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577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4" r:id="rId10"/>
    <sheet name="Option 1(iii)" sheetId="35" r:id="rId11"/>
    <sheet name="Option 1(iv)" sheetId="36" r:id="rId12"/>
  </sheets>
  <calcPr calcId="145621"/>
</workbook>
</file>

<file path=xl/calcChain.xml><?xml version="1.0" encoding="utf-8"?>
<calcChain xmlns="http://schemas.openxmlformats.org/spreadsheetml/2006/main">
  <c r="D14" i="29" l="1"/>
  <c r="D13" i="29"/>
  <c r="C32" i="29" s="1"/>
  <c r="D12" i="29"/>
  <c r="C31" i="29" s="1"/>
  <c r="D11" i="29"/>
  <c r="C33" i="29"/>
  <c r="C30" i="29"/>
  <c r="H25" i="36" l="1"/>
  <c r="I25" i="36"/>
  <c r="K25" i="36"/>
  <c r="L25" i="36"/>
  <c r="E25" i="36"/>
  <c r="G18" i="36"/>
  <c r="H18" i="36"/>
  <c r="I18" i="36"/>
  <c r="K18" i="36"/>
  <c r="L18" i="36"/>
  <c r="M18" i="36"/>
  <c r="M26" i="36" s="1"/>
  <c r="O18" i="36"/>
  <c r="O26" i="36" s="1"/>
  <c r="P18" i="36"/>
  <c r="P26" i="36" s="1"/>
  <c r="Q18" i="36"/>
  <c r="Q26" i="36" s="1"/>
  <c r="S18" i="36"/>
  <c r="S26" i="36" s="1"/>
  <c r="T18" i="36"/>
  <c r="T26" i="36" s="1"/>
  <c r="U18" i="36"/>
  <c r="U26" i="36" s="1"/>
  <c r="F25" i="35"/>
  <c r="G25" i="35"/>
  <c r="H25" i="35"/>
  <c r="J25" i="35"/>
  <c r="K25" i="35"/>
  <c r="L25" i="35"/>
  <c r="F18" i="35"/>
  <c r="G18" i="35"/>
  <c r="H18" i="35"/>
  <c r="J18" i="35"/>
  <c r="K18" i="35"/>
  <c r="L18" i="35"/>
  <c r="N18" i="35"/>
  <c r="N26" i="35" s="1"/>
  <c r="O18" i="35"/>
  <c r="O26" i="35" s="1"/>
  <c r="P18" i="35"/>
  <c r="P26" i="35" s="1"/>
  <c r="R18" i="35"/>
  <c r="R26" i="35" s="1"/>
  <c r="S18" i="35"/>
  <c r="S26" i="35" s="1"/>
  <c r="T18" i="35"/>
  <c r="T26" i="35" s="1"/>
  <c r="E18" i="35"/>
  <c r="F25" i="34"/>
  <c r="G25" i="34"/>
  <c r="I25" i="34"/>
  <c r="J25" i="34"/>
  <c r="K25" i="34"/>
  <c r="E25" i="34"/>
  <c r="F18" i="34"/>
  <c r="G18" i="34"/>
  <c r="I18" i="34"/>
  <c r="J18" i="34"/>
  <c r="K18" i="34"/>
  <c r="L18" i="34"/>
  <c r="M18" i="34"/>
  <c r="M26" i="34" s="1"/>
  <c r="N18" i="34"/>
  <c r="N26" i="34" s="1"/>
  <c r="O18" i="34"/>
  <c r="O26" i="34" s="1"/>
  <c r="Q18" i="34"/>
  <c r="Q26" i="34" s="1"/>
  <c r="R18" i="34"/>
  <c r="R26" i="34" s="1"/>
  <c r="S18" i="34"/>
  <c r="S26" i="34" s="1"/>
  <c r="T18" i="34"/>
  <c r="T26" i="34" s="1"/>
  <c r="U18" i="34"/>
  <c r="U26" i="34" s="1"/>
  <c r="E18" i="34"/>
  <c r="F25" i="33"/>
  <c r="G25" i="33"/>
  <c r="H25" i="33"/>
  <c r="I25" i="33"/>
  <c r="J25" i="33"/>
  <c r="K25" i="33"/>
  <c r="L25" i="33"/>
  <c r="E25" i="33"/>
  <c r="F18" i="33"/>
  <c r="G18" i="33"/>
  <c r="H18" i="33"/>
  <c r="I18" i="33"/>
  <c r="J18" i="33"/>
  <c r="L18" i="33"/>
  <c r="M18" i="33"/>
  <c r="M26" i="33" s="1"/>
  <c r="N18" i="33"/>
  <c r="N26" i="33" s="1"/>
  <c r="O18" i="33"/>
  <c r="O26" i="33" s="1"/>
  <c r="P18" i="33"/>
  <c r="P26" i="33" s="1"/>
  <c r="Q18" i="33"/>
  <c r="Q26" i="33" s="1"/>
  <c r="R18" i="33"/>
  <c r="R26" i="33" s="1"/>
  <c r="T18" i="33"/>
  <c r="T26" i="33" s="1"/>
  <c r="U18" i="33"/>
  <c r="U26" i="33" s="1"/>
  <c r="E18" i="33"/>
  <c r="BD87" i="36"/>
  <c r="BC87" i="36"/>
  <c r="BB87" i="36"/>
  <c r="BB66" i="36" s="1"/>
  <c r="BA87" i="36"/>
  <c r="AZ87" i="36"/>
  <c r="AY87" i="36"/>
  <c r="AX87" i="36"/>
  <c r="AX66" i="36" s="1"/>
  <c r="AW87" i="36"/>
  <c r="AV87" i="36"/>
  <c r="AU87" i="36"/>
  <c r="AT87" i="36"/>
  <c r="AT66" i="36" s="1"/>
  <c r="AS87" i="36"/>
  <c r="AR87" i="36"/>
  <c r="AQ87" i="36"/>
  <c r="AP87" i="36"/>
  <c r="AP66" i="36" s="1"/>
  <c r="AO87" i="36"/>
  <c r="AN87" i="36"/>
  <c r="AM87" i="36"/>
  <c r="AL87" i="36"/>
  <c r="AL66" i="36" s="1"/>
  <c r="AK87" i="36"/>
  <c r="AJ87" i="36"/>
  <c r="AI87" i="36"/>
  <c r="AH87" i="36"/>
  <c r="AH66" i="36" s="1"/>
  <c r="AG87" i="36"/>
  <c r="AF87" i="36"/>
  <c r="AE87" i="36"/>
  <c r="AD87" i="36"/>
  <c r="AD66" i="36" s="1"/>
  <c r="AC87" i="36"/>
  <c r="AB87" i="36"/>
  <c r="AA87" i="36"/>
  <c r="Z87" i="36"/>
  <c r="Z66" i="36" s="1"/>
  <c r="Y87" i="36"/>
  <c r="X87" i="36"/>
  <c r="W87" i="36"/>
  <c r="V87" i="36"/>
  <c r="V66" i="36" s="1"/>
  <c r="U87" i="36"/>
  <c r="T87" i="36"/>
  <c r="S87" i="36"/>
  <c r="R87" i="36"/>
  <c r="R66" i="36" s="1"/>
  <c r="Q87" i="36"/>
  <c r="P87" i="36"/>
  <c r="O87" i="36"/>
  <c r="N87" i="36"/>
  <c r="N66" i="36" s="1"/>
  <c r="M87" i="36"/>
  <c r="L87" i="36"/>
  <c r="K87" i="36"/>
  <c r="J87" i="36"/>
  <c r="J66" i="36" s="1"/>
  <c r="I87" i="36"/>
  <c r="H87" i="36"/>
  <c r="G87" i="36"/>
  <c r="F87" i="36"/>
  <c r="F66" i="36" s="1"/>
  <c r="E87" i="36"/>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W76"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BA66" i="36"/>
  <c r="AZ66" i="36"/>
  <c r="AY66" i="36"/>
  <c r="AW66" i="36"/>
  <c r="AV66" i="36"/>
  <c r="AU66" i="36"/>
  <c r="AS66" i="36"/>
  <c r="AR66" i="36"/>
  <c r="AQ66" i="36"/>
  <c r="AO66" i="36"/>
  <c r="AN66" i="36"/>
  <c r="AM66" i="36"/>
  <c r="AK66" i="36"/>
  <c r="AJ66" i="36"/>
  <c r="AI66" i="36"/>
  <c r="AG66" i="36"/>
  <c r="AF66" i="36"/>
  <c r="AE66" i="36"/>
  <c r="AC66" i="36"/>
  <c r="AB66" i="36"/>
  <c r="AA66" i="36"/>
  <c r="Y66" i="36"/>
  <c r="X66" i="36"/>
  <c r="W66" i="36"/>
  <c r="U66" i="36"/>
  <c r="T66" i="36"/>
  <c r="S66" i="36"/>
  <c r="Q66" i="36"/>
  <c r="P66" i="36"/>
  <c r="O66" i="36"/>
  <c r="M66" i="36"/>
  <c r="L66" i="36"/>
  <c r="K66" i="36"/>
  <c r="I66" i="36"/>
  <c r="H66" i="36"/>
  <c r="G66" i="36"/>
  <c r="E66" i="36"/>
  <c r="BD65" i="36"/>
  <c r="BD76" i="36" s="1"/>
  <c r="BC65" i="36"/>
  <c r="BC76" i="36" s="1"/>
  <c r="BB65" i="36"/>
  <c r="BA65" i="36"/>
  <c r="BA76" i="36" s="1"/>
  <c r="AZ65" i="36"/>
  <c r="AZ76" i="36" s="1"/>
  <c r="AY65" i="36"/>
  <c r="AY76" i="36" s="1"/>
  <c r="AX65" i="36"/>
  <c r="AW65" i="36"/>
  <c r="AW76" i="36" s="1"/>
  <c r="AV65" i="36"/>
  <c r="AV76" i="36" s="1"/>
  <c r="AU65" i="36"/>
  <c r="AU76" i="36" s="1"/>
  <c r="AT65" i="36"/>
  <c r="AS65" i="36"/>
  <c r="AS76" i="36" s="1"/>
  <c r="AR65" i="36"/>
  <c r="AR76" i="36" s="1"/>
  <c r="AQ65" i="36"/>
  <c r="AQ76" i="36" s="1"/>
  <c r="AP65" i="36"/>
  <c r="AO65" i="36"/>
  <c r="AO76" i="36" s="1"/>
  <c r="AN65" i="36"/>
  <c r="AN76" i="36" s="1"/>
  <c r="AM65" i="36"/>
  <c r="AM76" i="36" s="1"/>
  <c r="AL65" i="36"/>
  <c r="AK65" i="36"/>
  <c r="AK76" i="36" s="1"/>
  <c r="AJ65" i="36"/>
  <c r="AJ76" i="36" s="1"/>
  <c r="AI65" i="36"/>
  <c r="AI76" i="36" s="1"/>
  <c r="AH65" i="36"/>
  <c r="AG65" i="36"/>
  <c r="AG76" i="36" s="1"/>
  <c r="AF65" i="36"/>
  <c r="AF76" i="36" s="1"/>
  <c r="AE65" i="36"/>
  <c r="AE76" i="36" s="1"/>
  <c r="AD65" i="36"/>
  <c r="AC65" i="36"/>
  <c r="AC76" i="36" s="1"/>
  <c r="AB65" i="36"/>
  <c r="AB76" i="36" s="1"/>
  <c r="AA65" i="36"/>
  <c r="AA76" i="36" s="1"/>
  <c r="Z65" i="36"/>
  <c r="Y65" i="36"/>
  <c r="Y76" i="36" s="1"/>
  <c r="X65" i="36"/>
  <c r="X76" i="36" s="1"/>
  <c r="W65" i="36"/>
  <c r="V65" i="36"/>
  <c r="U65" i="36"/>
  <c r="U76" i="36" s="1"/>
  <c r="T65" i="36"/>
  <c r="T76" i="36" s="1"/>
  <c r="S65" i="36"/>
  <c r="S76" i="36" s="1"/>
  <c r="R65" i="36"/>
  <c r="Q65" i="36"/>
  <c r="Q76" i="36" s="1"/>
  <c r="P65" i="36"/>
  <c r="P76" i="36" s="1"/>
  <c r="O65" i="36"/>
  <c r="O76" i="36" s="1"/>
  <c r="N65" i="36"/>
  <c r="M65" i="36"/>
  <c r="M76" i="36" s="1"/>
  <c r="L65" i="36"/>
  <c r="L76" i="36" s="1"/>
  <c r="K65" i="36"/>
  <c r="K76" i="36" s="1"/>
  <c r="J65" i="36"/>
  <c r="I65" i="36"/>
  <c r="I76" i="36" s="1"/>
  <c r="H65" i="36"/>
  <c r="H76" i="36" s="1"/>
  <c r="G65" i="36"/>
  <c r="G76" i="36" s="1"/>
  <c r="F65" i="36"/>
  <c r="E65" i="36"/>
  <c r="E76" i="36" s="1"/>
  <c r="E60" i="36"/>
  <c r="F27" i="36"/>
  <c r="G27" i="36" s="1"/>
  <c r="H27" i="36" s="1"/>
  <c r="I27" i="36" s="1"/>
  <c r="J27" i="36" s="1"/>
  <c r="K27" i="36" s="1"/>
  <c r="L27" i="36" s="1"/>
  <c r="M27" i="36" s="1"/>
  <c r="N27" i="36" s="1"/>
  <c r="O27" i="36" s="1"/>
  <c r="P27" i="36" s="1"/>
  <c r="Q27" i="36" s="1"/>
  <c r="R27" i="36" s="1"/>
  <c r="S27" i="36" s="1"/>
  <c r="T27" i="36" s="1"/>
  <c r="U27" i="36" s="1"/>
  <c r="V27" i="36" s="1"/>
  <c r="W27" i="36" s="1"/>
  <c r="X27" i="36" s="1"/>
  <c r="Y27" i="36" s="1"/>
  <c r="Z27" i="36" s="1"/>
  <c r="AA27" i="36" s="1"/>
  <c r="AB27" i="36" s="1"/>
  <c r="AC27" i="36" s="1"/>
  <c r="AD27" i="36" s="1"/>
  <c r="AE27" i="36" s="1"/>
  <c r="AF27" i="36" s="1"/>
  <c r="AG27" i="36" s="1"/>
  <c r="AH27" i="36" s="1"/>
  <c r="AI27" i="36" s="1"/>
  <c r="AJ27" i="36" s="1"/>
  <c r="AK27" i="36" s="1"/>
  <c r="AL27" i="36" s="1"/>
  <c r="AM27" i="36" s="1"/>
  <c r="AN27" i="36" s="1"/>
  <c r="AO27" i="36" s="1"/>
  <c r="AP27" i="36" s="1"/>
  <c r="AQ27" i="36" s="1"/>
  <c r="AR27" i="36" s="1"/>
  <c r="AS27" i="36" s="1"/>
  <c r="AT27" i="36" s="1"/>
  <c r="AU27" i="36" s="1"/>
  <c r="AV27" i="36" s="1"/>
  <c r="AW27" i="36" s="1"/>
  <c r="AV26" i="36"/>
  <c r="AF26" i="36"/>
  <c r="BD25" i="36"/>
  <c r="BD26" i="36" s="1"/>
  <c r="BC25" i="36"/>
  <c r="BC26" i="36" s="1"/>
  <c r="BB25" i="36"/>
  <c r="BB26" i="36" s="1"/>
  <c r="BA25" i="36"/>
  <c r="BA26" i="36" s="1"/>
  <c r="AZ25" i="36"/>
  <c r="AZ26" i="36" s="1"/>
  <c r="AY25" i="36"/>
  <c r="AY26" i="36" s="1"/>
  <c r="AX25" i="36"/>
  <c r="AX26" i="36" s="1"/>
  <c r="AW25" i="36"/>
  <c r="AV25" i="36"/>
  <c r="AU25" i="36"/>
  <c r="AT25" i="36"/>
  <c r="AS25" i="36"/>
  <c r="AR25" i="36"/>
  <c r="AR26" i="36" s="1"/>
  <c r="AQ25" i="36"/>
  <c r="AP25" i="36"/>
  <c r="AO25" i="36"/>
  <c r="AN25" i="36"/>
  <c r="AN26" i="36" s="1"/>
  <c r="AM25" i="36"/>
  <c r="AL25" i="36"/>
  <c r="AK25" i="36"/>
  <c r="AJ25" i="36"/>
  <c r="AJ26" i="36" s="1"/>
  <c r="AI25" i="36"/>
  <c r="AH25" i="36"/>
  <c r="AG25" i="36"/>
  <c r="AF25" i="36"/>
  <c r="AE25" i="36"/>
  <c r="AD25" i="36"/>
  <c r="AC25" i="36"/>
  <c r="AB25" i="36"/>
  <c r="AB26" i="36" s="1"/>
  <c r="AA25" i="36"/>
  <c r="Z25" i="36"/>
  <c r="Y25" i="36"/>
  <c r="X25" i="36"/>
  <c r="X26" i="36" s="1"/>
  <c r="W25" i="36"/>
  <c r="V25" i="36"/>
  <c r="U25" i="36"/>
  <c r="T25" i="36"/>
  <c r="S25" i="36"/>
  <c r="R25" i="36"/>
  <c r="Q25" i="36"/>
  <c r="P25" i="36"/>
  <c r="O25" i="36"/>
  <c r="N25" i="36"/>
  <c r="M25" i="36"/>
  <c r="J25" i="36"/>
  <c r="G25" i="36"/>
  <c r="F25" i="36"/>
  <c r="AW18" i="36"/>
  <c r="AW26" i="36" s="1"/>
  <c r="AV18" i="36"/>
  <c r="AU18" i="36"/>
  <c r="AU26" i="36" s="1"/>
  <c r="AT18" i="36"/>
  <c r="AT26" i="36" s="1"/>
  <c r="AS18" i="36"/>
  <c r="AS26" i="36" s="1"/>
  <c r="AR18" i="36"/>
  <c r="AQ18" i="36"/>
  <c r="AQ26" i="36" s="1"/>
  <c r="AP18" i="36"/>
  <c r="AP26" i="36" s="1"/>
  <c r="AO18" i="36"/>
  <c r="AO26" i="36" s="1"/>
  <c r="AN18" i="36"/>
  <c r="AM18" i="36"/>
  <c r="AM26" i="36" s="1"/>
  <c r="AL18" i="36"/>
  <c r="AL26" i="36" s="1"/>
  <c r="AK18" i="36"/>
  <c r="AK26" i="36" s="1"/>
  <c r="AJ18" i="36"/>
  <c r="AI18" i="36"/>
  <c r="AI26" i="36" s="1"/>
  <c r="AH18" i="36"/>
  <c r="AH26" i="36" s="1"/>
  <c r="AG18" i="36"/>
  <c r="AG26" i="36" s="1"/>
  <c r="AF18" i="36"/>
  <c r="AE18" i="36"/>
  <c r="AE26" i="36" s="1"/>
  <c r="AD18" i="36"/>
  <c r="AD26" i="36" s="1"/>
  <c r="AC18" i="36"/>
  <c r="AC26" i="36" s="1"/>
  <c r="AB18" i="36"/>
  <c r="AA18" i="36"/>
  <c r="AA26" i="36" s="1"/>
  <c r="Z18" i="36"/>
  <c r="Z26" i="36" s="1"/>
  <c r="Y18" i="36"/>
  <c r="Y26" i="36" s="1"/>
  <c r="X18" i="36"/>
  <c r="W18" i="36"/>
  <c r="W26" i="36" s="1"/>
  <c r="V18" i="36"/>
  <c r="V26" i="36" s="1"/>
  <c r="R18" i="36"/>
  <c r="R26" i="36" s="1"/>
  <c r="N18" i="36"/>
  <c r="N26" i="36" s="1"/>
  <c r="J18" i="36"/>
  <c r="F18" i="36"/>
  <c r="E18" i="36"/>
  <c r="BD87" i="35"/>
  <c r="BC87" i="35"/>
  <c r="BB87" i="35"/>
  <c r="BB66" i="35" s="1"/>
  <c r="BA87" i="35"/>
  <c r="AZ87" i="35"/>
  <c r="AY87" i="35"/>
  <c r="AX87" i="35"/>
  <c r="AX66" i="35" s="1"/>
  <c r="AW87" i="35"/>
  <c r="AV87" i="35"/>
  <c r="AU87" i="35"/>
  <c r="AT87" i="35"/>
  <c r="AT66" i="35" s="1"/>
  <c r="AS87" i="35"/>
  <c r="AR87" i="35"/>
  <c r="AQ87" i="35"/>
  <c r="AP87" i="35"/>
  <c r="AP66" i="35" s="1"/>
  <c r="AO87" i="35"/>
  <c r="AN87" i="35"/>
  <c r="AM87" i="35"/>
  <c r="AL87" i="35"/>
  <c r="AL66" i="35" s="1"/>
  <c r="AK87" i="35"/>
  <c r="AJ87" i="35"/>
  <c r="AI87" i="35"/>
  <c r="AH87" i="35"/>
  <c r="AH66" i="35" s="1"/>
  <c r="AG87" i="35"/>
  <c r="AF87" i="35"/>
  <c r="AE87" i="35"/>
  <c r="AD87" i="35"/>
  <c r="AD66" i="35" s="1"/>
  <c r="AC87" i="35"/>
  <c r="AB87" i="35"/>
  <c r="AA87" i="35"/>
  <c r="Z87" i="35"/>
  <c r="Z66" i="35" s="1"/>
  <c r="Y87" i="35"/>
  <c r="X87" i="35"/>
  <c r="W87" i="35"/>
  <c r="V87" i="35"/>
  <c r="V66" i="35" s="1"/>
  <c r="U87" i="35"/>
  <c r="T87" i="35"/>
  <c r="S87" i="35"/>
  <c r="R87" i="35"/>
  <c r="R66" i="35" s="1"/>
  <c r="Q87" i="35"/>
  <c r="P87" i="35"/>
  <c r="O87" i="35"/>
  <c r="N87" i="35"/>
  <c r="N66" i="35" s="1"/>
  <c r="M87" i="35"/>
  <c r="L87" i="35"/>
  <c r="K87" i="35"/>
  <c r="J87" i="35"/>
  <c r="J66" i="35" s="1"/>
  <c r="I87" i="35"/>
  <c r="H87" i="35"/>
  <c r="G87" i="35"/>
  <c r="F87" i="35"/>
  <c r="F66" i="35" s="1"/>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C76" i="35"/>
  <c r="AM76" i="35"/>
  <c r="W76" i="35"/>
  <c r="G76"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C66" i="35"/>
  <c r="BA66" i="35"/>
  <c r="AZ66" i="35"/>
  <c r="AY66" i="35"/>
  <c r="AW66" i="35"/>
  <c r="AV66" i="35"/>
  <c r="AU66" i="35"/>
  <c r="AS66" i="35"/>
  <c r="AR66" i="35"/>
  <c r="AQ66" i="35"/>
  <c r="AO66" i="35"/>
  <c r="AN66" i="35"/>
  <c r="AM66" i="35"/>
  <c r="AK66" i="35"/>
  <c r="AJ66" i="35"/>
  <c r="AI66" i="35"/>
  <c r="AG66" i="35"/>
  <c r="AF66" i="35"/>
  <c r="AE66" i="35"/>
  <c r="AC66" i="35"/>
  <c r="AB66" i="35"/>
  <c r="AA66" i="35"/>
  <c r="Y66" i="35"/>
  <c r="X66" i="35"/>
  <c r="W66" i="35"/>
  <c r="U66" i="35"/>
  <c r="T66" i="35"/>
  <c r="S66" i="35"/>
  <c r="Q66" i="35"/>
  <c r="P66" i="35"/>
  <c r="O66" i="35"/>
  <c r="M66" i="35"/>
  <c r="L66" i="35"/>
  <c r="K66" i="35"/>
  <c r="I66" i="35"/>
  <c r="H66" i="35"/>
  <c r="G66" i="35"/>
  <c r="E66" i="35"/>
  <c r="BD65" i="35"/>
  <c r="BD76" i="35" s="1"/>
  <c r="BC65" i="35"/>
  <c r="BB65" i="35"/>
  <c r="BA65" i="35"/>
  <c r="BA76" i="35" s="1"/>
  <c r="AZ65" i="35"/>
  <c r="AZ76" i="35" s="1"/>
  <c r="AY65" i="35"/>
  <c r="AY76" i="35" s="1"/>
  <c r="AX65" i="35"/>
  <c r="AW65" i="35"/>
  <c r="AW76" i="35" s="1"/>
  <c r="AV65" i="35"/>
  <c r="AV76" i="35" s="1"/>
  <c r="AU65" i="35"/>
  <c r="AU76" i="35" s="1"/>
  <c r="AT65" i="35"/>
  <c r="AS65" i="35"/>
  <c r="AS76" i="35" s="1"/>
  <c r="AR65" i="35"/>
  <c r="AR76" i="35" s="1"/>
  <c r="AQ65" i="35"/>
  <c r="AQ76" i="35" s="1"/>
  <c r="AP65" i="35"/>
  <c r="AO65" i="35"/>
  <c r="AO76" i="35" s="1"/>
  <c r="AN65" i="35"/>
  <c r="AN76" i="35" s="1"/>
  <c r="AM65" i="35"/>
  <c r="AL65" i="35"/>
  <c r="AK65" i="35"/>
  <c r="AK76" i="35" s="1"/>
  <c r="AJ65" i="35"/>
  <c r="AJ76" i="35" s="1"/>
  <c r="AI65" i="35"/>
  <c r="AI76" i="35" s="1"/>
  <c r="AH65" i="35"/>
  <c r="AG65" i="35"/>
  <c r="AG76" i="35" s="1"/>
  <c r="AF65" i="35"/>
  <c r="AF76" i="35" s="1"/>
  <c r="AE65" i="35"/>
  <c r="AE76" i="35" s="1"/>
  <c r="AD65" i="35"/>
  <c r="AC65" i="35"/>
  <c r="AC76" i="35" s="1"/>
  <c r="AB65" i="35"/>
  <c r="AB76" i="35" s="1"/>
  <c r="AA65" i="35"/>
  <c r="AA76" i="35" s="1"/>
  <c r="Z65" i="35"/>
  <c r="Y65" i="35"/>
  <c r="Y76" i="35" s="1"/>
  <c r="X65" i="35"/>
  <c r="X76" i="35" s="1"/>
  <c r="W65" i="35"/>
  <c r="V65" i="35"/>
  <c r="U65" i="35"/>
  <c r="U76" i="35" s="1"/>
  <c r="T65" i="35"/>
  <c r="T76" i="35" s="1"/>
  <c r="S65" i="35"/>
  <c r="S76" i="35" s="1"/>
  <c r="R65" i="35"/>
  <c r="Q65" i="35"/>
  <c r="Q76" i="35" s="1"/>
  <c r="P65" i="35"/>
  <c r="P76" i="35" s="1"/>
  <c r="O65" i="35"/>
  <c r="O76" i="35" s="1"/>
  <c r="N65" i="35"/>
  <c r="M65" i="35"/>
  <c r="M76" i="35" s="1"/>
  <c r="L65" i="35"/>
  <c r="L76" i="35" s="1"/>
  <c r="K65" i="35"/>
  <c r="K76" i="35" s="1"/>
  <c r="J65" i="35"/>
  <c r="I65" i="35"/>
  <c r="I76" i="35" s="1"/>
  <c r="H65" i="35"/>
  <c r="H76" i="35" s="1"/>
  <c r="G65" i="35"/>
  <c r="F65" i="35"/>
  <c r="E65" i="35"/>
  <c r="E76" i="35" s="1"/>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6" i="35"/>
  <c r="AR26" i="35"/>
  <c r="AN26" i="35"/>
  <c r="AB26" i="35"/>
  <c r="X26" i="35"/>
  <c r="BD25" i="35"/>
  <c r="BC25" i="35"/>
  <c r="BC26" i="35" s="1"/>
  <c r="BB25" i="35"/>
  <c r="BB26" i="35" s="1"/>
  <c r="BA25" i="35"/>
  <c r="BA26" i="35" s="1"/>
  <c r="AZ25" i="35"/>
  <c r="AZ26" i="35" s="1"/>
  <c r="AY25" i="35"/>
  <c r="AY26" i="35" s="1"/>
  <c r="AX25" i="35"/>
  <c r="AX26" i="35" s="1"/>
  <c r="AW25" i="35"/>
  <c r="AV25" i="35"/>
  <c r="AV26" i="35" s="1"/>
  <c r="AU25" i="35"/>
  <c r="AT25" i="35"/>
  <c r="AS25" i="35"/>
  <c r="AR25" i="35"/>
  <c r="AQ25" i="35"/>
  <c r="AP25" i="35"/>
  <c r="AO25" i="35"/>
  <c r="AN25" i="35"/>
  <c r="AM25" i="35"/>
  <c r="AL25" i="35"/>
  <c r="AK25" i="35"/>
  <c r="AJ25" i="35"/>
  <c r="AJ26" i="35" s="1"/>
  <c r="AI25" i="35"/>
  <c r="AH25" i="35"/>
  <c r="AG25" i="35"/>
  <c r="AF25" i="35"/>
  <c r="AF26" i="35" s="1"/>
  <c r="AE25" i="35"/>
  <c r="AD25" i="35"/>
  <c r="AC25" i="35"/>
  <c r="AB25" i="35"/>
  <c r="AA25" i="35"/>
  <c r="Z25" i="35"/>
  <c r="Y25" i="35"/>
  <c r="X25" i="35"/>
  <c r="W25" i="35"/>
  <c r="V25" i="35"/>
  <c r="U25" i="35"/>
  <c r="T25" i="35"/>
  <c r="S25" i="35"/>
  <c r="R25" i="35"/>
  <c r="Q25" i="35"/>
  <c r="P25" i="35"/>
  <c r="O25" i="35"/>
  <c r="N25" i="35"/>
  <c r="M25" i="35"/>
  <c r="I25" i="35"/>
  <c r="E25" i="35"/>
  <c r="AW18" i="35"/>
  <c r="AW26" i="35" s="1"/>
  <c r="AV18" i="35"/>
  <c r="AU18" i="35"/>
  <c r="AU26" i="35" s="1"/>
  <c r="AT18" i="35"/>
  <c r="AT26" i="35" s="1"/>
  <c r="AS18" i="35"/>
  <c r="AS26" i="35" s="1"/>
  <c r="AR18" i="35"/>
  <c r="AQ18" i="35"/>
  <c r="AQ26" i="35" s="1"/>
  <c r="AP18" i="35"/>
  <c r="AP26" i="35" s="1"/>
  <c r="AO18" i="35"/>
  <c r="AO26" i="35" s="1"/>
  <c r="AN18" i="35"/>
  <c r="AM18" i="35"/>
  <c r="AM26" i="35" s="1"/>
  <c r="AL18" i="35"/>
  <c r="AL26" i="35" s="1"/>
  <c r="AK18" i="35"/>
  <c r="AK26" i="35" s="1"/>
  <c r="AJ18" i="35"/>
  <c r="AI18" i="35"/>
  <c r="AI26" i="35" s="1"/>
  <c r="AH18" i="35"/>
  <c r="AH26" i="35" s="1"/>
  <c r="AG18" i="35"/>
  <c r="AG26" i="35" s="1"/>
  <c r="AF18" i="35"/>
  <c r="AE18" i="35"/>
  <c r="AE26" i="35" s="1"/>
  <c r="AD18" i="35"/>
  <c r="AD26" i="35" s="1"/>
  <c r="AC18" i="35"/>
  <c r="AC26" i="35" s="1"/>
  <c r="AB18" i="35"/>
  <c r="AA18" i="35"/>
  <c r="AA26" i="35" s="1"/>
  <c r="Z18" i="35"/>
  <c r="Z26" i="35" s="1"/>
  <c r="Y18" i="35"/>
  <c r="Y26" i="35" s="1"/>
  <c r="X18" i="35"/>
  <c r="W18" i="35"/>
  <c r="W26" i="35" s="1"/>
  <c r="V18" i="35"/>
  <c r="V26" i="35" s="1"/>
  <c r="U18" i="35"/>
  <c r="U26" i="35" s="1"/>
  <c r="Q18" i="35"/>
  <c r="Q26" i="35" s="1"/>
  <c r="M18" i="35"/>
  <c r="M26" i="35" s="1"/>
  <c r="I18" i="35"/>
  <c r="BD87" i="34"/>
  <c r="BC87" i="34"/>
  <c r="BB87" i="34"/>
  <c r="BB66" i="34" s="1"/>
  <c r="BA87" i="34"/>
  <c r="AZ87" i="34"/>
  <c r="AY87" i="34"/>
  <c r="AX87" i="34"/>
  <c r="AX66" i="34" s="1"/>
  <c r="AW87" i="34"/>
  <c r="AV87" i="34"/>
  <c r="AU87" i="34"/>
  <c r="AT87" i="34"/>
  <c r="AT66" i="34" s="1"/>
  <c r="AS87" i="34"/>
  <c r="AR87" i="34"/>
  <c r="AQ87" i="34"/>
  <c r="AP87" i="34"/>
  <c r="AP6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C76" i="34"/>
  <c r="AM76" i="34"/>
  <c r="W76" i="34"/>
  <c r="G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L65" i="34"/>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F65" i="34"/>
  <c r="E65" i="34"/>
  <c r="E76" i="34" s="1"/>
  <c r="E6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BD26" i="34"/>
  <c r="AR26" i="34"/>
  <c r="AN26" i="34"/>
  <c r="AB26" i="34"/>
  <c r="X26" i="34"/>
  <c r="BD25" i="34"/>
  <c r="BC25" i="34"/>
  <c r="BC26" i="34" s="1"/>
  <c r="BB25" i="34"/>
  <c r="BB26" i="34" s="1"/>
  <c r="BA25" i="34"/>
  <c r="BA26" i="34" s="1"/>
  <c r="AZ25" i="34"/>
  <c r="AZ26" i="34" s="1"/>
  <c r="AY25" i="34"/>
  <c r="AY26" i="34" s="1"/>
  <c r="AX25" i="34"/>
  <c r="AX26" i="34" s="1"/>
  <c r="AW25" i="34"/>
  <c r="AV25" i="34"/>
  <c r="AV26" i="34" s="1"/>
  <c r="AU25" i="34"/>
  <c r="AT25" i="34"/>
  <c r="AS25" i="34"/>
  <c r="AR25" i="34"/>
  <c r="AQ25" i="34"/>
  <c r="AP25" i="34"/>
  <c r="AO25" i="34"/>
  <c r="AN25" i="34"/>
  <c r="AM25" i="34"/>
  <c r="AL25" i="34"/>
  <c r="AK25" i="34"/>
  <c r="AJ25" i="34"/>
  <c r="AJ26" i="34" s="1"/>
  <c r="AI25" i="34"/>
  <c r="AH25" i="34"/>
  <c r="AG25" i="34"/>
  <c r="AF25" i="34"/>
  <c r="AF26" i="34" s="1"/>
  <c r="AE25" i="34"/>
  <c r="AD25" i="34"/>
  <c r="AC25" i="34"/>
  <c r="AB25" i="34"/>
  <c r="AA25" i="34"/>
  <c r="Z25" i="34"/>
  <c r="Y25" i="34"/>
  <c r="X25" i="34"/>
  <c r="W25" i="34"/>
  <c r="V25" i="34"/>
  <c r="U25" i="34"/>
  <c r="T25" i="34"/>
  <c r="S25" i="34"/>
  <c r="R25" i="34"/>
  <c r="Q25" i="34"/>
  <c r="P25" i="34"/>
  <c r="O25" i="34"/>
  <c r="N25" i="34"/>
  <c r="M25" i="34"/>
  <c r="L25" i="34"/>
  <c r="H25" i="34"/>
  <c r="AW18" i="34"/>
  <c r="AW26" i="34" s="1"/>
  <c r="AV18" i="34"/>
  <c r="AU18" i="34"/>
  <c r="AU26" i="34" s="1"/>
  <c r="AT18" i="34"/>
  <c r="AT26" i="34" s="1"/>
  <c r="AS18" i="34"/>
  <c r="AS26" i="34" s="1"/>
  <c r="AR18" i="34"/>
  <c r="AQ18" i="34"/>
  <c r="AQ26" i="34" s="1"/>
  <c r="AP18" i="34"/>
  <c r="AP26" i="34" s="1"/>
  <c r="AO18" i="34"/>
  <c r="AO26" i="34" s="1"/>
  <c r="AN18" i="34"/>
  <c r="AM18" i="34"/>
  <c r="AM26" i="34" s="1"/>
  <c r="AL18" i="34"/>
  <c r="AL26" i="34" s="1"/>
  <c r="AK18" i="34"/>
  <c r="AK26" i="34" s="1"/>
  <c r="AJ18" i="34"/>
  <c r="AI18" i="34"/>
  <c r="AI26" i="34" s="1"/>
  <c r="AH18" i="34"/>
  <c r="AH26" i="34" s="1"/>
  <c r="AG18" i="34"/>
  <c r="AG26" i="34" s="1"/>
  <c r="AF18" i="34"/>
  <c r="AE18" i="34"/>
  <c r="AE26" i="34" s="1"/>
  <c r="AD18" i="34"/>
  <c r="AD26" i="34" s="1"/>
  <c r="AC18" i="34"/>
  <c r="AC26" i="34" s="1"/>
  <c r="AB18" i="34"/>
  <c r="AA18" i="34"/>
  <c r="AA26" i="34" s="1"/>
  <c r="Z18" i="34"/>
  <c r="Z26" i="34" s="1"/>
  <c r="Y18" i="34"/>
  <c r="Y26" i="34" s="1"/>
  <c r="X18" i="34"/>
  <c r="W18" i="34"/>
  <c r="W26" i="34" s="1"/>
  <c r="V18" i="34"/>
  <c r="V26" i="34" s="1"/>
  <c r="P18" i="34"/>
  <c r="P26" i="34" s="1"/>
  <c r="H18" i="34"/>
  <c r="BD87" i="33"/>
  <c r="BC87" i="33"/>
  <c r="BB87" i="33"/>
  <c r="BB66" i="33" s="1"/>
  <c r="BB76" i="33" s="1"/>
  <c r="BA87" i="33"/>
  <c r="BA66" i="33" s="1"/>
  <c r="BA76" i="33" s="1"/>
  <c r="AZ87" i="33"/>
  <c r="AY87" i="33"/>
  <c r="AX87" i="33"/>
  <c r="AX66" i="33" s="1"/>
  <c r="AW87" i="33"/>
  <c r="AW66" i="33" s="1"/>
  <c r="AV87" i="33"/>
  <c r="AU87" i="33"/>
  <c r="AT87" i="33"/>
  <c r="AT66" i="33" s="1"/>
  <c r="AS87" i="33"/>
  <c r="AS66" i="33" s="1"/>
  <c r="AR87" i="33"/>
  <c r="AQ87" i="33"/>
  <c r="AP87" i="33"/>
  <c r="AP66" i="33" s="1"/>
  <c r="AO87" i="33"/>
  <c r="AO66" i="33" s="1"/>
  <c r="AN87" i="33"/>
  <c r="AM87" i="33"/>
  <c r="AL87" i="33"/>
  <c r="AL66" i="33" s="1"/>
  <c r="AK87" i="33"/>
  <c r="AK66" i="33" s="1"/>
  <c r="AJ87" i="33"/>
  <c r="AI87" i="33"/>
  <c r="AH87" i="33"/>
  <c r="AH66" i="33" s="1"/>
  <c r="AG87" i="33"/>
  <c r="AG66" i="33" s="1"/>
  <c r="AF87" i="33"/>
  <c r="AE87" i="33"/>
  <c r="AD87" i="33"/>
  <c r="AD66" i="33" s="1"/>
  <c r="AC87" i="33"/>
  <c r="AC66" i="33" s="1"/>
  <c r="AB87" i="33"/>
  <c r="AA87" i="33"/>
  <c r="Z87" i="33"/>
  <c r="Z66" i="33" s="1"/>
  <c r="Y87" i="33"/>
  <c r="Y66" i="33" s="1"/>
  <c r="X87" i="33"/>
  <c r="W87" i="33"/>
  <c r="V87" i="33"/>
  <c r="V66" i="33" s="1"/>
  <c r="U87" i="33"/>
  <c r="U66" i="33" s="1"/>
  <c r="T87" i="33"/>
  <c r="S87" i="33"/>
  <c r="R87" i="33"/>
  <c r="R66" i="33" s="1"/>
  <c r="Q87" i="33"/>
  <c r="Q66" i="33" s="1"/>
  <c r="P87" i="33"/>
  <c r="O87" i="33"/>
  <c r="N87" i="33"/>
  <c r="N66" i="33" s="1"/>
  <c r="M87" i="33"/>
  <c r="M66" i="33" s="1"/>
  <c r="L87" i="33"/>
  <c r="K87" i="33"/>
  <c r="J87" i="33"/>
  <c r="J66" i="33" s="1"/>
  <c r="I87" i="33"/>
  <c r="I66" i="33" s="1"/>
  <c r="H87" i="33"/>
  <c r="G87" i="33"/>
  <c r="F87" i="33"/>
  <c r="F66" i="33" s="1"/>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V76" i="33"/>
  <c r="U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AZ66" i="33"/>
  <c r="AY66" i="33"/>
  <c r="AV66" i="33"/>
  <c r="AU66" i="33"/>
  <c r="AR66" i="33"/>
  <c r="AQ66" i="33"/>
  <c r="AN66" i="33"/>
  <c r="AM66" i="33"/>
  <c r="AJ66" i="33"/>
  <c r="AI66" i="33"/>
  <c r="AF66" i="33"/>
  <c r="AE66" i="33"/>
  <c r="AB66" i="33"/>
  <c r="AA66" i="33"/>
  <c r="X66" i="33"/>
  <c r="W66" i="33"/>
  <c r="T66" i="33"/>
  <c r="S66" i="33"/>
  <c r="P66" i="33"/>
  <c r="O66" i="33"/>
  <c r="L66" i="33"/>
  <c r="K66" i="33"/>
  <c r="H66" i="33"/>
  <c r="G66" i="33"/>
  <c r="BD65" i="33"/>
  <c r="BD76" i="33" s="1"/>
  <c r="BC65" i="33"/>
  <c r="BC76" i="33" s="1"/>
  <c r="BB65" i="33"/>
  <c r="BA65" i="33"/>
  <c r="AZ65" i="33"/>
  <c r="AZ76" i="33" s="1"/>
  <c r="AY65" i="33"/>
  <c r="AY76" i="33" s="1"/>
  <c r="AX65" i="33"/>
  <c r="AW65" i="33"/>
  <c r="AV65" i="33"/>
  <c r="AV76" i="33" s="1"/>
  <c r="AU65" i="33"/>
  <c r="AU76" i="33" s="1"/>
  <c r="AT65" i="33"/>
  <c r="AS65" i="33"/>
  <c r="AR65" i="33"/>
  <c r="AR76" i="33" s="1"/>
  <c r="AQ65" i="33"/>
  <c r="AQ76" i="33" s="1"/>
  <c r="AP65" i="33"/>
  <c r="AO65" i="33"/>
  <c r="AN65" i="33"/>
  <c r="AN76" i="33" s="1"/>
  <c r="AM65" i="33"/>
  <c r="AM76" i="33" s="1"/>
  <c r="AL65" i="33"/>
  <c r="AK65" i="33"/>
  <c r="AJ65" i="33"/>
  <c r="AJ76" i="33" s="1"/>
  <c r="AI65" i="33"/>
  <c r="AI76" i="33" s="1"/>
  <c r="AH65" i="33"/>
  <c r="AG65" i="33"/>
  <c r="AF65" i="33"/>
  <c r="AF76" i="33" s="1"/>
  <c r="AE65" i="33"/>
  <c r="AE76" i="33" s="1"/>
  <c r="AD65" i="33"/>
  <c r="AC65" i="33"/>
  <c r="AB65" i="33"/>
  <c r="AB76" i="33" s="1"/>
  <c r="AA65" i="33"/>
  <c r="AA76" i="33" s="1"/>
  <c r="Z65" i="33"/>
  <c r="Y65" i="33"/>
  <c r="X65" i="33"/>
  <c r="X76" i="33" s="1"/>
  <c r="W65" i="33"/>
  <c r="W76" i="33" s="1"/>
  <c r="V65" i="33"/>
  <c r="U65" i="33"/>
  <c r="T65" i="33"/>
  <c r="T76" i="33" s="1"/>
  <c r="S65" i="33"/>
  <c r="S76" i="33" s="1"/>
  <c r="R65" i="33"/>
  <c r="Q65" i="33"/>
  <c r="P65" i="33"/>
  <c r="P76" i="33" s="1"/>
  <c r="O65" i="33"/>
  <c r="O76" i="33" s="1"/>
  <c r="N65" i="33"/>
  <c r="M65" i="33"/>
  <c r="L65" i="33"/>
  <c r="L76" i="33" s="1"/>
  <c r="K65" i="33"/>
  <c r="K76" i="33" s="1"/>
  <c r="J65" i="33"/>
  <c r="I65" i="33"/>
  <c r="H65" i="33"/>
  <c r="H76" i="33" s="1"/>
  <c r="G65" i="33"/>
  <c r="G76" i="33" s="1"/>
  <c r="F65" i="33"/>
  <c r="E65" i="33"/>
  <c r="E60" i="33"/>
  <c r="H27" i="33"/>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F27" i="33"/>
  <c r="G27" i="33" s="1"/>
  <c r="BD25" i="33"/>
  <c r="BD26" i="33" s="1"/>
  <c r="BC25" i="33"/>
  <c r="BC26" i="33" s="1"/>
  <c r="BB25" i="33"/>
  <c r="BB26" i="33" s="1"/>
  <c r="BA25" i="33"/>
  <c r="BA26" i="33" s="1"/>
  <c r="AZ25" i="33"/>
  <c r="AZ26" i="33" s="1"/>
  <c r="AY25" i="33"/>
  <c r="AY26" i="33" s="1"/>
  <c r="AX25" i="33"/>
  <c r="AX26" i="33" s="1"/>
  <c r="AW25" i="33"/>
  <c r="AV25" i="33"/>
  <c r="AU25" i="33"/>
  <c r="AU26" i="33" s="1"/>
  <c r="AT25" i="33"/>
  <c r="AS25" i="33"/>
  <c r="AR25" i="33"/>
  <c r="AQ25" i="33"/>
  <c r="AQ26" i="33" s="1"/>
  <c r="AP25" i="33"/>
  <c r="AO25" i="33"/>
  <c r="AN25" i="33"/>
  <c r="AM25" i="33"/>
  <c r="AM26" i="33" s="1"/>
  <c r="AL25" i="33"/>
  <c r="AK25" i="33"/>
  <c r="AJ25" i="33"/>
  <c r="AI25" i="33"/>
  <c r="AI26" i="33" s="1"/>
  <c r="AH25" i="33"/>
  <c r="AG25" i="33"/>
  <c r="AF25" i="33"/>
  <c r="AE25" i="33"/>
  <c r="AE26" i="33" s="1"/>
  <c r="AD25" i="33"/>
  <c r="AC25" i="33"/>
  <c r="AB25" i="33"/>
  <c r="AA25" i="33"/>
  <c r="AA26" i="33" s="1"/>
  <c r="Z25" i="33"/>
  <c r="Y25" i="33"/>
  <c r="X25" i="33"/>
  <c r="W25" i="33"/>
  <c r="W26" i="33" s="1"/>
  <c r="V25" i="33"/>
  <c r="U25" i="33"/>
  <c r="T25" i="33"/>
  <c r="S25" i="33"/>
  <c r="R25" i="33"/>
  <c r="Q25" i="33"/>
  <c r="P25" i="33"/>
  <c r="O25" i="33"/>
  <c r="N25" i="33"/>
  <c r="M25" i="33"/>
  <c r="AW18" i="33"/>
  <c r="AW26" i="33" s="1"/>
  <c r="AV18" i="33"/>
  <c r="AV26" i="33" s="1"/>
  <c r="AU18" i="33"/>
  <c r="AT18" i="33"/>
  <c r="AT26" i="33" s="1"/>
  <c r="AS18" i="33"/>
  <c r="AS26" i="33" s="1"/>
  <c r="AR18" i="33"/>
  <c r="AR26" i="33" s="1"/>
  <c r="AQ18" i="33"/>
  <c r="AP18" i="33"/>
  <c r="AP26" i="33" s="1"/>
  <c r="AO18" i="33"/>
  <c r="AO26" i="33" s="1"/>
  <c r="AN18" i="33"/>
  <c r="AN26" i="33" s="1"/>
  <c r="AM18" i="33"/>
  <c r="AL18" i="33"/>
  <c r="AL26" i="33" s="1"/>
  <c r="AK18" i="33"/>
  <c r="AK26" i="33" s="1"/>
  <c r="AJ18" i="33"/>
  <c r="AJ26" i="33" s="1"/>
  <c r="AI18" i="33"/>
  <c r="AH18" i="33"/>
  <c r="AH26" i="33" s="1"/>
  <c r="AG18" i="33"/>
  <c r="AG26" i="33" s="1"/>
  <c r="AF18" i="33"/>
  <c r="AF26" i="33" s="1"/>
  <c r="AE18" i="33"/>
  <c r="AD18" i="33"/>
  <c r="AD26" i="33" s="1"/>
  <c r="AC18" i="33"/>
  <c r="AC26" i="33" s="1"/>
  <c r="AB18" i="33"/>
  <c r="AB26" i="33" s="1"/>
  <c r="AA18" i="33"/>
  <c r="Z18" i="33"/>
  <c r="Z26" i="33" s="1"/>
  <c r="Y18" i="33"/>
  <c r="Y26" i="33" s="1"/>
  <c r="X18" i="33"/>
  <c r="X26" i="33" s="1"/>
  <c r="W18" i="33"/>
  <c r="V18" i="33"/>
  <c r="V26" i="33" s="1"/>
  <c r="S18" i="33"/>
  <c r="S26" i="33" s="1"/>
  <c r="K18" i="33"/>
  <c r="E26" i="33" l="1"/>
  <c r="F26" i="35"/>
  <c r="F28" i="35" s="1"/>
  <c r="F26" i="34"/>
  <c r="F28" i="34" s="1"/>
  <c r="F29" i="34" s="1"/>
  <c r="J26" i="34"/>
  <c r="J28" i="34" s="1"/>
  <c r="J26" i="35"/>
  <c r="G26" i="36"/>
  <c r="G28" i="36" s="1"/>
  <c r="G29" i="36" s="1"/>
  <c r="K26" i="36"/>
  <c r="K28" i="36" s="1"/>
  <c r="K29" i="36" s="1"/>
  <c r="F26" i="36"/>
  <c r="F28" i="36" s="1"/>
  <c r="L26" i="36"/>
  <c r="L28" i="36" s="1"/>
  <c r="L29" i="36" s="1"/>
  <c r="H26" i="36"/>
  <c r="H28" i="36" s="1"/>
  <c r="I26" i="35"/>
  <c r="I28" i="35" s="1"/>
  <c r="L26" i="35"/>
  <c r="L28" i="35" s="1"/>
  <c r="H26" i="35"/>
  <c r="H28" i="35" s="1"/>
  <c r="I26" i="34"/>
  <c r="I28" i="34" s="1"/>
  <c r="I29" i="34" s="1"/>
  <c r="L26" i="34"/>
  <c r="L28" i="34" s="1"/>
  <c r="H26" i="34"/>
  <c r="H28" i="34" s="1"/>
  <c r="H26" i="33"/>
  <c r="K26" i="33"/>
  <c r="K28" i="33" s="1"/>
  <c r="L26" i="33"/>
  <c r="L28" i="33" s="1"/>
  <c r="G26" i="33"/>
  <c r="G28" i="33" s="1"/>
  <c r="P28" i="36"/>
  <c r="T28" i="36"/>
  <c r="T29" i="36" s="1"/>
  <c r="X28" i="36"/>
  <c r="AB28" i="36"/>
  <c r="AB29" i="36"/>
  <c r="AJ28" i="36"/>
  <c r="AJ29" i="36"/>
  <c r="AN28" i="36"/>
  <c r="AR28" i="36"/>
  <c r="AR29" i="36"/>
  <c r="N28" i="36"/>
  <c r="N29" i="36" s="1"/>
  <c r="Z28" i="36"/>
  <c r="AH28" i="36"/>
  <c r="AP28" i="36"/>
  <c r="AT28" i="36"/>
  <c r="AV28" i="36"/>
  <c r="Q28" i="36"/>
  <c r="AA28" i="36"/>
  <c r="AA29" i="36"/>
  <c r="AI28" i="36"/>
  <c r="AI29" i="36"/>
  <c r="AQ28" i="36"/>
  <c r="AQ29" i="36"/>
  <c r="O28" i="36"/>
  <c r="O29" i="36" s="1"/>
  <c r="S28" i="36"/>
  <c r="S29" i="36" s="1"/>
  <c r="E26" i="36"/>
  <c r="C9" i="36"/>
  <c r="M28" i="36"/>
  <c r="M29" i="36" s="1"/>
  <c r="U28" i="36"/>
  <c r="U29" i="36" s="1"/>
  <c r="Y28" i="36"/>
  <c r="AC28" i="36"/>
  <c r="AC29" i="36"/>
  <c r="AG28" i="36"/>
  <c r="AK28" i="36"/>
  <c r="AK29" i="36"/>
  <c r="AO28" i="36"/>
  <c r="AS28" i="36"/>
  <c r="AS29" i="36"/>
  <c r="AW28" i="36"/>
  <c r="V28" i="36"/>
  <c r="AD28" i="36"/>
  <c r="AL28" i="36"/>
  <c r="AF28" i="36"/>
  <c r="I26" i="36"/>
  <c r="W28" i="36"/>
  <c r="W29" i="36"/>
  <c r="AE28" i="36"/>
  <c r="AM28" i="36"/>
  <c r="AM29" i="36"/>
  <c r="AU28" i="36"/>
  <c r="J26" i="36"/>
  <c r="R28" i="36"/>
  <c r="AD76" i="36"/>
  <c r="F76" i="36"/>
  <c r="J76" i="36"/>
  <c r="N76" i="36"/>
  <c r="R76" i="36"/>
  <c r="V76" i="36"/>
  <c r="Z76" i="36"/>
  <c r="AH76" i="36"/>
  <c r="AL76" i="36"/>
  <c r="AP76" i="36"/>
  <c r="AT76" i="36"/>
  <c r="AX76" i="36"/>
  <c r="BB76" i="36"/>
  <c r="AF28" i="35"/>
  <c r="AF29" i="35" s="1"/>
  <c r="AJ28" i="35"/>
  <c r="AV28" i="35"/>
  <c r="P28" i="35"/>
  <c r="T28" i="35"/>
  <c r="J28" i="35"/>
  <c r="J29" i="35" s="1"/>
  <c r="G26" i="35"/>
  <c r="O28" i="35"/>
  <c r="E26" i="35"/>
  <c r="C9" i="35"/>
  <c r="U28" i="35"/>
  <c r="U29" i="35" s="1"/>
  <c r="AC28" i="35"/>
  <c r="AC29" i="35"/>
  <c r="AK28" i="35"/>
  <c r="AK29" i="35"/>
  <c r="AS28" i="35"/>
  <c r="AS29" i="35"/>
  <c r="AR29" i="35"/>
  <c r="AN28" i="35"/>
  <c r="Q28" i="35"/>
  <c r="Q29" i="35" s="1"/>
  <c r="W28" i="35"/>
  <c r="AA28" i="35"/>
  <c r="AE28" i="35"/>
  <c r="AI28" i="35"/>
  <c r="AM28" i="35"/>
  <c r="AQ28" i="35"/>
  <c r="AU28" i="35"/>
  <c r="AI29" i="35"/>
  <c r="R28" i="35"/>
  <c r="X29" i="35"/>
  <c r="K26" i="35"/>
  <c r="S28" i="35"/>
  <c r="M28" i="35"/>
  <c r="M29" i="35" s="1"/>
  <c r="Y29" i="35"/>
  <c r="Y28" i="35"/>
  <c r="AG28" i="35"/>
  <c r="AG29" i="35" s="1"/>
  <c r="AO29" i="35"/>
  <c r="AO28" i="35"/>
  <c r="AW28" i="35"/>
  <c r="AW29" i="35" s="1"/>
  <c r="X28" i="35"/>
  <c r="N28" i="35"/>
  <c r="N29" i="35" s="1"/>
  <c r="V28" i="35"/>
  <c r="Z29" i="35"/>
  <c r="Z28" i="35"/>
  <c r="AD28" i="35"/>
  <c r="AD29" i="35" s="1"/>
  <c r="AH29" i="35"/>
  <c r="AH28" i="35"/>
  <c r="AL28" i="35"/>
  <c r="AP29" i="35"/>
  <c r="AP28" i="35"/>
  <c r="AT28" i="35"/>
  <c r="AT29" i="35" s="1"/>
  <c r="AB28" i="35"/>
  <c r="AR28" i="35"/>
  <c r="AE29" i="35"/>
  <c r="AU29" i="35"/>
  <c r="V76" i="35"/>
  <c r="BB76" i="35"/>
  <c r="F76" i="35"/>
  <c r="J76" i="35"/>
  <c r="N76" i="35"/>
  <c r="R76" i="35"/>
  <c r="Z76" i="35"/>
  <c r="AD76" i="35"/>
  <c r="AH76" i="35"/>
  <c r="AL76" i="35"/>
  <c r="AP76" i="35"/>
  <c r="AT76" i="35"/>
  <c r="AX76" i="35"/>
  <c r="AF28" i="34"/>
  <c r="AJ28" i="34"/>
  <c r="P28" i="34"/>
  <c r="P29" i="34" s="1"/>
  <c r="T28" i="34"/>
  <c r="AV28" i="34"/>
  <c r="R28" i="34"/>
  <c r="R29" i="34" s="1"/>
  <c r="K26" i="34"/>
  <c r="S28" i="34"/>
  <c r="S29" i="34" s="1"/>
  <c r="M28" i="34"/>
  <c r="Y28" i="34"/>
  <c r="AG29" i="34"/>
  <c r="AG28" i="34"/>
  <c r="AO28" i="34"/>
  <c r="AW28" i="34"/>
  <c r="AN28" i="34"/>
  <c r="Q28" i="34"/>
  <c r="W28" i="34"/>
  <c r="AA28" i="34"/>
  <c r="AE28" i="34"/>
  <c r="AI28" i="34"/>
  <c r="AM28" i="34"/>
  <c r="AQ28" i="34"/>
  <c r="AU28" i="34"/>
  <c r="AI29" i="34"/>
  <c r="X29" i="34"/>
  <c r="G26" i="34"/>
  <c r="O28" i="34"/>
  <c r="O29" i="34" s="1"/>
  <c r="E26" i="34"/>
  <c r="C9" i="34"/>
  <c r="U28" i="34"/>
  <c r="AC28" i="34"/>
  <c r="AC29" i="34"/>
  <c r="AK28" i="34"/>
  <c r="AS28" i="34"/>
  <c r="X28" i="34"/>
  <c r="N28" i="34"/>
  <c r="N29" i="34" s="1"/>
  <c r="V28" i="34"/>
  <c r="V29" i="34" s="1"/>
  <c r="Z29" i="34"/>
  <c r="Z28" i="34"/>
  <c r="AD28" i="34"/>
  <c r="AD29" i="34" s="1"/>
  <c r="AH29" i="34"/>
  <c r="AH28" i="34"/>
  <c r="AL28" i="34"/>
  <c r="AP29" i="34"/>
  <c r="AP28" i="34"/>
  <c r="AT28" i="34"/>
  <c r="AT29" i="34" s="1"/>
  <c r="AB28" i="34"/>
  <c r="AB29" i="34" s="1"/>
  <c r="AR28" i="34"/>
  <c r="AR29" i="34" s="1"/>
  <c r="AE29" i="34"/>
  <c r="AU29" i="34"/>
  <c r="V76" i="34"/>
  <c r="BB76" i="34"/>
  <c r="F76" i="34"/>
  <c r="J76" i="34"/>
  <c r="N76" i="34"/>
  <c r="R76" i="34"/>
  <c r="Z76" i="34"/>
  <c r="AD76" i="34"/>
  <c r="AH76" i="34"/>
  <c r="AL76" i="34"/>
  <c r="AP76" i="34"/>
  <c r="AT76" i="34"/>
  <c r="AX76" i="34"/>
  <c r="O28" i="33"/>
  <c r="S28" i="33"/>
  <c r="W28" i="33"/>
  <c r="W29" i="33" s="1"/>
  <c r="AA29" i="33"/>
  <c r="AA28" i="33"/>
  <c r="AE28" i="33"/>
  <c r="AE29" i="33" s="1"/>
  <c r="AI29" i="33"/>
  <c r="AI28" i="33"/>
  <c r="AM28" i="33"/>
  <c r="AQ29" i="33"/>
  <c r="AQ28" i="33"/>
  <c r="AU28" i="33"/>
  <c r="M28" i="33"/>
  <c r="M29" i="33" s="1"/>
  <c r="Z28" i="33"/>
  <c r="AH28" i="33"/>
  <c r="AP28" i="33"/>
  <c r="H28" i="33"/>
  <c r="AH29" i="33"/>
  <c r="F26" i="33"/>
  <c r="J26" i="33"/>
  <c r="N28" i="33"/>
  <c r="R28" i="33"/>
  <c r="V28" i="33"/>
  <c r="V29" i="33" s="1"/>
  <c r="T28" i="33"/>
  <c r="T29" i="33" s="1"/>
  <c r="Y28" i="33"/>
  <c r="AC28" i="33"/>
  <c r="AG28" i="33"/>
  <c r="AK28" i="33"/>
  <c r="AO28" i="33"/>
  <c r="AS28" i="33"/>
  <c r="AW28" i="33"/>
  <c r="Z29" i="33"/>
  <c r="AP29" i="33"/>
  <c r="E28" i="33"/>
  <c r="U28" i="33"/>
  <c r="AD28" i="33"/>
  <c r="AL28" i="33"/>
  <c r="AT28" i="33"/>
  <c r="AD29" i="33"/>
  <c r="P28" i="33"/>
  <c r="I26" i="33"/>
  <c r="Q28" i="33"/>
  <c r="Q29" i="33" s="1"/>
  <c r="X28" i="33"/>
  <c r="AB28" i="33"/>
  <c r="AF28" i="33"/>
  <c r="AJ28" i="33"/>
  <c r="AN28" i="33"/>
  <c r="AR28" i="33"/>
  <c r="AV28" i="33"/>
  <c r="C9" i="33"/>
  <c r="E76" i="33"/>
  <c r="AK76" i="33"/>
  <c r="F76" i="33"/>
  <c r="AL76" i="33"/>
  <c r="I76" i="33"/>
  <c r="M76" i="33"/>
  <c r="Q76" i="33"/>
  <c r="Y76" i="33"/>
  <c r="AC76" i="33"/>
  <c r="AG76" i="33"/>
  <c r="AO76" i="33"/>
  <c r="AS76" i="33"/>
  <c r="AW76" i="33"/>
  <c r="J76" i="33"/>
  <c r="N76" i="33"/>
  <c r="R76" i="33"/>
  <c r="Z76" i="33"/>
  <c r="AD76" i="33"/>
  <c r="AH76" i="33"/>
  <c r="AP76" i="33"/>
  <c r="AT76" i="33"/>
  <c r="AX76" i="33"/>
  <c r="L29" i="33" l="1"/>
  <c r="BD43" i="36"/>
  <c r="AZ43" i="36"/>
  <c r="AV43" i="36"/>
  <c r="AR43" i="36"/>
  <c r="AN43" i="36"/>
  <c r="AJ43" i="36"/>
  <c r="BC43" i="36"/>
  <c r="AX43" i="36"/>
  <c r="AS43" i="36"/>
  <c r="AM43" i="36"/>
  <c r="AH43" i="36"/>
  <c r="AD43" i="36"/>
  <c r="Z43" i="36"/>
  <c r="V43" i="36"/>
  <c r="AW43" i="36"/>
  <c r="AP43" i="36"/>
  <c r="AI43" i="36"/>
  <c r="AC43" i="36"/>
  <c r="X43" i="36"/>
  <c r="S43" i="36"/>
  <c r="BB43" i="36"/>
  <c r="AU43" i="36"/>
  <c r="AO43" i="36"/>
  <c r="AG43" i="36"/>
  <c r="AB43" i="36"/>
  <c r="W43" i="36"/>
  <c r="BA43" i="36"/>
  <c r="AL43" i="36"/>
  <c r="AA43" i="36"/>
  <c r="AT43" i="36"/>
  <c r="AQ43" i="36"/>
  <c r="T43" i="36"/>
  <c r="AY43" i="36"/>
  <c r="AK43" i="36"/>
  <c r="Y43" i="36"/>
  <c r="AF43" i="36"/>
  <c r="U43" i="36"/>
  <c r="AE43" i="36"/>
  <c r="BD56" i="36"/>
  <c r="AZ56" i="36"/>
  <c r="AV56" i="36"/>
  <c r="AR56" i="36"/>
  <c r="AN56" i="36"/>
  <c r="AJ56" i="36"/>
  <c r="AF56" i="36"/>
  <c r="BA56" i="36"/>
  <c r="AW56" i="36"/>
  <c r="AS56" i="36"/>
  <c r="AO56" i="36"/>
  <c r="AK56" i="36"/>
  <c r="AG56" i="36"/>
  <c r="BC56" i="36"/>
  <c r="AU56" i="36"/>
  <c r="AM56" i="36"/>
  <c r="AX56" i="36"/>
  <c r="AL56" i="36"/>
  <c r="BB56" i="36"/>
  <c r="AP56" i="36"/>
  <c r="AY56" i="36"/>
  <c r="AI56" i="36"/>
  <c r="AT56" i="36"/>
  <c r="AQ56" i="36"/>
  <c r="AH56" i="36"/>
  <c r="BA55" i="36"/>
  <c r="AW55" i="36"/>
  <c r="AS55" i="36"/>
  <c r="AO55" i="36"/>
  <c r="AK55" i="36"/>
  <c r="AG55" i="36"/>
  <c r="BB55" i="36"/>
  <c r="AX55" i="36"/>
  <c r="AT55" i="36"/>
  <c r="AP55" i="36"/>
  <c r="AL55" i="36"/>
  <c r="AH55" i="36"/>
  <c r="BD55" i="36"/>
  <c r="AV55" i="36"/>
  <c r="AN55" i="36"/>
  <c r="AF55" i="36"/>
  <c r="AZ55" i="36"/>
  <c r="AQ55" i="36"/>
  <c r="AE55" i="36"/>
  <c r="AY55" i="36"/>
  <c r="AJ55" i="36"/>
  <c r="AU55" i="36"/>
  <c r="AI55" i="36"/>
  <c r="AR55" i="36"/>
  <c r="BC55" i="36"/>
  <c r="AM55" i="36"/>
  <c r="R29" i="36"/>
  <c r="AD29" i="36"/>
  <c r="BC54" i="36"/>
  <c r="AY54" i="36"/>
  <c r="AU54" i="36"/>
  <c r="AQ54" i="36"/>
  <c r="AM54" i="36"/>
  <c r="AI54" i="36"/>
  <c r="AE54" i="36"/>
  <c r="BD54" i="36"/>
  <c r="AZ54" i="36"/>
  <c r="AV54" i="36"/>
  <c r="AR54" i="36"/>
  <c r="AN54" i="36"/>
  <c r="AJ54" i="36"/>
  <c r="AF54" i="36"/>
  <c r="AX54" i="36"/>
  <c r="AP54" i="36"/>
  <c r="AH54" i="36"/>
  <c r="AT54" i="36"/>
  <c r="AK54" i="36"/>
  <c r="AW54" i="36"/>
  <c r="AG54" i="36"/>
  <c r="AS54" i="36"/>
  <c r="AD54" i="36"/>
  <c r="AO54" i="36"/>
  <c r="BB54" i="36"/>
  <c r="BA54" i="36"/>
  <c r="AL54" i="36"/>
  <c r="E28" i="36"/>
  <c r="E29" i="36" s="1"/>
  <c r="AT29" i="36"/>
  <c r="BB53" i="36"/>
  <c r="AX53" i="36"/>
  <c r="AT53" i="36"/>
  <c r="AP53" i="36"/>
  <c r="AL53" i="36"/>
  <c r="AH53" i="36"/>
  <c r="AD53" i="36"/>
  <c r="BC53" i="36"/>
  <c r="AY53" i="36"/>
  <c r="AU53" i="36"/>
  <c r="AQ53" i="36"/>
  <c r="AM53" i="36"/>
  <c r="AI53" i="36"/>
  <c r="AE53" i="36"/>
  <c r="BA53" i="36"/>
  <c r="AS53" i="36"/>
  <c r="AK53" i="36"/>
  <c r="AC53" i="36"/>
  <c r="AZ53" i="36"/>
  <c r="AO53" i="36"/>
  <c r="AF53" i="36"/>
  <c r="AV53" i="36"/>
  <c r="AG53" i="36"/>
  <c r="AR53" i="36"/>
  <c r="AN53" i="36"/>
  <c r="AW53" i="36"/>
  <c r="AJ53" i="36"/>
  <c r="BD53" i="36"/>
  <c r="BC45" i="36"/>
  <c r="AY45" i="36"/>
  <c r="AU45" i="36"/>
  <c r="AQ45" i="36"/>
  <c r="AM45" i="36"/>
  <c r="AI45" i="36"/>
  <c r="AE45" i="36"/>
  <c r="AA45" i="36"/>
  <c r="W45" i="36"/>
  <c r="AZ45" i="36"/>
  <c r="AT45" i="36"/>
  <c r="AO45" i="36"/>
  <c r="AJ45" i="36"/>
  <c r="AD45" i="36"/>
  <c r="Y45" i="36"/>
  <c r="BB45" i="36"/>
  <c r="AV45" i="36"/>
  <c r="AN45" i="36"/>
  <c r="AG45" i="36"/>
  <c r="Z45" i="36"/>
  <c r="BA45" i="36"/>
  <c r="AS45" i="36"/>
  <c r="AL45" i="36"/>
  <c r="AF45" i="36"/>
  <c r="X45" i="36"/>
  <c r="AX45" i="36"/>
  <c r="AK45" i="36"/>
  <c r="V45" i="36"/>
  <c r="AC45" i="36"/>
  <c r="BD45" i="36"/>
  <c r="AB45" i="36"/>
  <c r="AW45" i="36"/>
  <c r="AH45" i="36"/>
  <c r="U45" i="36"/>
  <c r="AR45" i="36"/>
  <c r="AP45" i="36"/>
  <c r="J28" i="36"/>
  <c r="J29" i="36" s="1"/>
  <c r="BA48" i="36"/>
  <c r="AW48" i="36"/>
  <c r="AS48" i="36"/>
  <c r="AO48" i="36"/>
  <c r="AK48" i="36"/>
  <c r="AG48" i="36"/>
  <c r="AC48" i="36"/>
  <c r="Y48" i="36"/>
  <c r="BC48" i="36"/>
  <c r="AX48" i="36"/>
  <c r="AR48" i="36"/>
  <c r="AM48" i="36"/>
  <c r="AH48" i="36"/>
  <c r="AB48" i="36"/>
  <c r="BB48" i="36"/>
  <c r="AU48" i="36"/>
  <c r="AN48" i="36"/>
  <c r="AF48" i="36"/>
  <c r="Z48" i="36"/>
  <c r="BD48" i="36"/>
  <c r="AT48" i="36"/>
  <c r="AJ48" i="36"/>
  <c r="AA48" i="36"/>
  <c r="AZ48" i="36"/>
  <c r="AQ48" i="36"/>
  <c r="AI48" i="36"/>
  <c r="X48" i="36"/>
  <c r="AP48" i="36"/>
  <c r="AY48" i="36"/>
  <c r="AD48" i="36"/>
  <c r="AL48" i="36"/>
  <c r="AE48" i="36"/>
  <c r="AV48" i="36"/>
  <c r="BB47" i="36"/>
  <c r="AX47" i="36"/>
  <c r="AT47" i="36"/>
  <c r="AP47" i="36"/>
  <c r="AL47" i="36"/>
  <c r="AH47" i="36"/>
  <c r="AD47" i="36"/>
  <c r="Z47" i="36"/>
  <c r="BD47" i="36"/>
  <c r="AY47" i="36"/>
  <c r="AS47" i="36"/>
  <c r="AN47" i="36"/>
  <c r="AI47" i="36"/>
  <c r="AC47" i="36"/>
  <c r="X47" i="36"/>
  <c r="AZ47" i="36"/>
  <c r="AR47" i="36"/>
  <c r="AK47" i="36"/>
  <c r="AE47" i="36"/>
  <c r="W47" i="36"/>
  <c r="AW47" i="36"/>
  <c r="AO47" i="36"/>
  <c r="AF47" i="36"/>
  <c r="AV47" i="36"/>
  <c r="AM47" i="36"/>
  <c r="AB47" i="36"/>
  <c r="BC47" i="36"/>
  <c r="AJ47" i="36"/>
  <c r="AU47" i="36"/>
  <c r="Y47" i="36"/>
  <c r="BA47" i="36"/>
  <c r="AG47" i="36"/>
  <c r="AA47" i="36"/>
  <c r="AQ47" i="36"/>
  <c r="BD58" i="36"/>
  <c r="AZ58" i="36"/>
  <c r="AV58" i="36"/>
  <c r="AR58" i="36"/>
  <c r="AN58" i="36"/>
  <c r="BA58" i="36"/>
  <c r="AU58" i="36"/>
  <c r="AP58" i="36"/>
  <c r="AK58" i="36"/>
  <c r="BB58" i="36"/>
  <c r="AW58" i="36"/>
  <c r="AQ58" i="36"/>
  <c r="AL58" i="36"/>
  <c r="AH58" i="36"/>
  <c r="AY58" i="36"/>
  <c r="AO58" i="36"/>
  <c r="AT58" i="36"/>
  <c r="AI58" i="36"/>
  <c r="BC58" i="36"/>
  <c r="AJ58" i="36"/>
  <c r="AX58" i="36"/>
  <c r="AM58" i="36"/>
  <c r="AS58" i="36"/>
  <c r="BB50" i="36"/>
  <c r="AX50" i="36"/>
  <c r="AT50" i="36"/>
  <c r="AP50" i="36"/>
  <c r="AL50" i="36"/>
  <c r="AH50" i="36"/>
  <c r="AD50" i="36"/>
  <c r="Z50" i="36"/>
  <c r="BD50" i="36"/>
  <c r="AY50" i="36"/>
  <c r="AS50" i="36"/>
  <c r="AN50" i="36"/>
  <c r="AI50" i="36"/>
  <c r="AC50" i="36"/>
  <c r="BC50" i="36"/>
  <c r="AV50" i="36"/>
  <c r="AO50" i="36"/>
  <c r="AG50" i="36"/>
  <c r="AA50" i="36"/>
  <c r="AW50" i="36"/>
  <c r="AM50" i="36"/>
  <c r="AE50" i="36"/>
  <c r="AU50" i="36"/>
  <c r="AK50" i="36"/>
  <c r="AB50" i="36"/>
  <c r="BA50" i="36"/>
  <c r="AJ50" i="36"/>
  <c r="AQ50" i="36"/>
  <c r="AZ50" i="36"/>
  <c r="AF50" i="36"/>
  <c r="AR50" i="36"/>
  <c r="BC51" i="36"/>
  <c r="AY51" i="36"/>
  <c r="BD51" i="36"/>
  <c r="AZ51" i="36"/>
  <c r="AV51" i="36"/>
  <c r="AR51" i="36"/>
  <c r="AN51" i="36"/>
  <c r="AJ51" i="36"/>
  <c r="AF51" i="36"/>
  <c r="AB51" i="36"/>
  <c r="BB51" i="36"/>
  <c r="AU51" i="36"/>
  <c r="AP51" i="36"/>
  <c r="AK51" i="36"/>
  <c r="AE51" i="36"/>
  <c r="AT51" i="36"/>
  <c r="AM51" i="36"/>
  <c r="AG51" i="36"/>
  <c r="AW51" i="36"/>
  <c r="AL51" i="36"/>
  <c r="AC51" i="36"/>
  <c r="AS51" i="36"/>
  <c r="AI51" i="36"/>
  <c r="AA51" i="36"/>
  <c r="AQ51" i="36"/>
  <c r="AH51" i="36"/>
  <c r="AX51" i="36"/>
  <c r="AO51" i="36"/>
  <c r="BA51" i="36"/>
  <c r="AD51" i="36"/>
  <c r="BA49" i="36"/>
  <c r="AW49" i="36"/>
  <c r="AS49" i="36"/>
  <c r="AO49" i="36"/>
  <c r="AK49" i="36"/>
  <c r="AG49" i="36"/>
  <c r="AC49" i="36"/>
  <c r="Y49" i="36"/>
  <c r="BC49" i="36"/>
  <c r="AX49" i="36"/>
  <c r="AR49" i="36"/>
  <c r="AM49" i="36"/>
  <c r="AH49" i="36"/>
  <c r="AB49" i="36"/>
  <c r="AY49" i="36"/>
  <c r="AQ49" i="36"/>
  <c r="AJ49" i="36"/>
  <c r="AD49" i="36"/>
  <c r="AZ49" i="36"/>
  <c r="AP49" i="36"/>
  <c r="AF49" i="36"/>
  <c r="AV49" i="36"/>
  <c r="AN49" i="36"/>
  <c r="AE49" i="36"/>
  <c r="AU49" i="36"/>
  <c r="AA49" i="36"/>
  <c r="BD49" i="36"/>
  <c r="BB49" i="36"/>
  <c r="AI49" i="36"/>
  <c r="AT49" i="36"/>
  <c r="Z49" i="36"/>
  <c r="AL49" i="36"/>
  <c r="BC41" i="36"/>
  <c r="AY41" i="36"/>
  <c r="AU41" i="36"/>
  <c r="AQ41" i="36"/>
  <c r="AM41" i="36"/>
  <c r="AI41" i="36"/>
  <c r="AE41" i="36"/>
  <c r="AA41" i="36"/>
  <c r="W41" i="36"/>
  <c r="S41" i="36"/>
  <c r="AZ41" i="36"/>
  <c r="AT41" i="36"/>
  <c r="AO41" i="36"/>
  <c r="AJ41" i="36"/>
  <c r="AD41" i="36"/>
  <c r="Y41" i="36"/>
  <c r="T41" i="36"/>
  <c r="AX41" i="36"/>
  <c r="AR41" i="36"/>
  <c r="AK41" i="36"/>
  <c r="AC41" i="36"/>
  <c r="V41" i="36"/>
  <c r="AV41" i="36"/>
  <c r="AG41" i="36"/>
  <c r="R41" i="36"/>
  <c r="AL41" i="36"/>
  <c r="X41" i="36"/>
  <c r="BD41" i="36"/>
  <c r="AW41" i="36"/>
  <c r="AP41" i="36"/>
  <c r="AH41" i="36"/>
  <c r="AB41" i="36"/>
  <c r="U41" i="36"/>
  <c r="BB41" i="36"/>
  <c r="AN41" i="36"/>
  <c r="Z41" i="36"/>
  <c r="BA41" i="36"/>
  <c r="AS41" i="36"/>
  <c r="AF41" i="36"/>
  <c r="Q41" i="36"/>
  <c r="AY33" i="36"/>
  <c r="AU33" i="36"/>
  <c r="AQ33" i="36"/>
  <c r="AM33" i="36"/>
  <c r="AI33" i="36"/>
  <c r="AE33" i="36"/>
  <c r="AA33" i="36"/>
  <c r="W33" i="36"/>
  <c r="S33" i="36"/>
  <c r="O33" i="36"/>
  <c r="K33" i="36"/>
  <c r="AZ33" i="36"/>
  <c r="AT33" i="36"/>
  <c r="AO33" i="36"/>
  <c r="AJ33" i="36"/>
  <c r="AD33" i="36"/>
  <c r="Y33" i="36"/>
  <c r="T33" i="36"/>
  <c r="N33" i="36"/>
  <c r="I33" i="36"/>
  <c r="AW33" i="36"/>
  <c r="AL33" i="36"/>
  <c r="V33" i="36"/>
  <c r="L33" i="36"/>
  <c r="AV33" i="36"/>
  <c r="AK33" i="36"/>
  <c r="Z33" i="36"/>
  <c r="P33" i="36"/>
  <c r="AX33" i="36"/>
  <c r="AS33" i="36"/>
  <c r="AN33" i="36"/>
  <c r="AH33" i="36"/>
  <c r="AC33" i="36"/>
  <c r="X33" i="36"/>
  <c r="R33" i="36"/>
  <c r="M33" i="36"/>
  <c r="AR33" i="36"/>
  <c r="AG33" i="36"/>
  <c r="AB33" i="36"/>
  <c r="Q33" i="36"/>
  <c r="BA33" i="36"/>
  <c r="AP33" i="36"/>
  <c r="AF33" i="36"/>
  <c r="U33" i="36"/>
  <c r="J33" i="36"/>
  <c r="BD57" i="36"/>
  <c r="AZ57" i="36"/>
  <c r="AV57" i="36"/>
  <c r="AR57" i="36"/>
  <c r="AN57" i="36"/>
  <c r="AJ57" i="36"/>
  <c r="BA57" i="36"/>
  <c r="AW57" i="36"/>
  <c r="AS57" i="36"/>
  <c r="AO57" i="36"/>
  <c r="AK57" i="36"/>
  <c r="AG57" i="36"/>
  <c r="BC57" i="36"/>
  <c r="AU57" i="36"/>
  <c r="AM57" i="36"/>
  <c r="AT57" i="36"/>
  <c r="AI57" i="36"/>
  <c r="AQ57" i="36"/>
  <c r="BB57" i="36"/>
  <c r="AP57" i="36"/>
  <c r="AY57" i="36"/>
  <c r="AL57" i="36"/>
  <c r="AH57" i="36"/>
  <c r="AX57" i="36"/>
  <c r="AY31" i="36"/>
  <c r="AU31" i="36"/>
  <c r="AQ31" i="36"/>
  <c r="AM31" i="36"/>
  <c r="AI31" i="36"/>
  <c r="AE31" i="36"/>
  <c r="AA31" i="36"/>
  <c r="W31" i="36"/>
  <c r="S31" i="36"/>
  <c r="O31" i="36"/>
  <c r="K31" i="36"/>
  <c r="G31" i="36"/>
  <c r="AW31" i="36"/>
  <c r="AR31" i="36"/>
  <c r="AL31" i="36"/>
  <c r="AG31" i="36"/>
  <c r="AB31" i="36"/>
  <c r="V31" i="36"/>
  <c r="Q31" i="36"/>
  <c r="L31" i="36"/>
  <c r="AT31" i="36"/>
  <c r="AJ31" i="36"/>
  <c r="Y31" i="36"/>
  <c r="N31" i="36"/>
  <c r="AX31" i="36"/>
  <c r="AN31" i="36"/>
  <c r="AC31" i="36"/>
  <c r="R31" i="36"/>
  <c r="AV31" i="36"/>
  <c r="AP31" i="36"/>
  <c r="AK31" i="36"/>
  <c r="AF31" i="36"/>
  <c r="Z31" i="36"/>
  <c r="U31" i="36"/>
  <c r="P31" i="36"/>
  <c r="J31" i="36"/>
  <c r="AO31" i="36"/>
  <c r="AD31" i="36"/>
  <c r="T31" i="36"/>
  <c r="I31" i="36"/>
  <c r="AS31" i="36"/>
  <c r="AH31" i="36"/>
  <c r="X31" i="36"/>
  <c r="M31" i="36"/>
  <c r="H31" i="36"/>
  <c r="BD42" i="36"/>
  <c r="AZ42" i="36"/>
  <c r="AV42" i="36"/>
  <c r="AR42" i="36"/>
  <c r="AN42" i="36"/>
  <c r="AJ42" i="36"/>
  <c r="AF42" i="36"/>
  <c r="AB42" i="36"/>
  <c r="X42" i="36"/>
  <c r="T42" i="36"/>
  <c r="AY42" i="36"/>
  <c r="AT42" i="36"/>
  <c r="AO42" i="36"/>
  <c r="AI42" i="36"/>
  <c r="BC42" i="36"/>
  <c r="AX42" i="36"/>
  <c r="AS42" i="36"/>
  <c r="AM42" i="36"/>
  <c r="AH42" i="36"/>
  <c r="AC42" i="36"/>
  <c r="W42" i="36"/>
  <c r="R42" i="36"/>
  <c r="BB42" i="36"/>
  <c r="AQ42" i="36"/>
  <c r="AG42" i="36"/>
  <c r="Z42" i="36"/>
  <c r="S42" i="36"/>
  <c r="AW42" i="36"/>
  <c r="V42" i="36"/>
  <c r="AK42" i="36"/>
  <c r="U42" i="36"/>
  <c r="BA42" i="36"/>
  <c r="AP42" i="36"/>
  <c r="AE42" i="36"/>
  <c r="Y42" i="36"/>
  <c r="AL42" i="36"/>
  <c r="AD42" i="36"/>
  <c r="AU42" i="36"/>
  <c r="AA42" i="36"/>
  <c r="BB59" i="36"/>
  <c r="AX59" i="36"/>
  <c r="AT59" i="36"/>
  <c r="AP59" i="36"/>
  <c r="AL59" i="36"/>
  <c r="AZ59" i="36"/>
  <c r="AU59" i="36"/>
  <c r="AO59" i="36"/>
  <c r="AJ59" i="36"/>
  <c r="BA59" i="36"/>
  <c r="AV59" i="36"/>
  <c r="AQ59" i="36"/>
  <c r="AK59" i="36"/>
  <c r="AY59" i="36"/>
  <c r="AN59" i="36"/>
  <c r="BC59" i="36"/>
  <c r="AM59" i="36"/>
  <c r="AW59" i="36"/>
  <c r="AS59" i="36"/>
  <c r="AR59" i="36"/>
  <c r="BD59" i="36"/>
  <c r="AI59" i="36"/>
  <c r="BD39" i="36"/>
  <c r="AZ39" i="36"/>
  <c r="AV39" i="36"/>
  <c r="AR39" i="36"/>
  <c r="AN39" i="36"/>
  <c r="AJ39" i="36"/>
  <c r="AF39" i="36"/>
  <c r="AB39" i="36"/>
  <c r="X39" i="36"/>
  <c r="T39" i="36"/>
  <c r="P39" i="36"/>
  <c r="BA39" i="36"/>
  <c r="AU39" i="36"/>
  <c r="AP39" i="36"/>
  <c r="AK39" i="36"/>
  <c r="AE39" i="36"/>
  <c r="Z39" i="36"/>
  <c r="U39" i="36"/>
  <c r="O39" i="36"/>
  <c r="BB39" i="36"/>
  <c r="AT39" i="36"/>
  <c r="AM39" i="36"/>
  <c r="AG39" i="36"/>
  <c r="Y39" i="36"/>
  <c r="R39" i="36"/>
  <c r="AQ39" i="36"/>
  <c r="AC39" i="36"/>
  <c r="BC39" i="36"/>
  <c r="AO39" i="36"/>
  <c r="AA39" i="36"/>
  <c r="AY39" i="36"/>
  <c r="AS39" i="36"/>
  <c r="AL39" i="36"/>
  <c r="AD39" i="36"/>
  <c r="W39" i="36"/>
  <c r="Q39" i="36"/>
  <c r="AX39" i="36"/>
  <c r="AI39" i="36"/>
  <c r="V39" i="36"/>
  <c r="AW39" i="36"/>
  <c r="AH39" i="36"/>
  <c r="S39" i="36"/>
  <c r="AF29" i="36"/>
  <c r="F29" i="36"/>
  <c r="BD46" i="36"/>
  <c r="AZ46" i="36"/>
  <c r="AV46" i="36"/>
  <c r="AR46" i="36"/>
  <c r="AN46" i="36"/>
  <c r="AJ46" i="36"/>
  <c r="AF46" i="36"/>
  <c r="AB46" i="36"/>
  <c r="X46" i="36"/>
  <c r="BA46" i="36"/>
  <c r="AU46" i="36"/>
  <c r="AP46" i="36"/>
  <c r="AK46" i="36"/>
  <c r="AE46" i="36"/>
  <c r="Z46" i="36"/>
  <c r="AX46" i="36"/>
  <c r="AQ46" i="36"/>
  <c r="AI46" i="36"/>
  <c r="AC46" i="36"/>
  <c r="V46" i="36"/>
  <c r="BC46" i="36"/>
  <c r="AT46" i="36"/>
  <c r="AL46" i="36"/>
  <c r="AA46" i="36"/>
  <c r="BB46" i="36"/>
  <c r="AS46" i="36"/>
  <c r="AH46" i="36"/>
  <c r="Y46" i="36"/>
  <c r="AY46" i="36"/>
  <c r="AG46" i="36"/>
  <c r="W46" i="36"/>
  <c r="AW46" i="36"/>
  <c r="AD46" i="36"/>
  <c r="AO46" i="36"/>
  <c r="AM46" i="36"/>
  <c r="BC40" i="36"/>
  <c r="AY40" i="36"/>
  <c r="AU40" i="36"/>
  <c r="AQ40" i="36"/>
  <c r="AM40" i="36"/>
  <c r="AI40" i="36"/>
  <c r="AE40" i="36"/>
  <c r="AA40" i="36"/>
  <c r="W40" i="36"/>
  <c r="S40" i="36"/>
  <c r="BB40" i="36"/>
  <c r="AW40" i="36"/>
  <c r="AR40" i="36"/>
  <c r="AL40" i="36"/>
  <c r="AG40" i="36"/>
  <c r="AB40" i="36"/>
  <c r="V40" i="36"/>
  <c r="Q40" i="36"/>
  <c r="BD40" i="36"/>
  <c r="AV40" i="36"/>
  <c r="AO40" i="36"/>
  <c r="AH40" i="36"/>
  <c r="Z40" i="36"/>
  <c r="T40" i="36"/>
  <c r="AS40" i="36"/>
  <c r="AD40" i="36"/>
  <c r="P40" i="36"/>
  <c r="AX40" i="36"/>
  <c r="AJ40" i="36"/>
  <c r="BA40" i="36"/>
  <c r="AT40" i="36"/>
  <c r="AN40" i="36"/>
  <c r="AF40" i="36"/>
  <c r="Y40" i="36"/>
  <c r="R40" i="36"/>
  <c r="AZ40" i="36"/>
  <c r="AK40" i="36"/>
  <c r="X40" i="36"/>
  <c r="AP40" i="36"/>
  <c r="AC40" i="36"/>
  <c r="U40" i="36"/>
  <c r="AY32" i="36"/>
  <c r="AU32" i="36"/>
  <c r="AQ32" i="36"/>
  <c r="AM32" i="36"/>
  <c r="AI32" i="36"/>
  <c r="AE32" i="36"/>
  <c r="AA32" i="36"/>
  <c r="W32" i="36"/>
  <c r="S32" i="36"/>
  <c r="O32" i="36"/>
  <c r="K32" i="36"/>
  <c r="AV32" i="36"/>
  <c r="AP32" i="36"/>
  <c r="AK32" i="36"/>
  <c r="AF32" i="36"/>
  <c r="Z32" i="36"/>
  <c r="U32" i="36"/>
  <c r="P32" i="36"/>
  <c r="J32" i="36"/>
  <c r="AS32" i="36"/>
  <c r="AH32" i="36"/>
  <c r="X32" i="36"/>
  <c r="M32" i="36"/>
  <c r="AW32" i="36"/>
  <c r="AL32" i="36"/>
  <c r="AB32" i="36"/>
  <c r="Q32" i="36"/>
  <c r="AZ32" i="36"/>
  <c r="AT32" i="36"/>
  <c r="AO32" i="36"/>
  <c r="AJ32" i="36"/>
  <c r="AD32" i="36"/>
  <c r="Y32" i="36"/>
  <c r="T32" i="36"/>
  <c r="N32" i="36"/>
  <c r="I32" i="36"/>
  <c r="AX32" i="36"/>
  <c r="AN32" i="36"/>
  <c r="AC32" i="36"/>
  <c r="R32" i="36"/>
  <c r="H32" i="36"/>
  <c r="AR32" i="36"/>
  <c r="AG32" i="36"/>
  <c r="V32" i="36"/>
  <c r="L32" i="36"/>
  <c r="Q29" i="36"/>
  <c r="AH29" i="36"/>
  <c r="AN29" i="36"/>
  <c r="BA37" i="36"/>
  <c r="AW37" i="36"/>
  <c r="AS37" i="36"/>
  <c r="AO37" i="36"/>
  <c r="AK37" i="36"/>
  <c r="AG37" i="36"/>
  <c r="AC37" i="36"/>
  <c r="Y37" i="36"/>
  <c r="U37" i="36"/>
  <c r="Q37" i="36"/>
  <c r="M37" i="36"/>
  <c r="AZ37" i="36"/>
  <c r="AU37" i="36"/>
  <c r="AP37" i="36"/>
  <c r="AJ37" i="36"/>
  <c r="AE37" i="36"/>
  <c r="Z37" i="36"/>
  <c r="T37" i="36"/>
  <c r="O37" i="36"/>
  <c r="BB37" i="36"/>
  <c r="AT37" i="36"/>
  <c r="AM37" i="36"/>
  <c r="AF37" i="36"/>
  <c r="X37" i="36"/>
  <c r="R37" i="36"/>
  <c r="AX37" i="36"/>
  <c r="AI37" i="36"/>
  <c r="N37" i="36"/>
  <c r="AV37" i="36"/>
  <c r="AH37" i="36"/>
  <c r="S37" i="36"/>
  <c r="AY37" i="36"/>
  <c r="AR37" i="36"/>
  <c r="AL37" i="36"/>
  <c r="AD37" i="36"/>
  <c r="W37" i="36"/>
  <c r="P37" i="36"/>
  <c r="BD37" i="36"/>
  <c r="AQ37" i="36"/>
  <c r="AB37" i="36"/>
  <c r="V37" i="36"/>
  <c r="BC37" i="36"/>
  <c r="AN37" i="36"/>
  <c r="AA37" i="36"/>
  <c r="AU29" i="36"/>
  <c r="AE29" i="36"/>
  <c r="I28" i="36"/>
  <c r="AL29" i="36"/>
  <c r="V29" i="36"/>
  <c r="AW29" i="36"/>
  <c r="AO29" i="36"/>
  <c r="AG29" i="36"/>
  <c r="Y29" i="36"/>
  <c r="BB38" i="36"/>
  <c r="AX38" i="36"/>
  <c r="AT38" i="36"/>
  <c r="AP38" i="36"/>
  <c r="AL38" i="36"/>
  <c r="AH38" i="36"/>
  <c r="AD38" i="36"/>
  <c r="Z38" i="36"/>
  <c r="V38" i="36"/>
  <c r="R38" i="36"/>
  <c r="N38" i="36"/>
  <c r="AZ38" i="36"/>
  <c r="AU38" i="36"/>
  <c r="AO38" i="36"/>
  <c r="AJ38" i="36"/>
  <c r="AE38" i="36"/>
  <c r="Y38" i="36"/>
  <c r="T38" i="36"/>
  <c r="O38" i="36"/>
  <c r="BA38" i="36"/>
  <c r="AS38" i="36"/>
  <c r="AM38" i="36"/>
  <c r="AF38" i="36"/>
  <c r="X38" i="36"/>
  <c r="Q38" i="36"/>
  <c r="BD38" i="36"/>
  <c r="AI38" i="36"/>
  <c r="U38" i="36"/>
  <c r="BC38" i="36"/>
  <c r="AN38" i="36"/>
  <c r="S38" i="36"/>
  <c r="AY38" i="36"/>
  <c r="AR38" i="36"/>
  <c r="AK38" i="36"/>
  <c r="AC38" i="36"/>
  <c r="W38" i="36"/>
  <c r="P38" i="36"/>
  <c r="AW38" i="36"/>
  <c r="AQ38" i="36"/>
  <c r="AB38" i="36"/>
  <c r="AV38" i="36"/>
  <c r="AG38" i="36"/>
  <c r="AA38" i="36"/>
  <c r="BC44" i="36"/>
  <c r="AY44" i="36"/>
  <c r="AU44" i="36"/>
  <c r="AQ44" i="36"/>
  <c r="AM44" i="36"/>
  <c r="AI44" i="36"/>
  <c r="AE44" i="36"/>
  <c r="AA44" i="36"/>
  <c r="W44" i="36"/>
  <c r="BD44" i="36"/>
  <c r="AX44" i="36"/>
  <c r="AS44" i="36"/>
  <c r="AN44" i="36"/>
  <c r="AH44" i="36"/>
  <c r="AC44" i="36"/>
  <c r="X44" i="36"/>
  <c r="BB44" i="36"/>
  <c r="AV44" i="36"/>
  <c r="AO44" i="36"/>
  <c r="AG44" i="36"/>
  <c r="Z44" i="36"/>
  <c r="T44" i="36"/>
  <c r="BA44" i="36"/>
  <c r="AT44" i="36"/>
  <c r="AL44" i="36"/>
  <c r="AF44" i="36"/>
  <c r="Y44" i="36"/>
  <c r="AR44" i="36"/>
  <c r="AD44" i="36"/>
  <c r="AK44" i="36"/>
  <c r="AJ44" i="36"/>
  <c r="AP44" i="36"/>
  <c r="AB44" i="36"/>
  <c r="AZ44" i="36"/>
  <c r="V44" i="36"/>
  <c r="AW44" i="36"/>
  <c r="U44" i="36"/>
  <c r="BA36" i="36"/>
  <c r="AW36" i="36"/>
  <c r="AS36" i="36"/>
  <c r="AO36" i="36"/>
  <c r="AK36" i="36"/>
  <c r="AG36" i="36"/>
  <c r="AC36" i="36"/>
  <c r="Y36" i="36"/>
  <c r="U36" i="36"/>
  <c r="Q36" i="36"/>
  <c r="M36" i="36"/>
  <c r="BB36" i="36"/>
  <c r="AV36" i="36"/>
  <c r="AQ36" i="36"/>
  <c r="AL36" i="36"/>
  <c r="AF36" i="36"/>
  <c r="AA36" i="36"/>
  <c r="V36" i="36"/>
  <c r="P36" i="36"/>
  <c r="BC36" i="36"/>
  <c r="AU36" i="36"/>
  <c r="AN36" i="36"/>
  <c r="AH36" i="36"/>
  <c r="Z36" i="36"/>
  <c r="S36" i="36"/>
  <c r="L36" i="36"/>
  <c r="AR36" i="36"/>
  <c r="AD36" i="36"/>
  <c r="O36" i="36"/>
  <c r="AX36" i="36"/>
  <c r="AI36" i="36"/>
  <c r="T36" i="36"/>
  <c r="AZ36" i="36"/>
  <c r="AT36" i="36"/>
  <c r="AM36" i="36"/>
  <c r="AE36" i="36"/>
  <c r="X36" i="36"/>
  <c r="R36" i="36"/>
  <c r="AY36" i="36"/>
  <c r="AJ36" i="36"/>
  <c r="W36" i="36"/>
  <c r="BD36" i="36"/>
  <c r="AP36" i="36"/>
  <c r="AB36" i="36"/>
  <c r="N36" i="36"/>
  <c r="BB52" i="36"/>
  <c r="AX52" i="36"/>
  <c r="AT52" i="36"/>
  <c r="AP52" i="36"/>
  <c r="AL52" i="36"/>
  <c r="AH52" i="36"/>
  <c r="AD52" i="36"/>
  <c r="BC52" i="36"/>
  <c r="AY52" i="36"/>
  <c r="AU52" i="36"/>
  <c r="AQ52" i="36"/>
  <c r="AM52" i="36"/>
  <c r="AI52" i="36"/>
  <c r="AE52" i="36"/>
  <c r="AW52" i="36"/>
  <c r="AO52" i="36"/>
  <c r="AG52" i="36"/>
  <c r="AV52" i="36"/>
  <c r="AK52" i="36"/>
  <c r="AB52" i="36"/>
  <c r="AS52" i="36"/>
  <c r="AF52" i="36"/>
  <c r="BD52" i="36"/>
  <c r="AR52" i="36"/>
  <c r="AC52" i="36"/>
  <c r="AN52" i="36"/>
  <c r="BA52" i="36"/>
  <c r="AZ52" i="36"/>
  <c r="AJ52" i="36"/>
  <c r="AV29" i="36"/>
  <c r="AP29" i="36"/>
  <c r="Z29" i="36"/>
  <c r="X29" i="36"/>
  <c r="P29" i="36"/>
  <c r="H29" i="36"/>
  <c r="BC53" i="35"/>
  <c r="AY53" i="35"/>
  <c r="AU53" i="35"/>
  <c r="AQ53" i="35"/>
  <c r="AM53" i="35"/>
  <c r="AI53" i="35"/>
  <c r="AE53" i="35"/>
  <c r="BB53" i="35"/>
  <c r="AW53" i="35"/>
  <c r="AR53" i="35"/>
  <c r="AL53" i="35"/>
  <c r="AG53" i="35"/>
  <c r="BD53" i="35"/>
  <c r="AV53" i="35"/>
  <c r="AO53" i="35"/>
  <c r="AH53" i="35"/>
  <c r="BA53" i="35"/>
  <c r="AT53" i="35"/>
  <c r="AN53" i="35"/>
  <c r="AF53" i="35"/>
  <c r="AS53" i="35"/>
  <c r="AD53" i="35"/>
  <c r="AP53" i="35"/>
  <c r="AC53" i="35"/>
  <c r="AZ53" i="35"/>
  <c r="AK53" i="35"/>
  <c r="AX53" i="35"/>
  <c r="AJ53" i="35"/>
  <c r="K28" i="35"/>
  <c r="K29" i="35" s="1"/>
  <c r="BA40" i="35"/>
  <c r="AW40" i="35"/>
  <c r="AS40" i="35"/>
  <c r="AO40" i="35"/>
  <c r="AK40" i="35"/>
  <c r="AG40" i="35"/>
  <c r="AC40" i="35"/>
  <c r="Y40" i="35"/>
  <c r="U40" i="35"/>
  <c r="Q40" i="35"/>
  <c r="AZ40" i="35"/>
  <c r="AU40" i="35"/>
  <c r="AP40" i="35"/>
  <c r="AJ40" i="35"/>
  <c r="AE40" i="35"/>
  <c r="Z40" i="35"/>
  <c r="T40" i="35"/>
  <c r="BC40" i="35"/>
  <c r="AR40" i="35"/>
  <c r="AH40" i="35"/>
  <c r="W40" i="35"/>
  <c r="BD40" i="35"/>
  <c r="AY40" i="35"/>
  <c r="AT40" i="35"/>
  <c r="AN40" i="35"/>
  <c r="AI40" i="35"/>
  <c r="AD40" i="35"/>
  <c r="X40" i="35"/>
  <c r="S40" i="35"/>
  <c r="AX40" i="35"/>
  <c r="AM40" i="35"/>
  <c r="AB40" i="35"/>
  <c r="R40" i="35"/>
  <c r="AL40" i="35"/>
  <c r="P40" i="35"/>
  <c r="AF40" i="35"/>
  <c r="AV40" i="35"/>
  <c r="AQ40" i="35"/>
  <c r="V40" i="35"/>
  <c r="BB40" i="35"/>
  <c r="AA40" i="35"/>
  <c r="BC45" i="35"/>
  <c r="AY45" i="35"/>
  <c r="AU45" i="35"/>
  <c r="AQ45" i="35"/>
  <c r="AM45" i="35"/>
  <c r="AI45" i="35"/>
  <c r="AE45" i="35"/>
  <c r="AA45" i="35"/>
  <c r="W45" i="35"/>
  <c r="BB45" i="35"/>
  <c r="AW45" i="35"/>
  <c r="AR45" i="35"/>
  <c r="AL45" i="35"/>
  <c r="AG45" i="35"/>
  <c r="AB45" i="35"/>
  <c r="V45" i="35"/>
  <c r="BA45" i="35"/>
  <c r="AV45" i="35"/>
  <c r="AP45" i="35"/>
  <c r="AK45" i="35"/>
  <c r="AF45" i="35"/>
  <c r="Z45" i="35"/>
  <c r="U45" i="35"/>
  <c r="AT45" i="35"/>
  <c r="AJ45" i="35"/>
  <c r="Y45" i="35"/>
  <c r="AZ45" i="35"/>
  <c r="AD45" i="35"/>
  <c r="BD45" i="35"/>
  <c r="AS45" i="35"/>
  <c r="AH45" i="35"/>
  <c r="X45" i="35"/>
  <c r="AO45" i="35"/>
  <c r="AN45" i="35"/>
  <c r="AC45" i="35"/>
  <c r="AX45" i="35"/>
  <c r="BB47" i="35"/>
  <c r="AX47" i="35"/>
  <c r="AT47" i="35"/>
  <c r="AP47" i="35"/>
  <c r="AL47" i="35"/>
  <c r="AH47" i="35"/>
  <c r="AD47" i="35"/>
  <c r="Z47" i="35"/>
  <c r="BD47" i="35"/>
  <c r="AY47" i="35"/>
  <c r="AS47" i="35"/>
  <c r="AN47" i="35"/>
  <c r="BA47" i="35"/>
  <c r="AU47" i="35"/>
  <c r="AM47" i="35"/>
  <c r="AG47" i="35"/>
  <c r="AB47" i="35"/>
  <c r="W47" i="35"/>
  <c r="AZ47" i="35"/>
  <c r="AR47" i="35"/>
  <c r="AK47" i="35"/>
  <c r="AF47" i="35"/>
  <c r="AA47" i="35"/>
  <c r="AQ47" i="35"/>
  <c r="AE47" i="35"/>
  <c r="AW47" i="35"/>
  <c r="Y47" i="35"/>
  <c r="BC47" i="35"/>
  <c r="AO47" i="35"/>
  <c r="AC47" i="35"/>
  <c r="AJ47" i="35"/>
  <c r="AV47" i="35"/>
  <c r="X47" i="35"/>
  <c r="AI47" i="35"/>
  <c r="AX31" i="35"/>
  <c r="AT31" i="35"/>
  <c r="AP31" i="35"/>
  <c r="AL31" i="35"/>
  <c r="AH31" i="35"/>
  <c r="AD31" i="35"/>
  <c r="Z31" i="35"/>
  <c r="V31" i="35"/>
  <c r="R31" i="35"/>
  <c r="N31" i="35"/>
  <c r="J31" i="35"/>
  <c r="AV31" i="35"/>
  <c r="AN31" i="35"/>
  <c r="AF31" i="35"/>
  <c r="X31" i="35"/>
  <c r="P31" i="35"/>
  <c r="H31" i="35"/>
  <c r="AW31" i="35"/>
  <c r="AS31" i="35"/>
  <c r="AO31" i="35"/>
  <c r="AK31" i="35"/>
  <c r="AG31" i="35"/>
  <c r="AC31" i="35"/>
  <c r="Y31" i="35"/>
  <c r="U31" i="35"/>
  <c r="Q31" i="35"/>
  <c r="M31" i="35"/>
  <c r="I31" i="35"/>
  <c r="AR31" i="35"/>
  <c r="AJ31" i="35"/>
  <c r="AB31" i="35"/>
  <c r="T31" i="35"/>
  <c r="L31" i="35"/>
  <c r="AM31" i="35"/>
  <c r="W31" i="35"/>
  <c r="G31" i="35"/>
  <c r="AY31" i="35"/>
  <c r="S31" i="35"/>
  <c r="O31" i="35"/>
  <c r="AQ31" i="35"/>
  <c r="AA31" i="35"/>
  <c r="K31" i="35"/>
  <c r="AI31" i="35"/>
  <c r="AU31" i="35"/>
  <c r="AE31" i="35"/>
  <c r="G28" i="35"/>
  <c r="G29" i="35" s="1"/>
  <c r="BC37" i="35"/>
  <c r="AY37" i="35"/>
  <c r="AU37" i="35"/>
  <c r="AQ37" i="35"/>
  <c r="AM37" i="35"/>
  <c r="AI37" i="35"/>
  <c r="AE37" i="35"/>
  <c r="AA37" i="35"/>
  <c r="W37" i="35"/>
  <c r="S37" i="35"/>
  <c r="O37" i="35"/>
  <c r="BD37" i="35"/>
  <c r="AX37" i="35"/>
  <c r="AS37" i="35"/>
  <c r="AN37" i="35"/>
  <c r="AH37" i="35"/>
  <c r="AC37" i="35"/>
  <c r="X37" i="35"/>
  <c r="R37" i="35"/>
  <c r="M37" i="35"/>
  <c r="AV37" i="35"/>
  <c r="AK37" i="35"/>
  <c r="U37" i="35"/>
  <c r="BB37" i="35"/>
  <c r="AW37" i="35"/>
  <c r="AR37" i="35"/>
  <c r="AL37" i="35"/>
  <c r="AG37" i="35"/>
  <c r="AB37" i="35"/>
  <c r="V37" i="35"/>
  <c r="Q37" i="35"/>
  <c r="BA37" i="35"/>
  <c r="AP37" i="35"/>
  <c r="AF37" i="35"/>
  <c r="Z37" i="35"/>
  <c r="P37" i="35"/>
  <c r="AJ37" i="35"/>
  <c r="N37" i="35"/>
  <c r="AD37" i="35"/>
  <c r="AT37" i="35"/>
  <c r="AO37" i="35"/>
  <c r="T37" i="35"/>
  <c r="AZ37" i="35"/>
  <c r="Y37" i="35"/>
  <c r="T29" i="35"/>
  <c r="O29" i="35"/>
  <c r="AL29" i="35"/>
  <c r="V29" i="35"/>
  <c r="F29" i="35"/>
  <c r="BD38" i="35"/>
  <c r="AZ38" i="35"/>
  <c r="AV38" i="35"/>
  <c r="AR38" i="35"/>
  <c r="AN38" i="35"/>
  <c r="AJ38" i="35"/>
  <c r="AF38" i="35"/>
  <c r="AB38" i="35"/>
  <c r="X38" i="35"/>
  <c r="T38" i="35"/>
  <c r="P38" i="35"/>
  <c r="BC38" i="35"/>
  <c r="AX38" i="35"/>
  <c r="AS38" i="35"/>
  <c r="AM38" i="35"/>
  <c r="AH38" i="35"/>
  <c r="AC38" i="35"/>
  <c r="W38" i="35"/>
  <c r="R38" i="35"/>
  <c r="AU38" i="35"/>
  <c r="AK38" i="35"/>
  <c r="Z38" i="35"/>
  <c r="O38" i="35"/>
  <c r="BB38" i="35"/>
  <c r="AW38" i="35"/>
  <c r="AQ38" i="35"/>
  <c r="AL38" i="35"/>
  <c r="AG38" i="35"/>
  <c r="AA38" i="35"/>
  <c r="V38" i="35"/>
  <c r="Q38" i="35"/>
  <c r="BA38" i="35"/>
  <c r="AP38" i="35"/>
  <c r="AE38" i="35"/>
  <c r="U38" i="35"/>
  <c r="AI38" i="35"/>
  <c r="N38" i="35"/>
  <c r="AD38" i="35"/>
  <c r="AT38" i="35"/>
  <c r="AO38" i="35"/>
  <c r="S38" i="35"/>
  <c r="AY38" i="35"/>
  <c r="Y38" i="35"/>
  <c r="BD43" i="35"/>
  <c r="AZ43" i="35"/>
  <c r="AV43" i="35"/>
  <c r="AR43" i="35"/>
  <c r="AN43" i="35"/>
  <c r="BA43" i="35"/>
  <c r="AU43" i="35"/>
  <c r="AP43" i="35"/>
  <c r="AK43" i="35"/>
  <c r="AG43" i="35"/>
  <c r="AC43" i="35"/>
  <c r="Y43" i="35"/>
  <c r="U43" i="35"/>
  <c r="AY43" i="35"/>
  <c r="AT43" i="35"/>
  <c r="AO43" i="35"/>
  <c r="AJ43" i="35"/>
  <c r="AF43" i="35"/>
  <c r="AB43" i="35"/>
  <c r="X43" i="35"/>
  <c r="T43" i="35"/>
  <c r="BC43" i="35"/>
  <c r="AS43" i="35"/>
  <c r="AI43" i="35"/>
  <c r="AA43" i="35"/>
  <c r="S43" i="35"/>
  <c r="AE43" i="35"/>
  <c r="BB43" i="35"/>
  <c r="AQ43" i="35"/>
  <c r="AH43" i="35"/>
  <c r="Z43" i="35"/>
  <c r="AX43" i="35"/>
  <c r="AM43" i="35"/>
  <c r="W43" i="35"/>
  <c r="AD43" i="35"/>
  <c r="V43" i="35"/>
  <c r="AW43" i="35"/>
  <c r="AL43" i="35"/>
  <c r="AQ29" i="35"/>
  <c r="BC52" i="35"/>
  <c r="AY52" i="35"/>
  <c r="AU52" i="35"/>
  <c r="AQ52" i="35"/>
  <c r="AM52" i="35"/>
  <c r="AI52" i="35"/>
  <c r="AE52" i="35"/>
  <c r="BD52" i="35"/>
  <c r="AX52" i="35"/>
  <c r="AS52" i="35"/>
  <c r="AN52" i="35"/>
  <c r="AH52" i="35"/>
  <c r="AC52" i="35"/>
  <c r="BB52" i="35"/>
  <c r="AV52" i="35"/>
  <c r="AO52" i="35"/>
  <c r="AG52" i="35"/>
  <c r="BA52" i="35"/>
  <c r="AT52" i="35"/>
  <c r="AL52" i="35"/>
  <c r="AF52" i="35"/>
  <c r="AR52" i="35"/>
  <c r="AD52" i="35"/>
  <c r="AZ52" i="35"/>
  <c r="AP52" i="35"/>
  <c r="AB52" i="35"/>
  <c r="AK52" i="35"/>
  <c r="AW52" i="35"/>
  <c r="AJ52" i="35"/>
  <c r="AA29" i="35"/>
  <c r="BB34" i="35"/>
  <c r="AX34" i="35"/>
  <c r="AT34" i="35"/>
  <c r="AP34" i="35"/>
  <c r="AL34" i="35"/>
  <c r="AH34" i="35"/>
  <c r="AD34" i="35"/>
  <c r="Z34" i="35"/>
  <c r="V34" i="35"/>
  <c r="R34" i="35"/>
  <c r="N34" i="35"/>
  <c r="J34" i="35"/>
  <c r="AZ34" i="35"/>
  <c r="AR34" i="35"/>
  <c r="AJ34" i="35"/>
  <c r="AB34" i="35"/>
  <c r="T34" i="35"/>
  <c r="L34" i="35"/>
  <c r="BA34" i="35"/>
  <c r="AW34" i="35"/>
  <c r="AS34" i="35"/>
  <c r="AO34" i="35"/>
  <c r="AK34" i="35"/>
  <c r="AG34" i="35"/>
  <c r="AC34" i="35"/>
  <c r="Y34" i="35"/>
  <c r="U34" i="35"/>
  <c r="Q34" i="35"/>
  <c r="M34" i="35"/>
  <c r="AV34" i="35"/>
  <c r="AN34" i="35"/>
  <c r="AF34" i="35"/>
  <c r="X34" i="35"/>
  <c r="P34" i="35"/>
  <c r="AY34" i="35"/>
  <c r="AI34" i="35"/>
  <c r="S34" i="35"/>
  <c r="AU34" i="35"/>
  <c r="O34" i="35"/>
  <c r="AA34" i="35"/>
  <c r="AM34" i="35"/>
  <c r="W34" i="35"/>
  <c r="AE34" i="35"/>
  <c r="AQ34" i="35"/>
  <c r="K34" i="35"/>
  <c r="AN29" i="35"/>
  <c r="L29" i="35"/>
  <c r="BB41" i="35"/>
  <c r="AX41" i="35"/>
  <c r="AT41" i="35"/>
  <c r="AP41" i="35"/>
  <c r="AL41" i="35"/>
  <c r="BA41" i="35"/>
  <c r="AW41" i="35"/>
  <c r="AS41" i="35"/>
  <c r="AO41" i="35"/>
  <c r="AK41" i="35"/>
  <c r="AG41" i="35"/>
  <c r="AC41" i="35"/>
  <c r="Y41" i="35"/>
  <c r="U41" i="35"/>
  <c r="Q41" i="35"/>
  <c r="BD41" i="35"/>
  <c r="AV41" i="35"/>
  <c r="AN41" i="35"/>
  <c r="AH41" i="35"/>
  <c r="AB41" i="35"/>
  <c r="W41" i="35"/>
  <c r="R41" i="35"/>
  <c r="AR41" i="35"/>
  <c r="Z41" i="35"/>
  <c r="BC41" i="35"/>
  <c r="AU41" i="35"/>
  <c r="AM41" i="35"/>
  <c r="AF41" i="35"/>
  <c r="AA41" i="35"/>
  <c r="V41" i="35"/>
  <c r="AZ41" i="35"/>
  <c r="AJ41" i="35"/>
  <c r="AE41" i="35"/>
  <c r="T41" i="35"/>
  <c r="AQ41" i="35"/>
  <c r="S41" i="35"/>
  <c r="AI41" i="35"/>
  <c r="AY41" i="35"/>
  <c r="X41" i="35"/>
  <c r="AD41" i="35"/>
  <c r="AX33" i="35"/>
  <c r="AT33" i="35"/>
  <c r="AP33" i="35"/>
  <c r="AL33" i="35"/>
  <c r="AH33" i="35"/>
  <c r="AD33" i="35"/>
  <c r="Z33" i="35"/>
  <c r="V33" i="35"/>
  <c r="R33" i="35"/>
  <c r="N33" i="35"/>
  <c r="J33" i="35"/>
  <c r="AR33" i="35"/>
  <c r="AJ33" i="35"/>
  <c r="AB33" i="35"/>
  <c r="T33" i="35"/>
  <c r="L33" i="35"/>
  <c r="BA33" i="35"/>
  <c r="AW33" i="35"/>
  <c r="AS33" i="35"/>
  <c r="AO33" i="35"/>
  <c r="AK33" i="35"/>
  <c r="AG33" i="35"/>
  <c r="AC33" i="35"/>
  <c r="Y33" i="35"/>
  <c r="U33" i="35"/>
  <c r="Q33" i="35"/>
  <c r="M33" i="35"/>
  <c r="I33" i="35"/>
  <c r="AZ33" i="35"/>
  <c r="AV33" i="35"/>
  <c r="AN33" i="35"/>
  <c r="AF33" i="35"/>
  <c r="X33" i="35"/>
  <c r="P33" i="35"/>
  <c r="AU33" i="35"/>
  <c r="AE33" i="35"/>
  <c r="O33" i="35"/>
  <c r="AA33" i="35"/>
  <c r="AM33" i="35"/>
  <c r="AY33" i="35"/>
  <c r="AI33" i="35"/>
  <c r="S33" i="35"/>
  <c r="AQ33" i="35"/>
  <c r="K33" i="35"/>
  <c r="W33" i="35"/>
  <c r="AB29" i="35"/>
  <c r="BC42" i="35"/>
  <c r="AY42" i="35"/>
  <c r="AU42" i="35"/>
  <c r="AQ42" i="35"/>
  <c r="AM42" i="35"/>
  <c r="AI42" i="35"/>
  <c r="AE42" i="35"/>
  <c r="AA42" i="35"/>
  <c r="W42" i="35"/>
  <c r="S42" i="35"/>
  <c r="BB42" i="35"/>
  <c r="AX42" i="35"/>
  <c r="AT42" i="35"/>
  <c r="AP42" i="35"/>
  <c r="AL42" i="35"/>
  <c r="AH42" i="35"/>
  <c r="AD42" i="35"/>
  <c r="Z42" i="35"/>
  <c r="V42" i="35"/>
  <c r="R42" i="35"/>
  <c r="AW42" i="35"/>
  <c r="AO42" i="35"/>
  <c r="AG42" i="35"/>
  <c r="Y42" i="35"/>
  <c r="BA42" i="35"/>
  <c r="AK42" i="35"/>
  <c r="U42" i="35"/>
  <c r="BD42" i="35"/>
  <c r="AV42" i="35"/>
  <c r="AN42" i="35"/>
  <c r="AF42" i="35"/>
  <c r="X42" i="35"/>
  <c r="AS42" i="35"/>
  <c r="AC42" i="35"/>
  <c r="AJ42" i="35"/>
  <c r="T42" i="35"/>
  <c r="AR42" i="35"/>
  <c r="AB42" i="35"/>
  <c r="AZ42" i="35"/>
  <c r="BA57" i="35"/>
  <c r="AW57" i="35"/>
  <c r="AS57" i="35"/>
  <c r="AO57" i="35"/>
  <c r="AK57" i="35"/>
  <c r="AG57" i="35"/>
  <c r="BD57" i="35"/>
  <c r="AZ57" i="35"/>
  <c r="AV57" i="35"/>
  <c r="AR57" i="35"/>
  <c r="AN57" i="35"/>
  <c r="AJ57" i="35"/>
  <c r="BC57" i="35"/>
  <c r="AU57" i="35"/>
  <c r="AM57" i="35"/>
  <c r="AY57" i="35"/>
  <c r="AP57" i="35"/>
  <c r="AX57" i="35"/>
  <c r="AL57" i="35"/>
  <c r="AT57" i="35"/>
  <c r="BB57" i="35"/>
  <c r="AQ57" i="35"/>
  <c r="AI57" i="35"/>
  <c r="AH57" i="35"/>
  <c r="BB55" i="35"/>
  <c r="AX55" i="35"/>
  <c r="AT55" i="35"/>
  <c r="AP55" i="35"/>
  <c r="AL55" i="35"/>
  <c r="AH55" i="35"/>
  <c r="BC55" i="35"/>
  <c r="AW55" i="35"/>
  <c r="AR55" i="35"/>
  <c r="AM55" i="35"/>
  <c r="AG55" i="35"/>
  <c r="AZ55" i="35"/>
  <c r="AS55" i="35"/>
  <c r="AK55" i="35"/>
  <c r="AE55" i="35"/>
  <c r="AY55" i="35"/>
  <c r="AQ55" i="35"/>
  <c r="AJ55" i="35"/>
  <c r="AV55" i="35"/>
  <c r="AI55" i="35"/>
  <c r="AO55" i="35"/>
  <c r="AU55" i="35"/>
  <c r="AF55" i="35"/>
  <c r="BD55" i="35"/>
  <c r="BA55" i="35"/>
  <c r="AN55" i="35"/>
  <c r="BA58" i="35"/>
  <c r="AW58" i="35"/>
  <c r="AS58" i="35"/>
  <c r="AO58" i="35"/>
  <c r="BB58" i="35"/>
  <c r="AV58" i="35"/>
  <c r="AQ58" i="35"/>
  <c r="AL58" i="35"/>
  <c r="AH58" i="35"/>
  <c r="AZ58" i="35"/>
  <c r="AU58" i="35"/>
  <c r="AP58" i="35"/>
  <c r="AK58" i="35"/>
  <c r="AY58" i="35"/>
  <c r="AN58" i="35"/>
  <c r="BC58" i="35"/>
  <c r="AM58" i="35"/>
  <c r="AX58" i="35"/>
  <c r="AJ58" i="35"/>
  <c r="AT58" i="35"/>
  <c r="AI58" i="35"/>
  <c r="AR58" i="35"/>
  <c r="BD58" i="35"/>
  <c r="BA56" i="35"/>
  <c r="AW56" i="35"/>
  <c r="AS56" i="35"/>
  <c r="AO56" i="35"/>
  <c r="AK56" i="35"/>
  <c r="AG56" i="35"/>
  <c r="BD56" i="35"/>
  <c r="AY56" i="35"/>
  <c r="AT56" i="35"/>
  <c r="AN56" i="35"/>
  <c r="AI56" i="35"/>
  <c r="BC56" i="35"/>
  <c r="AV56" i="35"/>
  <c r="AP56" i="35"/>
  <c r="AH56" i="35"/>
  <c r="BB56" i="35"/>
  <c r="AU56" i="35"/>
  <c r="AM56" i="35"/>
  <c r="AF56" i="35"/>
  <c r="AZ56" i="35"/>
  <c r="AL56" i="35"/>
  <c r="AR56" i="35"/>
  <c r="AQ56" i="35"/>
  <c r="AX56" i="35"/>
  <c r="AJ56" i="35"/>
  <c r="BD46" i="35"/>
  <c r="AZ46" i="35"/>
  <c r="AV46" i="35"/>
  <c r="AR46" i="35"/>
  <c r="AN46" i="35"/>
  <c r="AJ46" i="35"/>
  <c r="AF46" i="35"/>
  <c r="AB46" i="35"/>
  <c r="X46" i="35"/>
  <c r="AY46" i="35"/>
  <c r="AT46" i="35"/>
  <c r="AO46" i="35"/>
  <c r="AI46" i="35"/>
  <c r="AD46" i="35"/>
  <c r="Y46" i="35"/>
  <c r="BC46" i="35"/>
  <c r="AX46" i="35"/>
  <c r="AS46" i="35"/>
  <c r="AM46" i="35"/>
  <c r="AH46" i="35"/>
  <c r="AC46" i="35"/>
  <c r="W46" i="35"/>
  <c r="BB46" i="35"/>
  <c r="AQ46" i="35"/>
  <c r="AG46" i="35"/>
  <c r="V46" i="35"/>
  <c r="AL46" i="35"/>
  <c r="BA46" i="35"/>
  <c r="AP46" i="35"/>
  <c r="AE46" i="35"/>
  <c r="AW46" i="35"/>
  <c r="AA46" i="35"/>
  <c r="AU46" i="35"/>
  <c r="Z46" i="35"/>
  <c r="AK46" i="35"/>
  <c r="AV29" i="35"/>
  <c r="BC59" i="35"/>
  <c r="AY59" i="35"/>
  <c r="AU59" i="35"/>
  <c r="AQ59" i="35"/>
  <c r="AM59" i="35"/>
  <c r="AI59" i="35"/>
  <c r="BA59" i="35"/>
  <c r="AV59" i="35"/>
  <c r="AP59" i="35"/>
  <c r="AK59" i="35"/>
  <c r="AZ59" i="35"/>
  <c r="AT59" i="35"/>
  <c r="AO59" i="35"/>
  <c r="AJ59" i="35"/>
  <c r="AX59" i="35"/>
  <c r="AN59" i="35"/>
  <c r="AS59" i="35"/>
  <c r="BD59" i="35"/>
  <c r="AR59" i="35"/>
  <c r="BB59" i="35"/>
  <c r="AW59" i="35"/>
  <c r="AL59" i="35"/>
  <c r="BD51" i="35"/>
  <c r="AZ51" i="35"/>
  <c r="AV51" i="35"/>
  <c r="AR51" i="35"/>
  <c r="AN51" i="35"/>
  <c r="AJ51" i="35"/>
  <c r="AF51" i="35"/>
  <c r="AB51" i="35"/>
  <c r="BA51" i="35"/>
  <c r="AU51" i="35"/>
  <c r="AP51" i="35"/>
  <c r="AK51" i="35"/>
  <c r="AE51" i="35"/>
  <c r="BC51" i="35"/>
  <c r="AW51" i="35"/>
  <c r="AO51" i="35"/>
  <c r="AH51" i="35"/>
  <c r="AA51" i="35"/>
  <c r="BB51" i="35"/>
  <c r="AT51" i="35"/>
  <c r="AM51" i="35"/>
  <c r="AG51" i="35"/>
  <c r="AS51" i="35"/>
  <c r="AD51" i="35"/>
  <c r="AY51" i="35"/>
  <c r="AQ51" i="35"/>
  <c r="AC51" i="35"/>
  <c r="AL51" i="35"/>
  <c r="AX51" i="35"/>
  <c r="AI51" i="35"/>
  <c r="BB39" i="35"/>
  <c r="AX39" i="35"/>
  <c r="AT39" i="35"/>
  <c r="AP39" i="35"/>
  <c r="AL39" i="35"/>
  <c r="AH39" i="35"/>
  <c r="AD39" i="35"/>
  <c r="Z39" i="35"/>
  <c r="V39" i="35"/>
  <c r="R39" i="35"/>
  <c r="BD39" i="35"/>
  <c r="AY39" i="35"/>
  <c r="AS39" i="35"/>
  <c r="AN39" i="35"/>
  <c r="AI39" i="35"/>
  <c r="AC39" i="35"/>
  <c r="X39" i="35"/>
  <c r="S39" i="35"/>
  <c r="BA39" i="35"/>
  <c r="AQ39" i="35"/>
  <c r="AA39" i="35"/>
  <c r="P39" i="35"/>
  <c r="BC39" i="35"/>
  <c r="AW39" i="35"/>
  <c r="AR39" i="35"/>
  <c r="AM39" i="35"/>
  <c r="AG39" i="35"/>
  <c r="AB39" i="35"/>
  <c r="W39" i="35"/>
  <c r="Q39" i="35"/>
  <c r="AV39" i="35"/>
  <c r="AK39" i="35"/>
  <c r="AF39" i="35"/>
  <c r="U39" i="35"/>
  <c r="AJ39" i="35"/>
  <c r="O39" i="35"/>
  <c r="AE39" i="35"/>
  <c r="AU39" i="35"/>
  <c r="AO39" i="35"/>
  <c r="T39" i="35"/>
  <c r="AZ39" i="35"/>
  <c r="Y39" i="35"/>
  <c r="BA49" i="35"/>
  <c r="AW49" i="35"/>
  <c r="AS49" i="35"/>
  <c r="AO49" i="35"/>
  <c r="AK49" i="35"/>
  <c r="AG49" i="35"/>
  <c r="AC49" i="35"/>
  <c r="Y49" i="35"/>
  <c r="BC49" i="35"/>
  <c r="AX49" i="35"/>
  <c r="AR49" i="35"/>
  <c r="AM49" i="35"/>
  <c r="AH49" i="35"/>
  <c r="AB49" i="35"/>
  <c r="AZ49" i="35"/>
  <c r="AT49" i="35"/>
  <c r="AL49" i="35"/>
  <c r="AE49" i="35"/>
  <c r="AY49" i="35"/>
  <c r="AQ49" i="35"/>
  <c r="AJ49" i="35"/>
  <c r="AD49" i="35"/>
  <c r="AV49" i="35"/>
  <c r="AI49" i="35"/>
  <c r="BD49" i="35"/>
  <c r="AA49" i="35"/>
  <c r="AU49" i="35"/>
  <c r="AF49" i="35"/>
  <c r="AP49" i="35"/>
  <c r="BB49" i="35"/>
  <c r="Z49" i="35"/>
  <c r="AN49" i="35"/>
  <c r="BB50" i="35"/>
  <c r="AX50" i="35"/>
  <c r="AT50" i="35"/>
  <c r="AP50" i="35"/>
  <c r="AL50" i="35"/>
  <c r="AH50" i="35"/>
  <c r="AD50" i="35"/>
  <c r="Z50" i="35"/>
  <c r="BD50" i="35"/>
  <c r="AY50" i="35"/>
  <c r="AS50" i="35"/>
  <c r="AN50" i="35"/>
  <c r="AI50" i="35"/>
  <c r="AC50" i="35"/>
  <c r="AW50" i="35"/>
  <c r="AQ50" i="35"/>
  <c r="AJ50" i="35"/>
  <c r="AB50" i="35"/>
  <c r="BC50" i="35"/>
  <c r="AV50" i="35"/>
  <c r="AO50" i="35"/>
  <c r="AG50" i="35"/>
  <c r="AA50" i="35"/>
  <c r="AU50" i="35"/>
  <c r="AF50" i="35"/>
  <c r="BA50" i="35"/>
  <c r="AR50" i="35"/>
  <c r="AE50" i="35"/>
  <c r="AM50" i="35"/>
  <c r="AK50" i="35"/>
  <c r="AZ50" i="35"/>
  <c r="BC44" i="35"/>
  <c r="AY44" i="35"/>
  <c r="AU44" i="35"/>
  <c r="AQ44" i="35"/>
  <c r="AM44" i="35"/>
  <c r="AI44" i="35"/>
  <c r="AE44" i="35"/>
  <c r="AA44" i="35"/>
  <c r="W44" i="35"/>
  <c r="BA44" i="35"/>
  <c r="AV44" i="35"/>
  <c r="AP44" i="35"/>
  <c r="AK44" i="35"/>
  <c r="AF44" i="35"/>
  <c r="Z44" i="35"/>
  <c r="U44" i="35"/>
  <c r="AZ44" i="35"/>
  <c r="AT44" i="35"/>
  <c r="AO44" i="35"/>
  <c r="AJ44" i="35"/>
  <c r="AD44" i="35"/>
  <c r="Y44" i="35"/>
  <c r="T44" i="35"/>
  <c r="AX44" i="35"/>
  <c r="AN44" i="35"/>
  <c r="AC44" i="35"/>
  <c r="AS44" i="35"/>
  <c r="X44" i="35"/>
  <c r="AW44" i="35"/>
  <c r="AL44" i="35"/>
  <c r="AB44" i="35"/>
  <c r="BD44" i="35"/>
  <c r="AH44" i="35"/>
  <c r="AG44" i="35"/>
  <c r="AR44" i="35"/>
  <c r="V44" i="35"/>
  <c r="BB44" i="35"/>
  <c r="R29" i="35"/>
  <c r="AM29" i="35"/>
  <c r="BA48" i="35"/>
  <c r="AW48" i="35"/>
  <c r="AS48" i="35"/>
  <c r="AO48" i="35"/>
  <c r="AK48" i="35"/>
  <c r="AG48" i="35"/>
  <c r="AC48" i="35"/>
  <c r="Y48" i="35"/>
  <c r="BC48" i="35"/>
  <c r="AX48" i="35"/>
  <c r="AR48" i="35"/>
  <c r="AM48" i="35"/>
  <c r="AH48" i="35"/>
  <c r="AB48" i="35"/>
  <c r="BD48" i="35"/>
  <c r="AV48" i="35"/>
  <c r="AP48" i="35"/>
  <c r="AI48" i="35"/>
  <c r="AA48" i="35"/>
  <c r="BB48" i="35"/>
  <c r="AU48" i="35"/>
  <c r="AN48" i="35"/>
  <c r="AF48" i="35"/>
  <c r="Z48" i="35"/>
  <c r="AZ48" i="35"/>
  <c r="AL48" i="35"/>
  <c r="X48" i="35"/>
  <c r="AY48" i="35"/>
  <c r="AJ48" i="35"/>
  <c r="AT48" i="35"/>
  <c r="AE48" i="35"/>
  <c r="AD48" i="35"/>
  <c r="AQ48" i="35"/>
  <c r="W29" i="35"/>
  <c r="I29" i="35"/>
  <c r="BD54" i="35"/>
  <c r="AZ54" i="35"/>
  <c r="AV54" i="35"/>
  <c r="AR54" i="35"/>
  <c r="AN54" i="35"/>
  <c r="AJ54" i="35"/>
  <c r="AF54" i="35"/>
  <c r="BB54" i="35"/>
  <c r="AW54" i="35"/>
  <c r="AQ54" i="35"/>
  <c r="AL54" i="35"/>
  <c r="AG54" i="35"/>
  <c r="AX54" i="35"/>
  <c r="AP54" i="35"/>
  <c r="AI54" i="35"/>
  <c r="BC54" i="35"/>
  <c r="AU54" i="35"/>
  <c r="AO54" i="35"/>
  <c r="AH54" i="35"/>
  <c r="AT54" i="35"/>
  <c r="AE54" i="35"/>
  <c r="AM54" i="35"/>
  <c r="AS54" i="35"/>
  <c r="AD54" i="35"/>
  <c r="BA54" i="35"/>
  <c r="AK54" i="35"/>
  <c r="AY54" i="35"/>
  <c r="E28" i="35"/>
  <c r="E29" i="35" s="1"/>
  <c r="BC35" i="35"/>
  <c r="AY35" i="35"/>
  <c r="AU35" i="35"/>
  <c r="AQ35" i="35"/>
  <c r="BA35" i="35"/>
  <c r="AV35" i="35"/>
  <c r="AP35" i="35"/>
  <c r="AL35" i="35"/>
  <c r="AH35" i="35"/>
  <c r="AD35" i="35"/>
  <c r="Z35" i="35"/>
  <c r="V35" i="35"/>
  <c r="R35" i="35"/>
  <c r="N35" i="35"/>
  <c r="AS35" i="35"/>
  <c r="AJ35" i="35"/>
  <c r="X35" i="35"/>
  <c r="P35" i="35"/>
  <c r="AZ35" i="35"/>
  <c r="AT35" i="35"/>
  <c r="AO35" i="35"/>
  <c r="AK35" i="35"/>
  <c r="AG35" i="35"/>
  <c r="AC35" i="35"/>
  <c r="Y35" i="35"/>
  <c r="U35" i="35"/>
  <c r="Q35" i="35"/>
  <c r="M35" i="35"/>
  <c r="AX35" i="35"/>
  <c r="AN35" i="35"/>
  <c r="AF35" i="35"/>
  <c r="AB35" i="35"/>
  <c r="T35" i="35"/>
  <c r="L35" i="35"/>
  <c r="AM35" i="35"/>
  <c r="W35" i="35"/>
  <c r="AI35" i="35"/>
  <c r="AW35" i="35"/>
  <c r="O35" i="35"/>
  <c r="AR35" i="35"/>
  <c r="AA35" i="35"/>
  <c r="K35" i="35"/>
  <c r="BB35" i="35"/>
  <c r="S35" i="35"/>
  <c r="AE35" i="35"/>
  <c r="S29" i="35"/>
  <c r="P29" i="35"/>
  <c r="AJ29" i="35"/>
  <c r="H29" i="35"/>
  <c r="BD46" i="34"/>
  <c r="AZ46" i="34"/>
  <c r="AV46" i="34"/>
  <c r="AR46" i="34"/>
  <c r="AN46" i="34"/>
  <c r="AJ46" i="34"/>
  <c r="AF46" i="34"/>
  <c r="AB46" i="34"/>
  <c r="X46" i="34"/>
  <c r="BA46" i="34"/>
  <c r="AY46" i="34"/>
  <c r="AT46" i="34"/>
  <c r="AO46" i="34"/>
  <c r="AI46" i="34"/>
  <c r="AD46" i="34"/>
  <c r="Y46" i="34"/>
  <c r="AX46" i="34"/>
  <c r="AS46" i="34"/>
  <c r="AM46" i="34"/>
  <c r="AH46" i="34"/>
  <c r="AC46" i="34"/>
  <c r="W46" i="34"/>
  <c r="BC46" i="34"/>
  <c r="AQ46" i="34"/>
  <c r="AG46" i="34"/>
  <c r="V46" i="34"/>
  <c r="AW46" i="34"/>
  <c r="AA46" i="34"/>
  <c r="AU46" i="34"/>
  <c r="BB46" i="34"/>
  <c r="AP46" i="34"/>
  <c r="AE46" i="34"/>
  <c r="AL46" i="34"/>
  <c r="AK46" i="34"/>
  <c r="Z46" i="34"/>
  <c r="G28" i="34"/>
  <c r="AM29" i="34"/>
  <c r="BA48" i="34"/>
  <c r="AW48" i="34"/>
  <c r="AS48" i="34"/>
  <c r="AO48" i="34"/>
  <c r="AK48" i="34"/>
  <c r="AG48" i="34"/>
  <c r="AC48" i="34"/>
  <c r="Y48" i="34"/>
  <c r="BC48" i="34"/>
  <c r="AX48" i="34"/>
  <c r="AR48" i="34"/>
  <c r="AM48" i="34"/>
  <c r="AH48" i="34"/>
  <c r="AB48" i="34"/>
  <c r="BD48" i="34"/>
  <c r="AV48" i="34"/>
  <c r="AP48" i="34"/>
  <c r="AI48" i="34"/>
  <c r="AA48" i="34"/>
  <c r="BB48" i="34"/>
  <c r="AU48" i="34"/>
  <c r="AN48" i="34"/>
  <c r="AF48" i="34"/>
  <c r="Z48" i="34"/>
  <c r="AT48" i="34"/>
  <c r="AE48" i="34"/>
  <c r="AL48" i="34"/>
  <c r="AJ48" i="34"/>
  <c r="AQ48" i="34"/>
  <c r="AD48" i="34"/>
  <c r="AZ48" i="34"/>
  <c r="X48" i="34"/>
  <c r="AY48" i="34"/>
  <c r="W29" i="34"/>
  <c r="BD38" i="34"/>
  <c r="AZ38" i="34"/>
  <c r="AV38" i="34"/>
  <c r="AR38" i="34"/>
  <c r="AN38" i="34"/>
  <c r="AJ38" i="34"/>
  <c r="AF38" i="34"/>
  <c r="AB38" i="34"/>
  <c r="X38" i="34"/>
  <c r="T38" i="34"/>
  <c r="P38" i="34"/>
  <c r="BC38" i="34"/>
  <c r="AX38" i="34"/>
  <c r="AS38" i="34"/>
  <c r="AM38" i="34"/>
  <c r="AH38" i="34"/>
  <c r="AC38" i="34"/>
  <c r="W38" i="34"/>
  <c r="R38" i="34"/>
  <c r="AU38" i="34"/>
  <c r="AK38" i="34"/>
  <c r="Z38" i="34"/>
  <c r="BB38" i="34"/>
  <c r="AW38" i="34"/>
  <c r="AQ38" i="34"/>
  <c r="AL38" i="34"/>
  <c r="AG38" i="34"/>
  <c r="AA38" i="34"/>
  <c r="V38" i="34"/>
  <c r="Q38" i="34"/>
  <c r="BA38" i="34"/>
  <c r="AP38" i="34"/>
  <c r="AE38" i="34"/>
  <c r="U38" i="34"/>
  <c r="O38" i="34"/>
  <c r="AO38" i="34"/>
  <c r="S38" i="34"/>
  <c r="AI38" i="34"/>
  <c r="AY38" i="34"/>
  <c r="AT38" i="34"/>
  <c r="Y38" i="34"/>
  <c r="N38" i="34"/>
  <c r="AD38" i="34"/>
  <c r="BC37" i="34"/>
  <c r="AY37" i="34"/>
  <c r="AU37" i="34"/>
  <c r="AQ37" i="34"/>
  <c r="AM37" i="34"/>
  <c r="AI37" i="34"/>
  <c r="AE37" i="34"/>
  <c r="AA37" i="34"/>
  <c r="W37" i="34"/>
  <c r="S37" i="34"/>
  <c r="O37" i="34"/>
  <c r="BD37" i="34"/>
  <c r="AX37" i="34"/>
  <c r="AS37" i="34"/>
  <c r="AN37" i="34"/>
  <c r="AH37" i="34"/>
  <c r="AC37" i="34"/>
  <c r="X37" i="34"/>
  <c r="R37" i="34"/>
  <c r="M37" i="34"/>
  <c r="BA37" i="34"/>
  <c r="AP37" i="34"/>
  <c r="AF37" i="34"/>
  <c r="U37" i="34"/>
  <c r="BB37" i="34"/>
  <c r="AW37" i="34"/>
  <c r="AR37" i="34"/>
  <c r="AL37" i="34"/>
  <c r="AG37" i="34"/>
  <c r="AB37" i="34"/>
  <c r="V37" i="34"/>
  <c r="Q37" i="34"/>
  <c r="AV37" i="34"/>
  <c r="AK37" i="34"/>
  <c r="Z37" i="34"/>
  <c r="P37" i="34"/>
  <c r="AO37" i="34"/>
  <c r="T37" i="34"/>
  <c r="AJ37" i="34"/>
  <c r="AZ37" i="34"/>
  <c r="AT37" i="34"/>
  <c r="Y37" i="34"/>
  <c r="N37" i="34"/>
  <c r="AD37" i="34"/>
  <c r="BA57" i="34"/>
  <c r="AW57" i="34"/>
  <c r="AS57" i="34"/>
  <c r="AO57" i="34"/>
  <c r="AK57" i="34"/>
  <c r="AG57" i="34"/>
  <c r="BD57" i="34"/>
  <c r="AZ57" i="34"/>
  <c r="AV57" i="34"/>
  <c r="AR57" i="34"/>
  <c r="AN57" i="34"/>
  <c r="AJ57" i="34"/>
  <c r="BC57" i="34"/>
  <c r="AU57" i="34"/>
  <c r="AM57" i="34"/>
  <c r="AY57" i="34"/>
  <c r="AP57" i="34"/>
  <c r="AX57" i="34"/>
  <c r="AL57" i="34"/>
  <c r="AT57" i="34"/>
  <c r="AI57" i="34"/>
  <c r="AH57" i="34"/>
  <c r="AQ57" i="34"/>
  <c r="BB57" i="34"/>
  <c r="BC42" i="34"/>
  <c r="AY42" i="34"/>
  <c r="AU42" i="34"/>
  <c r="AQ42" i="34"/>
  <c r="AM42" i="34"/>
  <c r="AI42" i="34"/>
  <c r="AE42" i="34"/>
  <c r="BB42" i="34"/>
  <c r="AX42" i="34"/>
  <c r="AT42" i="34"/>
  <c r="AP42" i="34"/>
  <c r="AL42" i="34"/>
  <c r="AH42" i="34"/>
  <c r="AD42" i="34"/>
  <c r="Z42" i="34"/>
  <c r="V42" i="34"/>
  <c r="R42" i="34"/>
  <c r="AW42" i="34"/>
  <c r="AO42" i="34"/>
  <c r="AG42" i="34"/>
  <c r="AA42" i="34"/>
  <c r="U42" i="34"/>
  <c r="BA42" i="34"/>
  <c r="AK42" i="34"/>
  <c r="X42" i="34"/>
  <c r="BD42" i="34"/>
  <c r="AV42" i="34"/>
  <c r="AN42" i="34"/>
  <c r="AF42" i="34"/>
  <c r="Y42" i="34"/>
  <c r="T42" i="34"/>
  <c r="AS42" i="34"/>
  <c r="AC42" i="34"/>
  <c r="S42" i="34"/>
  <c r="AB42" i="34"/>
  <c r="AZ42" i="34"/>
  <c r="AJ42" i="34"/>
  <c r="W42" i="34"/>
  <c r="AR42" i="34"/>
  <c r="BB50" i="34"/>
  <c r="AX50" i="34"/>
  <c r="AT50" i="34"/>
  <c r="AP50" i="34"/>
  <c r="AL50" i="34"/>
  <c r="AH50" i="34"/>
  <c r="AD50" i="34"/>
  <c r="Z50" i="34"/>
  <c r="BD50" i="34"/>
  <c r="AY50" i="34"/>
  <c r="AS50" i="34"/>
  <c r="AN50" i="34"/>
  <c r="AI50" i="34"/>
  <c r="AC50" i="34"/>
  <c r="AW50" i="34"/>
  <c r="AQ50" i="34"/>
  <c r="AJ50" i="34"/>
  <c r="AB50" i="34"/>
  <c r="BC50" i="34"/>
  <c r="AV50" i="34"/>
  <c r="AO50" i="34"/>
  <c r="AG50" i="34"/>
  <c r="AA50" i="34"/>
  <c r="BA50" i="34"/>
  <c r="AM50" i="34"/>
  <c r="AF50" i="34"/>
  <c r="AE50" i="34"/>
  <c r="AZ50" i="34"/>
  <c r="AK50" i="34"/>
  <c r="AU50" i="34"/>
  <c r="AR50" i="34"/>
  <c r="L29" i="34"/>
  <c r="AL29" i="34"/>
  <c r="AS29" i="34"/>
  <c r="BD54" i="34"/>
  <c r="AZ54" i="34"/>
  <c r="AV54" i="34"/>
  <c r="AR54" i="34"/>
  <c r="AN54" i="34"/>
  <c r="AJ54" i="34"/>
  <c r="AF54" i="34"/>
  <c r="BC54" i="34"/>
  <c r="AY54" i="34"/>
  <c r="AU54" i="34"/>
  <c r="AX54" i="34"/>
  <c r="AQ54" i="34"/>
  <c r="AL54" i="34"/>
  <c r="AG54" i="34"/>
  <c r="BA54" i="34"/>
  <c r="AP54" i="34"/>
  <c r="AI54" i="34"/>
  <c r="AW54" i="34"/>
  <c r="AO54" i="34"/>
  <c r="AH54" i="34"/>
  <c r="AM54" i="34"/>
  <c r="AE54" i="34"/>
  <c r="AD54" i="34"/>
  <c r="BB54" i="34"/>
  <c r="AK54" i="34"/>
  <c r="AT54" i="34"/>
  <c r="AS54" i="34"/>
  <c r="E28" i="34"/>
  <c r="E29" i="34" s="1"/>
  <c r="BC35" i="34"/>
  <c r="AY35" i="34"/>
  <c r="AU35" i="34"/>
  <c r="AQ35" i="34"/>
  <c r="AM35" i="34"/>
  <c r="AI35" i="34"/>
  <c r="AE35" i="34"/>
  <c r="AA35" i="34"/>
  <c r="BA35" i="34"/>
  <c r="AV35" i="34"/>
  <c r="AP35" i="34"/>
  <c r="AK35" i="34"/>
  <c r="AF35" i="34"/>
  <c r="Z35" i="34"/>
  <c r="V35" i="34"/>
  <c r="R35" i="34"/>
  <c r="N35" i="34"/>
  <c r="AS35" i="34"/>
  <c r="AC35" i="34"/>
  <c r="T35" i="34"/>
  <c r="L35" i="34"/>
  <c r="AZ35" i="34"/>
  <c r="AT35" i="34"/>
  <c r="AO35" i="34"/>
  <c r="AJ35" i="34"/>
  <c r="AD35" i="34"/>
  <c r="Y35" i="34"/>
  <c r="U35" i="34"/>
  <c r="Q35" i="34"/>
  <c r="M35" i="34"/>
  <c r="AX35" i="34"/>
  <c r="AN35" i="34"/>
  <c r="AH35" i="34"/>
  <c r="X35" i="34"/>
  <c r="P35" i="34"/>
  <c r="AR35" i="34"/>
  <c r="W35" i="34"/>
  <c r="AL35" i="34"/>
  <c r="AG35" i="34"/>
  <c r="AW35" i="34"/>
  <c r="AB35" i="34"/>
  <c r="K35" i="34"/>
  <c r="S35" i="34"/>
  <c r="BB35" i="34"/>
  <c r="O35" i="34"/>
  <c r="BA56" i="34"/>
  <c r="AW56" i="34"/>
  <c r="AS56" i="34"/>
  <c r="AO56" i="34"/>
  <c r="AK56" i="34"/>
  <c r="AG56" i="34"/>
  <c r="BD56" i="34"/>
  <c r="AZ56" i="34"/>
  <c r="AV56" i="34"/>
  <c r="AR56" i="34"/>
  <c r="AN56" i="34"/>
  <c r="AJ56" i="34"/>
  <c r="AF56" i="34"/>
  <c r="BC56" i="34"/>
  <c r="AU56" i="34"/>
  <c r="AM56" i="34"/>
  <c r="BB56" i="34"/>
  <c r="AQ56" i="34"/>
  <c r="AH56" i="34"/>
  <c r="AY56" i="34"/>
  <c r="AP56" i="34"/>
  <c r="AX56" i="34"/>
  <c r="AT56" i="34"/>
  <c r="AL56" i="34"/>
  <c r="AI56" i="34"/>
  <c r="Q29" i="34"/>
  <c r="AO29" i="34"/>
  <c r="Y29" i="34"/>
  <c r="K28" i="34"/>
  <c r="K29" i="34" s="1"/>
  <c r="BC45" i="34"/>
  <c r="AY45" i="34"/>
  <c r="AU45" i="34"/>
  <c r="AQ45" i="34"/>
  <c r="AM45" i="34"/>
  <c r="AI45" i="34"/>
  <c r="AE45" i="34"/>
  <c r="AA45" i="34"/>
  <c r="W45" i="34"/>
  <c r="BB45" i="34"/>
  <c r="AW45" i="34"/>
  <c r="AR45" i="34"/>
  <c r="AL45" i="34"/>
  <c r="AG45" i="34"/>
  <c r="AB45" i="34"/>
  <c r="V45" i="34"/>
  <c r="BA45" i="34"/>
  <c r="AV45" i="34"/>
  <c r="AP45" i="34"/>
  <c r="AK45" i="34"/>
  <c r="AF45" i="34"/>
  <c r="Z45" i="34"/>
  <c r="U45" i="34"/>
  <c r="AT45" i="34"/>
  <c r="AJ45" i="34"/>
  <c r="Y45" i="34"/>
  <c r="AO45" i="34"/>
  <c r="BD45" i="34"/>
  <c r="AS45" i="34"/>
  <c r="AH45" i="34"/>
  <c r="X45" i="34"/>
  <c r="AZ45" i="34"/>
  <c r="AD45" i="34"/>
  <c r="AC45" i="34"/>
  <c r="AX45" i="34"/>
  <c r="AN45" i="34"/>
  <c r="AX33" i="34"/>
  <c r="AT33" i="34"/>
  <c r="AP33" i="34"/>
  <c r="AL33" i="34"/>
  <c r="AH33" i="34"/>
  <c r="AD33" i="34"/>
  <c r="Z33" i="34"/>
  <c r="V33" i="34"/>
  <c r="R33" i="34"/>
  <c r="N33" i="34"/>
  <c r="J33" i="34"/>
  <c r="AZ33" i="34"/>
  <c r="AR33" i="34"/>
  <c r="AF33" i="34"/>
  <c r="X33" i="34"/>
  <c r="P33" i="34"/>
  <c r="BA33" i="34"/>
  <c r="AW33" i="34"/>
  <c r="AS33" i="34"/>
  <c r="AO33" i="34"/>
  <c r="AK33" i="34"/>
  <c r="AG33" i="34"/>
  <c r="AC33" i="34"/>
  <c r="Y33" i="34"/>
  <c r="U33" i="34"/>
  <c r="Q33" i="34"/>
  <c r="M33" i="34"/>
  <c r="I33" i="34"/>
  <c r="AV33" i="34"/>
  <c r="AN33" i="34"/>
  <c r="AJ33" i="34"/>
  <c r="AB33" i="34"/>
  <c r="T33" i="34"/>
  <c r="L33" i="34"/>
  <c r="AU33" i="34"/>
  <c r="AE33" i="34"/>
  <c r="O33" i="34"/>
  <c r="AA33" i="34"/>
  <c r="W33" i="34"/>
  <c r="AY33" i="34"/>
  <c r="AI33" i="34"/>
  <c r="S33" i="34"/>
  <c r="AQ33" i="34"/>
  <c r="K33" i="34"/>
  <c r="AM33" i="34"/>
  <c r="BC53" i="34"/>
  <c r="AY53" i="34"/>
  <c r="AU53" i="34"/>
  <c r="AQ53" i="34"/>
  <c r="AM53" i="34"/>
  <c r="AI53" i="34"/>
  <c r="AE53" i="34"/>
  <c r="BB53" i="34"/>
  <c r="AW53" i="34"/>
  <c r="AR53" i="34"/>
  <c r="AL53" i="34"/>
  <c r="AG53" i="34"/>
  <c r="BD53" i="34"/>
  <c r="AV53" i="34"/>
  <c r="AO53" i="34"/>
  <c r="AH53" i="34"/>
  <c r="BA53" i="34"/>
  <c r="AT53" i="34"/>
  <c r="AN53" i="34"/>
  <c r="AF53" i="34"/>
  <c r="AZ53" i="34"/>
  <c r="AK53" i="34"/>
  <c r="AD53" i="34"/>
  <c r="AC53" i="34"/>
  <c r="AX53" i="34"/>
  <c r="AJ53" i="34"/>
  <c r="AS53" i="34"/>
  <c r="AP53" i="34"/>
  <c r="BD43" i="34"/>
  <c r="AZ43" i="34"/>
  <c r="AV43" i="34"/>
  <c r="AR43" i="34"/>
  <c r="AN43" i="34"/>
  <c r="BA43" i="34"/>
  <c r="AU43" i="34"/>
  <c r="AP43" i="34"/>
  <c r="AK43" i="34"/>
  <c r="AG43" i="34"/>
  <c r="AC43" i="34"/>
  <c r="Y43" i="34"/>
  <c r="U43" i="34"/>
  <c r="AY43" i="34"/>
  <c r="AT43" i="34"/>
  <c r="AO43" i="34"/>
  <c r="AJ43" i="34"/>
  <c r="AF43" i="34"/>
  <c r="AB43" i="34"/>
  <c r="X43" i="34"/>
  <c r="T43" i="34"/>
  <c r="BC43" i="34"/>
  <c r="AS43" i="34"/>
  <c r="AI43" i="34"/>
  <c r="AA43" i="34"/>
  <c r="S43" i="34"/>
  <c r="AX43" i="34"/>
  <c r="AE43" i="34"/>
  <c r="BB43" i="34"/>
  <c r="AQ43" i="34"/>
  <c r="AH43" i="34"/>
  <c r="Z43" i="34"/>
  <c r="AM43" i="34"/>
  <c r="W43" i="34"/>
  <c r="V43" i="34"/>
  <c r="AL43" i="34"/>
  <c r="AD43" i="34"/>
  <c r="AW43" i="34"/>
  <c r="BA41" i="34"/>
  <c r="AW41" i="34"/>
  <c r="AS41" i="34"/>
  <c r="AO41" i="34"/>
  <c r="AK41" i="34"/>
  <c r="AG41" i="34"/>
  <c r="AC41" i="34"/>
  <c r="Y41" i="34"/>
  <c r="U41" i="34"/>
  <c r="Q41" i="34"/>
  <c r="BC41" i="34"/>
  <c r="AX41" i="34"/>
  <c r="AR41" i="34"/>
  <c r="AM41" i="34"/>
  <c r="AH41" i="34"/>
  <c r="AB41" i="34"/>
  <c r="W41" i="34"/>
  <c r="R41" i="34"/>
  <c r="AZ41" i="34"/>
  <c r="AP41" i="34"/>
  <c r="AE41" i="34"/>
  <c r="T41" i="34"/>
  <c r="BB41" i="34"/>
  <c r="AV41" i="34"/>
  <c r="AQ41" i="34"/>
  <c r="AL41" i="34"/>
  <c r="AF41" i="34"/>
  <c r="AA41" i="34"/>
  <c r="V41" i="34"/>
  <c r="AU41" i="34"/>
  <c r="AJ41" i="34"/>
  <c r="Z41" i="34"/>
  <c r="AT41" i="34"/>
  <c r="X41" i="34"/>
  <c r="AN41" i="34"/>
  <c r="BD41" i="34"/>
  <c r="AY41" i="34"/>
  <c r="AD41" i="34"/>
  <c r="S41" i="34"/>
  <c r="AI41" i="34"/>
  <c r="BB55" i="34"/>
  <c r="AX55" i="34"/>
  <c r="AT55" i="34"/>
  <c r="AP55" i="34"/>
  <c r="AL55" i="34"/>
  <c r="AH55" i="34"/>
  <c r="BA55" i="34"/>
  <c r="AW55" i="34"/>
  <c r="AS55" i="34"/>
  <c r="AO55" i="34"/>
  <c r="AK55" i="34"/>
  <c r="AG55" i="34"/>
  <c r="BD55" i="34"/>
  <c r="AV55" i="34"/>
  <c r="AN55" i="34"/>
  <c r="AF55" i="34"/>
  <c r="AU55" i="34"/>
  <c r="AJ55" i="34"/>
  <c r="BC55" i="34"/>
  <c r="AR55" i="34"/>
  <c r="AI55" i="34"/>
  <c r="AZ55" i="34"/>
  <c r="AE55" i="34"/>
  <c r="AQ55" i="34"/>
  <c r="AM55" i="34"/>
  <c r="AY55" i="34"/>
  <c r="BB47" i="34"/>
  <c r="AX47" i="34"/>
  <c r="AT47" i="34"/>
  <c r="AP47" i="34"/>
  <c r="AL47" i="34"/>
  <c r="AH47" i="34"/>
  <c r="AD47" i="34"/>
  <c r="Z47" i="34"/>
  <c r="BD47" i="34"/>
  <c r="AY47" i="34"/>
  <c r="AS47" i="34"/>
  <c r="AN47" i="34"/>
  <c r="AI47" i="34"/>
  <c r="AC47" i="34"/>
  <c r="X47" i="34"/>
  <c r="BA47" i="34"/>
  <c r="AU47" i="34"/>
  <c r="AM47" i="34"/>
  <c r="AF47" i="34"/>
  <c r="Y47" i="34"/>
  <c r="AZ47" i="34"/>
  <c r="AR47" i="34"/>
  <c r="AK47" i="34"/>
  <c r="AE47" i="34"/>
  <c r="W47" i="34"/>
  <c r="AW47" i="34"/>
  <c r="AJ47" i="34"/>
  <c r="AQ47" i="34"/>
  <c r="AO47" i="34"/>
  <c r="AV47" i="34"/>
  <c r="AG47" i="34"/>
  <c r="AB47" i="34"/>
  <c r="BC47" i="34"/>
  <c r="AA47" i="34"/>
  <c r="AX31" i="34"/>
  <c r="AT31" i="34"/>
  <c r="AP31" i="34"/>
  <c r="AL31" i="34"/>
  <c r="AH31" i="34"/>
  <c r="AD31" i="34"/>
  <c r="Z31" i="34"/>
  <c r="V31" i="34"/>
  <c r="R31" i="34"/>
  <c r="N31" i="34"/>
  <c r="J31" i="34"/>
  <c r="AV31" i="34"/>
  <c r="AN31" i="34"/>
  <c r="AF31" i="34"/>
  <c r="T31" i="34"/>
  <c r="L31" i="34"/>
  <c r="AW31" i="34"/>
  <c r="AS31" i="34"/>
  <c r="AO31" i="34"/>
  <c r="AK31" i="34"/>
  <c r="AG31" i="34"/>
  <c r="AC31" i="34"/>
  <c r="Y31" i="34"/>
  <c r="U31" i="34"/>
  <c r="Q31" i="34"/>
  <c r="M31" i="34"/>
  <c r="I31" i="34"/>
  <c r="AR31" i="34"/>
  <c r="AJ31" i="34"/>
  <c r="AB31" i="34"/>
  <c r="X31" i="34"/>
  <c r="P31" i="34"/>
  <c r="H31" i="34"/>
  <c r="AM31" i="34"/>
  <c r="W31" i="34"/>
  <c r="G31" i="34"/>
  <c r="AY31" i="34"/>
  <c r="S31" i="34"/>
  <c r="AU31" i="34"/>
  <c r="O31" i="34"/>
  <c r="AQ31" i="34"/>
  <c r="AA31" i="34"/>
  <c r="K31" i="34"/>
  <c r="AI31" i="34"/>
  <c r="AE31" i="34"/>
  <c r="BC44" i="34"/>
  <c r="AY44" i="34"/>
  <c r="AU44" i="34"/>
  <c r="AQ44" i="34"/>
  <c r="AM44" i="34"/>
  <c r="AI44" i="34"/>
  <c r="AE44" i="34"/>
  <c r="AA44" i="34"/>
  <c r="W44" i="34"/>
  <c r="BA44" i="34"/>
  <c r="AV44" i="34"/>
  <c r="AP44" i="34"/>
  <c r="AK44" i="34"/>
  <c r="AF44" i="34"/>
  <c r="Z44" i="34"/>
  <c r="U44" i="34"/>
  <c r="AZ44" i="34"/>
  <c r="AT44" i="34"/>
  <c r="AO44" i="34"/>
  <c r="AJ44" i="34"/>
  <c r="AD44" i="34"/>
  <c r="Y44" i="34"/>
  <c r="T44" i="34"/>
  <c r="AX44" i="34"/>
  <c r="AN44" i="34"/>
  <c r="AC44" i="34"/>
  <c r="BD44" i="34"/>
  <c r="AH44" i="34"/>
  <c r="AW44" i="34"/>
  <c r="AL44" i="34"/>
  <c r="AB44" i="34"/>
  <c r="AS44" i="34"/>
  <c r="X44" i="34"/>
  <c r="V44" i="34"/>
  <c r="BB44" i="34"/>
  <c r="AG44" i="34"/>
  <c r="AR44" i="34"/>
  <c r="AF29" i="34"/>
  <c r="BC59" i="34"/>
  <c r="AY59" i="34"/>
  <c r="AU59" i="34"/>
  <c r="AQ59" i="34"/>
  <c r="AM59" i="34"/>
  <c r="AI59" i="34"/>
  <c r="BA59" i="34"/>
  <c r="AV59" i="34"/>
  <c r="AP59" i="34"/>
  <c r="AK59" i="34"/>
  <c r="AZ59" i="34"/>
  <c r="AT59" i="34"/>
  <c r="AO59" i="34"/>
  <c r="AJ59" i="34"/>
  <c r="AX59" i="34"/>
  <c r="AN59" i="34"/>
  <c r="AS59" i="34"/>
  <c r="BD59" i="34"/>
  <c r="AR59" i="34"/>
  <c r="BB59" i="34"/>
  <c r="AL59" i="34"/>
  <c r="AW59" i="34"/>
  <c r="BD51" i="34"/>
  <c r="AZ51" i="34"/>
  <c r="AV51" i="34"/>
  <c r="AR51" i="34"/>
  <c r="AN51" i="34"/>
  <c r="AJ51" i="34"/>
  <c r="AF51" i="34"/>
  <c r="AB51" i="34"/>
  <c r="BA51" i="34"/>
  <c r="AU51" i="34"/>
  <c r="AP51" i="34"/>
  <c r="AK51" i="34"/>
  <c r="AE51" i="34"/>
  <c r="BC51" i="34"/>
  <c r="AW51" i="34"/>
  <c r="AO51" i="34"/>
  <c r="AH51" i="34"/>
  <c r="AA51" i="34"/>
  <c r="BB51" i="34"/>
  <c r="AT51" i="34"/>
  <c r="AM51" i="34"/>
  <c r="AG51" i="34"/>
  <c r="AY51" i="34"/>
  <c r="AL51" i="34"/>
  <c r="AD51" i="34"/>
  <c r="AC51" i="34"/>
  <c r="AX51" i="34"/>
  <c r="AI51" i="34"/>
  <c r="AS51" i="34"/>
  <c r="AQ51" i="34"/>
  <c r="BB39" i="34"/>
  <c r="AX39" i="34"/>
  <c r="AT39" i="34"/>
  <c r="AP39" i="34"/>
  <c r="AL39" i="34"/>
  <c r="AH39" i="34"/>
  <c r="AD39" i="34"/>
  <c r="Z39" i="34"/>
  <c r="V39" i="34"/>
  <c r="R39" i="34"/>
  <c r="BD39" i="34"/>
  <c r="AY39" i="34"/>
  <c r="AS39" i="34"/>
  <c r="AN39" i="34"/>
  <c r="AI39" i="34"/>
  <c r="AC39" i="34"/>
  <c r="X39" i="34"/>
  <c r="S39" i="34"/>
  <c r="BA39" i="34"/>
  <c r="AQ39" i="34"/>
  <c r="AA39" i="34"/>
  <c r="P39" i="34"/>
  <c r="BC39" i="34"/>
  <c r="AW39" i="34"/>
  <c r="AR39" i="34"/>
  <c r="AM39" i="34"/>
  <c r="AG39" i="34"/>
  <c r="AB39" i="34"/>
  <c r="W39" i="34"/>
  <c r="Q39" i="34"/>
  <c r="AV39" i="34"/>
  <c r="AK39" i="34"/>
  <c r="AF39" i="34"/>
  <c r="U39" i="34"/>
  <c r="AO39" i="34"/>
  <c r="T39" i="34"/>
  <c r="AJ39" i="34"/>
  <c r="AZ39" i="34"/>
  <c r="AU39" i="34"/>
  <c r="Y39" i="34"/>
  <c r="O39" i="34"/>
  <c r="AE39" i="34"/>
  <c r="BA49" i="34"/>
  <c r="AW49" i="34"/>
  <c r="AS49" i="34"/>
  <c r="AO49" i="34"/>
  <c r="AK49" i="34"/>
  <c r="AG49" i="34"/>
  <c r="AC49" i="34"/>
  <c r="Y49" i="34"/>
  <c r="BC49" i="34"/>
  <c r="AX49" i="34"/>
  <c r="AR49" i="34"/>
  <c r="AM49" i="34"/>
  <c r="AH49" i="34"/>
  <c r="AB49" i="34"/>
  <c r="AZ49" i="34"/>
  <c r="AT49" i="34"/>
  <c r="AL49" i="34"/>
  <c r="AE49" i="34"/>
  <c r="AY49" i="34"/>
  <c r="AQ49" i="34"/>
  <c r="AJ49" i="34"/>
  <c r="AD49" i="34"/>
  <c r="BD49" i="34"/>
  <c r="AP49" i="34"/>
  <c r="AA49" i="34"/>
  <c r="AI49" i="34"/>
  <c r="AF49" i="34"/>
  <c r="BB49" i="34"/>
  <c r="AN49" i="34"/>
  <c r="Z49" i="34"/>
  <c r="AV49" i="34"/>
  <c r="AU49" i="34"/>
  <c r="AK29" i="34"/>
  <c r="U29" i="34"/>
  <c r="BA40" i="34"/>
  <c r="AW40" i="34"/>
  <c r="AS40" i="34"/>
  <c r="AO40" i="34"/>
  <c r="AK40" i="34"/>
  <c r="AG40" i="34"/>
  <c r="AC40" i="34"/>
  <c r="Y40" i="34"/>
  <c r="U40" i="34"/>
  <c r="Q40" i="34"/>
  <c r="AZ40" i="34"/>
  <c r="AU40" i="34"/>
  <c r="AP40" i="34"/>
  <c r="AJ40" i="34"/>
  <c r="AE40" i="34"/>
  <c r="Z40" i="34"/>
  <c r="T40" i="34"/>
  <c r="AR40" i="34"/>
  <c r="AH40" i="34"/>
  <c r="W40" i="34"/>
  <c r="BD40" i="34"/>
  <c r="AY40" i="34"/>
  <c r="AT40" i="34"/>
  <c r="AN40" i="34"/>
  <c r="AI40" i="34"/>
  <c r="AD40" i="34"/>
  <c r="X40" i="34"/>
  <c r="S40" i="34"/>
  <c r="BC40" i="34"/>
  <c r="AX40" i="34"/>
  <c r="AM40" i="34"/>
  <c r="AB40" i="34"/>
  <c r="R40" i="34"/>
  <c r="AQ40" i="34"/>
  <c r="V40" i="34"/>
  <c r="AL40" i="34"/>
  <c r="BB40" i="34"/>
  <c r="AV40" i="34"/>
  <c r="AA40" i="34"/>
  <c r="P40" i="34"/>
  <c r="AF40" i="34"/>
  <c r="J29" i="34"/>
  <c r="AQ29" i="34"/>
  <c r="BC52" i="34"/>
  <c r="AY52" i="34"/>
  <c r="AU52" i="34"/>
  <c r="AQ52" i="34"/>
  <c r="AM52" i="34"/>
  <c r="AI52" i="34"/>
  <c r="AE52" i="34"/>
  <c r="BD52" i="34"/>
  <c r="AX52" i="34"/>
  <c r="AS52" i="34"/>
  <c r="AN52" i="34"/>
  <c r="AH52" i="34"/>
  <c r="AC52" i="34"/>
  <c r="BB52" i="34"/>
  <c r="AV52" i="34"/>
  <c r="AO52" i="34"/>
  <c r="AG52" i="34"/>
  <c r="BA52" i="34"/>
  <c r="AT52" i="34"/>
  <c r="AL52" i="34"/>
  <c r="AF52" i="34"/>
  <c r="AZ52" i="34"/>
  <c r="AK52" i="34"/>
  <c r="AD52" i="34"/>
  <c r="AB52" i="34"/>
  <c r="AW52" i="34"/>
  <c r="AJ52" i="34"/>
  <c r="AR52" i="34"/>
  <c r="AP52" i="34"/>
  <c r="AA29" i="34"/>
  <c r="BB34" i="34"/>
  <c r="AX34" i="34"/>
  <c r="AT34" i="34"/>
  <c r="AP34" i="34"/>
  <c r="AL34" i="34"/>
  <c r="AH34" i="34"/>
  <c r="AD34" i="34"/>
  <c r="Z34" i="34"/>
  <c r="V34" i="34"/>
  <c r="R34" i="34"/>
  <c r="N34" i="34"/>
  <c r="J34" i="34"/>
  <c r="AV34" i="34"/>
  <c r="AN34" i="34"/>
  <c r="AF34" i="34"/>
  <c r="X34" i="34"/>
  <c r="P34" i="34"/>
  <c r="BA34" i="34"/>
  <c r="AW34" i="34"/>
  <c r="AS34" i="34"/>
  <c r="AO34" i="34"/>
  <c r="AK34" i="34"/>
  <c r="AG34" i="34"/>
  <c r="AC34" i="34"/>
  <c r="Y34" i="34"/>
  <c r="U34" i="34"/>
  <c r="Q34" i="34"/>
  <c r="M34" i="34"/>
  <c r="AZ34" i="34"/>
  <c r="AR34" i="34"/>
  <c r="AJ34" i="34"/>
  <c r="AB34" i="34"/>
  <c r="T34" i="34"/>
  <c r="L34" i="34"/>
  <c r="AY34" i="34"/>
  <c r="AI34" i="34"/>
  <c r="S34" i="34"/>
  <c r="AU34" i="34"/>
  <c r="O34" i="34"/>
  <c r="AQ34" i="34"/>
  <c r="K34" i="34"/>
  <c r="AM34" i="34"/>
  <c r="W34" i="34"/>
  <c r="AE34" i="34"/>
  <c r="AA34" i="34"/>
  <c r="AW29" i="34"/>
  <c r="BA58" i="34"/>
  <c r="AW58" i="34"/>
  <c r="AS58" i="34"/>
  <c r="AO58" i="34"/>
  <c r="BB58" i="34"/>
  <c r="AV58" i="34"/>
  <c r="AQ58" i="34"/>
  <c r="AL58" i="34"/>
  <c r="AH58" i="34"/>
  <c r="AZ58" i="34"/>
  <c r="AU58" i="34"/>
  <c r="AP58" i="34"/>
  <c r="AK58" i="34"/>
  <c r="AY58" i="34"/>
  <c r="AN58" i="34"/>
  <c r="BC58" i="34"/>
  <c r="AM58" i="34"/>
  <c r="AX58" i="34"/>
  <c r="AJ58" i="34"/>
  <c r="AT58" i="34"/>
  <c r="BD58" i="34"/>
  <c r="AR58" i="34"/>
  <c r="AI58" i="34"/>
  <c r="M29" i="34"/>
  <c r="AN29" i="34"/>
  <c r="AV29" i="34"/>
  <c r="T29" i="34"/>
  <c r="AJ29" i="34"/>
  <c r="H29" i="34"/>
  <c r="BB40" i="33"/>
  <c r="AX40" i="33"/>
  <c r="AT40" i="33"/>
  <c r="AP40" i="33"/>
  <c r="AL40" i="33"/>
  <c r="AH40" i="33"/>
  <c r="AD40" i="33"/>
  <c r="Z40" i="33"/>
  <c r="V40" i="33"/>
  <c r="R40" i="33"/>
  <c r="BA40" i="33"/>
  <c r="AW40" i="33"/>
  <c r="AS40" i="33"/>
  <c r="AO40" i="33"/>
  <c r="AK40" i="33"/>
  <c r="AG40" i="33"/>
  <c r="AC40" i="33"/>
  <c r="Y40" i="33"/>
  <c r="U40" i="33"/>
  <c r="Q40" i="33"/>
  <c r="BD40" i="33"/>
  <c r="AV40" i="33"/>
  <c r="AN40" i="33"/>
  <c r="AF40" i="33"/>
  <c r="X40" i="33"/>
  <c r="P40" i="33"/>
  <c r="AR40" i="33"/>
  <c r="AB40" i="33"/>
  <c r="AY40" i="33"/>
  <c r="AI40" i="33"/>
  <c r="BC40" i="33"/>
  <c r="AU40" i="33"/>
  <c r="AM40" i="33"/>
  <c r="AE40" i="33"/>
  <c r="W40" i="33"/>
  <c r="AZ40" i="33"/>
  <c r="AJ40" i="33"/>
  <c r="T40" i="33"/>
  <c r="AQ40" i="33"/>
  <c r="AA40" i="33"/>
  <c r="S40" i="33"/>
  <c r="AW32" i="33"/>
  <c r="AS32" i="33"/>
  <c r="AO32" i="33"/>
  <c r="AK32" i="33"/>
  <c r="AG32" i="33"/>
  <c r="AC32" i="33"/>
  <c r="Y32" i="33"/>
  <c r="U32" i="33"/>
  <c r="Q32" i="33"/>
  <c r="M32" i="33"/>
  <c r="I32" i="33"/>
  <c r="AU32" i="33"/>
  <c r="AM32" i="33"/>
  <c r="AE32" i="33"/>
  <c r="W32" i="33"/>
  <c r="O32" i="33"/>
  <c r="AZ32" i="33"/>
  <c r="AV32" i="33"/>
  <c r="AR32" i="33"/>
  <c r="AN32" i="33"/>
  <c r="AJ32" i="33"/>
  <c r="AF32" i="33"/>
  <c r="AB32" i="33"/>
  <c r="X32" i="33"/>
  <c r="T32" i="33"/>
  <c r="P32" i="33"/>
  <c r="L32" i="33"/>
  <c r="H32" i="33"/>
  <c r="AY32" i="33"/>
  <c r="AQ32" i="33"/>
  <c r="AI32" i="33"/>
  <c r="AA32" i="33"/>
  <c r="S32" i="33"/>
  <c r="K32" i="33"/>
  <c r="AX32" i="33"/>
  <c r="AH32" i="33"/>
  <c r="R32" i="33"/>
  <c r="AT32" i="33"/>
  <c r="N32" i="33"/>
  <c r="Z32" i="33"/>
  <c r="AL32" i="33"/>
  <c r="V32" i="33"/>
  <c r="AD32" i="33"/>
  <c r="AP32" i="33"/>
  <c r="J32" i="33"/>
  <c r="BA53" i="33"/>
  <c r="AW53" i="33"/>
  <c r="AS53" i="33"/>
  <c r="AO53" i="33"/>
  <c r="AK53" i="33"/>
  <c r="AG53" i="33"/>
  <c r="AC53" i="33"/>
  <c r="BD53" i="33"/>
  <c r="AZ53" i="33"/>
  <c r="AV53" i="33"/>
  <c r="AR53" i="33"/>
  <c r="AN53" i="33"/>
  <c r="AJ53" i="33"/>
  <c r="AF53" i="33"/>
  <c r="BB53" i="33"/>
  <c r="AT53" i="33"/>
  <c r="AL53" i="33"/>
  <c r="AD53" i="33"/>
  <c r="AY53" i="33"/>
  <c r="AQ53" i="33"/>
  <c r="AI53" i="33"/>
  <c r="AX53" i="33"/>
  <c r="AH53" i="33"/>
  <c r="AP53" i="33"/>
  <c r="BC53" i="33"/>
  <c r="AU53" i="33"/>
  <c r="AE53" i="33"/>
  <c r="AM53" i="33"/>
  <c r="BB46" i="33"/>
  <c r="AX46" i="33"/>
  <c r="AT46" i="33"/>
  <c r="AP46" i="33"/>
  <c r="AL46" i="33"/>
  <c r="AH46" i="33"/>
  <c r="AD46" i="33"/>
  <c r="Z46" i="33"/>
  <c r="V46" i="33"/>
  <c r="BA46" i="33"/>
  <c r="AW46" i="33"/>
  <c r="AS46" i="33"/>
  <c r="AO46" i="33"/>
  <c r="AK46" i="33"/>
  <c r="AG46" i="33"/>
  <c r="AC46" i="33"/>
  <c r="Y46" i="33"/>
  <c r="BC46" i="33"/>
  <c r="AU46" i="33"/>
  <c r="AM46" i="33"/>
  <c r="AE46" i="33"/>
  <c r="W46" i="33"/>
  <c r="AZ46" i="33"/>
  <c r="AR46" i="33"/>
  <c r="AJ46" i="33"/>
  <c r="AB46" i="33"/>
  <c r="AQ46" i="33"/>
  <c r="AA46" i="33"/>
  <c r="AY46" i="33"/>
  <c r="AV46" i="33"/>
  <c r="BD46" i="33"/>
  <c r="AN46" i="33"/>
  <c r="X46" i="33"/>
  <c r="AI46" i="33"/>
  <c r="AF46" i="33"/>
  <c r="BB54" i="33"/>
  <c r="AX54" i="33"/>
  <c r="AT54" i="33"/>
  <c r="AP54" i="33"/>
  <c r="AL54" i="33"/>
  <c r="AH54" i="33"/>
  <c r="AD54" i="33"/>
  <c r="BA54" i="33"/>
  <c r="AW54" i="33"/>
  <c r="AS54" i="33"/>
  <c r="AO54" i="33"/>
  <c r="AK54" i="33"/>
  <c r="AG54" i="33"/>
  <c r="AY54" i="33"/>
  <c r="AQ54" i="33"/>
  <c r="AI54" i="33"/>
  <c r="BD54" i="33"/>
  <c r="AV54" i="33"/>
  <c r="AN54" i="33"/>
  <c r="AF54" i="33"/>
  <c r="BC54" i="33"/>
  <c r="AM54" i="33"/>
  <c r="AU54" i="33"/>
  <c r="AZ54" i="33"/>
  <c r="AJ54" i="33"/>
  <c r="AE54" i="33"/>
  <c r="AR54" i="33"/>
  <c r="BD47" i="33"/>
  <c r="AZ47" i="33"/>
  <c r="AV47" i="33"/>
  <c r="AR47" i="33"/>
  <c r="AN47" i="33"/>
  <c r="AJ47" i="33"/>
  <c r="AF47" i="33"/>
  <c r="AB47" i="33"/>
  <c r="X47" i="33"/>
  <c r="BC47" i="33"/>
  <c r="AY47" i="33"/>
  <c r="AU47" i="33"/>
  <c r="AQ47" i="33"/>
  <c r="AM47" i="33"/>
  <c r="AI47" i="33"/>
  <c r="AE47" i="33"/>
  <c r="AA47" i="33"/>
  <c r="W47" i="33"/>
  <c r="BA47" i="33"/>
  <c r="AS47" i="33"/>
  <c r="AK47" i="33"/>
  <c r="AC47" i="33"/>
  <c r="AX47" i="33"/>
  <c r="AP47" i="33"/>
  <c r="AH47" i="33"/>
  <c r="Z47" i="33"/>
  <c r="AO47" i="33"/>
  <c r="Y47" i="33"/>
  <c r="AW47" i="33"/>
  <c r="AT47" i="33"/>
  <c r="BB47" i="33"/>
  <c r="AL47" i="33"/>
  <c r="AG47" i="33"/>
  <c r="AD47" i="33"/>
  <c r="F28" i="33"/>
  <c r="F29" i="33" s="1"/>
  <c r="BA44" i="33"/>
  <c r="AW44" i="33"/>
  <c r="AS44" i="33"/>
  <c r="AO44" i="33"/>
  <c r="AK44" i="33"/>
  <c r="AG44" i="33"/>
  <c r="AC44" i="33"/>
  <c r="Y44" i="33"/>
  <c r="U44" i="33"/>
  <c r="BD44" i="33"/>
  <c r="AZ44" i="33"/>
  <c r="AV44" i="33"/>
  <c r="AR44" i="33"/>
  <c r="AN44" i="33"/>
  <c r="AJ44" i="33"/>
  <c r="AF44" i="33"/>
  <c r="AB44" i="33"/>
  <c r="X44" i="33"/>
  <c r="T44" i="33"/>
  <c r="BB44" i="33"/>
  <c r="AT44" i="33"/>
  <c r="AL44" i="33"/>
  <c r="AD44" i="33"/>
  <c r="V44" i="33"/>
  <c r="AY44" i="33"/>
  <c r="AQ44" i="33"/>
  <c r="AI44" i="33"/>
  <c r="AA44" i="33"/>
  <c r="AX44" i="33"/>
  <c r="AH44" i="33"/>
  <c r="AP44" i="33"/>
  <c r="BC44" i="33"/>
  <c r="W44" i="33"/>
  <c r="AU44" i="33"/>
  <c r="AE44" i="33"/>
  <c r="Z44" i="33"/>
  <c r="AM44" i="33"/>
  <c r="BD36" i="33"/>
  <c r="AZ36" i="33"/>
  <c r="AV36" i="33"/>
  <c r="AR36" i="33"/>
  <c r="AN36" i="33"/>
  <c r="AJ36" i="33"/>
  <c r="AF36" i="33"/>
  <c r="AB36" i="33"/>
  <c r="X36" i="33"/>
  <c r="T36" i="33"/>
  <c r="BC36" i="33"/>
  <c r="AY36" i="33"/>
  <c r="AU36" i="33"/>
  <c r="AQ36" i="33"/>
  <c r="AM36" i="33"/>
  <c r="AI36" i="33"/>
  <c r="AE36" i="33"/>
  <c r="AA36" i="33"/>
  <c r="W36" i="33"/>
  <c r="S36" i="33"/>
  <c r="O36" i="33"/>
  <c r="AX36" i="33"/>
  <c r="AP36" i="33"/>
  <c r="AH36" i="33"/>
  <c r="Z36" i="33"/>
  <c r="R36" i="33"/>
  <c r="M36" i="33"/>
  <c r="AT36" i="33"/>
  <c r="AD36" i="33"/>
  <c r="P36" i="33"/>
  <c r="AS36" i="33"/>
  <c r="AC36" i="33"/>
  <c r="N36" i="33"/>
  <c r="AW36" i="33"/>
  <c r="AO36" i="33"/>
  <c r="AG36" i="33"/>
  <c r="Y36" i="33"/>
  <c r="Q36" i="33"/>
  <c r="L36" i="33"/>
  <c r="BB36" i="33"/>
  <c r="AL36" i="33"/>
  <c r="V36" i="33"/>
  <c r="BA36" i="33"/>
  <c r="AK36" i="33"/>
  <c r="U36" i="33"/>
  <c r="BC57" i="33"/>
  <c r="AY57" i="33"/>
  <c r="AU57" i="33"/>
  <c r="AQ57" i="33"/>
  <c r="AM57" i="33"/>
  <c r="AI57" i="33"/>
  <c r="BB57" i="33"/>
  <c r="AX57" i="33"/>
  <c r="AT57" i="33"/>
  <c r="AP57" i="33"/>
  <c r="AL57" i="33"/>
  <c r="AH57" i="33"/>
  <c r="BD57" i="33"/>
  <c r="AV57" i="33"/>
  <c r="AN57" i="33"/>
  <c r="BA57" i="33"/>
  <c r="AS57" i="33"/>
  <c r="AK57" i="33"/>
  <c r="AR57" i="33"/>
  <c r="AJ57" i="33"/>
  <c r="AW57" i="33"/>
  <c r="AO57" i="33"/>
  <c r="AZ57" i="33"/>
  <c r="AG57" i="33"/>
  <c r="BC49" i="33"/>
  <c r="AY49" i="33"/>
  <c r="AU49" i="33"/>
  <c r="AQ49" i="33"/>
  <c r="AM49" i="33"/>
  <c r="AI49" i="33"/>
  <c r="AE49" i="33"/>
  <c r="AA49" i="33"/>
  <c r="BB49" i="33"/>
  <c r="AX49" i="33"/>
  <c r="AT49" i="33"/>
  <c r="AP49" i="33"/>
  <c r="AL49" i="33"/>
  <c r="AH49" i="33"/>
  <c r="AD49" i="33"/>
  <c r="Z49" i="33"/>
  <c r="AZ49" i="33"/>
  <c r="AR49" i="33"/>
  <c r="AJ49" i="33"/>
  <c r="AB49" i="33"/>
  <c r="AW49" i="33"/>
  <c r="AO49" i="33"/>
  <c r="AG49" i="33"/>
  <c r="Y49" i="33"/>
  <c r="BD49" i="33"/>
  <c r="AN49" i="33"/>
  <c r="AV49" i="33"/>
  <c r="BA49" i="33"/>
  <c r="AK49" i="33"/>
  <c r="AF49" i="33"/>
  <c r="AS49" i="33"/>
  <c r="AC49" i="33"/>
  <c r="I28" i="33"/>
  <c r="I29" i="33" s="1"/>
  <c r="U29" i="33"/>
  <c r="AS29" i="33"/>
  <c r="AK29" i="33"/>
  <c r="AC29" i="33"/>
  <c r="BA45" i="33"/>
  <c r="AW45" i="33"/>
  <c r="AS45" i="33"/>
  <c r="AO45" i="33"/>
  <c r="AK45" i="33"/>
  <c r="AG45" i="33"/>
  <c r="AC45" i="33"/>
  <c r="Y45" i="33"/>
  <c r="U45" i="33"/>
  <c r="BD45" i="33"/>
  <c r="AZ45" i="33"/>
  <c r="AV45" i="33"/>
  <c r="AR45" i="33"/>
  <c r="AN45" i="33"/>
  <c r="AJ45" i="33"/>
  <c r="AF45" i="33"/>
  <c r="AB45" i="33"/>
  <c r="X45" i="33"/>
  <c r="AX45" i="33"/>
  <c r="AP45" i="33"/>
  <c r="AH45" i="33"/>
  <c r="Z45" i="33"/>
  <c r="BC45" i="33"/>
  <c r="AU45" i="33"/>
  <c r="AM45" i="33"/>
  <c r="AE45" i="33"/>
  <c r="W45" i="33"/>
  <c r="AT45" i="33"/>
  <c r="AD45" i="33"/>
  <c r="AL45" i="33"/>
  <c r="AY45" i="33"/>
  <c r="AQ45" i="33"/>
  <c r="AA45" i="33"/>
  <c r="BB45" i="33"/>
  <c r="V45" i="33"/>
  <c r="AI45" i="33"/>
  <c r="BB43" i="33"/>
  <c r="AX43" i="33"/>
  <c r="AT43" i="33"/>
  <c r="AP43" i="33"/>
  <c r="AL43" i="33"/>
  <c r="AH43" i="33"/>
  <c r="AD43" i="33"/>
  <c r="Z43" i="33"/>
  <c r="V43" i="33"/>
  <c r="BA43" i="33"/>
  <c r="AW43" i="33"/>
  <c r="AS43" i="33"/>
  <c r="AO43" i="33"/>
  <c r="AK43" i="33"/>
  <c r="AG43" i="33"/>
  <c r="AC43" i="33"/>
  <c r="Y43" i="33"/>
  <c r="U43" i="33"/>
  <c r="AY43" i="33"/>
  <c r="AQ43" i="33"/>
  <c r="AI43" i="33"/>
  <c r="AA43" i="33"/>
  <c r="S43" i="33"/>
  <c r="BD43" i="33"/>
  <c r="AV43" i="33"/>
  <c r="AN43" i="33"/>
  <c r="AF43" i="33"/>
  <c r="X43" i="33"/>
  <c r="BC43" i="33"/>
  <c r="AM43" i="33"/>
  <c r="W43" i="33"/>
  <c r="AU43" i="33"/>
  <c r="AB43" i="33"/>
  <c r="AZ43" i="33"/>
  <c r="AJ43" i="33"/>
  <c r="T43" i="33"/>
  <c r="AE43" i="33"/>
  <c r="AR43" i="33"/>
  <c r="R29" i="33"/>
  <c r="BA59" i="33"/>
  <c r="AW59" i="33"/>
  <c r="AS59" i="33"/>
  <c r="AO59" i="33"/>
  <c r="AK59" i="33"/>
  <c r="BD59" i="33"/>
  <c r="AZ59" i="33"/>
  <c r="AV59" i="33"/>
  <c r="AR59" i="33"/>
  <c r="AN59" i="33"/>
  <c r="AJ59" i="33"/>
  <c r="AX59" i="33"/>
  <c r="AP59" i="33"/>
  <c r="BC59" i="33"/>
  <c r="AU59" i="33"/>
  <c r="AM59" i="33"/>
  <c r="AY59" i="33"/>
  <c r="AI59" i="33"/>
  <c r="AT59" i="33"/>
  <c r="AQ59" i="33"/>
  <c r="BB59" i="33"/>
  <c r="AL59" i="33"/>
  <c r="BC56" i="33"/>
  <c r="AY56" i="33"/>
  <c r="AU56" i="33"/>
  <c r="AQ56" i="33"/>
  <c r="AM56" i="33"/>
  <c r="AI56" i="33"/>
  <c r="BB56" i="33"/>
  <c r="AX56" i="33"/>
  <c r="AT56" i="33"/>
  <c r="AP56" i="33"/>
  <c r="AL56" i="33"/>
  <c r="AH56" i="33"/>
  <c r="BD56" i="33"/>
  <c r="AV56" i="33"/>
  <c r="AN56" i="33"/>
  <c r="AF56" i="33"/>
  <c r="BA56" i="33"/>
  <c r="AS56" i="33"/>
  <c r="AK56" i="33"/>
  <c r="AZ56" i="33"/>
  <c r="AJ56" i="33"/>
  <c r="AO56" i="33"/>
  <c r="AW56" i="33"/>
  <c r="AG56" i="33"/>
  <c r="AR56" i="33"/>
  <c r="BC48" i="33"/>
  <c r="AY48" i="33"/>
  <c r="AU48" i="33"/>
  <c r="AQ48" i="33"/>
  <c r="AM48" i="33"/>
  <c r="AI48" i="33"/>
  <c r="AE48" i="33"/>
  <c r="AA48" i="33"/>
  <c r="BB48" i="33"/>
  <c r="AX48" i="33"/>
  <c r="AT48" i="33"/>
  <c r="AP48" i="33"/>
  <c r="AL48" i="33"/>
  <c r="AH48" i="33"/>
  <c r="AD48" i="33"/>
  <c r="Z48" i="33"/>
  <c r="AZ48" i="33"/>
  <c r="AR48" i="33"/>
  <c r="AJ48" i="33"/>
  <c r="AB48" i="33"/>
  <c r="AW48" i="33"/>
  <c r="AO48" i="33"/>
  <c r="AG48" i="33"/>
  <c r="Y48" i="33"/>
  <c r="BD48" i="33"/>
  <c r="AN48" i="33"/>
  <c r="X48" i="33"/>
  <c r="AV48" i="33"/>
  <c r="AS48" i="33"/>
  <c r="BA48" i="33"/>
  <c r="AK48" i="33"/>
  <c r="AF48" i="33"/>
  <c r="AC48" i="33"/>
  <c r="S29" i="33"/>
  <c r="K29" i="33"/>
  <c r="AV29" i="33"/>
  <c r="AN29" i="33"/>
  <c r="AF29" i="33"/>
  <c r="X29" i="33"/>
  <c r="BB41" i="33"/>
  <c r="AX41" i="33"/>
  <c r="AT41" i="33"/>
  <c r="AP41" i="33"/>
  <c r="AL41" i="33"/>
  <c r="AH41" i="33"/>
  <c r="AD41" i="33"/>
  <c r="Z41" i="33"/>
  <c r="V41" i="33"/>
  <c r="R41" i="33"/>
  <c r="BA41" i="33"/>
  <c r="AW41" i="33"/>
  <c r="AS41" i="33"/>
  <c r="AO41" i="33"/>
  <c r="AK41" i="33"/>
  <c r="AG41" i="33"/>
  <c r="AC41" i="33"/>
  <c r="Y41" i="33"/>
  <c r="U41" i="33"/>
  <c r="Q41" i="33"/>
  <c r="BD41" i="33"/>
  <c r="AV41" i="33"/>
  <c r="AN41" i="33"/>
  <c r="AF41" i="33"/>
  <c r="X41" i="33"/>
  <c r="AZ41" i="33"/>
  <c r="AJ41" i="33"/>
  <c r="T41" i="33"/>
  <c r="AQ41" i="33"/>
  <c r="AA41" i="33"/>
  <c r="BC41" i="33"/>
  <c r="AU41" i="33"/>
  <c r="AM41" i="33"/>
  <c r="AE41" i="33"/>
  <c r="W41" i="33"/>
  <c r="AR41" i="33"/>
  <c r="AB41" i="33"/>
  <c r="AY41" i="33"/>
  <c r="AI41" i="33"/>
  <c r="S41" i="33"/>
  <c r="E62" i="33"/>
  <c r="AW30" i="33"/>
  <c r="AS30" i="33"/>
  <c r="AO30" i="33"/>
  <c r="AK30" i="33"/>
  <c r="AG30" i="33"/>
  <c r="AC30" i="33"/>
  <c r="Y30" i="33"/>
  <c r="U30" i="33"/>
  <c r="Q30" i="33"/>
  <c r="M30" i="33"/>
  <c r="I30" i="33"/>
  <c r="AQ30" i="33"/>
  <c r="AI30" i="33"/>
  <c r="AA30" i="33"/>
  <c r="S30" i="33"/>
  <c r="K30" i="33"/>
  <c r="AV30" i="33"/>
  <c r="AR30" i="33"/>
  <c r="AN30" i="33"/>
  <c r="AJ30" i="33"/>
  <c r="AF30" i="33"/>
  <c r="AB30" i="33"/>
  <c r="X30" i="33"/>
  <c r="T30" i="33"/>
  <c r="P30" i="33"/>
  <c r="L30" i="33"/>
  <c r="H30" i="33"/>
  <c r="AU30" i="33"/>
  <c r="AM30" i="33"/>
  <c r="AE30" i="33"/>
  <c r="W30" i="33"/>
  <c r="O30" i="33"/>
  <c r="G30" i="33"/>
  <c r="AP30" i="33"/>
  <c r="Z30" i="33"/>
  <c r="J30" i="33"/>
  <c r="AL30" i="33"/>
  <c r="F30" i="33"/>
  <c r="F60" i="33" s="1"/>
  <c r="AX30" i="33"/>
  <c r="R30" i="33"/>
  <c r="AT30" i="33"/>
  <c r="AD30" i="33"/>
  <c r="N30" i="33"/>
  <c r="V30" i="33"/>
  <c r="AH30" i="33"/>
  <c r="BC58" i="33"/>
  <c r="AY58" i="33"/>
  <c r="AU58" i="33"/>
  <c r="AQ58" i="33"/>
  <c r="AM58" i="33"/>
  <c r="AI58" i="33"/>
  <c r="BB58" i="33"/>
  <c r="AX58" i="33"/>
  <c r="BD58" i="33"/>
  <c r="AV58" i="33"/>
  <c r="AP58" i="33"/>
  <c r="AK58" i="33"/>
  <c r="BA58" i="33"/>
  <c r="AT58" i="33"/>
  <c r="AO58" i="33"/>
  <c r="AJ58" i="33"/>
  <c r="AR58" i="33"/>
  <c r="AZ58" i="33"/>
  <c r="AN58" i="33"/>
  <c r="AL58" i="33"/>
  <c r="AW58" i="33"/>
  <c r="AH58" i="33"/>
  <c r="AS58" i="33"/>
  <c r="BD50" i="33"/>
  <c r="AZ50" i="33"/>
  <c r="AV50" i="33"/>
  <c r="AR50" i="33"/>
  <c r="AN50" i="33"/>
  <c r="AJ50" i="33"/>
  <c r="AF50" i="33"/>
  <c r="AB50" i="33"/>
  <c r="BC50" i="33"/>
  <c r="AY50" i="33"/>
  <c r="AU50" i="33"/>
  <c r="AQ50" i="33"/>
  <c r="AM50" i="33"/>
  <c r="AI50" i="33"/>
  <c r="AE50" i="33"/>
  <c r="AA50" i="33"/>
  <c r="BA50" i="33"/>
  <c r="AS50" i="33"/>
  <c r="AK50" i="33"/>
  <c r="AC50" i="33"/>
  <c r="AX50" i="33"/>
  <c r="AP50" i="33"/>
  <c r="AH50" i="33"/>
  <c r="Z50" i="33"/>
  <c r="AO50" i="33"/>
  <c r="AW50" i="33"/>
  <c r="AD50" i="33"/>
  <c r="BB50" i="33"/>
  <c r="AL50" i="33"/>
  <c r="AG50" i="33"/>
  <c r="AT50" i="33"/>
  <c r="BC39" i="33"/>
  <c r="AY39" i="33"/>
  <c r="AU39" i="33"/>
  <c r="AQ39" i="33"/>
  <c r="AM39" i="33"/>
  <c r="AI39" i="33"/>
  <c r="AE39" i="33"/>
  <c r="AA39" i="33"/>
  <c r="W39" i="33"/>
  <c r="S39" i="33"/>
  <c r="O39" i="33"/>
  <c r="BB39" i="33"/>
  <c r="AX39" i="33"/>
  <c r="AT39" i="33"/>
  <c r="AP39" i="33"/>
  <c r="AL39" i="33"/>
  <c r="AH39" i="33"/>
  <c r="AD39" i="33"/>
  <c r="Z39" i="33"/>
  <c r="V39" i="33"/>
  <c r="R39" i="33"/>
  <c r="AW39" i="33"/>
  <c r="AO39" i="33"/>
  <c r="AG39" i="33"/>
  <c r="Y39" i="33"/>
  <c r="Q39" i="33"/>
  <c r="BA39" i="33"/>
  <c r="AK39" i="33"/>
  <c r="U39" i="33"/>
  <c r="AZ39" i="33"/>
  <c r="AJ39" i="33"/>
  <c r="T39" i="33"/>
  <c r="BD39" i="33"/>
  <c r="AV39" i="33"/>
  <c r="AN39" i="33"/>
  <c r="AF39" i="33"/>
  <c r="X39" i="33"/>
  <c r="P39" i="33"/>
  <c r="AS39" i="33"/>
  <c r="AC39" i="33"/>
  <c r="AR39" i="33"/>
  <c r="AB39" i="33"/>
  <c r="N29" i="33"/>
  <c r="BA33" i="33"/>
  <c r="AW33" i="33"/>
  <c r="AS33" i="33"/>
  <c r="AO33" i="33"/>
  <c r="AK33" i="33"/>
  <c r="AG33" i="33"/>
  <c r="AC33" i="33"/>
  <c r="Y33" i="33"/>
  <c r="U33" i="33"/>
  <c r="Q33" i="33"/>
  <c r="M33" i="33"/>
  <c r="I33" i="33"/>
  <c r="AU33" i="33"/>
  <c r="AM33" i="33"/>
  <c r="AE33" i="33"/>
  <c r="W33" i="33"/>
  <c r="O33" i="33"/>
  <c r="AZ33" i="33"/>
  <c r="AV33" i="33"/>
  <c r="AR33" i="33"/>
  <c r="AN33" i="33"/>
  <c r="AJ33" i="33"/>
  <c r="AF33" i="33"/>
  <c r="AB33" i="33"/>
  <c r="X33" i="33"/>
  <c r="T33" i="33"/>
  <c r="P33" i="33"/>
  <c r="L33" i="33"/>
  <c r="AY33" i="33"/>
  <c r="AQ33" i="33"/>
  <c r="AI33" i="33"/>
  <c r="AA33" i="33"/>
  <c r="S33" i="33"/>
  <c r="K33" i="33"/>
  <c r="AL33" i="33"/>
  <c r="V33" i="33"/>
  <c r="AX33" i="33"/>
  <c r="R33" i="33"/>
  <c r="AD33" i="33"/>
  <c r="AP33" i="33"/>
  <c r="Z33" i="33"/>
  <c r="J33" i="33"/>
  <c r="AH33" i="33"/>
  <c r="AT33" i="33"/>
  <c r="N33" i="33"/>
  <c r="BB51" i="33"/>
  <c r="AX51" i="33"/>
  <c r="AT51" i="33"/>
  <c r="AP51" i="33"/>
  <c r="AL51" i="33"/>
  <c r="AH51" i="33"/>
  <c r="AD51" i="33"/>
  <c r="BA51" i="33"/>
  <c r="AW51" i="33"/>
  <c r="AS51" i="33"/>
  <c r="AO51" i="33"/>
  <c r="AK51" i="33"/>
  <c r="AG51" i="33"/>
  <c r="AC51" i="33"/>
  <c r="BC51" i="33"/>
  <c r="AU51" i="33"/>
  <c r="AM51" i="33"/>
  <c r="AE51" i="33"/>
  <c r="AZ51" i="33"/>
  <c r="AR51" i="33"/>
  <c r="AJ51" i="33"/>
  <c r="AB51" i="33"/>
  <c r="AQ51" i="33"/>
  <c r="AA51" i="33"/>
  <c r="AY51" i="33"/>
  <c r="AF51" i="33"/>
  <c r="BD51" i="33"/>
  <c r="AN51" i="33"/>
  <c r="AI51" i="33"/>
  <c r="AV51" i="33"/>
  <c r="AU29" i="33"/>
  <c r="AM29" i="33"/>
  <c r="AL29" i="33"/>
  <c r="AR29" i="33"/>
  <c r="AJ29" i="33"/>
  <c r="AB29" i="33"/>
  <c r="BD42" i="33"/>
  <c r="AZ42" i="33"/>
  <c r="AV42" i="33"/>
  <c r="AR42" i="33"/>
  <c r="AN42" i="33"/>
  <c r="AJ42" i="33"/>
  <c r="AF42" i="33"/>
  <c r="AB42" i="33"/>
  <c r="BC42" i="33"/>
  <c r="AY42" i="33"/>
  <c r="AU42" i="33"/>
  <c r="AQ42" i="33"/>
  <c r="AM42" i="33"/>
  <c r="AI42" i="33"/>
  <c r="AE42" i="33"/>
  <c r="AA42" i="33"/>
  <c r="W42" i="33"/>
  <c r="S42" i="33"/>
  <c r="AW42" i="33"/>
  <c r="AO42" i="33"/>
  <c r="AG42" i="33"/>
  <c r="Y42" i="33"/>
  <c r="T42" i="33"/>
  <c r="BB42" i="33"/>
  <c r="AT42" i="33"/>
  <c r="AL42" i="33"/>
  <c r="AD42" i="33"/>
  <c r="X42" i="33"/>
  <c r="R42" i="33"/>
  <c r="AS42" i="33"/>
  <c r="AC42" i="33"/>
  <c r="AK42" i="33"/>
  <c r="AH42" i="33"/>
  <c r="AP42" i="33"/>
  <c r="Z42" i="33"/>
  <c r="BA42" i="33"/>
  <c r="V42" i="33"/>
  <c r="AX42" i="33"/>
  <c r="U42" i="33"/>
  <c r="P29" i="33"/>
  <c r="BD55" i="33"/>
  <c r="AZ55" i="33"/>
  <c r="AV55" i="33"/>
  <c r="AR55" i="33"/>
  <c r="AN55" i="33"/>
  <c r="AJ55" i="33"/>
  <c r="AF55" i="33"/>
  <c r="BC55" i="33"/>
  <c r="AY55" i="33"/>
  <c r="AU55" i="33"/>
  <c r="AQ55" i="33"/>
  <c r="AM55" i="33"/>
  <c r="AI55" i="33"/>
  <c r="AE55" i="33"/>
  <c r="AW55" i="33"/>
  <c r="AO55" i="33"/>
  <c r="AG55" i="33"/>
  <c r="BB55" i="33"/>
  <c r="AT55" i="33"/>
  <c r="AL55" i="33"/>
  <c r="AS55" i="33"/>
  <c r="BA55" i="33"/>
  <c r="AH55" i="33"/>
  <c r="AP55" i="33"/>
  <c r="AK55" i="33"/>
  <c r="AX55" i="33"/>
  <c r="E29" i="33"/>
  <c r="AW29" i="33"/>
  <c r="AO29" i="33"/>
  <c r="AG29" i="33"/>
  <c r="Y29" i="33"/>
  <c r="BD37" i="33"/>
  <c r="AZ37" i="33"/>
  <c r="AV37" i="33"/>
  <c r="AR37" i="33"/>
  <c r="AN37" i="33"/>
  <c r="AJ37" i="33"/>
  <c r="AF37" i="33"/>
  <c r="AB37" i="33"/>
  <c r="X37" i="33"/>
  <c r="T37" i="33"/>
  <c r="P37" i="33"/>
  <c r="BC37" i="33"/>
  <c r="AY37" i="33"/>
  <c r="AU37" i="33"/>
  <c r="AQ37" i="33"/>
  <c r="AM37" i="33"/>
  <c r="AI37" i="33"/>
  <c r="AE37" i="33"/>
  <c r="AA37" i="33"/>
  <c r="W37" i="33"/>
  <c r="S37" i="33"/>
  <c r="O37" i="33"/>
  <c r="BB37" i="33"/>
  <c r="AT37" i="33"/>
  <c r="AL37" i="33"/>
  <c r="AD37" i="33"/>
  <c r="V37" i="33"/>
  <c r="N37" i="33"/>
  <c r="AP37" i="33"/>
  <c r="Z37" i="33"/>
  <c r="AG37" i="33"/>
  <c r="Q37" i="33"/>
  <c r="BA37" i="33"/>
  <c r="AS37" i="33"/>
  <c r="AK37" i="33"/>
  <c r="AC37" i="33"/>
  <c r="U37" i="33"/>
  <c r="M37" i="33"/>
  <c r="AX37" i="33"/>
  <c r="AH37" i="33"/>
  <c r="R37" i="33"/>
  <c r="AW37" i="33"/>
  <c r="AO37" i="33"/>
  <c r="Y37" i="33"/>
  <c r="J28" i="33"/>
  <c r="J29" i="33" s="1"/>
  <c r="H29" i="33"/>
  <c r="BA38" i="33"/>
  <c r="AW38" i="33"/>
  <c r="AS38" i="33"/>
  <c r="AO38" i="33"/>
  <c r="AK38" i="33"/>
  <c r="AG38" i="33"/>
  <c r="AC38" i="33"/>
  <c r="Y38" i="33"/>
  <c r="U38" i="33"/>
  <c r="Q38" i="33"/>
  <c r="BD38" i="33"/>
  <c r="AZ38" i="33"/>
  <c r="AV38" i="33"/>
  <c r="AR38" i="33"/>
  <c r="AN38" i="33"/>
  <c r="AJ38" i="33"/>
  <c r="AF38" i="33"/>
  <c r="AB38" i="33"/>
  <c r="X38" i="33"/>
  <c r="T38" i="33"/>
  <c r="P38" i="33"/>
  <c r="AY38" i="33"/>
  <c r="AQ38" i="33"/>
  <c r="AI38" i="33"/>
  <c r="AA38" i="33"/>
  <c r="S38" i="33"/>
  <c r="AU38" i="33"/>
  <c r="AE38" i="33"/>
  <c r="O38" i="33"/>
  <c r="AT38" i="33"/>
  <c r="AD38" i="33"/>
  <c r="N38" i="33"/>
  <c r="AX38" i="33"/>
  <c r="AP38" i="33"/>
  <c r="AH38" i="33"/>
  <c r="Z38" i="33"/>
  <c r="R38" i="33"/>
  <c r="BC38" i="33"/>
  <c r="AM38" i="33"/>
  <c r="W38" i="33"/>
  <c r="BB38" i="33"/>
  <c r="AL38" i="33"/>
  <c r="V38" i="33"/>
  <c r="BA52" i="33"/>
  <c r="AW52" i="33"/>
  <c r="AS52" i="33"/>
  <c r="AO52" i="33"/>
  <c r="AK52" i="33"/>
  <c r="AG52" i="33"/>
  <c r="AC52" i="33"/>
  <c r="BD52" i="33"/>
  <c r="AZ52" i="33"/>
  <c r="AV52" i="33"/>
  <c r="AR52" i="33"/>
  <c r="AN52" i="33"/>
  <c r="AJ52" i="33"/>
  <c r="AF52" i="33"/>
  <c r="AB52" i="33"/>
  <c r="AX52" i="33"/>
  <c r="AP52" i="33"/>
  <c r="AH52" i="33"/>
  <c r="BC52" i="33"/>
  <c r="AU52" i="33"/>
  <c r="AM52" i="33"/>
  <c r="AE52" i="33"/>
  <c r="AT52" i="33"/>
  <c r="AD52" i="33"/>
  <c r="AI52" i="33"/>
  <c r="AQ52" i="33"/>
  <c r="BB52" i="33"/>
  <c r="AL52" i="33"/>
  <c r="AY52" i="33"/>
  <c r="AT29" i="33"/>
  <c r="O29" i="33"/>
  <c r="G29" i="33"/>
  <c r="BA34" i="36" l="1"/>
  <c r="AY34" i="36"/>
  <c r="AU34" i="36"/>
  <c r="AQ34" i="36"/>
  <c r="AM34" i="36"/>
  <c r="AI34" i="36"/>
  <c r="AE34" i="36"/>
  <c r="AA34" i="36"/>
  <c r="W34" i="36"/>
  <c r="S34" i="36"/>
  <c r="O34" i="36"/>
  <c r="K34" i="36"/>
  <c r="AX34" i="36"/>
  <c r="AS34" i="36"/>
  <c r="AN34" i="36"/>
  <c r="AH34" i="36"/>
  <c r="AC34" i="36"/>
  <c r="X34" i="36"/>
  <c r="R34" i="36"/>
  <c r="M34" i="36"/>
  <c r="BB34" i="36"/>
  <c r="AP34" i="36"/>
  <c r="AF34" i="36"/>
  <c r="P34" i="36"/>
  <c r="AT34" i="36"/>
  <c r="AD34" i="36"/>
  <c r="T34" i="36"/>
  <c r="AW34" i="36"/>
  <c r="AR34" i="36"/>
  <c r="AL34" i="36"/>
  <c r="AG34" i="36"/>
  <c r="AB34" i="36"/>
  <c r="V34" i="36"/>
  <c r="Q34" i="36"/>
  <c r="L34" i="36"/>
  <c r="AV34" i="36"/>
  <c r="AK34" i="36"/>
  <c r="Z34" i="36"/>
  <c r="U34" i="36"/>
  <c r="J34" i="36"/>
  <c r="AZ34" i="36"/>
  <c r="AO34" i="36"/>
  <c r="AJ34" i="36"/>
  <c r="Y34" i="36"/>
  <c r="N34" i="36"/>
  <c r="I29" i="36"/>
  <c r="E62" i="36"/>
  <c r="AX30" i="36"/>
  <c r="AT30" i="36"/>
  <c r="AP30" i="36"/>
  <c r="AL30" i="36"/>
  <c r="AH30" i="36"/>
  <c r="AD30" i="36"/>
  <c r="Z30" i="36"/>
  <c r="V30" i="36"/>
  <c r="R30" i="36"/>
  <c r="N30" i="36"/>
  <c r="J30" i="36"/>
  <c r="F30" i="36"/>
  <c r="F60" i="36" s="1"/>
  <c r="AV30" i="36"/>
  <c r="AJ30" i="36"/>
  <c r="AB30" i="36"/>
  <c r="T30" i="36"/>
  <c r="L30" i="36"/>
  <c r="AU30" i="36"/>
  <c r="AM30" i="36"/>
  <c r="AE30" i="36"/>
  <c r="W30" i="36"/>
  <c r="O30" i="36"/>
  <c r="G30" i="36"/>
  <c r="G60" i="36" s="1"/>
  <c r="AW30" i="36"/>
  <c r="AS30" i="36"/>
  <c r="AO30" i="36"/>
  <c r="AK30" i="36"/>
  <c r="AG30" i="36"/>
  <c r="AC30" i="36"/>
  <c r="Y30" i="36"/>
  <c r="U30" i="36"/>
  <c r="Q30" i="36"/>
  <c r="M30" i="36"/>
  <c r="I30" i="36"/>
  <c r="I60" i="36" s="1"/>
  <c r="AR30" i="36"/>
  <c r="AN30" i="36"/>
  <c r="AF30" i="36"/>
  <c r="X30" i="36"/>
  <c r="P30" i="36"/>
  <c r="H30" i="36"/>
  <c r="H60" i="36" s="1"/>
  <c r="AQ30" i="36"/>
  <c r="AI30" i="36"/>
  <c r="AA30" i="36"/>
  <c r="S30" i="36"/>
  <c r="K30" i="36"/>
  <c r="BD60" i="36"/>
  <c r="BA35" i="36"/>
  <c r="BA60" i="36" s="1"/>
  <c r="AW35" i="36"/>
  <c r="AS35" i="36"/>
  <c r="AO35" i="36"/>
  <c r="AK35" i="36"/>
  <c r="AG35" i="36"/>
  <c r="AC35" i="36"/>
  <c r="Y35" i="36"/>
  <c r="U35" i="36"/>
  <c r="Q35" i="36"/>
  <c r="M35" i="36"/>
  <c r="BC35" i="36"/>
  <c r="BC60" i="36" s="1"/>
  <c r="AX35" i="36"/>
  <c r="AR35" i="36"/>
  <c r="AM35" i="36"/>
  <c r="AH35" i="36"/>
  <c r="AB35" i="36"/>
  <c r="W35" i="36"/>
  <c r="R35" i="36"/>
  <c r="L35" i="36"/>
  <c r="AV35" i="36"/>
  <c r="AP35" i="36"/>
  <c r="AI35" i="36"/>
  <c r="AA35" i="36"/>
  <c r="T35" i="36"/>
  <c r="N35" i="36"/>
  <c r="AL35" i="36"/>
  <c r="X35" i="36"/>
  <c r="AQ35" i="36"/>
  <c r="AD35" i="36"/>
  <c r="O35" i="36"/>
  <c r="BB35" i="36"/>
  <c r="AU35" i="36"/>
  <c r="AN35" i="36"/>
  <c r="AF35" i="36"/>
  <c r="Z35" i="36"/>
  <c r="S35" i="36"/>
  <c r="K35" i="36"/>
  <c r="AZ35" i="36"/>
  <c r="AT35" i="36"/>
  <c r="AE35" i="36"/>
  <c r="P35" i="36"/>
  <c r="AY35" i="36"/>
  <c r="AJ35" i="36"/>
  <c r="V35" i="36"/>
  <c r="E62" i="35"/>
  <c r="AX30" i="35"/>
  <c r="AT30" i="35"/>
  <c r="AP30" i="35"/>
  <c r="AL30" i="35"/>
  <c r="AH30" i="35"/>
  <c r="AD30" i="35"/>
  <c r="Z30" i="35"/>
  <c r="V30" i="35"/>
  <c r="R30" i="35"/>
  <c r="N30" i="35"/>
  <c r="J30" i="35"/>
  <c r="F30" i="35"/>
  <c r="F60" i="35" s="1"/>
  <c r="AN30" i="35"/>
  <c r="AF30" i="35"/>
  <c r="X30" i="35"/>
  <c r="P30" i="35"/>
  <c r="H30" i="35"/>
  <c r="AW30" i="35"/>
  <c r="AS30" i="35"/>
  <c r="AO30" i="35"/>
  <c r="AK30" i="35"/>
  <c r="AG30" i="35"/>
  <c r="AC30" i="35"/>
  <c r="Y30" i="35"/>
  <c r="U30" i="35"/>
  <c r="Q30" i="35"/>
  <c r="M30" i="35"/>
  <c r="I30" i="35"/>
  <c r="AV30" i="35"/>
  <c r="AR30" i="35"/>
  <c r="AJ30" i="35"/>
  <c r="AB30" i="35"/>
  <c r="T30" i="35"/>
  <c r="L30" i="35"/>
  <c r="AI30" i="35"/>
  <c r="S30" i="35"/>
  <c r="AE30" i="35"/>
  <c r="AA30" i="35"/>
  <c r="AM30" i="35"/>
  <c r="W30" i="35"/>
  <c r="G30" i="35"/>
  <c r="G60" i="35" s="1"/>
  <c r="AU30" i="35"/>
  <c r="O30" i="35"/>
  <c r="AQ30" i="35"/>
  <c r="K30" i="35"/>
  <c r="AX32" i="35"/>
  <c r="AT32" i="35"/>
  <c r="AP32" i="35"/>
  <c r="AL32" i="35"/>
  <c r="AH32" i="35"/>
  <c r="AD32" i="35"/>
  <c r="Z32" i="35"/>
  <c r="V32" i="35"/>
  <c r="R32" i="35"/>
  <c r="N32" i="35"/>
  <c r="J32" i="35"/>
  <c r="AV32" i="35"/>
  <c r="AN32" i="35"/>
  <c r="AF32" i="35"/>
  <c r="X32" i="35"/>
  <c r="P32" i="35"/>
  <c r="AW32" i="35"/>
  <c r="AS32" i="35"/>
  <c r="AO32" i="35"/>
  <c r="AK32" i="35"/>
  <c r="AG32" i="35"/>
  <c r="AC32" i="35"/>
  <c r="Y32" i="35"/>
  <c r="U32" i="35"/>
  <c r="Q32" i="35"/>
  <c r="M32" i="35"/>
  <c r="I32" i="35"/>
  <c r="AZ32" i="35"/>
  <c r="AR32" i="35"/>
  <c r="AJ32" i="35"/>
  <c r="AB32" i="35"/>
  <c r="T32" i="35"/>
  <c r="L32" i="35"/>
  <c r="H32" i="35"/>
  <c r="AQ32" i="35"/>
  <c r="AA32" i="35"/>
  <c r="K32" i="35"/>
  <c r="AM32" i="35"/>
  <c r="AY32" i="35"/>
  <c r="S32" i="35"/>
  <c r="AU32" i="35"/>
  <c r="AE32" i="35"/>
  <c r="O32" i="35"/>
  <c r="W32" i="35"/>
  <c r="AI32" i="35"/>
  <c r="BC36" i="35"/>
  <c r="BC60" i="35" s="1"/>
  <c r="AY36" i="35"/>
  <c r="AU36" i="35"/>
  <c r="AQ36" i="35"/>
  <c r="AM36" i="35"/>
  <c r="AI36" i="35"/>
  <c r="AE36" i="35"/>
  <c r="AA36" i="35"/>
  <c r="W36" i="35"/>
  <c r="S36" i="35"/>
  <c r="O36" i="35"/>
  <c r="AZ36" i="35"/>
  <c r="AT36" i="35"/>
  <c r="AO36" i="35"/>
  <c r="AJ36" i="35"/>
  <c r="AD36" i="35"/>
  <c r="Y36" i="35"/>
  <c r="T36" i="35"/>
  <c r="N36" i="35"/>
  <c r="BB36" i="35"/>
  <c r="BB60" i="35" s="1"/>
  <c r="AR36" i="35"/>
  <c r="AG36" i="35"/>
  <c r="V36" i="35"/>
  <c r="L36" i="35"/>
  <c r="BD36" i="35"/>
  <c r="BD60" i="35" s="1"/>
  <c r="AX36" i="35"/>
  <c r="AS36" i="35"/>
  <c r="AN36" i="35"/>
  <c r="AH36" i="35"/>
  <c r="AC36" i="35"/>
  <c r="X36" i="35"/>
  <c r="R36" i="35"/>
  <c r="M36" i="35"/>
  <c r="AW36" i="35"/>
  <c r="AL36" i="35"/>
  <c r="AB36" i="35"/>
  <c r="Q36" i="35"/>
  <c r="AK36" i="35"/>
  <c r="P36" i="35"/>
  <c r="AF36" i="35"/>
  <c r="AV36" i="35"/>
  <c r="AP36" i="35"/>
  <c r="U36" i="35"/>
  <c r="BA36" i="35"/>
  <c r="BA60" i="35" s="1"/>
  <c r="Z36" i="35"/>
  <c r="AX32" i="34"/>
  <c r="AT32" i="34"/>
  <c r="AP32" i="34"/>
  <c r="AL32" i="34"/>
  <c r="AH32" i="34"/>
  <c r="AD32" i="34"/>
  <c r="Z32" i="34"/>
  <c r="V32" i="34"/>
  <c r="R32" i="34"/>
  <c r="N32" i="34"/>
  <c r="J32" i="34"/>
  <c r="AZ32" i="34"/>
  <c r="AR32" i="34"/>
  <c r="AJ32" i="34"/>
  <c r="AB32" i="34"/>
  <c r="T32" i="34"/>
  <c r="L32" i="34"/>
  <c r="AW32" i="34"/>
  <c r="AS32" i="34"/>
  <c r="AO32" i="34"/>
  <c r="AK32" i="34"/>
  <c r="AG32" i="34"/>
  <c r="AC32" i="34"/>
  <c r="Y32" i="34"/>
  <c r="U32" i="34"/>
  <c r="Q32" i="34"/>
  <c r="M32" i="34"/>
  <c r="I32" i="34"/>
  <c r="AV32" i="34"/>
  <c r="AN32" i="34"/>
  <c r="AF32" i="34"/>
  <c r="X32" i="34"/>
  <c r="P32" i="34"/>
  <c r="H32" i="34"/>
  <c r="AQ32" i="34"/>
  <c r="AA32" i="34"/>
  <c r="K32" i="34"/>
  <c r="AM32" i="34"/>
  <c r="AI32" i="34"/>
  <c r="AU32" i="34"/>
  <c r="AE32" i="34"/>
  <c r="O32" i="34"/>
  <c r="W32" i="34"/>
  <c r="AY32" i="34"/>
  <c r="S32" i="34"/>
  <c r="E62" i="34"/>
  <c r="AX30" i="34"/>
  <c r="AT30" i="34"/>
  <c r="AP30" i="34"/>
  <c r="AL30" i="34"/>
  <c r="AH30" i="34"/>
  <c r="AD30" i="34"/>
  <c r="Z30" i="34"/>
  <c r="V30" i="34"/>
  <c r="R30" i="34"/>
  <c r="N30" i="34"/>
  <c r="J30" i="34"/>
  <c r="F30" i="34"/>
  <c r="F60" i="34" s="1"/>
  <c r="AV30" i="34"/>
  <c r="AN30" i="34"/>
  <c r="AF30" i="34"/>
  <c r="X30" i="34"/>
  <c r="P30" i="34"/>
  <c r="H30" i="34"/>
  <c r="AW30" i="34"/>
  <c r="AS30" i="34"/>
  <c r="AO30" i="34"/>
  <c r="AK30" i="34"/>
  <c r="AG30" i="34"/>
  <c r="AC30" i="34"/>
  <c r="Y30" i="34"/>
  <c r="U30" i="34"/>
  <c r="Q30" i="34"/>
  <c r="M30" i="34"/>
  <c r="I30" i="34"/>
  <c r="AR30" i="34"/>
  <c r="AJ30" i="34"/>
  <c r="AB30" i="34"/>
  <c r="T30" i="34"/>
  <c r="L30" i="34"/>
  <c r="AI30" i="34"/>
  <c r="S30" i="34"/>
  <c r="AE30" i="34"/>
  <c r="AA30" i="34"/>
  <c r="AM30" i="34"/>
  <c r="W30" i="34"/>
  <c r="G30" i="34"/>
  <c r="G60" i="34" s="1"/>
  <c r="AU30" i="34"/>
  <c r="O30" i="34"/>
  <c r="AQ30" i="34"/>
  <c r="K30" i="34"/>
  <c r="BC36" i="34"/>
  <c r="BC60" i="34" s="1"/>
  <c r="AY36" i="34"/>
  <c r="AY60" i="34" s="1"/>
  <c r="AU36" i="34"/>
  <c r="AQ36" i="34"/>
  <c r="AM36" i="34"/>
  <c r="AI36" i="34"/>
  <c r="AE36" i="34"/>
  <c r="AA36" i="34"/>
  <c r="W36" i="34"/>
  <c r="S36" i="34"/>
  <c r="O36" i="34"/>
  <c r="AZ36" i="34"/>
  <c r="AT36" i="34"/>
  <c r="AO36" i="34"/>
  <c r="AJ36" i="34"/>
  <c r="AD36" i="34"/>
  <c r="Y36" i="34"/>
  <c r="T36" i="34"/>
  <c r="N36" i="34"/>
  <c r="BB36" i="34"/>
  <c r="BB60" i="34" s="1"/>
  <c r="AR36" i="34"/>
  <c r="AG36" i="34"/>
  <c r="V36" i="34"/>
  <c r="L36" i="34"/>
  <c r="BD36" i="34"/>
  <c r="BD60" i="34" s="1"/>
  <c r="AX36" i="34"/>
  <c r="AS36" i="34"/>
  <c r="AN36" i="34"/>
  <c r="AH36" i="34"/>
  <c r="AC36" i="34"/>
  <c r="X36" i="34"/>
  <c r="R36" i="34"/>
  <c r="M36" i="34"/>
  <c r="AW36" i="34"/>
  <c r="AL36" i="34"/>
  <c r="AB36" i="34"/>
  <c r="Q36" i="34"/>
  <c r="AP36" i="34"/>
  <c r="U36" i="34"/>
  <c r="AK36" i="34"/>
  <c r="BA36" i="34"/>
  <c r="BA60" i="34" s="1"/>
  <c r="AV36" i="34"/>
  <c r="Z36" i="34"/>
  <c r="P36" i="34"/>
  <c r="AF36" i="34"/>
  <c r="G29" i="34"/>
  <c r="BD60" i="33"/>
  <c r="BC35" i="33"/>
  <c r="BC60" i="33" s="1"/>
  <c r="AY35" i="33"/>
  <c r="AU35" i="33"/>
  <c r="AQ35" i="33"/>
  <c r="AM35" i="33"/>
  <c r="AI35" i="33"/>
  <c r="AE35" i="33"/>
  <c r="AA35" i="33"/>
  <c r="W35" i="33"/>
  <c r="S35" i="33"/>
  <c r="O35" i="33"/>
  <c r="K35" i="33"/>
  <c r="AZ35" i="33"/>
  <c r="AT35" i="33"/>
  <c r="AO35" i="33"/>
  <c r="AJ35" i="33"/>
  <c r="AD35" i="33"/>
  <c r="Y35" i="33"/>
  <c r="T35" i="33"/>
  <c r="N35" i="33"/>
  <c r="AW35" i="33"/>
  <c r="AL35" i="33"/>
  <c r="V35" i="33"/>
  <c r="L35" i="33"/>
  <c r="AV35" i="33"/>
  <c r="AK35" i="33"/>
  <c r="Z35" i="33"/>
  <c r="P35" i="33"/>
  <c r="AX35" i="33"/>
  <c r="AS35" i="33"/>
  <c r="AN35" i="33"/>
  <c r="AH35" i="33"/>
  <c r="AC35" i="33"/>
  <c r="X35" i="33"/>
  <c r="R35" i="33"/>
  <c r="M35" i="33"/>
  <c r="BB35" i="33"/>
  <c r="AR35" i="33"/>
  <c r="AG35" i="33"/>
  <c r="AB35" i="33"/>
  <c r="Q35" i="33"/>
  <c r="BA35" i="33"/>
  <c r="AP35" i="33"/>
  <c r="AF35" i="33"/>
  <c r="U35" i="33"/>
  <c r="AY34" i="33"/>
  <c r="AU34" i="33"/>
  <c r="AQ34" i="33"/>
  <c r="AM34" i="33"/>
  <c r="BA34" i="33"/>
  <c r="AV34" i="33"/>
  <c r="AP34" i="33"/>
  <c r="AK34" i="33"/>
  <c r="AG34" i="33"/>
  <c r="AC34" i="33"/>
  <c r="Y34" i="33"/>
  <c r="U34" i="33"/>
  <c r="Q34" i="33"/>
  <c r="M34" i="33"/>
  <c r="AS34" i="33"/>
  <c r="AI34" i="33"/>
  <c r="AA34" i="33"/>
  <c r="S34" i="33"/>
  <c r="K34" i="33"/>
  <c r="AW34" i="33"/>
  <c r="AL34" i="33"/>
  <c r="Z34" i="33"/>
  <c r="AZ34" i="33"/>
  <c r="AT34" i="33"/>
  <c r="AO34" i="33"/>
  <c r="AJ34" i="33"/>
  <c r="AF34" i="33"/>
  <c r="AB34" i="33"/>
  <c r="X34" i="33"/>
  <c r="T34" i="33"/>
  <c r="P34" i="33"/>
  <c r="L34" i="33"/>
  <c r="AX34" i="33"/>
  <c r="AN34" i="33"/>
  <c r="AE34" i="33"/>
  <c r="W34" i="33"/>
  <c r="O34" i="33"/>
  <c r="BB34" i="33"/>
  <c r="AR34" i="33"/>
  <c r="AH34" i="33"/>
  <c r="AD34" i="33"/>
  <c r="J34" i="33"/>
  <c r="V34" i="33"/>
  <c r="R34" i="33"/>
  <c r="N34" i="33"/>
  <c r="AW31" i="33"/>
  <c r="AS31" i="33"/>
  <c r="AO31" i="33"/>
  <c r="AK31" i="33"/>
  <c r="AG31" i="33"/>
  <c r="AC31" i="33"/>
  <c r="Y31" i="33"/>
  <c r="U31" i="33"/>
  <c r="Q31" i="33"/>
  <c r="M31" i="33"/>
  <c r="I31" i="33"/>
  <c r="AY31" i="33"/>
  <c r="AQ31" i="33"/>
  <c r="AI31" i="33"/>
  <c r="AA31" i="33"/>
  <c r="O31" i="33"/>
  <c r="G31" i="33"/>
  <c r="G60" i="33" s="1"/>
  <c r="AV31" i="33"/>
  <c r="AR31" i="33"/>
  <c r="AN31" i="33"/>
  <c r="AJ31" i="33"/>
  <c r="AF31" i="33"/>
  <c r="AF60" i="33" s="1"/>
  <c r="AB31" i="33"/>
  <c r="X31" i="33"/>
  <c r="T31" i="33"/>
  <c r="P31" i="33"/>
  <c r="P60" i="33" s="1"/>
  <c r="L31" i="33"/>
  <c r="H31" i="33"/>
  <c r="AU31" i="33"/>
  <c r="AM31" i="33"/>
  <c r="AE31" i="33"/>
  <c r="W31" i="33"/>
  <c r="W60" i="33" s="1"/>
  <c r="S31" i="33"/>
  <c r="K31" i="33"/>
  <c r="K60" i="33" s="1"/>
  <c r="AT31" i="33"/>
  <c r="AD31" i="33"/>
  <c r="AD60" i="33" s="1"/>
  <c r="N31" i="33"/>
  <c r="Z31" i="33"/>
  <c r="AL31" i="33"/>
  <c r="AX31" i="33"/>
  <c r="AH31" i="33"/>
  <c r="R31" i="33"/>
  <c r="AP31" i="33"/>
  <c r="J31" i="33"/>
  <c r="V31" i="33"/>
  <c r="F61" i="33"/>
  <c r="F62" i="33" s="1"/>
  <c r="G61" i="33" s="1"/>
  <c r="E63" i="33"/>
  <c r="E64" i="33" s="1"/>
  <c r="E77" i="33" s="1"/>
  <c r="E80" i="33" s="1"/>
  <c r="E81" i="33" s="1"/>
  <c r="H60" i="33"/>
  <c r="I60" i="33"/>
  <c r="D10" i="29"/>
  <c r="C29" i="29" s="1"/>
  <c r="D9" i="29"/>
  <c r="C28" i="29" s="1"/>
  <c r="AZ60" i="33" l="1"/>
  <c r="AV60" i="33"/>
  <c r="AO60" i="33"/>
  <c r="J60" i="33"/>
  <c r="Z60" i="36"/>
  <c r="M60" i="33"/>
  <c r="AC60" i="33"/>
  <c r="K60" i="34"/>
  <c r="AV60" i="34"/>
  <c r="AX60" i="34"/>
  <c r="AZ60" i="36"/>
  <c r="P60" i="36"/>
  <c r="U60" i="36"/>
  <c r="AB60" i="36"/>
  <c r="J60" i="36"/>
  <c r="AP60" i="36"/>
  <c r="Y60" i="36"/>
  <c r="AU60" i="36"/>
  <c r="AJ60" i="36"/>
  <c r="AT60" i="36"/>
  <c r="AY60" i="36"/>
  <c r="AA60" i="36"/>
  <c r="AR60" i="36"/>
  <c r="AK60" i="36"/>
  <c r="BB60" i="36"/>
  <c r="AY60" i="35"/>
  <c r="S60" i="35"/>
  <c r="P60" i="35"/>
  <c r="V60" i="35"/>
  <c r="AL60" i="35"/>
  <c r="K60" i="35"/>
  <c r="T60" i="35"/>
  <c r="U60" i="35"/>
  <c r="AK60" i="35"/>
  <c r="H60" i="35"/>
  <c r="AN60" i="35"/>
  <c r="R60" i="35"/>
  <c r="AX60" i="35"/>
  <c r="AZ60" i="34"/>
  <c r="T60" i="34"/>
  <c r="AO60" i="34"/>
  <c r="R60" i="34"/>
  <c r="S60" i="34"/>
  <c r="X60" i="34"/>
  <c r="AE60" i="34"/>
  <c r="I60" i="34"/>
  <c r="P60" i="34"/>
  <c r="AR60" i="33"/>
  <c r="AJ60" i="33"/>
  <c r="AQ60" i="33"/>
  <c r="AN60" i="33"/>
  <c r="O60" i="33"/>
  <c r="AG60" i="33"/>
  <c r="S60" i="33"/>
  <c r="AP60" i="33"/>
  <c r="AE60" i="33"/>
  <c r="AA60" i="33"/>
  <c r="AB60" i="33"/>
  <c r="U60" i="33"/>
  <c r="X60" i="33"/>
  <c r="AL60" i="33"/>
  <c r="R60" i="33"/>
  <c r="Z60" i="33"/>
  <c r="AM60" i="33"/>
  <c r="AI60" i="33"/>
  <c r="AS60" i="33"/>
  <c r="Y60" i="33"/>
  <c r="AX60" i="33"/>
  <c r="L60" i="33"/>
  <c r="AT60" i="33"/>
  <c r="AK60" i="33"/>
  <c r="BA60" i="33"/>
  <c r="V60" i="33"/>
  <c r="AH60" i="33"/>
  <c r="N60" i="33"/>
  <c r="AU60" i="33"/>
  <c r="T60" i="33"/>
  <c r="Q60" i="33"/>
  <c r="AW60" i="33"/>
  <c r="X60" i="36"/>
  <c r="AO60" i="36"/>
  <c r="K60" i="36"/>
  <c r="AQ60" i="36"/>
  <c r="AF60" i="36"/>
  <c r="M60" i="36"/>
  <c r="AC60" i="36"/>
  <c r="AS60" i="36"/>
  <c r="W60" i="36"/>
  <c r="L60" i="36"/>
  <c r="AV60" i="36"/>
  <c r="R60" i="36"/>
  <c r="AH60" i="36"/>
  <c r="AX60" i="36"/>
  <c r="AM60" i="36"/>
  <c r="AI60" i="36"/>
  <c r="O60" i="36"/>
  <c r="N60" i="36"/>
  <c r="AD60" i="36"/>
  <c r="S60" i="36"/>
  <c r="AN60" i="36"/>
  <c r="Q60" i="36"/>
  <c r="AG60" i="36"/>
  <c r="AW60" i="36"/>
  <c r="AE60" i="36"/>
  <c r="T60" i="36"/>
  <c r="V60" i="36"/>
  <c r="AL60" i="36"/>
  <c r="E63" i="36"/>
  <c r="E64" i="36" s="1"/>
  <c r="E77" i="36" s="1"/>
  <c r="E80" i="36" s="1"/>
  <c r="E81" i="36" s="1"/>
  <c r="F61" i="36"/>
  <c r="I60" i="35"/>
  <c r="E63" i="35"/>
  <c r="E64" i="35" s="1"/>
  <c r="E77" i="35" s="1"/>
  <c r="E80" i="35" s="1"/>
  <c r="E81" i="35" s="1"/>
  <c r="F61" i="35"/>
  <c r="F62" i="35" s="1"/>
  <c r="G61" i="35" s="1"/>
  <c r="AZ60" i="35"/>
  <c r="AU60" i="35"/>
  <c r="AA60" i="35"/>
  <c r="L60" i="35"/>
  <c r="AR60" i="35"/>
  <c r="Q60" i="35"/>
  <c r="AG60" i="35"/>
  <c r="AW60" i="35"/>
  <c r="AF60" i="35"/>
  <c r="N60" i="35"/>
  <c r="AD60" i="35"/>
  <c r="AT60" i="35"/>
  <c r="AE60" i="35"/>
  <c r="AV60" i="35"/>
  <c r="AH60" i="35"/>
  <c r="AQ60" i="35"/>
  <c r="W60" i="35"/>
  <c r="AB60" i="35"/>
  <c r="Y60" i="35"/>
  <c r="AO60" i="35"/>
  <c r="O60" i="35"/>
  <c r="AM60" i="35"/>
  <c r="AI60" i="35"/>
  <c r="AJ60" i="35"/>
  <c r="M60" i="35"/>
  <c r="AC60" i="35"/>
  <c r="AS60" i="35"/>
  <c r="X60" i="35"/>
  <c r="J60" i="35"/>
  <c r="Z60" i="35"/>
  <c r="AP60" i="35"/>
  <c r="M60" i="34"/>
  <c r="V60" i="34"/>
  <c r="E63" i="34"/>
  <c r="E64" i="34" s="1"/>
  <c r="E77" i="34" s="1"/>
  <c r="E80" i="34" s="1"/>
  <c r="E81" i="34" s="1"/>
  <c r="F61" i="34"/>
  <c r="O60" i="34"/>
  <c r="AM60" i="34"/>
  <c r="AI60" i="34"/>
  <c r="AJ60" i="34"/>
  <c r="Q60" i="34"/>
  <c r="AG60" i="34"/>
  <c r="AW60" i="34"/>
  <c r="AF60" i="34"/>
  <c r="J60" i="34"/>
  <c r="Z60" i="34"/>
  <c r="AP60" i="34"/>
  <c r="Y60" i="34"/>
  <c r="AH60" i="34"/>
  <c r="AQ60" i="34"/>
  <c r="W60" i="34"/>
  <c r="AB60" i="34"/>
  <c r="AC60" i="34"/>
  <c r="AS60" i="34"/>
  <c r="AL60" i="34"/>
  <c r="AU60" i="34"/>
  <c r="AA60" i="34"/>
  <c r="L60" i="34"/>
  <c r="AR60" i="34"/>
  <c r="U60" i="34"/>
  <c r="AK60" i="34"/>
  <c r="H60" i="34"/>
  <c r="AN60" i="34"/>
  <c r="N60" i="34"/>
  <c r="AD60" i="34"/>
  <c r="AT60" i="34"/>
  <c r="G62" i="33"/>
  <c r="H61" i="33" s="1"/>
  <c r="AY60" i="33"/>
  <c r="BB60" i="33"/>
  <c r="F63" i="33"/>
  <c r="F64" i="33" s="1"/>
  <c r="F77" i="33" s="1"/>
  <c r="F80" i="33" s="1"/>
  <c r="F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F62" i="36" l="1"/>
  <c r="G61" i="36" s="1"/>
  <c r="G62" i="35"/>
  <c r="H61" i="35" s="1"/>
  <c r="F63" i="35"/>
  <c r="F64" i="35" s="1"/>
  <c r="F77" i="35" s="1"/>
  <c r="F80" i="35" s="1"/>
  <c r="F81" i="35" s="1"/>
  <c r="F62" i="34"/>
  <c r="G61" i="34" s="1"/>
  <c r="H62" i="33"/>
  <c r="I61" i="33" s="1"/>
  <c r="G63" i="33"/>
  <c r="G64" i="33" s="1"/>
  <c r="G77" i="33" s="1"/>
  <c r="G80" i="33" s="1"/>
  <c r="G81"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F63" i="36" l="1"/>
  <c r="F64" i="36" s="1"/>
  <c r="F77" i="36" s="1"/>
  <c r="F80" i="36" s="1"/>
  <c r="F81" i="36" s="1"/>
  <c r="G62" i="36"/>
  <c r="H61" i="36" s="1"/>
  <c r="H62" i="35"/>
  <c r="I61" i="35" s="1"/>
  <c r="G63" i="35"/>
  <c r="G64" i="35" s="1"/>
  <c r="G77" i="35" s="1"/>
  <c r="G80" i="35" s="1"/>
  <c r="G81" i="35" s="1"/>
  <c r="G62" i="34"/>
  <c r="H61" i="34" s="1"/>
  <c r="F63" i="34"/>
  <c r="F64" i="34" s="1"/>
  <c r="F77" i="34" s="1"/>
  <c r="F80" i="34" s="1"/>
  <c r="F81" i="34" s="1"/>
  <c r="I62" i="33"/>
  <c r="J61" i="33" s="1"/>
  <c r="H63" i="33"/>
  <c r="H64" i="33" s="1"/>
  <c r="H77" i="33" s="1"/>
  <c r="H80" i="33" s="1"/>
  <c r="H81" i="33"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G63" i="36" l="1"/>
  <c r="G64" i="36" s="1"/>
  <c r="G77" i="36" s="1"/>
  <c r="G80" i="36" s="1"/>
  <c r="G81" i="36" s="1"/>
  <c r="H62" i="36"/>
  <c r="I61" i="36" s="1"/>
  <c r="I62" i="35"/>
  <c r="J61" i="35" s="1"/>
  <c r="H63" i="35"/>
  <c r="H64" i="35" s="1"/>
  <c r="H77" i="35" s="1"/>
  <c r="H80" i="35" s="1"/>
  <c r="H81" i="35" s="1"/>
  <c r="H62" i="34"/>
  <c r="I61" i="34" s="1"/>
  <c r="G63" i="34"/>
  <c r="G64" i="34" s="1"/>
  <c r="G77" i="34" s="1"/>
  <c r="G80" i="34" s="1"/>
  <c r="G81" i="34" s="1"/>
  <c r="I63" i="33"/>
  <c r="I64" i="33" s="1"/>
  <c r="I77" i="33" s="1"/>
  <c r="I80" i="33" s="1"/>
  <c r="I81" i="33" s="1"/>
  <c r="J62" i="33"/>
  <c r="K6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I62" i="36" l="1"/>
  <c r="J61" i="36" s="1"/>
  <c r="H63" i="36"/>
  <c r="H64" i="36" s="1"/>
  <c r="H77" i="36" s="1"/>
  <c r="H80" i="36" s="1"/>
  <c r="H81" i="36" s="1"/>
  <c r="J62" i="35"/>
  <c r="K61" i="35" s="1"/>
  <c r="I63" i="35"/>
  <c r="I64" i="35" s="1"/>
  <c r="I77" i="35" s="1"/>
  <c r="I80" i="35" s="1"/>
  <c r="I81" i="35" s="1"/>
  <c r="I62" i="34"/>
  <c r="J61" i="34" s="1"/>
  <c r="H63" i="34"/>
  <c r="H64" i="34" s="1"/>
  <c r="H77" i="34" s="1"/>
  <c r="H80" i="34" s="1"/>
  <c r="H81" i="34" s="1"/>
  <c r="K62" i="33"/>
  <c r="L61" i="33" s="1"/>
  <c r="J63" i="33"/>
  <c r="J64" i="33" s="1"/>
  <c r="J77" i="33" s="1"/>
  <c r="J80" i="33" s="1"/>
  <c r="J81" i="33" s="1"/>
  <c r="D41" i="20"/>
  <c r="H12" i="2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F20" i="10"/>
  <c r="J62" i="36" l="1"/>
  <c r="K61" i="36" s="1"/>
  <c r="I63" i="36"/>
  <c r="I64" i="36" s="1"/>
  <c r="I77" i="36" s="1"/>
  <c r="I80" i="36" s="1"/>
  <c r="I81" i="36" s="1"/>
  <c r="J63" i="35"/>
  <c r="J64" i="35" s="1"/>
  <c r="J77" i="35" s="1"/>
  <c r="J80" i="35" s="1"/>
  <c r="J81" i="35" s="1"/>
  <c r="K62" i="35"/>
  <c r="L61" i="35" s="1"/>
  <c r="I63" i="34"/>
  <c r="I64" i="34" s="1"/>
  <c r="I77" i="34" s="1"/>
  <c r="I80" i="34" s="1"/>
  <c r="I81" i="34" s="1"/>
  <c r="J62" i="34"/>
  <c r="K61" i="34" s="1"/>
  <c r="K63" i="33"/>
  <c r="K64" i="33" s="1"/>
  <c r="K77" i="33" s="1"/>
  <c r="K80" i="33" s="1"/>
  <c r="K81" i="33" s="1"/>
  <c r="L62" i="33"/>
  <c r="M61" i="33" s="1"/>
  <c r="D42" i="20"/>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J63" i="36" l="1"/>
  <c r="J64" i="36" s="1"/>
  <c r="J77" i="36" s="1"/>
  <c r="J80" i="36" s="1"/>
  <c r="J81" i="36" s="1"/>
  <c r="K62" i="36"/>
  <c r="L61" i="36" s="1"/>
  <c r="L62" i="35"/>
  <c r="M61" i="35" s="1"/>
  <c r="K63" i="35"/>
  <c r="K64" i="35" s="1"/>
  <c r="K77" i="35" s="1"/>
  <c r="K80" i="35" s="1"/>
  <c r="K81" i="35" s="1"/>
  <c r="K62" i="34"/>
  <c r="L61" i="34" s="1"/>
  <c r="J63" i="34"/>
  <c r="J64" i="34" s="1"/>
  <c r="J77" i="34" s="1"/>
  <c r="J80" i="34" s="1"/>
  <c r="J81" i="34" s="1"/>
  <c r="M62" i="33"/>
  <c r="N61" i="33" s="1"/>
  <c r="L63" i="33"/>
  <c r="L64" i="33" s="1"/>
  <c r="L77" i="33" s="1"/>
  <c r="L80" i="33" s="1"/>
  <c r="L81" i="33"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L62" i="36" l="1"/>
  <c r="M61" i="36" s="1"/>
  <c r="K63" i="36"/>
  <c r="K64" i="36" s="1"/>
  <c r="K77" i="36" s="1"/>
  <c r="K80" i="36" s="1"/>
  <c r="K81" i="36" s="1"/>
  <c r="L63" i="35"/>
  <c r="L64" i="35" s="1"/>
  <c r="L77" i="35" s="1"/>
  <c r="L80" i="35" s="1"/>
  <c r="L81" i="35" s="1"/>
  <c r="M62" i="35"/>
  <c r="N61" i="35" s="1"/>
  <c r="K63" i="34"/>
  <c r="K64" i="34" s="1"/>
  <c r="K77" i="34" s="1"/>
  <c r="K80" i="34" s="1"/>
  <c r="K81" i="34" s="1"/>
  <c r="L62" i="34"/>
  <c r="M61" i="34" s="1"/>
  <c r="M63" i="33"/>
  <c r="M64" i="33" s="1"/>
  <c r="M77" i="33" s="1"/>
  <c r="M80" i="33" s="1"/>
  <c r="M81" i="33" s="1"/>
  <c r="N62" i="33"/>
  <c r="O61" i="33" s="1"/>
  <c r="BC76" i="31"/>
  <c r="D44" i="20"/>
  <c r="K12" i="20"/>
  <c r="G87" i="31"/>
  <c r="G66" i="31" s="1"/>
  <c r="G30" i="10"/>
  <c r="G14" i="10" s="1"/>
  <c r="F76" i="31"/>
  <c r="AP76" i="31"/>
  <c r="AT76" i="31"/>
  <c r="AX76" i="31"/>
  <c r="BB76" i="31"/>
  <c r="BA76" i="31"/>
  <c r="G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L63" i="34" l="1"/>
  <c r="L64" i="34" s="1"/>
  <c r="L77" i="34" s="1"/>
  <c r="L80" i="34" s="1"/>
  <c r="L81" i="34" s="1"/>
  <c r="N63" i="33"/>
  <c r="N64" i="33" s="1"/>
  <c r="N77" i="33" s="1"/>
  <c r="N80" i="33" s="1"/>
  <c r="N81" i="33" s="1"/>
  <c r="L63" i="36"/>
  <c r="L64" i="36" s="1"/>
  <c r="L77" i="36" s="1"/>
  <c r="L80" i="36" s="1"/>
  <c r="L81" i="36" s="1"/>
  <c r="M62" i="36"/>
  <c r="N61" i="36" s="1"/>
  <c r="N62" i="35"/>
  <c r="O61" i="35" s="1"/>
  <c r="M63" i="35"/>
  <c r="M64" i="35" s="1"/>
  <c r="M77" i="35" s="1"/>
  <c r="M80" i="35" s="1"/>
  <c r="M81" i="35" s="1"/>
  <c r="M62" i="34"/>
  <c r="N61" i="34" s="1"/>
  <c r="O62" i="33"/>
  <c r="P61" i="33" s="1"/>
  <c r="D45" i="20"/>
  <c r="L12" i="20"/>
  <c r="H30" i="10"/>
  <c r="H14" i="10" s="1"/>
  <c r="H87" i="31"/>
  <c r="H66" i="31" s="1"/>
  <c r="H76" i="31" s="1"/>
  <c r="F24" i="10"/>
  <c r="G24" i="10"/>
  <c r="H24" i="10"/>
  <c r="AM24" i="10"/>
  <c r="AN24" i="10"/>
  <c r="AO24" i="10"/>
  <c r="AP24" i="10"/>
  <c r="AQ24" i="10"/>
  <c r="AR24" i="10"/>
  <c r="AS24" i="10"/>
  <c r="AT24" i="10"/>
  <c r="AU24" i="10"/>
  <c r="AV24" i="10"/>
  <c r="AW24" i="10"/>
  <c r="AX24" i="10"/>
  <c r="AY24" i="10"/>
  <c r="AZ24" i="10"/>
  <c r="BA24" i="10"/>
  <c r="BB24" i="10"/>
  <c r="BC24" i="10"/>
  <c r="BD24" i="10"/>
  <c r="E24" i="10"/>
  <c r="M63" i="36" l="1"/>
  <c r="M64" i="36" s="1"/>
  <c r="M77" i="36" s="1"/>
  <c r="M80" i="36" s="1"/>
  <c r="M81" i="36" s="1"/>
  <c r="N62" i="36"/>
  <c r="O61" i="36" s="1"/>
  <c r="N63" i="35"/>
  <c r="N64" i="35" s="1"/>
  <c r="N77" i="35" s="1"/>
  <c r="N80" i="35" s="1"/>
  <c r="N81" i="35" s="1"/>
  <c r="O62" i="35"/>
  <c r="P61" i="35" s="1"/>
  <c r="M63" i="34"/>
  <c r="M64" i="34" s="1"/>
  <c r="M77" i="34" s="1"/>
  <c r="M80" i="34" s="1"/>
  <c r="M81" i="34" s="1"/>
  <c r="N62" i="34"/>
  <c r="O61" i="34" s="1"/>
  <c r="O63" i="33"/>
  <c r="O64" i="33" s="1"/>
  <c r="O77" i="33" s="1"/>
  <c r="O80" i="33" s="1"/>
  <c r="O81" i="33" s="1"/>
  <c r="P62" i="33"/>
  <c r="Q61" i="33" s="1"/>
  <c r="D46" i="20"/>
  <c r="M12" i="20"/>
  <c r="I87" i="31"/>
  <c r="I66" i="31" s="1"/>
  <c r="I76" i="31" s="1"/>
  <c r="I30" i="10"/>
  <c r="I14" i="10" s="1"/>
  <c r="I24" i="10" s="1"/>
  <c r="O63" i="35" l="1"/>
  <c r="O64" i="35" s="1"/>
  <c r="O77" i="35" s="1"/>
  <c r="O80" i="35" s="1"/>
  <c r="O81" i="35" s="1"/>
  <c r="O62" i="36"/>
  <c r="P61" i="36" s="1"/>
  <c r="N63" i="36"/>
  <c r="N64" i="36" s="1"/>
  <c r="N77" i="36" s="1"/>
  <c r="N80" i="36" s="1"/>
  <c r="N81" i="36" s="1"/>
  <c r="P62" i="35"/>
  <c r="Q61" i="35" s="1"/>
  <c r="O62" i="34"/>
  <c r="P61" i="34" s="1"/>
  <c r="N63" i="34"/>
  <c r="N64" i="34" s="1"/>
  <c r="N77" i="34" s="1"/>
  <c r="N80" i="34" s="1"/>
  <c r="N81" i="34" s="1"/>
  <c r="Q62" i="33"/>
  <c r="R61" i="33" s="1"/>
  <c r="P63" i="33"/>
  <c r="P64" i="33" s="1"/>
  <c r="P77" i="33" s="1"/>
  <c r="P80" i="33" s="1"/>
  <c r="P81" i="33" s="1"/>
  <c r="D47" i="20"/>
  <c r="N12" i="20"/>
  <c r="J30" i="10"/>
  <c r="J14" i="10" s="1"/>
  <c r="J24" i="10" s="1"/>
  <c r="J87" i="31"/>
  <c r="J66" i="31" s="1"/>
  <c r="J76" i="31" s="1"/>
  <c r="P63" i="35" l="1"/>
  <c r="P64" i="35" s="1"/>
  <c r="P77" i="35" s="1"/>
  <c r="P80" i="35" s="1"/>
  <c r="P81" i="35" s="1"/>
  <c r="P62" i="36"/>
  <c r="Q61" i="36" s="1"/>
  <c r="O63" i="36"/>
  <c r="O64" i="36" s="1"/>
  <c r="O77" i="36" s="1"/>
  <c r="O80" i="36" s="1"/>
  <c r="O81" i="36" s="1"/>
  <c r="Q62" i="35"/>
  <c r="R61" i="35" s="1"/>
  <c r="P62" i="34"/>
  <c r="Q61" i="34" s="1"/>
  <c r="O63" i="34"/>
  <c r="O64" i="34" s="1"/>
  <c r="O77" i="34" s="1"/>
  <c r="O80" i="34" s="1"/>
  <c r="O81" i="34" s="1"/>
  <c r="R62" i="33"/>
  <c r="S61" i="33" s="1"/>
  <c r="Q63" i="33"/>
  <c r="Q64" i="33" s="1"/>
  <c r="Q77" i="33" s="1"/>
  <c r="Q80" i="33" s="1"/>
  <c r="Q81" i="33" s="1"/>
  <c r="K87" i="31"/>
  <c r="K66" i="31" s="1"/>
  <c r="K76" i="31" s="1"/>
  <c r="K30" i="10"/>
  <c r="K14" i="10" s="1"/>
  <c r="K24" i="10" s="1"/>
  <c r="D48" i="20"/>
  <c r="O12" i="20"/>
  <c r="R63" i="33" l="1"/>
  <c r="R64" i="33" s="1"/>
  <c r="R77" i="33" s="1"/>
  <c r="R80" i="33" s="1"/>
  <c r="R81" i="33" s="1"/>
  <c r="Q63" i="35"/>
  <c r="Q64" i="35" s="1"/>
  <c r="Q77" i="35" s="1"/>
  <c r="Q80" i="35" s="1"/>
  <c r="Q81" i="35" s="1"/>
  <c r="P63" i="34"/>
  <c r="P64" i="34" s="1"/>
  <c r="P77" i="34" s="1"/>
  <c r="P80" i="34" s="1"/>
  <c r="P81" i="34" s="1"/>
  <c r="Q62" i="36"/>
  <c r="R61" i="36" s="1"/>
  <c r="P63" i="36"/>
  <c r="P64" i="36" s="1"/>
  <c r="P77" i="36" s="1"/>
  <c r="P80" i="36" s="1"/>
  <c r="P81" i="36" s="1"/>
  <c r="R62" i="35"/>
  <c r="S61" i="35" s="1"/>
  <c r="Q62" i="34"/>
  <c r="R61" i="34" s="1"/>
  <c r="S62" i="33"/>
  <c r="T61" i="33" s="1"/>
  <c r="D49" i="20"/>
  <c r="P12" i="20"/>
  <c r="L30" i="10"/>
  <c r="L14" i="10" s="1"/>
  <c r="L24" i="10" s="1"/>
  <c r="L87" i="31"/>
  <c r="L66" i="31" s="1"/>
  <c r="L76" i="31" s="1"/>
  <c r="Q63" i="34" l="1"/>
  <c r="Q64" i="34" s="1"/>
  <c r="Q77" i="34" s="1"/>
  <c r="Q80" i="34" s="1"/>
  <c r="Q81" i="34" s="1"/>
  <c r="R62" i="36"/>
  <c r="S61" i="36" s="1"/>
  <c r="Q63" i="36"/>
  <c r="Q64" i="36" s="1"/>
  <c r="Q77" i="36" s="1"/>
  <c r="Q80" i="36" s="1"/>
  <c r="Q81" i="36" s="1"/>
  <c r="S62" i="35"/>
  <c r="T61" i="35" s="1"/>
  <c r="R63" i="35"/>
  <c r="R64" i="35" s="1"/>
  <c r="R77" i="35" s="1"/>
  <c r="R80" i="35" s="1"/>
  <c r="R81" i="35" s="1"/>
  <c r="R62" i="34"/>
  <c r="S61" i="34" s="1"/>
  <c r="T62" i="33"/>
  <c r="U61" i="33" s="1"/>
  <c r="S63" i="33"/>
  <c r="S64" i="33" s="1"/>
  <c r="S77" i="33" s="1"/>
  <c r="S80" i="33" s="1"/>
  <c r="S81" i="33" s="1"/>
  <c r="D50" i="20"/>
  <c r="Q12" i="20"/>
  <c r="M87" i="31"/>
  <c r="M66" i="31" s="1"/>
  <c r="M76" i="31" s="1"/>
  <c r="M30" i="10"/>
  <c r="M14" i="10" s="1"/>
  <c r="M24" i="10" s="1"/>
  <c r="R63" i="34" l="1"/>
  <c r="R64" i="34" s="1"/>
  <c r="R77" i="34" s="1"/>
  <c r="R80" i="34" s="1"/>
  <c r="R81" i="34" s="1"/>
  <c r="S62" i="36"/>
  <c r="T61" i="36" s="1"/>
  <c r="R63" i="36"/>
  <c r="R64" i="36" s="1"/>
  <c r="R77" i="36" s="1"/>
  <c r="R80" i="36" s="1"/>
  <c r="R81" i="36" s="1"/>
  <c r="T62" i="35"/>
  <c r="U61" i="35" s="1"/>
  <c r="S63" i="35"/>
  <c r="S64" i="35" s="1"/>
  <c r="S77" i="35" s="1"/>
  <c r="S80" i="35" s="1"/>
  <c r="S81" i="35" s="1"/>
  <c r="S62" i="34"/>
  <c r="T61" i="34" s="1"/>
  <c r="U62" i="33"/>
  <c r="V61" i="33" s="1"/>
  <c r="T63" i="33"/>
  <c r="T64" i="33" s="1"/>
  <c r="T77" i="33" s="1"/>
  <c r="T80" i="33" s="1"/>
  <c r="T81" i="33" s="1"/>
  <c r="R12" i="20"/>
  <c r="D51" i="20"/>
  <c r="N30" i="10"/>
  <c r="N14" i="10" s="1"/>
  <c r="N24" i="10" s="1"/>
  <c r="N87" i="31"/>
  <c r="N66" i="31" s="1"/>
  <c r="N76" i="31" s="1"/>
  <c r="S63" i="34" l="1"/>
  <c r="S64" i="34" s="1"/>
  <c r="S77" i="34" s="1"/>
  <c r="S80" i="34" s="1"/>
  <c r="S81" i="34" s="1"/>
  <c r="U63" i="33"/>
  <c r="U64" i="33" s="1"/>
  <c r="U77" i="33" s="1"/>
  <c r="U80" i="33" s="1"/>
  <c r="U81" i="33" s="1"/>
  <c r="S63" i="36"/>
  <c r="S64" i="36" s="1"/>
  <c r="S77" i="36" s="1"/>
  <c r="S80" i="36" s="1"/>
  <c r="S81" i="36" s="1"/>
  <c r="T62" i="36"/>
  <c r="U61" i="36" s="1"/>
  <c r="T63" i="35"/>
  <c r="T64" i="35" s="1"/>
  <c r="T77" i="35" s="1"/>
  <c r="T80" i="35" s="1"/>
  <c r="T81" i="35" s="1"/>
  <c r="U62" i="35"/>
  <c r="V61" i="35" s="1"/>
  <c r="T62" i="34"/>
  <c r="U61" i="34" s="1"/>
  <c r="C4" i="33"/>
  <c r="G30" i="29" s="1"/>
  <c r="V62" i="33"/>
  <c r="W61" i="33" s="1"/>
  <c r="O87" i="31"/>
  <c r="O66" i="31" s="1"/>
  <c r="O76" i="31" s="1"/>
  <c r="O30" i="10"/>
  <c r="O14" i="10" s="1"/>
  <c r="O24" i="10" s="1"/>
  <c r="D52" i="20"/>
  <c r="S12" i="20"/>
  <c r="T63" i="34" l="1"/>
  <c r="T64" i="34" s="1"/>
  <c r="T77" i="34" s="1"/>
  <c r="T80" i="34" s="1"/>
  <c r="T81" i="34" s="1"/>
  <c r="C4" i="34" s="1"/>
  <c r="G31" i="29" s="1"/>
  <c r="U62" i="36"/>
  <c r="V61" i="36" s="1"/>
  <c r="T63" i="36"/>
  <c r="T64" i="36" s="1"/>
  <c r="T77" i="36" s="1"/>
  <c r="T80" i="36" s="1"/>
  <c r="T81" i="36" s="1"/>
  <c r="C4" i="35"/>
  <c r="G32" i="29" s="1"/>
  <c r="V62" i="35"/>
  <c r="W61" i="35" s="1"/>
  <c r="U63" i="35"/>
  <c r="U64" i="35" s="1"/>
  <c r="U77" i="35" s="1"/>
  <c r="U80" i="35" s="1"/>
  <c r="U81" i="35" s="1"/>
  <c r="U62" i="34"/>
  <c r="V61" i="34" s="1"/>
  <c r="W62" i="33"/>
  <c r="X61" i="33" s="1"/>
  <c r="V63" i="33"/>
  <c r="V64" i="33" s="1"/>
  <c r="V77" i="33" s="1"/>
  <c r="V80" i="33" s="1"/>
  <c r="V81" i="33" s="1"/>
  <c r="P30" i="10"/>
  <c r="P14" i="10" s="1"/>
  <c r="P24" i="10" s="1"/>
  <c r="P87" i="31"/>
  <c r="P66" i="31" s="1"/>
  <c r="P76" i="31" s="1"/>
  <c r="D53" i="20"/>
  <c r="T12" i="20"/>
  <c r="V63" i="35" l="1"/>
  <c r="V64" i="35" s="1"/>
  <c r="V77" i="35" s="1"/>
  <c r="V80" i="35" s="1"/>
  <c r="V81" i="35" s="1"/>
  <c r="C4" i="36"/>
  <c r="G33" i="29" s="1"/>
  <c r="V62" i="36"/>
  <c r="W61" i="36" s="1"/>
  <c r="U63" i="36"/>
  <c r="U64" i="36" s="1"/>
  <c r="U77" i="36" s="1"/>
  <c r="U80" i="36" s="1"/>
  <c r="U81" i="36" s="1"/>
  <c r="W62" i="35"/>
  <c r="X61" i="35" s="1"/>
  <c r="V62" i="34"/>
  <c r="W61" i="34" s="1"/>
  <c r="U63" i="34"/>
  <c r="U64" i="34" s="1"/>
  <c r="U77" i="34" s="1"/>
  <c r="U80" i="34" s="1"/>
  <c r="U81" i="34" s="1"/>
  <c r="X62" i="33"/>
  <c r="Y61" i="33" s="1"/>
  <c r="W63" i="33"/>
  <c r="W64" i="33" s="1"/>
  <c r="W77" i="33" s="1"/>
  <c r="W80" i="33" s="1"/>
  <c r="W81" i="33" s="1"/>
  <c r="Q87" i="31"/>
  <c r="Q66" i="31" s="1"/>
  <c r="Q76" i="31" s="1"/>
  <c r="Q30" i="10"/>
  <c r="Q14" i="10" s="1"/>
  <c r="Q24" i="10" s="1"/>
  <c r="D54" i="20"/>
  <c r="U12" i="20"/>
  <c r="W62" i="36" l="1"/>
  <c r="X61" i="36" s="1"/>
  <c r="V63" i="36"/>
  <c r="V64" i="36" s="1"/>
  <c r="V77" i="36" s="1"/>
  <c r="V80" i="36" s="1"/>
  <c r="V81" i="36" s="1"/>
  <c r="X62" i="35"/>
  <c r="Y61" i="35" s="1"/>
  <c r="W63" i="35"/>
  <c r="W64" i="35" s="1"/>
  <c r="W77" i="35" s="1"/>
  <c r="W80" i="35" s="1"/>
  <c r="W81" i="35" s="1"/>
  <c r="W62" i="34"/>
  <c r="X61" i="34" s="1"/>
  <c r="V63" i="34"/>
  <c r="V64" i="34" s="1"/>
  <c r="V77" i="34" s="1"/>
  <c r="V80" i="34" s="1"/>
  <c r="V81" i="34" s="1"/>
  <c r="Y62" i="33"/>
  <c r="Z61" i="33" s="1"/>
  <c r="X63" i="33"/>
  <c r="X64" i="33" s="1"/>
  <c r="X77" i="33" s="1"/>
  <c r="X80" i="33" s="1"/>
  <c r="X81" i="33" s="1"/>
  <c r="R30" i="10"/>
  <c r="R14" i="10" s="1"/>
  <c r="R24" i="10" s="1"/>
  <c r="R87" i="31"/>
  <c r="R66" i="31" s="1"/>
  <c r="R76" i="31" s="1"/>
  <c r="D55" i="20"/>
  <c r="V12" i="20"/>
  <c r="Y63" i="33" l="1"/>
  <c r="Y64" i="33" s="1"/>
  <c r="Y77" i="33" s="1"/>
  <c r="Y80" i="33" s="1"/>
  <c r="Y81" i="33" s="1"/>
  <c r="W63" i="36"/>
  <c r="W64" i="36" s="1"/>
  <c r="W77" i="36" s="1"/>
  <c r="W80" i="36" s="1"/>
  <c r="W81" i="36" s="1"/>
  <c r="X62" i="36"/>
  <c r="Y61" i="36" s="1"/>
  <c r="Y62" i="35"/>
  <c r="Z61" i="35" s="1"/>
  <c r="X63" i="35"/>
  <c r="X64" i="35" s="1"/>
  <c r="X77" i="35" s="1"/>
  <c r="X80" i="35" s="1"/>
  <c r="X81" i="35" s="1"/>
  <c r="X62" i="34"/>
  <c r="Y61" i="34" s="1"/>
  <c r="W63" i="34"/>
  <c r="W64" i="34" s="1"/>
  <c r="W77" i="34" s="1"/>
  <c r="W80" i="34" s="1"/>
  <c r="W81" i="34" s="1"/>
  <c r="Z62" i="33"/>
  <c r="AA61" i="33" s="1"/>
  <c r="S87" i="31"/>
  <c r="S66" i="31" s="1"/>
  <c r="S76" i="31" s="1"/>
  <c r="S30" i="10"/>
  <c r="S14" i="10" s="1"/>
  <c r="S24" i="10" s="1"/>
  <c r="D56" i="20"/>
  <c r="W12" i="20"/>
  <c r="Z63" i="33" l="1"/>
  <c r="Z64" i="33" s="1"/>
  <c r="Z77" i="33" s="1"/>
  <c r="Z80" i="33" s="1"/>
  <c r="Z81" i="33" s="1"/>
  <c r="Y62" i="36"/>
  <c r="Z61" i="36" s="1"/>
  <c r="X63" i="36"/>
  <c r="X64" i="36" s="1"/>
  <c r="X77" i="36" s="1"/>
  <c r="X80" i="36" s="1"/>
  <c r="X81" i="36" s="1"/>
  <c r="Z62" i="35"/>
  <c r="AA61" i="35" s="1"/>
  <c r="Y63" i="35"/>
  <c r="Y64" i="35" s="1"/>
  <c r="Y77" i="35" s="1"/>
  <c r="Y80" i="35" s="1"/>
  <c r="Y81" i="35" s="1"/>
  <c r="Y62" i="34"/>
  <c r="Z61" i="34" s="1"/>
  <c r="X63" i="34"/>
  <c r="X64" i="34" s="1"/>
  <c r="X77" i="34" s="1"/>
  <c r="X80" i="34" s="1"/>
  <c r="X81" i="34" s="1"/>
  <c r="AA62" i="33"/>
  <c r="AB61" i="33" s="1"/>
  <c r="T30" i="10"/>
  <c r="T14" i="10" s="1"/>
  <c r="T24" i="10" s="1"/>
  <c r="T87" i="31"/>
  <c r="T66" i="31" s="1"/>
  <c r="T76" i="31" s="1"/>
  <c r="D57" i="20"/>
  <c r="X12" i="20"/>
  <c r="Y63" i="34" l="1"/>
  <c r="Y64" i="34" s="1"/>
  <c r="Y77" i="34" s="1"/>
  <c r="Y80" i="34" s="1"/>
  <c r="Y81" i="34" s="1"/>
  <c r="AA63" i="33"/>
  <c r="AA64" i="33" s="1"/>
  <c r="AA77" i="33" s="1"/>
  <c r="AA80" i="33" s="1"/>
  <c r="AA81" i="33" s="1"/>
  <c r="Y63" i="36"/>
  <c r="Y64" i="36" s="1"/>
  <c r="Y77" i="36" s="1"/>
  <c r="Y80" i="36" s="1"/>
  <c r="Y81" i="36" s="1"/>
  <c r="Z62" i="36"/>
  <c r="AA61" i="36" s="1"/>
  <c r="AA62" i="35"/>
  <c r="AB61" i="35" s="1"/>
  <c r="Z63" i="35"/>
  <c r="Z64" i="35" s="1"/>
  <c r="Z77" i="35" s="1"/>
  <c r="Z80" i="35" s="1"/>
  <c r="Z81" i="35" s="1"/>
  <c r="Z62" i="34"/>
  <c r="AA61" i="34" s="1"/>
  <c r="AB62" i="33"/>
  <c r="AC61" i="33" s="1"/>
  <c r="U87" i="31"/>
  <c r="U66" i="31" s="1"/>
  <c r="U76" i="31" s="1"/>
  <c r="U30" i="10"/>
  <c r="U14" i="10" s="1"/>
  <c r="U24" i="10" s="1"/>
  <c r="D58" i="20"/>
  <c r="Y12" i="20"/>
  <c r="Z63" i="36" l="1"/>
  <c r="Z64" i="36" s="1"/>
  <c r="Z77" i="36" s="1"/>
  <c r="Z80" i="36" s="1"/>
  <c r="Z81" i="36" s="1"/>
  <c r="AA63" i="35"/>
  <c r="AA64" i="35" s="1"/>
  <c r="AA77" i="35" s="1"/>
  <c r="AA80" i="35" s="1"/>
  <c r="AA81" i="35" s="1"/>
  <c r="Z63" i="34"/>
  <c r="Z64" i="34" s="1"/>
  <c r="Z77" i="34" s="1"/>
  <c r="Z80" i="34" s="1"/>
  <c r="Z81" i="34" s="1"/>
  <c r="AA62" i="36"/>
  <c r="AB61" i="36" s="1"/>
  <c r="AB62" i="35"/>
  <c r="AC61" i="35" s="1"/>
  <c r="AA62" i="34"/>
  <c r="AB61" i="34" s="1"/>
  <c r="AC62" i="33"/>
  <c r="AD61" i="33" s="1"/>
  <c r="AB63" i="33"/>
  <c r="AB64" i="33" s="1"/>
  <c r="AB77" i="33" s="1"/>
  <c r="AB80" i="33" s="1"/>
  <c r="AB81" i="33" s="1"/>
  <c r="D59" i="20"/>
  <c r="Z12" i="20"/>
  <c r="V30" i="10"/>
  <c r="V14" i="10" s="1"/>
  <c r="V24" i="10" s="1"/>
  <c r="V87" i="31"/>
  <c r="V66" i="31" s="1"/>
  <c r="V76" i="31" s="1"/>
  <c r="AB63" i="35" l="1"/>
  <c r="AB64" i="35" s="1"/>
  <c r="AB77" i="35" s="1"/>
  <c r="AB80" i="35" s="1"/>
  <c r="AB81" i="35" s="1"/>
  <c r="AA63" i="34"/>
  <c r="AA64" i="34" s="1"/>
  <c r="AA77" i="34" s="1"/>
  <c r="AA80" i="34" s="1"/>
  <c r="AA81" i="34" s="1"/>
  <c r="AB62" i="36"/>
  <c r="AC61" i="36" s="1"/>
  <c r="AA63" i="36"/>
  <c r="AA64" i="36" s="1"/>
  <c r="AA77" i="36" s="1"/>
  <c r="AA80" i="36" s="1"/>
  <c r="AA81" i="36" s="1"/>
  <c r="C5" i="35"/>
  <c r="H32" i="29" s="1"/>
  <c r="AC62" i="35"/>
  <c r="AD61" i="35" s="1"/>
  <c r="AB62" i="34"/>
  <c r="AC61" i="34" s="1"/>
  <c r="AD62" i="33"/>
  <c r="AE61" i="33" s="1"/>
  <c r="C5" i="33"/>
  <c r="H30" i="29" s="1"/>
  <c r="AC63" i="33"/>
  <c r="AC64" i="33" s="1"/>
  <c r="AC77" i="33" s="1"/>
  <c r="AC80" i="33" s="1"/>
  <c r="AC81" i="33" s="1"/>
  <c r="D60" i="20"/>
  <c r="AA12" i="20"/>
  <c r="W87" i="31"/>
  <c r="W66" i="31" s="1"/>
  <c r="W76" i="31" s="1"/>
  <c r="W30" i="10"/>
  <c r="W14" i="10" s="1"/>
  <c r="W24" i="10" s="1"/>
  <c r="AB63" i="34" l="1"/>
  <c r="AB64" i="34" s="1"/>
  <c r="AB77" i="34" s="1"/>
  <c r="AB80" i="34" s="1"/>
  <c r="AB81" i="34" s="1"/>
  <c r="C5" i="34" s="1"/>
  <c r="H31" i="29" s="1"/>
  <c r="AC62" i="36"/>
  <c r="AD61" i="36" s="1"/>
  <c r="AB63" i="36"/>
  <c r="AB64" i="36" s="1"/>
  <c r="AB77" i="36" s="1"/>
  <c r="AB80" i="36" s="1"/>
  <c r="AB81" i="36" s="1"/>
  <c r="AD62" i="35"/>
  <c r="AE61" i="35" s="1"/>
  <c r="AC63" i="35"/>
  <c r="AC64" i="35" s="1"/>
  <c r="AC77" i="35" s="1"/>
  <c r="AC80" i="35" s="1"/>
  <c r="AC81" i="35" s="1"/>
  <c r="AC62" i="34"/>
  <c r="AD61" i="34" s="1"/>
  <c r="AE62" i="33"/>
  <c r="AF61" i="33" s="1"/>
  <c r="AD63" i="33"/>
  <c r="AD64" i="33" s="1"/>
  <c r="AD77" i="33" s="1"/>
  <c r="AD80" i="33" s="1"/>
  <c r="AD81" i="33" s="1"/>
  <c r="D61" i="20"/>
  <c r="AB12" i="20"/>
  <c r="X30" i="10"/>
  <c r="X14" i="10" s="1"/>
  <c r="X24" i="10" s="1"/>
  <c r="X87" i="31"/>
  <c r="X66" i="31" s="1"/>
  <c r="X76" i="31" s="1"/>
  <c r="C5" i="36" l="1"/>
  <c r="H33" i="29" s="1"/>
  <c r="AD62" i="36"/>
  <c r="AE61" i="36" s="1"/>
  <c r="AC63" i="36"/>
  <c r="AC64" i="36" s="1"/>
  <c r="AC77" i="36" s="1"/>
  <c r="AC80" i="36" s="1"/>
  <c r="AC81" i="36" s="1"/>
  <c r="AE62" i="35"/>
  <c r="AF61" i="35" s="1"/>
  <c r="AD63" i="35"/>
  <c r="AD64" i="35" s="1"/>
  <c r="AD77" i="35" s="1"/>
  <c r="AD80" i="35" s="1"/>
  <c r="AD81" i="35" s="1"/>
  <c r="AD62" i="34"/>
  <c r="AE61" i="34" s="1"/>
  <c r="AC63" i="34"/>
  <c r="AC64" i="34" s="1"/>
  <c r="AC77" i="34" s="1"/>
  <c r="AC80" i="34" s="1"/>
  <c r="AC81" i="34" s="1"/>
  <c r="AF62" i="33"/>
  <c r="AG61" i="33" s="1"/>
  <c r="AE63" i="33"/>
  <c r="AE64" i="33" s="1"/>
  <c r="AE77" i="33" s="1"/>
  <c r="AE80" i="33" s="1"/>
  <c r="AE81" i="33" s="1"/>
  <c r="D62" i="20"/>
  <c r="AC12" i="20"/>
  <c r="Y87" i="31"/>
  <c r="Y66" i="31" s="1"/>
  <c r="Y76" i="31" s="1"/>
  <c r="Y30" i="10"/>
  <c r="Y14" i="10" s="1"/>
  <c r="Y24" i="10" s="1"/>
  <c r="AD63" i="36" l="1"/>
  <c r="AD64" i="36" s="1"/>
  <c r="AD77" i="36" s="1"/>
  <c r="AD80" i="36" s="1"/>
  <c r="AD81" i="36" s="1"/>
  <c r="AE62" i="36"/>
  <c r="AF61" i="36" s="1"/>
  <c r="AF62" i="35"/>
  <c r="AG61" i="35" s="1"/>
  <c r="AE63" i="35"/>
  <c r="AE64" i="35" s="1"/>
  <c r="AE77" i="35" s="1"/>
  <c r="AE80" i="35" s="1"/>
  <c r="AE81" i="35" s="1"/>
  <c r="AE62" i="34"/>
  <c r="AF61" i="34" s="1"/>
  <c r="AD63" i="34"/>
  <c r="AD64" i="34" s="1"/>
  <c r="AD77" i="34" s="1"/>
  <c r="AD80" i="34" s="1"/>
  <c r="AD81" i="34" s="1"/>
  <c r="AG62" i="33"/>
  <c r="AH61" i="33" s="1"/>
  <c r="AF63" i="33"/>
  <c r="AF64" i="33" s="1"/>
  <c r="AF77" i="33" s="1"/>
  <c r="AF80" i="33" s="1"/>
  <c r="AF81" i="33" s="1"/>
  <c r="D63" i="20"/>
  <c r="AD12" i="20"/>
  <c r="Z30" i="10"/>
  <c r="Z14" i="10" s="1"/>
  <c r="Z24" i="10" s="1"/>
  <c r="Z87" i="31"/>
  <c r="Z66" i="31" s="1"/>
  <c r="Z76" i="31" s="1"/>
  <c r="AF63" i="35" l="1"/>
  <c r="AF64" i="35" s="1"/>
  <c r="AF77" i="35" s="1"/>
  <c r="AF80" i="35" s="1"/>
  <c r="AF81" i="35" s="1"/>
  <c r="AF62" i="36"/>
  <c r="AG61" i="36" s="1"/>
  <c r="AE63" i="36"/>
  <c r="AE64" i="36" s="1"/>
  <c r="AE77" i="36" s="1"/>
  <c r="AE80" i="36" s="1"/>
  <c r="AE81" i="36" s="1"/>
  <c r="AG62" i="35"/>
  <c r="AH61" i="35" s="1"/>
  <c r="AF62" i="34"/>
  <c r="AG61" i="34" s="1"/>
  <c r="AE63" i="34"/>
  <c r="AE64" i="34" s="1"/>
  <c r="AE77" i="34" s="1"/>
  <c r="AE80" i="34" s="1"/>
  <c r="AE81" i="34" s="1"/>
  <c r="AH62" i="33"/>
  <c r="AI61" i="33" s="1"/>
  <c r="AG63" i="33"/>
  <c r="AG64" i="33" s="1"/>
  <c r="AG77" i="33" s="1"/>
  <c r="AG80" i="33" s="1"/>
  <c r="AG81" i="33" s="1"/>
  <c r="D64" i="20"/>
  <c r="AE12" i="20"/>
  <c r="AA87" i="31"/>
  <c r="AA66" i="31" s="1"/>
  <c r="AA76" i="31" s="1"/>
  <c r="AA30" i="10"/>
  <c r="AA14" i="10" s="1"/>
  <c r="AA24" i="10" s="1"/>
  <c r="AG63" i="35" l="1"/>
  <c r="AG64" i="35" s="1"/>
  <c r="AG77" i="35" s="1"/>
  <c r="AG80" i="35" s="1"/>
  <c r="AG81" i="35" s="1"/>
  <c r="AF63" i="34"/>
  <c r="AF64" i="34" s="1"/>
  <c r="AF77" i="34" s="1"/>
  <c r="AF80" i="34" s="1"/>
  <c r="AF81" i="34" s="1"/>
  <c r="AG62" i="36"/>
  <c r="AH61" i="36" s="1"/>
  <c r="AF63" i="36"/>
  <c r="AF64" i="36" s="1"/>
  <c r="AF77" i="36" s="1"/>
  <c r="AF80" i="36" s="1"/>
  <c r="AF81" i="36" s="1"/>
  <c r="AH62" i="35"/>
  <c r="AI61" i="35" s="1"/>
  <c r="AG62" i="34"/>
  <c r="AH61" i="34" s="1"/>
  <c r="AI62" i="33"/>
  <c r="AJ61" i="33" s="1"/>
  <c r="AH63" i="33"/>
  <c r="AH64" i="33" s="1"/>
  <c r="AH77" i="33" s="1"/>
  <c r="AH80" i="33" s="1"/>
  <c r="AH81" i="33" s="1"/>
  <c r="D65" i="20"/>
  <c r="AF12" i="20"/>
  <c r="AB30" i="10"/>
  <c r="AB14" i="10" s="1"/>
  <c r="AB24" i="10" s="1"/>
  <c r="AB87" i="31"/>
  <c r="AB66" i="31" s="1"/>
  <c r="AB76" i="31" s="1"/>
  <c r="AH63" i="35" l="1"/>
  <c r="AH64" i="35" s="1"/>
  <c r="AH77" i="35" s="1"/>
  <c r="AH80" i="35" s="1"/>
  <c r="AH81" i="35" s="1"/>
  <c r="AG63" i="34"/>
  <c r="AG64" i="34" s="1"/>
  <c r="AG77" i="34" s="1"/>
  <c r="AG80" i="34" s="1"/>
  <c r="AG81" i="34" s="1"/>
  <c r="AH62" i="36"/>
  <c r="AI61" i="36" s="1"/>
  <c r="AG63" i="36"/>
  <c r="AG64" i="36" s="1"/>
  <c r="AG77" i="36" s="1"/>
  <c r="AG80" i="36" s="1"/>
  <c r="AG81" i="36" s="1"/>
  <c r="AI62" i="35"/>
  <c r="AJ61" i="35" s="1"/>
  <c r="AH62" i="34"/>
  <c r="AI61" i="34" s="1"/>
  <c r="AJ62" i="33"/>
  <c r="AK61" i="33" s="1"/>
  <c r="AI63" i="33"/>
  <c r="AI64" i="33" s="1"/>
  <c r="AI77" i="33" s="1"/>
  <c r="AI80" i="33" s="1"/>
  <c r="AI81" i="33" s="1"/>
  <c r="D66" i="20"/>
  <c r="AG12" i="20"/>
  <c r="AC87" i="31"/>
  <c r="AC66" i="31" s="1"/>
  <c r="AC76" i="31" s="1"/>
  <c r="AC30" i="10"/>
  <c r="AC14" i="10" s="1"/>
  <c r="AC24" i="10" s="1"/>
  <c r="AH63" i="36" l="1"/>
  <c r="AH64" i="36" s="1"/>
  <c r="AH77" i="36" s="1"/>
  <c r="AH80" i="36" s="1"/>
  <c r="AH81" i="36" s="1"/>
  <c r="AI63" i="35"/>
  <c r="AI64" i="35" s="1"/>
  <c r="AI77" i="35" s="1"/>
  <c r="AI80" i="35" s="1"/>
  <c r="AI81" i="35" s="1"/>
  <c r="AH63" i="34"/>
  <c r="AH64" i="34" s="1"/>
  <c r="AH77" i="34" s="1"/>
  <c r="AH80" i="34" s="1"/>
  <c r="AH81" i="34" s="1"/>
  <c r="AI62" i="36"/>
  <c r="AJ61" i="36" s="1"/>
  <c r="AJ62" i="35"/>
  <c r="AK61" i="35" s="1"/>
  <c r="AI62" i="34"/>
  <c r="AJ61" i="34" s="1"/>
  <c r="AJ63" i="33"/>
  <c r="AJ64" i="33" s="1"/>
  <c r="AJ77" i="33" s="1"/>
  <c r="AJ80" i="33" s="1"/>
  <c r="AJ81" i="33" s="1"/>
  <c r="AK62" i="33"/>
  <c r="AL61" i="33" s="1"/>
  <c r="D67" i="20"/>
  <c r="AH12" i="20"/>
  <c r="AD30" i="10"/>
  <c r="AD14" i="10" s="1"/>
  <c r="AD24" i="10" s="1"/>
  <c r="AD87" i="31"/>
  <c r="AD66" i="31" s="1"/>
  <c r="AD76" i="31" s="1"/>
  <c r="AJ63" i="35" l="1"/>
  <c r="AJ64" i="35" s="1"/>
  <c r="AJ77" i="35" s="1"/>
  <c r="AJ80" i="35" s="1"/>
  <c r="AJ81" i="35" s="1"/>
  <c r="AI63" i="34"/>
  <c r="AI64" i="34" s="1"/>
  <c r="AI77" i="34" s="1"/>
  <c r="AI80" i="34" s="1"/>
  <c r="AI81" i="34" s="1"/>
  <c r="AK63" i="33"/>
  <c r="AK64" i="33" s="1"/>
  <c r="AK77" i="33" s="1"/>
  <c r="AK80" i="33" s="1"/>
  <c r="AK81" i="33" s="1"/>
  <c r="AJ62" i="36"/>
  <c r="AK61" i="36" s="1"/>
  <c r="AI63" i="36"/>
  <c r="AI64" i="36" s="1"/>
  <c r="AI77" i="36" s="1"/>
  <c r="AI80" i="36" s="1"/>
  <c r="AI81" i="36" s="1"/>
  <c r="C6" i="35"/>
  <c r="I32" i="29" s="1"/>
  <c r="AK62" i="35"/>
  <c r="AL61" i="35" s="1"/>
  <c r="AJ62" i="34"/>
  <c r="AK61" i="34" s="1"/>
  <c r="C6" i="33"/>
  <c r="I30" i="29" s="1"/>
  <c r="AL62" i="33"/>
  <c r="AM61" i="33" s="1"/>
  <c r="D68" i="20"/>
  <c r="AI12" i="20"/>
  <c r="AE87" i="31"/>
  <c r="AE66" i="31" s="1"/>
  <c r="AE76" i="31" s="1"/>
  <c r="AE30" i="10"/>
  <c r="AE14" i="10" s="1"/>
  <c r="AE24" i="10" s="1"/>
  <c r="AJ63" i="34" l="1"/>
  <c r="AJ64" i="34" s="1"/>
  <c r="AJ77" i="34" s="1"/>
  <c r="AJ80" i="34" s="1"/>
  <c r="AJ81" i="34" s="1"/>
  <c r="C6" i="34" s="1"/>
  <c r="I31" i="29" s="1"/>
  <c r="AL63" i="33"/>
  <c r="AL64" i="33" s="1"/>
  <c r="AL77" i="33" s="1"/>
  <c r="AL80" i="33" s="1"/>
  <c r="AL81" i="33" s="1"/>
  <c r="AK62" i="36"/>
  <c r="AL61" i="36" s="1"/>
  <c r="AJ63" i="36"/>
  <c r="AJ64" i="36" s="1"/>
  <c r="AJ77" i="36" s="1"/>
  <c r="AJ80" i="36" s="1"/>
  <c r="AJ81" i="36" s="1"/>
  <c r="AL62" i="35"/>
  <c r="AM61" i="35" s="1"/>
  <c r="AK63" i="35"/>
  <c r="AK64" i="35" s="1"/>
  <c r="AK77" i="35" s="1"/>
  <c r="AK80" i="35" s="1"/>
  <c r="AK81" i="35" s="1"/>
  <c r="AK62" i="34"/>
  <c r="AL61" i="34" s="1"/>
  <c r="AM62" i="33"/>
  <c r="AN61" i="33" s="1"/>
  <c r="D69" i="20"/>
  <c r="AJ12" i="20"/>
  <c r="AF30" i="10"/>
  <c r="AF14" i="10" s="1"/>
  <c r="AF24" i="10" s="1"/>
  <c r="AF87" i="31"/>
  <c r="AF66" i="31" s="1"/>
  <c r="AF76" i="31" s="1"/>
  <c r="C6" i="36" l="1"/>
  <c r="I33" i="29" s="1"/>
  <c r="AK63" i="36"/>
  <c r="AK64" i="36" s="1"/>
  <c r="AK77" i="36" s="1"/>
  <c r="AK80" i="36" s="1"/>
  <c r="AK81" i="36" s="1"/>
  <c r="AL62" i="36"/>
  <c r="AM61" i="36" s="1"/>
  <c r="AM62" i="35"/>
  <c r="AN61" i="35" s="1"/>
  <c r="AL63" i="35"/>
  <c r="AL64" i="35" s="1"/>
  <c r="AL77" i="35" s="1"/>
  <c r="AL80" i="35" s="1"/>
  <c r="AL81" i="35" s="1"/>
  <c r="AL62" i="34"/>
  <c r="AM61" i="34" s="1"/>
  <c r="AK63" i="34"/>
  <c r="AK64" i="34" s="1"/>
  <c r="AK77" i="34" s="1"/>
  <c r="AK80" i="34" s="1"/>
  <c r="AK81" i="34" s="1"/>
  <c r="AN62" i="33"/>
  <c r="AO61" i="33" s="1"/>
  <c r="AM63" i="33"/>
  <c r="AM64" i="33" s="1"/>
  <c r="AM77" i="33" s="1"/>
  <c r="AM80" i="33" s="1"/>
  <c r="AM81" i="33" s="1"/>
  <c r="D70" i="20"/>
  <c r="AK12" i="20"/>
  <c r="AG87" i="31"/>
  <c r="AG66" i="31" s="1"/>
  <c r="AG76" i="31" s="1"/>
  <c r="AG30" i="10"/>
  <c r="AG14" i="10" s="1"/>
  <c r="AG24" i="10" s="1"/>
  <c r="AL63" i="36" l="1"/>
  <c r="AL64" i="36" s="1"/>
  <c r="AL77" i="36" s="1"/>
  <c r="AL80" i="36" s="1"/>
  <c r="AL81" i="36" s="1"/>
  <c r="AM62" i="36"/>
  <c r="AN61" i="36" s="1"/>
  <c r="AN62" i="35"/>
  <c r="AO61" i="35" s="1"/>
  <c r="AM63" i="35"/>
  <c r="AM64" i="35" s="1"/>
  <c r="AM77" i="35" s="1"/>
  <c r="AM80" i="35" s="1"/>
  <c r="AM81" i="35" s="1"/>
  <c r="AM62" i="34"/>
  <c r="AN61" i="34" s="1"/>
  <c r="AL63" i="34"/>
  <c r="AL64" i="34" s="1"/>
  <c r="AL77" i="34" s="1"/>
  <c r="AL80" i="34" s="1"/>
  <c r="AL81" i="34" s="1"/>
  <c r="AO62" i="33"/>
  <c r="AP61" i="33" s="1"/>
  <c r="AN63" i="33"/>
  <c r="AN64" i="33" s="1"/>
  <c r="AN77" i="33" s="1"/>
  <c r="AN80" i="33" s="1"/>
  <c r="AN81" i="33" s="1"/>
  <c r="D71" i="20"/>
  <c r="AL12" i="20"/>
  <c r="AH30" i="10"/>
  <c r="AH14" i="10" s="1"/>
  <c r="AH24" i="10" s="1"/>
  <c r="AH87" i="31"/>
  <c r="AH66" i="31" s="1"/>
  <c r="AH76" i="31" s="1"/>
  <c r="AN62" i="36" l="1"/>
  <c r="AO61" i="36" s="1"/>
  <c r="AM63" i="36"/>
  <c r="AM64" i="36" s="1"/>
  <c r="AM77" i="36" s="1"/>
  <c r="AM80" i="36" s="1"/>
  <c r="AM81" i="36" s="1"/>
  <c r="AO62" i="35"/>
  <c r="AP61" i="35" s="1"/>
  <c r="AN63" i="35"/>
  <c r="AN64" i="35" s="1"/>
  <c r="AN77" i="35" s="1"/>
  <c r="AN80" i="35" s="1"/>
  <c r="AN81" i="35" s="1"/>
  <c r="AN62" i="34"/>
  <c r="AO61" i="34" s="1"/>
  <c r="AM63" i="34"/>
  <c r="AM64" i="34" s="1"/>
  <c r="AM77" i="34" s="1"/>
  <c r="AM80" i="34" s="1"/>
  <c r="AM81" i="34" s="1"/>
  <c r="AP62" i="33"/>
  <c r="AQ61" i="33" s="1"/>
  <c r="AO63" i="33"/>
  <c r="AO64" i="33" s="1"/>
  <c r="AO77" i="33" s="1"/>
  <c r="AO80" i="33" s="1"/>
  <c r="AO81" i="33" s="1"/>
  <c r="D72" i="20"/>
  <c r="AM12" i="20"/>
  <c r="AI87" i="31"/>
  <c r="AI66" i="31" s="1"/>
  <c r="AI76" i="31" s="1"/>
  <c r="AI30" i="10"/>
  <c r="AI14" i="10" s="1"/>
  <c r="AI24" i="10" s="1"/>
  <c r="AO63" i="35" l="1"/>
  <c r="AO64" i="35" s="1"/>
  <c r="AO77" i="35" s="1"/>
  <c r="AO80" i="35" s="1"/>
  <c r="AO81" i="35" s="1"/>
  <c r="AN63" i="34"/>
  <c r="AN64" i="34" s="1"/>
  <c r="AN77" i="34" s="1"/>
  <c r="AN80" i="34" s="1"/>
  <c r="AN81" i="34" s="1"/>
  <c r="AO62" i="36"/>
  <c r="AP61" i="36" s="1"/>
  <c r="AN63" i="36"/>
  <c r="AN64" i="36" s="1"/>
  <c r="AN77" i="36" s="1"/>
  <c r="AN80" i="36" s="1"/>
  <c r="AN81" i="36" s="1"/>
  <c r="AP62" i="35"/>
  <c r="AQ61" i="35" s="1"/>
  <c r="AO62" i="34"/>
  <c r="AP61" i="34" s="1"/>
  <c r="AQ62" i="33"/>
  <c r="AR61" i="33" s="1"/>
  <c r="AP63" i="33"/>
  <c r="AP64" i="33" s="1"/>
  <c r="AP77" i="33" s="1"/>
  <c r="AP80" i="33" s="1"/>
  <c r="AP81" i="33" s="1"/>
  <c r="D73" i="20"/>
  <c r="AN12" i="20"/>
  <c r="AJ30" i="10"/>
  <c r="AJ14" i="10" s="1"/>
  <c r="AJ24" i="10" s="1"/>
  <c r="AJ87" i="31"/>
  <c r="AJ66" i="31" s="1"/>
  <c r="AJ76" i="31" s="1"/>
  <c r="AP63" i="35" l="1"/>
  <c r="AP64" i="35" s="1"/>
  <c r="AP77" i="35" s="1"/>
  <c r="AP80" i="35" s="1"/>
  <c r="AP81" i="35" s="1"/>
  <c r="AO63" i="34"/>
  <c r="AO64" i="34" s="1"/>
  <c r="AO77" i="34" s="1"/>
  <c r="AO80" i="34" s="1"/>
  <c r="AO81" i="34" s="1"/>
  <c r="AO63" i="36"/>
  <c r="AO64" i="36" s="1"/>
  <c r="AO77" i="36" s="1"/>
  <c r="AO80" i="36" s="1"/>
  <c r="AO81" i="36" s="1"/>
  <c r="AP62" i="36"/>
  <c r="AQ61" i="36" s="1"/>
  <c r="AQ62" i="35"/>
  <c r="AR61" i="35" s="1"/>
  <c r="AP62" i="34"/>
  <c r="AQ61" i="34" s="1"/>
  <c r="AR62" i="33"/>
  <c r="AS61" i="33" s="1"/>
  <c r="AQ63" i="33"/>
  <c r="AQ64" i="33" s="1"/>
  <c r="AQ77" i="33" s="1"/>
  <c r="AQ80" i="33" s="1"/>
  <c r="AQ81" i="33" s="1"/>
  <c r="D75" i="20"/>
  <c r="AO12" i="20"/>
  <c r="AK87" i="31"/>
  <c r="AK66" i="31" s="1"/>
  <c r="AK76" i="31" s="1"/>
  <c r="AK30" i="10"/>
  <c r="AK14" i="10" s="1"/>
  <c r="AK24" i="10" s="1"/>
  <c r="AQ63" i="35" l="1"/>
  <c r="AQ64" i="35" s="1"/>
  <c r="AQ77" i="35" s="1"/>
  <c r="AQ80" i="35" s="1"/>
  <c r="AQ81" i="35" s="1"/>
  <c r="AP63" i="34"/>
  <c r="AP64" i="34" s="1"/>
  <c r="AP77" i="34" s="1"/>
  <c r="AP80" i="34" s="1"/>
  <c r="AP81" i="34" s="1"/>
  <c r="AQ62" i="36"/>
  <c r="AR61" i="36" s="1"/>
  <c r="AP63" i="36"/>
  <c r="AP64" i="36" s="1"/>
  <c r="AP77" i="36" s="1"/>
  <c r="AP80" i="36" s="1"/>
  <c r="AP81" i="36" s="1"/>
  <c r="AR62" i="35"/>
  <c r="AS61" i="35" s="1"/>
  <c r="AQ62" i="34"/>
  <c r="AR61" i="34" s="1"/>
  <c r="AS62" i="33"/>
  <c r="AT61" i="33" s="1"/>
  <c r="AR63" i="33"/>
  <c r="AR64" i="33" s="1"/>
  <c r="AR77" i="33" s="1"/>
  <c r="AR80" i="33" s="1"/>
  <c r="AR81" i="33" s="1"/>
  <c r="AL30" i="10"/>
  <c r="AL14" i="10" s="1"/>
  <c r="AL24" i="10" s="1"/>
  <c r="AL87" i="31"/>
  <c r="AL66" i="31" s="1"/>
  <c r="AL76" i="31" s="1"/>
  <c r="AR63" i="35" l="1"/>
  <c r="AR64" i="35" s="1"/>
  <c r="AR77" i="35" s="1"/>
  <c r="AR80" i="35" s="1"/>
  <c r="AR81" i="35" s="1"/>
  <c r="AQ63" i="34"/>
  <c r="AQ64" i="34" s="1"/>
  <c r="AQ77" i="34" s="1"/>
  <c r="AQ80" i="34" s="1"/>
  <c r="AQ81" i="34" s="1"/>
  <c r="AR62" i="36"/>
  <c r="AS61" i="36" s="1"/>
  <c r="AQ63" i="36"/>
  <c r="AQ64" i="36" s="1"/>
  <c r="AQ77" i="36" s="1"/>
  <c r="AQ80" i="36" s="1"/>
  <c r="AQ81" i="36" s="1"/>
  <c r="AS62" i="35"/>
  <c r="AT61" i="35" s="1"/>
  <c r="AR62" i="34"/>
  <c r="AS61" i="34" s="1"/>
  <c r="AT62" i="33"/>
  <c r="AU61" i="33" s="1"/>
  <c r="AS63" i="33"/>
  <c r="AS64" i="33" s="1"/>
  <c r="AS77" i="33" s="1"/>
  <c r="AS80" i="33" s="1"/>
  <c r="AS81" i="33" s="1"/>
  <c r="G19" i="31"/>
  <c r="G25" i="31" s="1"/>
  <c r="K12" i="10"/>
  <c r="K19" i="31"/>
  <c r="K25" i="31" s="1"/>
  <c r="G12" i="10"/>
  <c r="H19" i="31"/>
  <c r="H25" i="31" s="1"/>
  <c r="H12" i="10"/>
  <c r="AR63" i="36" l="1"/>
  <c r="AR64" i="36" s="1"/>
  <c r="AR77" i="36" s="1"/>
  <c r="AR80" i="36" s="1"/>
  <c r="AR81" i="36" s="1"/>
  <c r="AS63" i="35"/>
  <c r="AS64" i="35" s="1"/>
  <c r="AS77" i="35" s="1"/>
  <c r="AS80" i="35" s="1"/>
  <c r="AS81" i="35" s="1"/>
  <c r="AS62" i="36"/>
  <c r="AT61" i="36" s="1"/>
  <c r="AT62" i="35"/>
  <c r="AU61" i="35" s="1"/>
  <c r="AS62" i="34"/>
  <c r="AT61" i="34" s="1"/>
  <c r="AR63" i="34"/>
  <c r="AR64" i="34" s="1"/>
  <c r="AR77" i="34" s="1"/>
  <c r="AR80" i="34" s="1"/>
  <c r="AR81" i="34" s="1"/>
  <c r="AU62" i="33"/>
  <c r="AV61" i="33" s="1"/>
  <c r="AT63" i="33"/>
  <c r="AT64" i="33" s="1"/>
  <c r="AT77" i="33" s="1"/>
  <c r="AT80" i="33" s="1"/>
  <c r="AT81" i="33" s="1"/>
  <c r="J12" i="10"/>
  <c r="E12" i="10"/>
  <c r="L19" i="31"/>
  <c r="L25" i="31" s="1"/>
  <c r="L12" i="10"/>
  <c r="J19" i="31"/>
  <c r="J25" i="31" s="1"/>
  <c r="F19" i="31"/>
  <c r="F25" i="31" s="1"/>
  <c r="F12" i="10"/>
  <c r="I19" i="31"/>
  <c r="I25" i="31" s="1"/>
  <c r="I12" i="10"/>
  <c r="AT63" i="35" l="1"/>
  <c r="AT64" i="35" s="1"/>
  <c r="AT77" i="35" s="1"/>
  <c r="AT80" i="35" s="1"/>
  <c r="AT81" i="35" s="1"/>
  <c r="AS63" i="36"/>
  <c r="AS64" i="36" s="1"/>
  <c r="AS77" i="36" s="1"/>
  <c r="AS80" i="36" s="1"/>
  <c r="AS81" i="36" s="1"/>
  <c r="AT62" i="36"/>
  <c r="AU61" i="36" s="1"/>
  <c r="AU62" i="35"/>
  <c r="AV61" i="35" s="1"/>
  <c r="AT62" i="34"/>
  <c r="AU61" i="34" s="1"/>
  <c r="AS63" i="34"/>
  <c r="AS64" i="34" s="1"/>
  <c r="AS77" i="34" s="1"/>
  <c r="AS80" i="34" s="1"/>
  <c r="AS81" i="34" s="1"/>
  <c r="AV62" i="33"/>
  <c r="AW61" i="33" s="1"/>
  <c r="AU63" i="33"/>
  <c r="AU64" i="33" s="1"/>
  <c r="AU77" i="33" s="1"/>
  <c r="AU80" i="33" s="1"/>
  <c r="AU81" i="33" s="1"/>
  <c r="E19" i="31"/>
  <c r="E25" i="31" s="1"/>
  <c r="AU62" i="36" l="1"/>
  <c r="AV61" i="36" s="1"/>
  <c r="AT63" i="36"/>
  <c r="AT64" i="36" s="1"/>
  <c r="AT77" i="36" s="1"/>
  <c r="AT80" i="36" s="1"/>
  <c r="AT81" i="36" s="1"/>
  <c r="AV62" i="35"/>
  <c r="AW61" i="35" s="1"/>
  <c r="AU63" i="35"/>
  <c r="AU64" i="35" s="1"/>
  <c r="AU77" i="35" s="1"/>
  <c r="AU80" i="35" s="1"/>
  <c r="AU81" i="35" s="1"/>
  <c r="AU62" i="34"/>
  <c r="AV61" i="34" s="1"/>
  <c r="AT63" i="34"/>
  <c r="AT64" i="34" s="1"/>
  <c r="AT77" i="34" s="1"/>
  <c r="AT80" i="34" s="1"/>
  <c r="AT81" i="34" s="1"/>
  <c r="AW62" i="33"/>
  <c r="AX61" i="33" s="1"/>
  <c r="AV63" i="33"/>
  <c r="AV64" i="33" s="1"/>
  <c r="AV77" i="33" s="1"/>
  <c r="AV80" i="33" s="1"/>
  <c r="AV81" i="33" s="1"/>
  <c r="E18" i="31"/>
  <c r="AV62" i="36" l="1"/>
  <c r="AW61" i="36" s="1"/>
  <c r="AU63" i="36"/>
  <c r="AU64" i="36" s="1"/>
  <c r="AU77" i="36" s="1"/>
  <c r="AU80" i="36" s="1"/>
  <c r="AU81" i="36" s="1"/>
  <c r="AW62" i="35"/>
  <c r="AX61" i="35" s="1"/>
  <c r="AV63" i="35"/>
  <c r="AV64" i="35" s="1"/>
  <c r="AV77" i="35" s="1"/>
  <c r="AV80" i="35" s="1"/>
  <c r="AV81" i="35" s="1"/>
  <c r="AV62" i="34"/>
  <c r="AW61" i="34" s="1"/>
  <c r="AU63" i="34"/>
  <c r="AU64" i="34" s="1"/>
  <c r="AU77" i="34" s="1"/>
  <c r="AU80" i="34" s="1"/>
  <c r="AU81" i="34" s="1"/>
  <c r="AX62" i="33"/>
  <c r="AY61" i="33" s="1"/>
  <c r="AW63" i="33"/>
  <c r="AW64" i="33" s="1"/>
  <c r="AW77" i="33" s="1"/>
  <c r="AW80" i="33" s="1"/>
  <c r="AW81" i="33" s="1"/>
  <c r="E26" i="31"/>
  <c r="E28" i="31" s="1"/>
  <c r="F18" i="31"/>
  <c r="F26" i="31" s="1"/>
  <c r="F28" i="31" s="1"/>
  <c r="AV63" i="36" l="1"/>
  <c r="AV64" i="36" s="1"/>
  <c r="AV77" i="36" s="1"/>
  <c r="AV80" i="36" s="1"/>
  <c r="AV81" i="36" s="1"/>
  <c r="AW62" i="36"/>
  <c r="AX61" i="36" s="1"/>
  <c r="AW63" i="35"/>
  <c r="AW64" i="35" s="1"/>
  <c r="AW77" i="35" s="1"/>
  <c r="AW80" i="35" s="1"/>
  <c r="AW81" i="35" s="1"/>
  <c r="AX62" i="35"/>
  <c r="AY61" i="35" s="1"/>
  <c r="AW62" i="34"/>
  <c r="AX61" i="34" s="1"/>
  <c r="AV63" i="34"/>
  <c r="AV64" i="34" s="1"/>
  <c r="AV77" i="34" s="1"/>
  <c r="AV80" i="34" s="1"/>
  <c r="AV81" i="34" s="1"/>
  <c r="C7" i="33"/>
  <c r="J30" i="29" s="1"/>
  <c r="AY62" i="33"/>
  <c r="AZ61" i="33" s="1"/>
  <c r="AX63" i="33"/>
  <c r="AX64" i="33" s="1"/>
  <c r="AX77" i="33" s="1"/>
  <c r="AX80" i="33" s="1"/>
  <c r="AX81" i="33" s="1"/>
  <c r="G18" i="31"/>
  <c r="G26" i="31" s="1"/>
  <c r="G28" i="31" s="1"/>
  <c r="F29" i="31"/>
  <c r="AI31" i="31"/>
  <c r="I31" i="31"/>
  <c r="AV31" i="31"/>
  <c r="AA31" i="31"/>
  <c r="AR31" i="31"/>
  <c r="AW31" i="31"/>
  <c r="N31" i="31"/>
  <c r="R31" i="31"/>
  <c r="AP31" i="31"/>
  <c r="AQ31" i="31"/>
  <c r="AM31" i="31"/>
  <c r="X31" i="31"/>
  <c r="AB31" i="31"/>
  <c r="W31" i="31"/>
  <c r="P31" i="31"/>
  <c r="AU31" i="31"/>
  <c r="G31" i="31"/>
  <c r="M31" i="31"/>
  <c r="H31" i="31"/>
  <c r="Y31" i="31"/>
  <c r="AF31" i="31"/>
  <c r="K31" i="31"/>
  <c r="AK31" i="31"/>
  <c r="AO31" i="31"/>
  <c r="T31" i="31"/>
  <c r="J31" i="31"/>
  <c r="AE31" i="31"/>
  <c r="AY31" i="31"/>
  <c r="AD31" i="31"/>
  <c r="AX31" i="31"/>
  <c r="Z31" i="31"/>
  <c r="V31" i="31"/>
  <c r="AH31" i="31"/>
  <c r="U31" i="31"/>
  <c r="AN31" i="31"/>
  <c r="S31" i="31"/>
  <c r="L31" i="31"/>
  <c r="AL31" i="31"/>
  <c r="O31" i="31"/>
  <c r="AJ31" i="31"/>
  <c r="AC31" i="31"/>
  <c r="AG31" i="31"/>
  <c r="AT31" i="31"/>
  <c r="AS31" i="31"/>
  <c r="Q31" i="31"/>
  <c r="E29" i="31"/>
  <c r="J30" i="31"/>
  <c r="U30" i="31"/>
  <c r="AB30" i="31"/>
  <c r="AU30" i="31"/>
  <c r="M30" i="31"/>
  <c r="L30" i="31"/>
  <c r="P30" i="31"/>
  <c r="Z30" i="31"/>
  <c r="AK30" i="31"/>
  <c r="Q30" i="31"/>
  <c r="AV30" i="31"/>
  <c r="S30" i="31"/>
  <c r="W30" i="31"/>
  <c r="N30" i="31"/>
  <c r="I30" i="31"/>
  <c r="O30" i="31"/>
  <c r="AQ30" i="31"/>
  <c r="AL30" i="31"/>
  <c r="AD30" i="31"/>
  <c r="AM30" i="31"/>
  <c r="AT30" i="31"/>
  <c r="AO30" i="31"/>
  <c r="AC30" i="31"/>
  <c r="AN30" i="31"/>
  <c r="V30" i="31"/>
  <c r="E62" i="31"/>
  <c r="AF30" i="31"/>
  <c r="AI30" i="31"/>
  <c r="AX30" i="31"/>
  <c r="T30" i="31"/>
  <c r="G30" i="31"/>
  <c r="AA30" i="31"/>
  <c r="F30" i="31"/>
  <c r="F60" i="31" s="1"/>
  <c r="K30" i="31"/>
  <c r="AP30" i="31"/>
  <c r="H30" i="31"/>
  <c r="AW30" i="31"/>
  <c r="AH30" i="31"/>
  <c r="AS30" i="31"/>
  <c r="AG30" i="31"/>
  <c r="AE30" i="31"/>
  <c r="Y30" i="31"/>
  <c r="X30" i="31"/>
  <c r="AJ30" i="31"/>
  <c r="R30" i="31"/>
  <c r="AR30" i="31"/>
  <c r="AX63" i="35" l="1"/>
  <c r="AX64" i="35" s="1"/>
  <c r="AX77" i="35" s="1"/>
  <c r="AX80" i="35" s="1"/>
  <c r="AY63" i="33"/>
  <c r="AY64" i="33" s="1"/>
  <c r="AY77" i="33" s="1"/>
  <c r="AY80" i="33" s="1"/>
  <c r="AY81" i="33" s="1"/>
  <c r="AX62" i="36"/>
  <c r="AY61" i="36" s="1"/>
  <c r="AW63" i="36"/>
  <c r="AW64" i="36" s="1"/>
  <c r="AW77" i="36" s="1"/>
  <c r="AW80" i="36" s="1"/>
  <c r="AW81" i="36" s="1"/>
  <c r="AX81" i="35"/>
  <c r="C7" i="35"/>
  <c r="J32" i="29" s="1"/>
  <c r="AY62" i="35"/>
  <c r="AZ61" i="35" s="1"/>
  <c r="AX62" i="34"/>
  <c r="AY61" i="34" s="1"/>
  <c r="AW63" i="34"/>
  <c r="AW64" i="34" s="1"/>
  <c r="AW77" i="34" s="1"/>
  <c r="AW80" i="34" s="1"/>
  <c r="AW81" i="34" s="1"/>
  <c r="AZ62" i="33"/>
  <c r="BA61" i="33" s="1"/>
  <c r="G29" i="31"/>
  <c r="AT32" i="31"/>
  <c r="Q32" i="31"/>
  <c r="Z32" i="31"/>
  <c r="AL32" i="31"/>
  <c r="AM32" i="31"/>
  <c r="AD32" i="31"/>
  <c r="AO32" i="31"/>
  <c r="AF32" i="31"/>
  <c r="AI32" i="31"/>
  <c r="AX32" i="31"/>
  <c r="T32" i="31"/>
  <c r="O32" i="31"/>
  <c r="R32" i="31"/>
  <c r="AW32" i="31"/>
  <c r="I32" i="31"/>
  <c r="N32" i="31"/>
  <c r="AP32" i="31"/>
  <c r="AV32" i="31"/>
  <c r="S32" i="31"/>
  <c r="AN32" i="31"/>
  <c r="AQ32" i="31"/>
  <c r="W32" i="31"/>
  <c r="AS32" i="31"/>
  <c r="AZ32" i="31"/>
  <c r="AE32" i="31"/>
  <c r="J32" i="31"/>
  <c r="X32" i="31"/>
  <c r="AA32" i="31"/>
  <c r="AH32" i="31"/>
  <c r="P32" i="31"/>
  <c r="AB32" i="31"/>
  <c r="H32" i="31"/>
  <c r="H60" i="31" s="1"/>
  <c r="K32" i="31"/>
  <c r="AU32" i="31"/>
  <c r="M32" i="31"/>
  <c r="AG32" i="31"/>
  <c r="Y32" i="31"/>
  <c r="AR32" i="31"/>
  <c r="AK32" i="31"/>
  <c r="AJ32" i="31"/>
  <c r="AC32" i="31"/>
  <c r="U32" i="31"/>
  <c r="L32" i="31"/>
  <c r="V32" i="31"/>
  <c r="AY32" i="31"/>
  <c r="E63" i="31"/>
  <c r="E64" i="31" s="1"/>
  <c r="E77" i="31" s="1"/>
  <c r="E80" i="31" s="1"/>
  <c r="E81" i="31" s="1"/>
  <c r="F61" i="31"/>
  <c r="G60" i="31"/>
  <c r="H18" i="31"/>
  <c r="H26" i="31" s="1"/>
  <c r="C7" i="36" l="1"/>
  <c r="J33" i="29" s="1"/>
  <c r="AY62" i="36"/>
  <c r="AZ61" i="36" s="1"/>
  <c r="AX63" i="36"/>
  <c r="AX64" i="36" s="1"/>
  <c r="AX77" i="36" s="1"/>
  <c r="AX80" i="36" s="1"/>
  <c r="AX81" i="36" s="1"/>
  <c r="AZ62" i="35"/>
  <c r="BA61" i="35" s="1"/>
  <c r="AY63" i="35"/>
  <c r="AY64" i="35" s="1"/>
  <c r="AY77" i="35" s="1"/>
  <c r="AY80" i="35" s="1"/>
  <c r="AY81" i="35" s="1"/>
  <c r="C7" i="34"/>
  <c r="J31" i="29" s="1"/>
  <c r="AY62" i="34"/>
  <c r="AZ61" i="34" s="1"/>
  <c r="AX63" i="34"/>
  <c r="AX64" i="34" s="1"/>
  <c r="AX77" i="34" s="1"/>
  <c r="AX80" i="34" s="1"/>
  <c r="AX81" i="34" s="1"/>
  <c r="BA62" i="33"/>
  <c r="BB61" i="33" s="1"/>
  <c r="AZ63" i="33"/>
  <c r="AZ64" i="33" s="1"/>
  <c r="AZ77" i="33" s="1"/>
  <c r="AZ80" i="33" s="1"/>
  <c r="AZ81" i="33" s="1"/>
  <c r="H28" i="31"/>
  <c r="H29" i="31" s="1"/>
  <c r="I18" i="31"/>
  <c r="I26" i="31" s="1"/>
  <c r="I28" i="31" s="1"/>
  <c r="F62" i="31"/>
  <c r="G61" i="31" s="1"/>
  <c r="AY63" i="36" l="1"/>
  <c r="AY64" i="36" s="1"/>
  <c r="AY77" i="36" s="1"/>
  <c r="AY80" i="36" s="1"/>
  <c r="AY81" i="36" s="1"/>
  <c r="AZ62" i="36"/>
  <c r="BA61" i="36" s="1"/>
  <c r="BA62" i="35"/>
  <c r="BB61" i="35" s="1"/>
  <c r="AZ63" i="35"/>
  <c r="AZ64" i="35" s="1"/>
  <c r="AZ77" i="35" s="1"/>
  <c r="AZ80" i="35" s="1"/>
  <c r="AZ81" i="35" s="1"/>
  <c r="AZ62" i="34"/>
  <c r="BA61" i="34" s="1"/>
  <c r="AY63" i="34"/>
  <c r="AY64" i="34" s="1"/>
  <c r="AY77" i="34" s="1"/>
  <c r="AY80" i="34" s="1"/>
  <c r="AY81" i="34" s="1"/>
  <c r="BB62" i="33"/>
  <c r="BC61" i="33" s="1"/>
  <c r="BA63" i="33"/>
  <c r="BA64" i="33" s="1"/>
  <c r="BA77" i="33" s="1"/>
  <c r="BA80" i="33" s="1"/>
  <c r="BA81" i="33" s="1"/>
  <c r="F63" i="31"/>
  <c r="F64" i="31" s="1"/>
  <c r="F77" i="31" s="1"/>
  <c r="F80" i="31" s="1"/>
  <c r="F81" i="31" s="1"/>
  <c r="AV33" i="31"/>
  <c r="AY33" i="31"/>
  <c r="Z33" i="31"/>
  <c r="AN33" i="31"/>
  <c r="AQ33" i="31"/>
  <c r="J33" i="31"/>
  <c r="N33" i="31"/>
  <c r="AF33" i="31"/>
  <c r="AI33" i="31"/>
  <c r="AM33" i="31"/>
  <c r="AT33" i="31"/>
  <c r="AU33" i="31"/>
  <c r="K33" i="31"/>
  <c r="AB33" i="31"/>
  <c r="AR33" i="31"/>
  <c r="AA33" i="31"/>
  <c r="AC33" i="31"/>
  <c r="L33" i="31"/>
  <c r="U33" i="31"/>
  <c r="AE33" i="31"/>
  <c r="Y33" i="31"/>
  <c r="I33" i="31"/>
  <c r="I60" i="31" s="1"/>
  <c r="AL33" i="31"/>
  <c r="AX33" i="31"/>
  <c r="AD33" i="31"/>
  <c r="AK33" i="31"/>
  <c r="V33" i="31"/>
  <c r="X33" i="31"/>
  <c r="P33" i="31"/>
  <c r="S33" i="31"/>
  <c r="AZ33" i="31"/>
  <c r="BA33" i="31"/>
  <c r="T33" i="31"/>
  <c r="AS33" i="31"/>
  <c r="AG33" i="31"/>
  <c r="O33" i="31"/>
  <c r="AO33" i="31"/>
  <c r="AP33" i="31"/>
  <c r="M33" i="31"/>
  <c r="R33" i="31"/>
  <c r="AJ33" i="31"/>
  <c r="AW33" i="31"/>
  <c r="AH33" i="31"/>
  <c r="Q33" i="31"/>
  <c r="W33" i="31"/>
  <c r="G62" i="31"/>
  <c r="H61" i="31" s="1"/>
  <c r="I29" i="31"/>
  <c r="P34" i="31"/>
  <c r="AA34" i="31"/>
  <c r="J34" i="31"/>
  <c r="J60" i="31" s="1"/>
  <c r="L34" i="31"/>
  <c r="AS34" i="31"/>
  <c r="W34" i="31"/>
  <c r="Z34" i="31"/>
  <c r="U34" i="31"/>
  <c r="AM34" i="31"/>
  <c r="AP34" i="31"/>
  <c r="V34" i="31"/>
  <c r="AH34" i="31"/>
  <c r="AT34" i="31"/>
  <c r="O34" i="31"/>
  <c r="K34" i="31"/>
  <c r="AN34" i="31"/>
  <c r="AQ34" i="31"/>
  <c r="AX34" i="31"/>
  <c r="N34" i="31"/>
  <c r="AY34" i="31"/>
  <c r="Q34" i="31"/>
  <c r="AW34" i="31"/>
  <c r="AK34" i="31"/>
  <c r="AC34" i="31"/>
  <c r="AB34" i="31"/>
  <c r="T34" i="31"/>
  <c r="AE34" i="31"/>
  <c r="AD34" i="31"/>
  <c r="BB34" i="31"/>
  <c r="AU34" i="31"/>
  <c r="AL34" i="31"/>
  <c r="M34" i="31"/>
  <c r="AR34" i="31"/>
  <c r="AJ34" i="31"/>
  <c r="AG34" i="31"/>
  <c r="AI34" i="31"/>
  <c r="S34" i="31"/>
  <c r="X34" i="31"/>
  <c r="AV34" i="31"/>
  <c r="R34" i="31"/>
  <c r="AF34" i="31"/>
  <c r="Y34" i="31"/>
  <c r="BA34" i="31"/>
  <c r="AO34" i="31"/>
  <c r="AZ34" i="31"/>
  <c r="J18" i="31"/>
  <c r="J26" i="31" s="1"/>
  <c r="J28" i="31" s="1"/>
  <c r="AZ63" i="36" l="1"/>
  <c r="AZ64" i="36" s="1"/>
  <c r="AZ77" i="36" s="1"/>
  <c r="AZ80" i="36" s="1"/>
  <c r="AZ81" i="36" s="1"/>
  <c r="BA62" i="36"/>
  <c r="BB61" i="36" s="1"/>
  <c r="BB62" i="35"/>
  <c r="BC61" i="35" s="1"/>
  <c r="BA63" i="35"/>
  <c r="BA64" i="35" s="1"/>
  <c r="BA77" i="35" s="1"/>
  <c r="BA80" i="35" s="1"/>
  <c r="BA81" i="35" s="1"/>
  <c r="BA62" i="34"/>
  <c r="BB61" i="34" s="1"/>
  <c r="AZ63" i="34"/>
  <c r="AZ64" i="34" s="1"/>
  <c r="AZ77" i="34" s="1"/>
  <c r="AZ80" i="34" s="1"/>
  <c r="AZ81" i="34" s="1"/>
  <c r="BC62" i="33"/>
  <c r="BD61" i="33" s="1"/>
  <c r="BB63" i="33"/>
  <c r="BB64" i="33" s="1"/>
  <c r="BB77" i="33" s="1"/>
  <c r="BB80" i="33" s="1"/>
  <c r="BB81" i="33" s="1"/>
  <c r="K18" i="31"/>
  <c r="K26" i="31" s="1"/>
  <c r="K28" i="31" s="1"/>
  <c r="L18" i="31"/>
  <c r="L26" i="31" s="1"/>
  <c r="L28" i="31" s="1"/>
  <c r="H62" i="31"/>
  <c r="I61" i="31" s="1"/>
  <c r="J29" i="31"/>
  <c r="X35" i="31"/>
  <c r="AI35" i="31"/>
  <c r="AU35" i="31"/>
  <c r="AX35" i="31"/>
  <c r="T35" i="31"/>
  <c r="AS35" i="31"/>
  <c r="L35" i="31"/>
  <c r="AC35" i="31"/>
  <c r="Q35" i="31"/>
  <c r="BA35" i="31"/>
  <c r="O35" i="31"/>
  <c r="AB35" i="31"/>
  <c r="AL35" i="31"/>
  <c r="AM35" i="31"/>
  <c r="W35" i="31"/>
  <c r="N35" i="31"/>
  <c r="S35" i="31"/>
  <c r="Y35" i="31"/>
  <c r="AY35" i="31"/>
  <c r="P35" i="31"/>
  <c r="AN35" i="31"/>
  <c r="R35" i="31"/>
  <c r="AK35" i="31"/>
  <c r="AZ35" i="31"/>
  <c r="AO35" i="31"/>
  <c r="BC35" i="31"/>
  <c r="AH35" i="31"/>
  <c r="M35" i="31"/>
  <c r="Z35" i="31"/>
  <c r="AT35" i="31"/>
  <c r="AE35" i="31"/>
  <c r="AD35" i="31"/>
  <c r="BB35" i="31"/>
  <c r="AG35" i="31"/>
  <c r="U35" i="31"/>
  <c r="AQ35" i="31"/>
  <c r="AV35" i="31"/>
  <c r="AP35" i="31"/>
  <c r="AW35" i="31"/>
  <c r="V35" i="31"/>
  <c r="AA35" i="31"/>
  <c r="AF35" i="31"/>
  <c r="K35" i="31"/>
  <c r="K60" i="31" s="1"/>
  <c r="AJ35" i="31"/>
  <c r="AR35" i="31"/>
  <c r="G63" i="31"/>
  <c r="G64" i="31" s="1"/>
  <c r="G77" i="31" s="1"/>
  <c r="G80" i="31" s="1"/>
  <c r="G81" i="31" s="1"/>
  <c r="BB62" i="36" l="1"/>
  <c r="BC61" i="36" s="1"/>
  <c r="BA63" i="36"/>
  <c r="BA64" i="36" s="1"/>
  <c r="BA77" i="36" s="1"/>
  <c r="BA80" i="36" s="1"/>
  <c r="BA81" i="36" s="1"/>
  <c r="BC62" i="35"/>
  <c r="BD61" i="35" s="1"/>
  <c r="BB63" i="35"/>
  <c r="BB64" i="35" s="1"/>
  <c r="BB77" i="35" s="1"/>
  <c r="BB80" i="35" s="1"/>
  <c r="BB81" i="35" s="1"/>
  <c r="BB62" i="34"/>
  <c r="BC61" i="34" s="1"/>
  <c r="BA63" i="34"/>
  <c r="BA64" i="34" s="1"/>
  <c r="BA77" i="34" s="1"/>
  <c r="BA80" i="34" s="1"/>
  <c r="BA81" i="34" s="1"/>
  <c r="BD62" i="33"/>
  <c r="BD63" i="33" s="1"/>
  <c r="BD64" i="33" s="1"/>
  <c r="BD77" i="33" s="1"/>
  <c r="BD80" i="33" s="1"/>
  <c r="BC63" i="33"/>
  <c r="BC64" i="33" s="1"/>
  <c r="BC77" i="33" s="1"/>
  <c r="BC80" i="33" s="1"/>
  <c r="BC81" i="33" s="1"/>
  <c r="C9" i="31"/>
  <c r="H63" i="31"/>
  <c r="H64" i="31" s="1"/>
  <c r="H77" i="31" s="1"/>
  <c r="H80" i="31" s="1"/>
  <c r="H81" i="31" s="1"/>
  <c r="I62" i="31"/>
  <c r="J61" i="31" s="1"/>
  <c r="L29" i="31"/>
  <c r="AF37" i="31"/>
  <c r="AR37" i="31"/>
  <c r="R37" i="31"/>
  <c r="T37" i="31"/>
  <c r="BD37" i="31"/>
  <c r="BB37" i="31"/>
  <c r="AU37" i="31"/>
  <c r="N37" i="31"/>
  <c r="BA37" i="31"/>
  <c r="S37" i="31"/>
  <c r="AJ37" i="31"/>
  <c r="AT37" i="31"/>
  <c r="AA37" i="31"/>
  <c r="AI37" i="31"/>
  <c r="AC37" i="31"/>
  <c r="AG37" i="31"/>
  <c r="M37" i="31"/>
  <c r="O37" i="31"/>
  <c r="AK37" i="31"/>
  <c r="AE37" i="31"/>
  <c r="AP37" i="31"/>
  <c r="AM37" i="31"/>
  <c r="AH37" i="31"/>
  <c r="AQ37" i="31"/>
  <c r="W37" i="31"/>
  <c r="AV37" i="31"/>
  <c r="Q37" i="31"/>
  <c r="X37" i="31"/>
  <c r="AB37" i="31"/>
  <c r="AX37" i="31"/>
  <c r="V37" i="31"/>
  <c r="U37" i="31"/>
  <c r="AO37" i="31"/>
  <c r="AS37" i="31"/>
  <c r="AZ37" i="31"/>
  <c r="Z37" i="31"/>
  <c r="AL37" i="31"/>
  <c r="AW37" i="31"/>
  <c r="AN37" i="31"/>
  <c r="Y37" i="31"/>
  <c r="BC37" i="31"/>
  <c r="AD37" i="31"/>
  <c r="P37" i="31"/>
  <c r="AY37" i="31"/>
  <c r="K29" i="31"/>
  <c r="AC36" i="31"/>
  <c r="T36" i="31"/>
  <c r="AO36" i="31"/>
  <c r="AZ36" i="31"/>
  <c r="AK36" i="31"/>
  <c r="AR36" i="31"/>
  <c r="AL36" i="31"/>
  <c r="L36" i="31"/>
  <c r="L60" i="31" s="1"/>
  <c r="AD36" i="31"/>
  <c r="BC36" i="31"/>
  <c r="Q36" i="31"/>
  <c r="AY36" i="31"/>
  <c r="AQ36" i="31"/>
  <c r="X36" i="31"/>
  <c r="N36" i="31"/>
  <c r="AF36" i="31"/>
  <c r="AJ36" i="31"/>
  <c r="S36" i="31"/>
  <c r="BB36" i="31"/>
  <c r="AA36" i="31"/>
  <c r="M36" i="31"/>
  <c r="AP36" i="31"/>
  <c r="AW36" i="31"/>
  <c r="AH36" i="31"/>
  <c r="AT36" i="31"/>
  <c r="AB36" i="31"/>
  <c r="AE36" i="31"/>
  <c r="Y36" i="31"/>
  <c r="V36" i="31"/>
  <c r="AN36" i="31"/>
  <c r="AX36" i="31"/>
  <c r="R36" i="31"/>
  <c r="AV36" i="31"/>
  <c r="AM36" i="31"/>
  <c r="O36" i="31"/>
  <c r="BA36" i="31"/>
  <c r="Z36" i="31"/>
  <c r="AG36" i="31"/>
  <c r="W36" i="31"/>
  <c r="P36" i="31"/>
  <c r="AU36" i="31"/>
  <c r="BD36" i="31"/>
  <c r="U36" i="31"/>
  <c r="AS36" i="31"/>
  <c r="AI36" i="31"/>
  <c r="BD81" i="33" l="1"/>
  <c r="BC62" i="36"/>
  <c r="BD61" i="36" s="1"/>
  <c r="BB63" i="36"/>
  <c r="BB64" i="36" s="1"/>
  <c r="BB77" i="36" s="1"/>
  <c r="BB80" i="36" s="1"/>
  <c r="BB81" i="36" s="1"/>
  <c r="BD62" i="35"/>
  <c r="BD63" i="35" s="1"/>
  <c r="BD64" i="35" s="1"/>
  <c r="BD77" i="35" s="1"/>
  <c r="BD80" i="35" s="1"/>
  <c r="BC63" i="35"/>
  <c r="BC64" i="35" s="1"/>
  <c r="BC77" i="35" s="1"/>
  <c r="BC80" i="35" s="1"/>
  <c r="BC81" i="35" s="1"/>
  <c r="BC62" i="34"/>
  <c r="BD61" i="34" s="1"/>
  <c r="BB63" i="34"/>
  <c r="BB64" i="34" s="1"/>
  <c r="BB77" i="34" s="1"/>
  <c r="BB80" i="34" s="1"/>
  <c r="BB81" i="34" s="1"/>
  <c r="W60" i="31"/>
  <c r="BC60" i="31"/>
  <c r="X60" i="31"/>
  <c r="V60" i="31"/>
  <c r="AJ60" i="31"/>
  <c r="AK60" i="31"/>
  <c r="T60" i="31"/>
  <c r="Z60" i="31"/>
  <c r="AV60" i="31"/>
  <c r="AD60" i="31"/>
  <c r="AN60" i="31"/>
  <c r="Q60" i="31"/>
  <c r="AH60" i="31"/>
  <c r="AC60" i="31"/>
  <c r="R60" i="31"/>
  <c r="AS60" i="31"/>
  <c r="U60" i="31"/>
  <c r="O60" i="31"/>
  <c r="AX60" i="31"/>
  <c r="BB60" i="31"/>
  <c r="AO60" i="31"/>
  <c r="AP60" i="31"/>
  <c r="M60" i="31"/>
  <c r="AA60" i="31"/>
  <c r="AF60" i="31"/>
  <c r="AU60" i="31"/>
  <c r="J62" i="31"/>
  <c r="K61" i="31" s="1"/>
  <c r="BD60" i="31"/>
  <c r="AB60" i="31"/>
  <c r="AW60" i="31"/>
  <c r="AM60" i="31"/>
  <c r="AI60" i="31"/>
  <c r="S60" i="31"/>
  <c r="AR60" i="31"/>
  <c r="I63" i="31"/>
  <c r="I64" i="31" s="1"/>
  <c r="I77" i="31" s="1"/>
  <c r="I80" i="31" s="1"/>
  <c r="I81" i="31" s="1"/>
  <c r="AL60" i="31"/>
  <c r="P60" i="31"/>
  <c r="BA60" i="31"/>
  <c r="AZ60" i="31"/>
  <c r="AY60" i="31"/>
  <c r="Y60" i="31"/>
  <c r="AQ60" i="31"/>
  <c r="AE60" i="31"/>
  <c r="AG60" i="31"/>
  <c r="AT60" i="31"/>
  <c r="N60" i="31"/>
  <c r="BD81" i="35" l="1"/>
  <c r="BC63" i="36"/>
  <c r="BC64" i="36" s="1"/>
  <c r="BC77" i="36" s="1"/>
  <c r="BC80" i="36" s="1"/>
  <c r="BC81" i="36" s="1"/>
  <c r="BD62" i="36"/>
  <c r="BD63" i="36" s="1"/>
  <c r="BD64" i="36" s="1"/>
  <c r="BD77" i="36" s="1"/>
  <c r="BD80" i="36" s="1"/>
  <c r="BD62" i="34"/>
  <c r="BD63" i="34" s="1"/>
  <c r="BD64" i="34" s="1"/>
  <c r="BD77" i="34" s="1"/>
  <c r="BD80" i="34" s="1"/>
  <c r="BC63" i="34"/>
  <c r="BC64" i="34" s="1"/>
  <c r="BC77" i="34" s="1"/>
  <c r="BC80" i="34" s="1"/>
  <c r="BC81" i="34" s="1"/>
  <c r="K62" i="31"/>
  <c r="L61" i="31" s="1"/>
  <c r="J63" i="31"/>
  <c r="J64" i="31" s="1"/>
  <c r="J77" i="31" s="1"/>
  <c r="J80" i="31" s="1"/>
  <c r="J81" i="31" s="1"/>
  <c r="BD81" i="34" l="1"/>
  <c r="BD81" i="36"/>
  <c r="L62" i="31"/>
  <c r="M61" i="31" s="1"/>
  <c r="K63" i="31"/>
  <c r="K64" i="31" s="1"/>
  <c r="K77" i="31" s="1"/>
  <c r="K80" i="31" s="1"/>
  <c r="K81" i="31" s="1"/>
  <c r="M62" i="31" l="1"/>
  <c r="N61" i="31" s="1"/>
  <c r="L63" i="31"/>
  <c r="L64" i="31" s="1"/>
  <c r="L77" i="31" s="1"/>
  <c r="L80" i="31" s="1"/>
  <c r="L81" i="31" s="1"/>
  <c r="N62" i="31" l="1"/>
  <c r="O61" i="31" s="1"/>
  <c r="M63" i="31"/>
  <c r="M64" i="31" s="1"/>
  <c r="M77" i="31" s="1"/>
  <c r="M80" i="31" s="1"/>
  <c r="M81" i="31" s="1"/>
  <c r="O62" i="31" l="1"/>
  <c r="P61" i="31" s="1"/>
  <c r="N63" i="31"/>
  <c r="N64" i="31" s="1"/>
  <c r="N77" i="31" s="1"/>
  <c r="N80" i="31" s="1"/>
  <c r="N81" i="31" s="1"/>
  <c r="P62" i="31" l="1"/>
  <c r="Q61" i="31" s="1"/>
  <c r="O63" i="31"/>
  <c r="O64" i="31" s="1"/>
  <c r="O77" i="31" s="1"/>
  <c r="O80" i="31" s="1"/>
  <c r="O81" i="31" s="1"/>
  <c r="Q62" i="31" l="1"/>
  <c r="R61" i="31" s="1"/>
  <c r="P63" i="31"/>
  <c r="P64" i="31" s="1"/>
  <c r="P77" i="31" s="1"/>
  <c r="P80" i="31" s="1"/>
  <c r="P81" i="31" s="1"/>
  <c r="R62" i="31" l="1"/>
  <c r="S61" i="31" s="1"/>
  <c r="Q63" i="31"/>
  <c r="Q64" i="31" s="1"/>
  <c r="Q77" i="31" s="1"/>
  <c r="Q80" i="31" s="1"/>
  <c r="Q81" i="31" s="1"/>
  <c r="S62" i="31" l="1"/>
  <c r="T61" i="31" s="1"/>
  <c r="R63" i="31"/>
  <c r="R64" i="31" s="1"/>
  <c r="R77" i="31" s="1"/>
  <c r="R80" i="31" s="1"/>
  <c r="R81" i="31" s="1"/>
  <c r="T62" i="31" l="1"/>
  <c r="U61" i="31" s="1"/>
  <c r="S63" i="31"/>
  <c r="S64" i="31" s="1"/>
  <c r="S77" i="31" s="1"/>
  <c r="S80" i="31" s="1"/>
  <c r="S81" i="31" s="1"/>
  <c r="U62" i="31" l="1"/>
  <c r="V61" i="31" s="1"/>
  <c r="T63" i="31"/>
  <c r="T64" i="31" s="1"/>
  <c r="T77" i="31" s="1"/>
  <c r="T80" i="31" s="1"/>
  <c r="T81" i="31" s="1"/>
  <c r="V62" i="31" l="1"/>
  <c r="W61" i="31" s="1"/>
  <c r="U63" i="31"/>
  <c r="U64" i="31" s="1"/>
  <c r="U77" i="31" s="1"/>
  <c r="U80" i="31" s="1"/>
  <c r="U81" i="31" s="1"/>
  <c r="W62" i="31" l="1"/>
  <c r="X61" i="31" s="1"/>
  <c r="V63" i="31"/>
  <c r="V64" i="31" s="1"/>
  <c r="V77" i="31" s="1"/>
  <c r="V80" i="31" s="1"/>
  <c r="V81" i="31" s="1"/>
  <c r="X62" i="31" l="1"/>
  <c r="Y61" i="31" s="1"/>
  <c r="W63" i="31"/>
  <c r="W64" i="31" s="1"/>
  <c r="W77" i="31" s="1"/>
  <c r="W80" i="31" s="1"/>
  <c r="W81" i="31" s="1"/>
  <c r="Y62" i="31" l="1"/>
  <c r="Z61" i="31" s="1"/>
  <c r="X63" i="31"/>
  <c r="X64" i="31" s="1"/>
  <c r="X77" i="31" s="1"/>
  <c r="X80" i="31" s="1"/>
  <c r="X81" i="31" s="1"/>
  <c r="Z62" i="31" l="1"/>
  <c r="AA61" i="31" s="1"/>
  <c r="Y63" i="31"/>
  <c r="Y64" i="31" s="1"/>
  <c r="Y77" i="31" s="1"/>
  <c r="Y80" i="31" s="1"/>
  <c r="Y81" i="31" s="1"/>
  <c r="AA62" i="31" l="1"/>
  <c r="AB61" i="31" s="1"/>
  <c r="Z63" i="31"/>
  <c r="Z64" i="31" s="1"/>
  <c r="Z77" i="31" s="1"/>
  <c r="Z80" i="31" s="1"/>
  <c r="Z81" i="31" s="1"/>
  <c r="AB62" i="31" l="1"/>
  <c r="AC61" i="31" s="1"/>
  <c r="AA63" i="31"/>
  <c r="AA64" i="31" s="1"/>
  <c r="AA77" i="31" s="1"/>
  <c r="AA80" i="31" s="1"/>
  <c r="AA81" i="31" s="1"/>
  <c r="C4" i="31" s="1"/>
  <c r="G29" i="29" s="1"/>
  <c r="AC62" i="31" l="1"/>
  <c r="AD61" i="31" s="1"/>
  <c r="AB63" i="31"/>
  <c r="AB64" i="31" s="1"/>
  <c r="AB77" i="31" s="1"/>
  <c r="AB80" i="31" s="1"/>
  <c r="AB81" i="31" s="1"/>
  <c r="AD62" i="31" l="1"/>
  <c r="AE61" i="31" s="1"/>
  <c r="AC63" i="31"/>
  <c r="AC64" i="31" s="1"/>
  <c r="AC77" i="31" s="1"/>
  <c r="AC80" i="31" s="1"/>
  <c r="AC81" i="31" s="1"/>
  <c r="AE62" i="31" l="1"/>
  <c r="AF61" i="31" s="1"/>
  <c r="AD63" i="31"/>
  <c r="AD64" i="31" s="1"/>
  <c r="AD77" i="31" s="1"/>
  <c r="AD80" i="31" s="1"/>
  <c r="AD81" i="31" s="1"/>
  <c r="AF62" i="31" l="1"/>
  <c r="AG61" i="31" s="1"/>
  <c r="AE63" i="31"/>
  <c r="AE64" i="31" s="1"/>
  <c r="AE77" i="31" s="1"/>
  <c r="AE80" i="31" s="1"/>
  <c r="AE81" i="31" s="1"/>
  <c r="AG62" i="31" l="1"/>
  <c r="AH61" i="31" s="1"/>
  <c r="AF63" i="31"/>
  <c r="AF64" i="31" s="1"/>
  <c r="AF77" i="31" s="1"/>
  <c r="AF80" i="31" s="1"/>
  <c r="AF81" i="31" s="1"/>
  <c r="AH62" i="31" l="1"/>
  <c r="AI61" i="31" s="1"/>
  <c r="AG63" i="31"/>
  <c r="AG64" i="31" s="1"/>
  <c r="AG77" i="31" s="1"/>
  <c r="AG80" i="31" s="1"/>
  <c r="AG81" i="31" s="1"/>
  <c r="AI62" i="31" l="1"/>
  <c r="AJ61" i="31" s="1"/>
  <c r="AH63" i="31"/>
  <c r="AH64" i="31" s="1"/>
  <c r="AH77" i="31" s="1"/>
  <c r="AH80" i="31" s="1"/>
  <c r="AH81" i="31" s="1"/>
  <c r="AJ62" i="31" l="1"/>
  <c r="AK61" i="31" s="1"/>
  <c r="AI63" i="31"/>
  <c r="AI64" i="31" s="1"/>
  <c r="AI77" i="31" s="1"/>
  <c r="AI80" i="31" s="1"/>
  <c r="AI81" i="31" s="1"/>
  <c r="C5" i="31" s="1"/>
  <c r="H29" i="29" s="1"/>
  <c r="AK62" i="31" l="1"/>
  <c r="AL61" i="31" s="1"/>
  <c r="AJ63" i="31"/>
  <c r="AJ64" i="31" s="1"/>
  <c r="AJ77" i="31" s="1"/>
  <c r="AJ80" i="31" s="1"/>
  <c r="AJ81" i="31" s="1"/>
  <c r="AL62" i="31" l="1"/>
  <c r="AM61" i="31" s="1"/>
  <c r="AK63" i="31"/>
  <c r="AK64" i="31" s="1"/>
  <c r="AK77" i="31" s="1"/>
  <c r="AK80" i="31" s="1"/>
  <c r="AK81" i="31" s="1"/>
  <c r="AM62" i="31" l="1"/>
  <c r="AN61" i="31" s="1"/>
  <c r="AL63" i="31"/>
  <c r="AL64" i="31" s="1"/>
  <c r="AL77" i="31" s="1"/>
  <c r="AL80" i="31" s="1"/>
  <c r="AL81" i="31" s="1"/>
  <c r="AN62" i="31" l="1"/>
  <c r="AO61" i="31" s="1"/>
  <c r="AM63" i="31"/>
  <c r="AM64" i="31" s="1"/>
  <c r="AM77" i="31" s="1"/>
  <c r="AM80" i="31" s="1"/>
  <c r="AM81" i="31" s="1"/>
  <c r="AO62" i="31" l="1"/>
  <c r="AP61" i="31" s="1"/>
  <c r="AN63" i="31"/>
  <c r="AN64" i="31" s="1"/>
  <c r="AN77" i="31" s="1"/>
  <c r="AN80" i="31" s="1"/>
  <c r="AN81" i="31" s="1"/>
  <c r="AP62" i="31" l="1"/>
  <c r="AQ61" i="31" s="1"/>
  <c r="AO63" i="31"/>
  <c r="AO64" i="31" s="1"/>
  <c r="AO77" i="31" s="1"/>
  <c r="AO80" i="31" s="1"/>
  <c r="AO81" i="31" s="1"/>
  <c r="AQ62" i="31" l="1"/>
  <c r="AR61" i="31" s="1"/>
  <c r="AP63" i="31"/>
  <c r="AP64" i="31" s="1"/>
  <c r="AP77" i="31" s="1"/>
  <c r="AP80" i="31" s="1"/>
  <c r="AP81" i="31" s="1"/>
  <c r="AR62" i="31" l="1"/>
  <c r="AS61" i="31" s="1"/>
  <c r="AQ63" i="31"/>
  <c r="AQ64" i="31" s="1"/>
  <c r="AQ77" i="31" s="1"/>
  <c r="AQ80" i="31" s="1"/>
  <c r="AQ81" i="31" s="1"/>
  <c r="C6" i="31" s="1"/>
  <c r="I29" i="29" s="1"/>
  <c r="AS62" i="31" l="1"/>
  <c r="AT61" i="31" s="1"/>
  <c r="AR63" i="31"/>
  <c r="AR64" i="31" s="1"/>
  <c r="AR77" i="31" s="1"/>
  <c r="AR80" i="31" s="1"/>
  <c r="AR81" i="31" s="1"/>
  <c r="AT62" i="31" l="1"/>
  <c r="AU61" i="31" s="1"/>
  <c r="AS63" i="31"/>
  <c r="AS64" i="31" s="1"/>
  <c r="AS77" i="31" s="1"/>
  <c r="AS80" i="31" s="1"/>
  <c r="AS8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D62" i="31" s="1"/>
  <c r="BD63" i="31" s="1"/>
  <c r="BD64" i="31" s="1"/>
  <c r="BD77" i="31" s="1"/>
  <c r="BD80" i="31" s="1"/>
  <c r="BB63" i="31"/>
  <c r="BB64" i="31" s="1"/>
  <c r="BB77" i="31" s="1"/>
  <c r="BB80" i="31" s="1"/>
  <c r="BB81" i="31" s="1"/>
  <c r="BC63" i="31" l="1"/>
  <c r="BC64" i="31" s="1"/>
  <c r="BC77" i="31" s="1"/>
  <c r="BC80" i="31" s="1"/>
  <c r="BC81" i="31" s="1"/>
  <c r="BD81" i="31" s="1"/>
  <c r="C7" i="31" s="1"/>
  <c r="J29" i="29" s="1"/>
</calcChain>
</file>

<file path=xl/sharedStrings.xml><?xml version="1.0" encoding="utf-8"?>
<sst xmlns="http://schemas.openxmlformats.org/spreadsheetml/2006/main" count="1637" uniqueCount="363">
  <si>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</si>
  <si>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</si>
  <si>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</si>
  <si>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</si>
  <si>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</si>
  <si>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</si>
  <si>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</si>
  <si>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</si>
  <si>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</si>
  <si>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</si>
  <si>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</si>
  <si>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</si>
  <si>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</si>
  <si>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</si>
  <si>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</si>
  <si>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</si>
  <si>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</si>
  <si>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</si>
  <si>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</si>
  <si>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</si>
  <si>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</si>
  <si>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</si>
  <si>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</si>
  <si>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</si>
  <si>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</si>
  <si>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</si>
  <si>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</si>
  <si>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</si>
  <si>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</si>
  <si>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</si>
  <si>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</si>
  <si>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</si>
  <si>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</si>
  <si>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</si>
  <si>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</si>
  <si>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</si>
  <si>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</si>
  <si>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</si>
  <si>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</si>
  <si>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</si>
  <si>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</si>
  <si>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</si>
  <si>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</si>
  <si>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</si>
  <si>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</si>
  <si>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</si>
  <si>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</si>
  <si>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</si>
  <si>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</si>
  <si>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</si>
  <si>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</si>
  <si>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</si>
  <si>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</si>
  <si>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</si>
  <si>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</si>
  <si>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</si>
  <si>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</si>
  <si>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</si>
  <si>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</si>
  <si>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</si>
  <si>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</si>
  <si>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</si>
  <si>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</si>
  <si>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</si>
  <si>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</si>
  <si>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</si>
  <si>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</si>
  <si>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</si>
  <si>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</si>
  <si>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</si>
  <si>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</si>
  <si>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</si>
  <si>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</si>
  <si>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</si>
  <si>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</si>
  <si>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</si>
  <si>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</si>
  <si>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</si>
  <si>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</si>
  <si>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</si>
  <si>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</si>
  <si>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</si>
  <si>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</si>
  <si>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</si>
  <si>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</si>
  <si>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</si>
  <si>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</si>
  <si>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</si>
  <si>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</si>
  <si>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</si>
  <si>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</si>
  <si>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</si>
  <si>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</si>
  <si>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</si>
  <si>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</si>
  <si>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</si>
  <si>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</si>
  <si>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</si>
  <si>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</si>
  <si>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</si>
  <si>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</si>
  <si>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</si>
  <si>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</si>
  <si>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</si>
  <si>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</si>
  <si>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</si>
  <si>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</si>
  <si>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</si>
  <si>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</si>
  <si>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</si>
  <si>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</si>
  <si>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</si>
  <si>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</si>
  <si>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</si>
  <si>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</si>
  <si>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</si>
  <si>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</si>
  <si>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</si>
  <si>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</si>
  <si>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</si>
  <si>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</si>
  <si>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</si>
  <si>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</si>
  <si>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</si>
  <si>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</si>
  <si>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</si>
  <si>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</si>
  <si>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</si>
  <si>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</si>
  <si>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</si>
  <si>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</si>
  <si>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</si>
  <si>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</si>
  <si>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</si>
  <si>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</si>
  <si>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</si>
  <si>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</si>
  <si>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</si>
  <si>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</si>
  <si>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</si>
  <si>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</si>
  <si>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</si>
  <si>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</si>
  <si>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</si>
  <si>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</si>
  <si>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</si>
  <si>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</si>
  <si>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</si>
  <si>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</si>
  <si>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</si>
  <si>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</si>
  <si>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</si>
  <si>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</si>
  <si>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</si>
  <si>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</si>
  <si>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</si>
  <si>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</si>
  <si>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</si>
  <si>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</si>
  <si>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</si>
  <si>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</si>
  <si>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</si>
  <si>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</si>
  <si>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</si>
  <si>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</si>
  <si>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</si>
  <si>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</si>
  <si>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</si>
  <si>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</si>
  <si>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</si>
  <si>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</si>
  <si>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</si>
  <si>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</si>
  <si>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</si>
  <si>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</si>
  <si>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</si>
  <si>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</si>
  <si>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</si>
  <si>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</si>
  <si>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</si>
  <si>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</si>
  <si>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</si>
  <si>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</si>
  <si>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</si>
  <si>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</si>
  <si>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</si>
  <si>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</si>
  <si>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</si>
  <si>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</si>
  <si>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</si>
  <si>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</si>
  <si>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</si>
  <si>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</si>
  <si>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</si>
  <si>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</si>
  <si>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</si>
  <si>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</si>
  <si>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</si>
  <si>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</si>
  <si>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</si>
  <si>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</si>
  <si>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</si>
  <si>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</si>
  <si>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</si>
  <si>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</si>
  <si>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</si>
  <si>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</si>
  <si>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</si>
  <si>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</si>
  <si>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</si>
  <si>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</si>
  <si>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</si>
  <si>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</si>
  <si>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</si>
  <si>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</si>
  <si>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</si>
  <si>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</si>
  <si>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</si>
  <si>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</si>
  <si>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</si>
  <si>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</si>
  <si>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</si>
  <si>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</si>
  <si>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</si>
  <si>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</si>
  <si>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</si>
  <si>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</si>
  <si>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</si>
  <si>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</si>
  <si>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</si>
  <si>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</si>
  <si>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</si>
  <si>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</si>
  <si>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</si>
  <si>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</si>
  <si>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</si>
  <si>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</si>
  <si>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</si>
  <si>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</si>
  <si>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</si>
  <si>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</si>
  <si>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</si>
  <si>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</si>
  <si>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</si>
  <si>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</si>
  <si>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</si>
  <si>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</si>
  <si>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</si>
  <si>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</si>
  <si>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</si>
  <si>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</si>
  <si>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</si>
  <si>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</si>
  <si>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</si>
  <si>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</si>
  <si>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</si>
  <si>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</si>
  <si>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</si>
  <si>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</si>
  <si>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</si>
  <si>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</si>
  <si>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</si>
  <si>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</si>
  <si>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</si>
  <si>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</si>
  <si>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</si>
  <si>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</si>
  <si>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</si>
  <si>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</si>
  <si>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</si>
  <si>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</si>
  <si>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</si>
  <si>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</si>
  <si>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</si>
  <si>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</si>
  <si>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</si>
  <si>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</si>
  <si>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</si>
  <si>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</si>
  <si>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</si>
  <si>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</si>
  <si>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</si>
  <si>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</si>
  <si>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</si>
  <si>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</si>
  <si>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</si>
  <si>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</si>
  <si>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</si>
  <si>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</si>
  <si>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</si>
  <si>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</si>
  <si>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</si>
  <si>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</si>
  <si>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</si>
  <si>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</si>
  <si>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</si>
  <si>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</si>
  <si>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</si>
  <si>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</si>
  <si>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</si>
  <si>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</si>
  <si>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</si>
  <si>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</si>
  <si>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</si>
  <si>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</si>
  <si>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</si>
  <si>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</si>
  <si>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</si>
  <si>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</si>
  <si>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</si>
  <si>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</si>
  <si>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</si>
  <si>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</si>
  <si>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</si>
  <si>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</si>
  <si>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</si>
  <si>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</si>
  <si>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</si>
  <si>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</si>
  <si>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</si>
  <si>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</si>
  <si>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</si>
  <si>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</si>
  <si>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</si>
  <si>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</si>
  <si>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</si>
  <si>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</si>
  <si>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</si>
  <si>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</si>
  <si>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</si>
  <si>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</si>
  <si>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</si>
  <si>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</si>
  <si>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</si>
  <si>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</si>
  <si>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</si>
  <si>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</si>
  <si>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</si>
  <si>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</si>
  <si>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</si>
  <si>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</si>
  <si>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</si>
  <si>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 xml:space="preserve">WPD Purchase Vehicles </t>
  </si>
  <si>
    <t>Lease Vehicles</t>
  </si>
  <si>
    <t>Direct purchase of vehicles, as included in the Baseline Scenario.</t>
  </si>
  <si>
    <t>Purchase of vehicles.  Each vehicle type has an age based replacement programme specific to the vehicle type.  This investment profile is based upon the population and age of the current fleet.</t>
  </si>
  <si>
    <t>Lease of vehicles. The lease costs contained in this option are based upon leasing the same number of vehicles as in the purchase option for the life of a vehicle (for example, a Landrover will be replaced after 8 years of service, therefore this option includes leasing a Landrover for 8 years). 
WPD East and West Midlands currently have a number of leased vehicles, due to the arrangements in place prior to the acquistion of Central Networks.  The calculations in this option use actual lease costs incurred.</t>
  </si>
  <si>
    <t>Option 1 Sensitivity Analysis: Increase number of 4x4 vehicles</t>
  </si>
  <si>
    <t>Option 1 Sensitivity Analysis: Decrease number of 4x4 vehicles</t>
  </si>
  <si>
    <t>Option 1 Sensitivity Analysis: Increase number of vans</t>
  </si>
  <si>
    <t>Option 1 Sensitivity Analysis: Decrease number of vans</t>
  </si>
  <si>
    <t>Option 1(i)</t>
  </si>
  <si>
    <t>Option 1(ii)</t>
  </si>
  <si>
    <t>Option 1(iii)</t>
  </si>
  <si>
    <t>Option 1(iv)</t>
  </si>
  <si>
    <t>1(i)</t>
  </si>
  <si>
    <t>Our ED1 forecasts for vehicle types and numbers are based upon the work programme content and the geographic and network characteristics of each licence area.  These sensitivity analyses have been used to check if Option 1 becomes more viable should the mix of operational vehicles be different to forecast</t>
  </si>
  <si>
    <t>1(ii)</t>
  </si>
  <si>
    <t>1(iii)</t>
  </si>
  <si>
    <t>1(iv)</t>
  </si>
  <si>
    <t>Direct purchase of non-specialist operational vehicles is more cost effective, therefore this option has been selected.</t>
  </si>
  <si>
    <t>This option has been rejected due to the increased cost of leasing non-specialist operational vehicles in comparison to direct purchase.</t>
  </si>
  <si>
    <t>WPD has a policy of purchasing operational vehicles.  This CBA compares the cost of purchasing the main operational non-specialist vehicle types, including 4x4, large and medium panel vans and lorries, against leasing the same vehicles.
This CBA relates to WPD (South Wales).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</si>
</sst>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4">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3" xfId="0" applyFont="1" applyBorder="1" applyAlignment="1">
      <alignment horizontal="left" vertical="top"/>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10" fontId="4" fillId="5" borderId="3" xfId="1" applyNumberFormat="1" applyFont="1" applyFill="1" applyBorder="1" applyProtection="1">
      <protection locked="0"/>
    </xf>
    <xf numFmtId="0" fontId="4" fillId="0" borderId="3" xfId="0" applyFont="1" applyBorder="1" applyAlignment="1">
      <alignment horizontal="left" vertical="top" wrapText="1"/>
    </xf>
    <xf numFmtId="0" fontId="4" fillId="0" borderId="3" xfId="0" applyFont="1" applyBorder="1" applyAlignment="1">
      <alignment horizontal="left" vertical="top" wrapText="1"/>
    </xf>
    <xf numFmtId="0" fontId="4" fillId="0" borderId="0" xfId="0" applyFont="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22" xfId="0" applyFont="1" applyBorder="1" applyAlignment="1">
      <alignment vertical="center" wrapText="1"/>
    </xf>
    <xf numFmtId="0" fontId="0" fillId="0" borderId="23" xfId="0" applyBorder="1" applyAlignment="1">
      <alignment vertical="center" wrapText="1"/>
    </xf>
    <xf numFmtId="0" fontId="0" fillId="0" borderId="21" xfId="0" applyBorder="1" applyAlignment="1">
      <alignment vertical="center" wrapText="1"/>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231</v>
      </c>
      <c r="C2" s="100" t="s">
        <v>239</v>
      </c>
      <c r="D2" s="100" t="s">
        <v>238</v>
      </c>
      <c r="E2" s="100" t="s">
        <v>232</v>
      </c>
    </row>
    <row r="3" spans="2:5" s="99" customFormat="1" ht="62.25" customHeight="1" x14ac:dyDescent="0.25">
      <c r="B3" s="101" t="s">
        <v>233</v>
      </c>
      <c r="C3" s="101" t="s">
        <v>236</v>
      </c>
      <c r="D3" s="101"/>
      <c r="E3" s="102" t="s">
        <v>237</v>
      </c>
    </row>
    <row r="4" spans="2:5" s="99" customFormat="1" ht="62.25" customHeight="1" x14ac:dyDescent="0.25">
      <c r="B4" s="101" t="s">
        <v>234</v>
      </c>
      <c r="C4" s="101" t="s">
        <v>240</v>
      </c>
      <c r="D4" s="103">
        <v>41352</v>
      </c>
      <c r="E4" s="101" t="s">
        <v>241</v>
      </c>
    </row>
    <row r="5" spans="2:5" s="99" customFormat="1" ht="84" customHeight="1" x14ac:dyDescent="0.25">
      <c r="B5" s="101" t="s">
        <v>235</v>
      </c>
      <c r="C5" s="101" t="s">
        <v>246</v>
      </c>
      <c r="D5" s="103" t="s">
        <v>242</v>
      </c>
      <c r="E5" s="101" t="s">
        <v>243</v>
      </c>
    </row>
    <row r="6" spans="2:5" ht="111" customHeight="1" x14ac:dyDescent="0.25">
      <c r="B6" s="104" t="s">
        <v>244</v>
      </c>
      <c r="C6" s="104" t="s">
        <v>245</v>
      </c>
      <c r="D6" s="105">
        <v>41380</v>
      </c>
      <c r="E6" s="104"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24"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-2.2759028418423122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-3.9938319136101392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-5.1524785947818108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-6.372941715991387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-0.40147699999999997</v>
      </c>
      <c r="F13" s="62">
        <v>-0.89226799999999995</v>
      </c>
      <c r="G13" s="62">
        <v>-1.252936</v>
      </c>
      <c r="H13" s="62">
        <v>-2.0985699999999996</v>
      </c>
      <c r="I13" s="62">
        <v>-2.6658619999999997</v>
      </c>
      <c r="J13" s="62">
        <v>-2.6711990000000001</v>
      </c>
      <c r="K13" s="62">
        <v>-2.6147720000000003</v>
      </c>
      <c r="L13" s="62">
        <v>-2.529782</v>
      </c>
      <c r="M13" s="62">
        <v>-2.0051200000000002</v>
      </c>
      <c r="N13" s="62">
        <v>-1.5179400000000001</v>
      </c>
      <c r="O13" s="62">
        <v>-1.3004690000000001</v>
      </c>
      <c r="P13" s="62">
        <v>-0.82172800000000001</v>
      </c>
      <c r="Q13" s="62">
        <v>-0.40418199999999999</v>
      </c>
      <c r="R13" s="62">
        <v>-0.33309300000000003</v>
      </c>
      <c r="S13" s="62">
        <v>-0.106132</v>
      </c>
      <c r="T13" s="62">
        <v>-7.9599000000000003E-2</v>
      </c>
      <c r="U13" s="62">
        <v>-7.9599000000000003E-2</v>
      </c>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-0.40147699999999997</v>
      </c>
      <c r="F18" s="59">
        <f t="shared" ref="F18:AW18" si="0">SUM(F13:F17)</f>
        <v>-0.89226799999999995</v>
      </c>
      <c r="G18" s="59">
        <f t="shared" si="0"/>
        <v>-1.252936</v>
      </c>
      <c r="H18" s="59">
        <f t="shared" si="0"/>
        <v>-2.0985699999999996</v>
      </c>
      <c r="I18" s="59">
        <f t="shared" si="0"/>
        <v>-2.6658619999999997</v>
      </c>
      <c r="J18" s="59">
        <f t="shared" si="0"/>
        <v>-2.6711990000000001</v>
      </c>
      <c r="K18" s="59">
        <f t="shared" si="0"/>
        <v>-2.6147720000000003</v>
      </c>
      <c r="L18" s="59">
        <f t="shared" si="0"/>
        <v>-2.529782</v>
      </c>
      <c r="M18" s="59">
        <f t="shared" si="0"/>
        <v>-2.0051200000000002</v>
      </c>
      <c r="N18" s="59">
        <f t="shared" si="0"/>
        <v>-1.5179400000000001</v>
      </c>
      <c r="O18" s="59">
        <f t="shared" si="0"/>
        <v>-1.3004690000000001</v>
      </c>
      <c r="P18" s="59">
        <f t="shared" si="0"/>
        <v>-0.82172800000000001</v>
      </c>
      <c r="Q18" s="59">
        <f t="shared" si="0"/>
        <v>-0.40418199999999999</v>
      </c>
      <c r="R18" s="59">
        <f t="shared" si="0"/>
        <v>-0.33309300000000003</v>
      </c>
      <c r="S18" s="59">
        <f t="shared" si="0"/>
        <v>-0.106132</v>
      </c>
      <c r="T18" s="59">
        <f t="shared" si="0"/>
        <v>-7.9599000000000003E-2</v>
      </c>
      <c r="U18" s="59">
        <f t="shared" si="0"/>
        <v>-7.9599000000000003E-2</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v>1.7410831600000001</v>
      </c>
      <c r="F19" s="33">
        <v>2.1689008699999999</v>
      </c>
      <c r="G19" s="33">
        <v>1.49380282</v>
      </c>
      <c r="H19" s="33">
        <v>3.7089362700000001</v>
      </c>
      <c r="I19" s="33">
        <v>2.4257107699999998</v>
      </c>
      <c r="J19" s="33">
        <v>0.38880337000000004</v>
      </c>
      <c r="K19" s="33">
        <v>0.17105828000000001</v>
      </c>
      <c r="L19" s="33">
        <v>1.0047392500000001</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1.7410831600000001</v>
      </c>
      <c r="F25" s="67">
        <f t="shared" ref="F25:BD25" si="1">SUM(F19:F24)</f>
        <v>2.1689008699999999</v>
      </c>
      <c r="G25" s="67">
        <f t="shared" si="1"/>
        <v>1.49380282</v>
      </c>
      <c r="H25" s="67">
        <f t="shared" si="1"/>
        <v>3.7089362700000001</v>
      </c>
      <c r="I25" s="67">
        <f t="shared" si="1"/>
        <v>2.4257107699999998</v>
      </c>
      <c r="J25" s="67">
        <f t="shared" si="1"/>
        <v>0.38880337000000004</v>
      </c>
      <c r="K25" s="67">
        <f t="shared" si="1"/>
        <v>0.17105828000000001</v>
      </c>
      <c r="L25" s="67">
        <f t="shared" si="1"/>
        <v>1.0047392500000001</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1.3396061600000002</v>
      </c>
      <c r="F26" s="59">
        <f t="shared" ref="F26:BD26" si="2">F18+F25</f>
        <v>1.2766328699999998</v>
      </c>
      <c r="G26" s="59">
        <f t="shared" si="2"/>
        <v>0.24086681999999993</v>
      </c>
      <c r="H26" s="59">
        <f t="shared" si="2"/>
        <v>1.6103662700000005</v>
      </c>
      <c r="I26" s="59">
        <f t="shared" si="2"/>
        <v>-0.24015122999999994</v>
      </c>
      <c r="J26" s="59">
        <f t="shared" si="2"/>
        <v>-2.2823956299999999</v>
      </c>
      <c r="K26" s="59">
        <f t="shared" si="2"/>
        <v>-2.4437137200000003</v>
      </c>
      <c r="L26" s="59">
        <f t="shared" si="2"/>
        <v>-1.5250427499999999</v>
      </c>
      <c r="M26" s="59">
        <f t="shared" si="2"/>
        <v>-2.0051200000000002</v>
      </c>
      <c r="N26" s="59">
        <f t="shared" si="2"/>
        <v>-1.5179400000000001</v>
      </c>
      <c r="O26" s="59">
        <f t="shared" si="2"/>
        <v>-1.3004690000000001</v>
      </c>
      <c r="P26" s="59">
        <f t="shared" si="2"/>
        <v>-0.82172800000000001</v>
      </c>
      <c r="Q26" s="59">
        <f t="shared" si="2"/>
        <v>-0.40418199999999999</v>
      </c>
      <c r="R26" s="59">
        <f t="shared" si="2"/>
        <v>-0.33309300000000003</v>
      </c>
      <c r="S26" s="59">
        <f t="shared" si="2"/>
        <v>-0.106132</v>
      </c>
      <c r="T26" s="59">
        <f t="shared" si="2"/>
        <v>-7.9599000000000003E-2</v>
      </c>
      <c r="U26" s="59">
        <f t="shared" si="2"/>
        <v>-7.9599000000000003E-2</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1.0716849280000003</v>
      </c>
      <c r="F28" s="34">
        <f t="shared" ref="F28:AW28" si="4">F26*F27</f>
        <v>1.0213062959999999</v>
      </c>
      <c r="G28" s="34">
        <f t="shared" si="4"/>
        <v>0.19269345599999996</v>
      </c>
      <c r="H28" s="34">
        <f t="shared" si="4"/>
        <v>1.2882930160000006</v>
      </c>
      <c r="I28" s="34">
        <f t="shared" si="4"/>
        <v>-0.19212098399999997</v>
      </c>
      <c r="J28" s="34">
        <f t="shared" si="4"/>
        <v>-1.8259165040000001</v>
      </c>
      <c r="K28" s="34">
        <f t="shared" si="4"/>
        <v>-1.9549709760000002</v>
      </c>
      <c r="L28" s="34">
        <f t="shared" si="4"/>
        <v>-1.2200342</v>
      </c>
      <c r="M28" s="34">
        <f t="shared" si="4"/>
        <v>-1.6040960000000002</v>
      </c>
      <c r="N28" s="34">
        <f t="shared" si="4"/>
        <v>-1.2143520000000001</v>
      </c>
      <c r="O28" s="34">
        <f t="shared" si="4"/>
        <v>-1.0403752000000002</v>
      </c>
      <c r="P28" s="34">
        <f t="shared" si="4"/>
        <v>-0.65738240000000003</v>
      </c>
      <c r="Q28" s="34">
        <f t="shared" si="4"/>
        <v>-0.32334560000000001</v>
      </c>
      <c r="R28" s="34">
        <f t="shared" si="4"/>
        <v>-0.26647440000000006</v>
      </c>
      <c r="S28" s="34">
        <f t="shared" si="4"/>
        <v>-8.4905600000000012E-2</v>
      </c>
      <c r="T28" s="34">
        <f t="shared" si="4"/>
        <v>-6.3679200000000005E-2</v>
      </c>
      <c r="U28" s="34">
        <f t="shared" si="4"/>
        <v>-6.3679200000000005E-2</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0.26792123199999995</v>
      </c>
      <c r="F29" s="34">
        <f t="shared" ref="F29:AW29" si="5">F26-F28</f>
        <v>0.25532657399999992</v>
      </c>
      <c r="G29" s="34">
        <f t="shared" si="5"/>
        <v>4.8173363999999969E-2</v>
      </c>
      <c r="H29" s="34">
        <f t="shared" si="5"/>
        <v>0.32207325399999998</v>
      </c>
      <c r="I29" s="34">
        <f t="shared" si="5"/>
        <v>-4.8030245999999971E-2</v>
      </c>
      <c r="J29" s="34">
        <f t="shared" si="5"/>
        <v>-0.45647912599999985</v>
      </c>
      <c r="K29" s="34">
        <f t="shared" si="5"/>
        <v>-0.48874274400000006</v>
      </c>
      <c r="L29" s="34">
        <f t="shared" si="5"/>
        <v>-0.30500854999999993</v>
      </c>
      <c r="M29" s="34">
        <f t="shared" si="5"/>
        <v>-0.40102400000000005</v>
      </c>
      <c r="N29" s="34">
        <f t="shared" si="5"/>
        <v>-0.30358799999999997</v>
      </c>
      <c r="O29" s="34">
        <f t="shared" si="5"/>
        <v>-0.26009379999999993</v>
      </c>
      <c r="P29" s="34">
        <f t="shared" si="5"/>
        <v>-0.16434559999999998</v>
      </c>
      <c r="Q29" s="34">
        <f t="shared" si="5"/>
        <v>-8.0836399999999975E-2</v>
      </c>
      <c r="R29" s="34">
        <f t="shared" si="5"/>
        <v>-6.6618599999999972E-2</v>
      </c>
      <c r="S29" s="34">
        <f t="shared" si="5"/>
        <v>-2.1226399999999992E-2</v>
      </c>
      <c r="T29" s="34">
        <f t="shared" si="5"/>
        <v>-1.5919799999999998E-2</v>
      </c>
      <c r="U29" s="34">
        <f t="shared" si="5"/>
        <v>-1.5919799999999998E-2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2.3815220622222227E-2</v>
      </c>
      <c r="G30" s="34">
        <f>$E$28/'Fixed data'!$C$7</f>
        <v>2.3815220622222227E-2</v>
      </c>
      <c r="H30" s="34">
        <f>$E$28/'Fixed data'!$C$7</f>
        <v>2.3815220622222227E-2</v>
      </c>
      <c r="I30" s="34">
        <f>$E$28/'Fixed data'!$C$7</f>
        <v>2.3815220622222227E-2</v>
      </c>
      <c r="J30" s="34">
        <f>$E$28/'Fixed data'!$C$7</f>
        <v>2.3815220622222227E-2</v>
      </c>
      <c r="K30" s="34">
        <f>$E$28/'Fixed data'!$C$7</f>
        <v>2.3815220622222227E-2</v>
      </c>
      <c r="L30" s="34">
        <f>$E$28/'Fixed data'!$C$7</f>
        <v>2.3815220622222227E-2</v>
      </c>
      <c r="M30" s="34">
        <f>$E$28/'Fixed data'!$C$7</f>
        <v>2.3815220622222227E-2</v>
      </c>
      <c r="N30" s="34">
        <f>$E$28/'Fixed data'!$C$7</f>
        <v>2.3815220622222227E-2</v>
      </c>
      <c r="O30" s="34">
        <f>$E$28/'Fixed data'!$C$7</f>
        <v>2.3815220622222227E-2</v>
      </c>
      <c r="P30" s="34">
        <f>$E$28/'Fixed data'!$C$7</f>
        <v>2.3815220622222227E-2</v>
      </c>
      <c r="Q30" s="34">
        <f>$E$28/'Fixed data'!$C$7</f>
        <v>2.3815220622222227E-2</v>
      </c>
      <c r="R30" s="34">
        <f>$E$28/'Fixed data'!$C$7</f>
        <v>2.3815220622222227E-2</v>
      </c>
      <c r="S30" s="34">
        <f>$E$28/'Fixed data'!$C$7</f>
        <v>2.3815220622222227E-2</v>
      </c>
      <c r="T30" s="34">
        <f>$E$28/'Fixed data'!$C$7</f>
        <v>2.3815220622222227E-2</v>
      </c>
      <c r="U30" s="34">
        <f>$E$28/'Fixed data'!$C$7</f>
        <v>2.3815220622222227E-2</v>
      </c>
      <c r="V30" s="34">
        <f>$E$28/'Fixed data'!$C$7</f>
        <v>2.3815220622222227E-2</v>
      </c>
      <c r="W30" s="34">
        <f>$E$28/'Fixed data'!$C$7</f>
        <v>2.3815220622222227E-2</v>
      </c>
      <c r="X30" s="34">
        <f>$E$28/'Fixed data'!$C$7</f>
        <v>2.3815220622222227E-2</v>
      </c>
      <c r="Y30" s="34">
        <f>$E$28/'Fixed data'!$C$7</f>
        <v>2.3815220622222227E-2</v>
      </c>
      <c r="Z30" s="34">
        <f>$E$28/'Fixed data'!$C$7</f>
        <v>2.3815220622222227E-2</v>
      </c>
      <c r="AA30" s="34">
        <f>$E$28/'Fixed data'!$C$7</f>
        <v>2.3815220622222227E-2</v>
      </c>
      <c r="AB30" s="34">
        <f>$E$28/'Fixed data'!$C$7</f>
        <v>2.3815220622222227E-2</v>
      </c>
      <c r="AC30" s="34">
        <f>$E$28/'Fixed data'!$C$7</f>
        <v>2.3815220622222227E-2</v>
      </c>
      <c r="AD30" s="34">
        <f>$E$28/'Fixed data'!$C$7</f>
        <v>2.3815220622222227E-2</v>
      </c>
      <c r="AE30" s="34">
        <f>$E$28/'Fixed data'!$C$7</f>
        <v>2.3815220622222227E-2</v>
      </c>
      <c r="AF30" s="34">
        <f>$E$28/'Fixed data'!$C$7</f>
        <v>2.3815220622222227E-2</v>
      </c>
      <c r="AG30" s="34">
        <f>$E$28/'Fixed data'!$C$7</f>
        <v>2.3815220622222227E-2</v>
      </c>
      <c r="AH30" s="34">
        <f>$E$28/'Fixed data'!$C$7</f>
        <v>2.3815220622222227E-2</v>
      </c>
      <c r="AI30" s="34">
        <f>$E$28/'Fixed data'!$C$7</f>
        <v>2.3815220622222227E-2</v>
      </c>
      <c r="AJ30" s="34">
        <f>$E$28/'Fixed data'!$C$7</f>
        <v>2.3815220622222227E-2</v>
      </c>
      <c r="AK30" s="34">
        <f>$E$28/'Fixed data'!$C$7</f>
        <v>2.3815220622222227E-2</v>
      </c>
      <c r="AL30" s="34">
        <f>$E$28/'Fixed data'!$C$7</f>
        <v>2.3815220622222227E-2</v>
      </c>
      <c r="AM30" s="34">
        <f>$E$28/'Fixed data'!$C$7</f>
        <v>2.3815220622222227E-2</v>
      </c>
      <c r="AN30" s="34">
        <f>$E$28/'Fixed data'!$C$7</f>
        <v>2.3815220622222227E-2</v>
      </c>
      <c r="AO30" s="34">
        <f>$E$28/'Fixed data'!$C$7</f>
        <v>2.3815220622222227E-2</v>
      </c>
      <c r="AP30" s="34">
        <f>$E$28/'Fixed data'!$C$7</f>
        <v>2.3815220622222227E-2</v>
      </c>
      <c r="AQ30" s="34">
        <f>$E$28/'Fixed data'!$C$7</f>
        <v>2.3815220622222227E-2</v>
      </c>
      <c r="AR30" s="34">
        <f>$E$28/'Fixed data'!$C$7</f>
        <v>2.3815220622222227E-2</v>
      </c>
      <c r="AS30" s="34">
        <f>$E$28/'Fixed data'!$C$7</f>
        <v>2.3815220622222227E-2</v>
      </c>
      <c r="AT30" s="34">
        <f>$E$28/'Fixed data'!$C$7</f>
        <v>2.3815220622222227E-2</v>
      </c>
      <c r="AU30" s="34">
        <f>$E$28/'Fixed data'!$C$7</f>
        <v>2.3815220622222227E-2</v>
      </c>
      <c r="AV30" s="34">
        <f>$E$28/'Fixed data'!$C$7</f>
        <v>2.3815220622222227E-2</v>
      </c>
      <c r="AW30" s="34">
        <f>$E$28/'Fixed data'!$C$7</f>
        <v>2.3815220622222227E-2</v>
      </c>
      <c r="AX30" s="34">
        <f>$E$28/'Fixed data'!$C$7</f>
        <v>2.3815220622222227E-2</v>
      </c>
      <c r="AY30" s="34"/>
      <c r="AZ30" s="34"/>
      <c r="BA30" s="34"/>
      <c r="BB30" s="34"/>
      <c r="BC30" s="34"/>
      <c r="BD30" s="34"/>
    </row>
    <row r="31" spans="1:56" ht="16.5" hidden="1" customHeight="1" outlineLevel="1" x14ac:dyDescent="0.35">
      <c r="A31" s="115"/>
      <c r="B31" s="9" t="s">
        <v>2</v>
      </c>
      <c r="C31" s="11" t="s">
        <v>54</v>
      </c>
      <c r="D31" s="9" t="s">
        <v>40</v>
      </c>
      <c r="F31" s="34"/>
      <c r="G31" s="34">
        <f>$F$28/'Fixed data'!$C$7</f>
        <v>2.2695695466666665E-2</v>
      </c>
      <c r="H31" s="34">
        <f>$F$28/'Fixed data'!$C$7</f>
        <v>2.2695695466666665E-2</v>
      </c>
      <c r="I31" s="34">
        <f>$F$28/'Fixed data'!$C$7</f>
        <v>2.2695695466666665E-2</v>
      </c>
      <c r="J31" s="34">
        <f>$F$28/'Fixed data'!$C$7</f>
        <v>2.2695695466666665E-2</v>
      </c>
      <c r="K31" s="34">
        <f>$F$28/'Fixed data'!$C$7</f>
        <v>2.2695695466666665E-2</v>
      </c>
      <c r="L31" s="34">
        <f>$F$28/'Fixed data'!$C$7</f>
        <v>2.2695695466666665E-2</v>
      </c>
      <c r="M31" s="34">
        <f>$F$28/'Fixed data'!$C$7</f>
        <v>2.2695695466666665E-2</v>
      </c>
      <c r="N31" s="34">
        <f>$F$28/'Fixed data'!$C$7</f>
        <v>2.2695695466666665E-2</v>
      </c>
      <c r="O31" s="34">
        <f>$F$28/'Fixed data'!$C$7</f>
        <v>2.2695695466666665E-2</v>
      </c>
      <c r="P31" s="34">
        <f>$F$28/'Fixed data'!$C$7</f>
        <v>2.2695695466666665E-2</v>
      </c>
      <c r="Q31" s="34">
        <f>$F$28/'Fixed data'!$C$7</f>
        <v>2.2695695466666665E-2</v>
      </c>
      <c r="R31" s="34">
        <f>$F$28/'Fixed data'!$C$7</f>
        <v>2.2695695466666665E-2</v>
      </c>
      <c r="S31" s="34">
        <f>$F$28/'Fixed data'!$C$7</f>
        <v>2.2695695466666665E-2</v>
      </c>
      <c r="T31" s="34">
        <f>$F$28/'Fixed data'!$C$7</f>
        <v>2.2695695466666665E-2</v>
      </c>
      <c r="U31" s="34">
        <f>$F$28/'Fixed data'!$C$7</f>
        <v>2.2695695466666665E-2</v>
      </c>
      <c r="V31" s="34">
        <f>$F$28/'Fixed data'!$C$7</f>
        <v>2.2695695466666665E-2</v>
      </c>
      <c r="W31" s="34">
        <f>$F$28/'Fixed data'!$C$7</f>
        <v>2.2695695466666665E-2</v>
      </c>
      <c r="X31" s="34">
        <f>$F$28/'Fixed data'!$C$7</f>
        <v>2.2695695466666665E-2</v>
      </c>
      <c r="Y31" s="34">
        <f>$F$28/'Fixed data'!$C$7</f>
        <v>2.2695695466666665E-2</v>
      </c>
      <c r="Z31" s="34">
        <f>$F$28/'Fixed data'!$C$7</f>
        <v>2.2695695466666665E-2</v>
      </c>
      <c r="AA31" s="34">
        <f>$F$28/'Fixed data'!$C$7</f>
        <v>2.2695695466666665E-2</v>
      </c>
      <c r="AB31" s="34">
        <f>$F$28/'Fixed data'!$C$7</f>
        <v>2.2695695466666665E-2</v>
      </c>
      <c r="AC31" s="34">
        <f>$F$28/'Fixed data'!$C$7</f>
        <v>2.2695695466666665E-2</v>
      </c>
      <c r="AD31" s="34">
        <f>$F$28/'Fixed data'!$C$7</f>
        <v>2.2695695466666665E-2</v>
      </c>
      <c r="AE31" s="34">
        <f>$F$28/'Fixed data'!$C$7</f>
        <v>2.2695695466666665E-2</v>
      </c>
      <c r="AF31" s="34">
        <f>$F$28/'Fixed data'!$C$7</f>
        <v>2.2695695466666665E-2</v>
      </c>
      <c r="AG31" s="34">
        <f>$F$28/'Fixed data'!$C$7</f>
        <v>2.2695695466666665E-2</v>
      </c>
      <c r="AH31" s="34">
        <f>$F$28/'Fixed data'!$C$7</f>
        <v>2.2695695466666665E-2</v>
      </c>
      <c r="AI31" s="34">
        <f>$F$28/'Fixed data'!$C$7</f>
        <v>2.2695695466666665E-2</v>
      </c>
      <c r="AJ31" s="34">
        <f>$F$28/'Fixed data'!$C$7</f>
        <v>2.2695695466666665E-2</v>
      </c>
      <c r="AK31" s="34">
        <f>$F$28/'Fixed data'!$C$7</f>
        <v>2.2695695466666665E-2</v>
      </c>
      <c r="AL31" s="34">
        <f>$F$28/'Fixed data'!$C$7</f>
        <v>2.2695695466666665E-2</v>
      </c>
      <c r="AM31" s="34">
        <f>$F$28/'Fixed data'!$C$7</f>
        <v>2.2695695466666665E-2</v>
      </c>
      <c r="AN31" s="34">
        <f>$F$28/'Fixed data'!$C$7</f>
        <v>2.2695695466666665E-2</v>
      </c>
      <c r="AO31" s="34">
        <f>$F$28/'Fixed data'!$C$7</f>
        <v>2.2695695466666665E-2</v>
      </c>
      <c r="AP31" s="34">
        <f>$F$28/'Fixed data'!$C$7</f>
        <v>2.2695695466666665E-2</v>
      </c>
      <c r="AQ31" s="34">
        <f>$F$28/'Fixed data'!$C$7</f>
        <v>2.2695695466666665E-2</v>
      </c>
      <c r="AR31" s="34">
        <f>$F$28/'Fixed data'!$C$7</f>
        <v>2.2695695466666665E-2</v>
      </c>
      <c r="AS31" s="34">
        <f>$F$28/'Fixed data'!$C$7</f>
        <v>2.2695695466666665E-2</v>
      </c>
      <c r="AT31" s="34">
        <f>$F$28/'Fixed data'!$C$7</f>
        <v>2.2695695466666665E-2</v>
      </c>
      <c r="AU31" s="34">
        <f>$F$28/'Fixed data'!$C$7</f>
        <v>2.2695695466666665E-2</v>
      </c>
      <c r="AV31" s="34">
        <f>$F$28/'Fixed data'!$C$7</f>
        <v>2.2695695466666665E-2</v>
      </c>
      <c r="AW31" s="34">
        <f>$F$28/'Fixed data'!$C$7</f>
        <v>2.2695695466666665E-2</v>
      </c>
      <c r="AX31" s="34">
        <f>$F$28/'Fixed data'!$C$7</f>
        <v>2.2695695466666665E-2</v>
      </c>
      <c r="AY31" s="34">
        <f>$F$28/'Fixed data'!$C$7</f>
        <v>2.2695695466666665E-2</v>
      </c>
      <c r="AZ31" s="34"/>
      <c r="BA31" s="34"/>
      <c r="BB31" s="34"/>
      <c r="BC31" s="34"/>
      <c r="BD31" s="34"/>
    </row>
    <row r="32" spans="1:56" ht="16.5" hidden="1" customHeight="1" outlineLevel="1" x14ac:dyDescent="0.35">
      <c r="A32" s="115"/>
      <c r="B32" s="9" t="s">
        <v>3</v>
      </c>
      <c r="C32" s="11" t="s">
        <v>55</v>
      </c>
      <c r="D32" s="9" t="s">
        <v>40</v>
      </c>
      <c r="F32" s="34"/>
      <c r="G32" s="34"/>
      <c r="H32" s="34">
        <f>$G$28/'Fixed data'!$C$7</f>
        <v>4.2820767999999986E-3</v>
      </c>
      <c r="I32" s="34">
        <f>$G$28/'Fixed data'!$C$7</f>
        <v>4.2820767999999986E-3</v>
      </c>
      <c r="J32" s="34">
        <f>$G$28/'Fixed data'!$C$7</f>
        <v>4.2820767999999986E-3</v>
      </c>
      <c r="K32" s="34">
        <f>$G$28/'Fixed data'!$C$7</f>
        <v>4.2820767999999986E-3</v>
      </c>
      <c r="L32" s="34">
        <f>$G$28/'Fixed data'!$C$7</f>
        <v>4.2820767999999986E-3</v>
      </c>
      <c r="M32" s="34">
        <f>$G$28/'Fixed data'!$C$7</f>
        <v>4.2820767999999986E-3</v>
      </c>
      <c r="N32" s="34">
        <f>$G$28/'Fixed data'!$C$7</f>
        <v>4.2820767999999986E-3</v>
      </c>
      <c r="O32" s="34">
        <f>$G$28/'Fixed data'!$C$7</f>
        <v>4.2820767999999986E-3</v>
      </c>
      <c r="P32" s="34">
        <f>$G$28/'Fixed data'!$C$7</f>
        <v>4.2820767999999986E-3</v>
      </c>
      <c r="Q32" s="34">
        <f>$G$28/'Fixed data'!$C$7</f>
        <v>4.2820767999999986E-3</v>
      </c>
      <c r="R32" s="34">
        <f>$G$28/'Fixed data'!$C$7</f>
        <v>4.2820767999999986E-3</v>
      </c>
      <c r="S32" s="34">
        <f>$G$28/'Fixed data'!$C$7</f>
        <v>4.2820767999999986E-3</v>
      </c>
      <c r="T32" s="34">
        <f>$G$28/'Fixed data'!$C$7</f>
        <v>4.2820767999999986E-3</v>
      </c>
      <c r="U32" s="34">
        <f>$G$28/'Fixed data'!$C$7</f>
        <v>4.2820767999999986E-3</v>
      </c>
      <c r="V32" s="34">
        <f>$G$28/'Fixed data'!$C$7</f>
        <v>4.2820767999999986E-3</v>
      </c>
      <c r="W32" s="34">
        <f>$G$28/'Fixed data'!$C$7</f>
        <v>4.2820767999999986E-3</v>
      </c>
      <c r="X32" s="34">
        <f>$G$28/'Fixed data'!$C$7</f>
        <v>4.2820767999999986E-3</v>
      </c>
      <c r="Y32" s="34">
        <f>$G$28/'Fixed data'!$C$7</f>
        <v>4.2820767999999986E-3</v>
      </c>
      <c r="Z32" s="34">
        <f>$G$28/'Fixed data'!$C$7</f>
        <v>4.2820767999999986E-3</v>
      </c>
      <c r="AA32" s="34">
        <f>$G$28/'Fixed data'!$C$7</f>
        <v>4.2820767999999986E-3</v>
      </c>
      <c r="AB32" s="34">
        <f>$G$28/'Fixed data'!$C$7</f>
        <v>4.2820767999999986E-3</v>
      </c>
      <c r="AC32" s="34">
        <f>$G$28/'Fixed data'!$C$7</f>
        <v>4.2820767999999986E-3</v>
      </c>
      <c r="AD32" s="34">
        <f>$G$28/'Fixed data'!$C$7</f>
        <v>4.2820767999999986E-3</v>
      </c>
      <c r="AE32" s="34">
        <f>$G$28/'Fixed data'!$C$7</f>
        <v>4.2820767999999986E-3</v>
      </c>
      <c r="AF32" s="34">
        <f>$G$28/'Fixed data'!$C$7</f>
        <v>4.2820767999999986E-3</v>
      </c>
      <c r="AG32" s="34">
        <f>$G$28/'Fixed data'!$C$7</f>
        <v>4.2820767999999986E-3</v>
      </c>
      <c r="AH32" s="34">
        <f>$G$28/'Fixed data'!$C$7</f>
        <v>4.2820767999999986E-3</v>
      </c>
      <c r="AI32" s="34">
        <f>$G$28/'Fixed data'!$C$7</f>
        <v>4.2820767999999986E-3</v>
      </c>
      <c r="AJ32" s="34">
        <f>$G$28/'Fixed data'!$C$7</f>
        <v>4.2820767999999986E-3</v>
      </c>
      <c r="AK32" s="34">
        <f>$G$28/'Fixed data'!$C$7</f>
        <v>4.2820767999999986E-3</v>
      </c>
      <c r="AL32" s="34">
        <f>$G$28/'Fixed data'!$C$7</f>
        <v>4.2820767999999986E-3</v>
      </c>
      <c r="AM32" s="34">
        <f>$G$28/'Fixed data'!$C$7</f>
        <v>4.2820767999999986E-3</v>
      </c>
      <c r="AN32" s="34">
        <f>$G$28/'Fixed data'!$C$7</f>
        <v>4.2820767999999986E-3</v>
      </c>
      <c r="AO32" s="34">
        <f>$G$28/'Fixed data'!$C$7</f>
        <v>4.2820767999999986E-3</v>
      </c>
      <c r="AP32" s="34">
        <f>$G$28/'Fixed data'!$C$7</f>
        <v>4.2820767999999986E-3</v>
      </c>
      <c r="AQ32" s="34">
        <f>$G$28/'Fixed data'!$C$7</f>
        <v>4.2820767999999986E-3</v>
      </c>
      <c r="AR32" s="34">
        <f>$G$28/'Fixed data'!$C$7</f>
        <v>4.2820767999999986E-3</v>
      </c>
      <c r="AS32" s="34">
        <f>$G$28/'Fixed data'!$C$7</f>
        <v>4.2820767999999986E-3</v>
      </c>
      <c r="AT32" s="34">
        <f>$G$28/'Fixed data'!$C$7</f>
        <v>4.2820767999999986E-3</v>
      </c>
      <c r="AU32" s="34">
        <f>$G$28/'Fixed data'!$C$7</f>
        <v>4.2820767999999986E-3</v>
      </c>
      <c r="AV32" s="34">
        <f>$G$28/'Fixed data'!$C$7</f>
        <v>4.2820767999999986E-3</v>
      </c>
      <c r="AW32" s="34">
        <f>$G$28/'Fixed data'!$C$7</f>
        <v>4.2820767999999986E-3</v>
      </c>
      <c r="AX32" s="34">
        <f>$G$28/'Fixed data'!$C$7</f>
        <v>4.2820767999999986E-3</v>
      </c>
      <c r="AY32" s="34">
        <f>$G$28/'Fixed data'!$C$7</f>
        <v>4.2820767999999986E-3</v>
      </c>
      <c r="AZ32" s="34">
        <f>$G$28/'Fixed data'!$C$7</f>
        <v>4.2820767999999986E-3</v>
      </c>
      <c r="BA32" s="34"/>
      <c r="BB32" s="34"/>
      <c r="BC32" s="34"/>
      <c r="BD32" s="34"/>
    </row>
    <row r="33" spans="1:57" ht="16.5" hidden="1" customHeight="1" outlineLevel="1" x14ac:dyDescent="0.35">
      <c r="A33" s="115"/>
      <c r="B33" s="9" t="s">
        <v>4</v>
      </c>
      <c r="C33" s="11" t="s">
        <v>56</v>
      </c>
      <c r="D33" s="9" t="s">
        <v>40</v>
      </c>
      <c r="F33" s="34"/>
      <c r="G33" s="34"/>
      <c r="H33" s="34"/>
      <c r="I33" s="34">
        <f>$H$28/'Fixed data'!$C$7</f>
        <v>2.8628733688888901E-2</v>
      </c>
      <c r="J33" s="34">
        <f>$H$28/'Fixed data'!$C$7</f>
        <v>2.8628733688888901E-2</v>
      </c>
      <c r="K33" s="34">
        <f>$H$28/'Fixed data'!$C$7</f>
        <v>2.8628733688888901E-2</v>
      </c>
      <c r="L33" s="34">
        <f>$H$28/'Fixed data'!$C$7</f>
        <v>2.8628733688888901E-2</v>
      </c>
      <c r="M33" s="34">
        <f>$H$28/'Fixed data'!$C$7</f>
        <v>2.8628733688888901E-2</v>
      </c>
      <c r="N33" s="34">
        <f>$H$28/'Fixed data'!$C$7</f>
        <v>2.8628733688888901E-2</v>
      </c>
      <c r="O33" s="34">
        <f>$H$28/'Fixed data'!$C$7</f>
        <v>2.8628733688888901E-2</v>
      </c>
      <c r="P33" s="34">
        <f>$H$28/'Fixed data'!$C$7</f>
        <v>2.8628733688888901E-2</v>
      </c>
      <c r="Q33" s="34">
        <f>$H$28/'Fixed data'!$C$7</f>
        <v>2.8628733688888901E-2</v>
      </c>
      <c r="R33" s="34">
        <f>$H$28/'Fixed data'!$C$7</f>
        <v>2.8628733688888901E-2</v>
      </c>
      <c r="S33" s="34">
        <f>$H$28/'Fixed data'!$C$7</f>
        <v>2.8628733688888901E-2</v>
      </c>
      <c r="T33" s="34">
        <f>$H$28/'Fixed data'!$C$7</f>
        <v>2.8628733688888901E-2</v>
      </c>
      <c r="U33" s="34">
        <f>$H$28/'Fixed data'!$C$7</f>
        <v>2.8628733688888901E-2</v>
      </c>
      <c r="V33" s="34">
        <f>$H$28/'Fixed data'!$C$7</f>
        <v>2.8628733688888901E-2</v>
      </c>
      <c r="W33" s="34">
        <f>$H$28/'Fixed data'!$C$7</f>
        <v>2.8628733688888901E-2</v>
      </c>
      <c r="X33" s="34">
        <f>$H$28/'Fixed data'!$C$7</f>
        <v>2.8628733688888901E-2</v>
      </c>
      <c r="Y33" s="34">
        <f>$H$28/'Fixed data'!$C$7</f>
        <v>2.8628733688888901E-2</v>
      </c>
      <c r="Z33" s="34">
        <f>$H$28/'Fixed data'!$C$7</f>
        <v>2.8628733688888901E-2</v>
      </c>
      <c r="AA33" s="34">
        <f>$H$28/'Fixed data'!$C$7</f>
        <v>2.8628733688888901E-2</v>
      </c>
      <c r="AB33" s="34">
        <f>$H$28/'Fixed data'!$C$7</f>
        <v>2.8628733688888901E-2</v>
      </c>
      <c r="AC33" s="34">
        <f>$H$28/'Fixed data'!$C$7</f>
        <v>2.8628733688888901E-2</v>
      </c>
      <c r="AD33" s="34">
        <f>$H$28/'Fixed data'!$C$7</f>
        <v>2.8628733688888901E-2</v>
      </c>
      <c r="AE33" s="34">
        <f>$H$28/'Fixed data'!$C$7</f>
        <v>2.8628733688888901E-2</v>
      </c>
      <c r="AF33" s="34">
        <f>$H$28/'Fixed data'!$C$7</f>
        <v>2.8628733688888901E-2</v>
      </c>
      <c r="AG33" s="34">
        <f>$H$28/'Fixed data'!$C$7</f>
        <v>2.8628733688888901E-2</v>
      </c>
      <c r="AH33" s="34">
        <f>$H$28/'Fixed data'!$C$7</f>
        <v>2.8628733688888901E-2</v>
      </c>
      <c r="AI33" s="34">
        <f>$H$28/'Fixed data'!$C$7</f>
        <v>2.8628733688888901E-2</v>
      </c>
      <c r="AJ33" s="34">
        <f>$H$28/'Fixed data'!$C$7</f>
        <v>2.8628733688888901E-2</v>
      </c>
      <c r="AK33" s="34">
        <f>$H$28/'Fixed data'!$C$7</f>
        <v>2.8628733688888901E-2</v>
      </c>
      <c r="AL33" s="34">
        <f>$H$28/'Fixed data'!$C$7</f>
        <v>2.8628733688888901E-2</v>
      </c>
      <c r="AM33" s="34">
        <f>$H$28/'Fixed data'!$C$7</f>
        <v>2.8628733688888901E-2</v>
      </c>
      <c r="AN33" s="34">
        <f>$H$28/'Fixed data'!$C$7</f>
        <v>2.8628733688888901E-2</v>
      </c>
      <c r="AO33" s="34">
        <f>$H$28/'Fixed data'!$C$7</f>
        <v>2.8628733688888901E-2</v>
      </c>
      <c r="AP33" s="34">
        <f>$H$28/'Fixed data'!$C$7</f>
        <v>2.8628733688888901E-2</v>
      </c>
      <c r="AQ33" s="34">
        <f>$H$28/'Fixed data'!$C$7</f>
        <v>2.8628733688888901E-2</v>
      </c>
      <c r="AR33" s="34">
        <f>$H$28/'Fixed data'!$C$7</f>
        <v>2.8628733688888901E-2</v>
      </c>
      <c r="AS33" s="34">
        <f>$H$28/'Fixed data'!$C$7</f>
        <v>2.8628733688888901E-2</v>
      </c>
      <c r="AT33" s="34">
        <f>$H$28/'Fixed data'!$C$7</f>
        <v>2.8628733688888901E-2</v>
      </c>
      <c r="AU33" s="34">
        <f>$H$28/'Fixed data'!$C$7</f>
        <v>2.8628733688888901E-2</v>
      </c>
      <c r="AV33" s="34">
        <f>$H$28/'Fixed data'!$C$7</f>
        <v>2.8628733688888901E-2</v>
      </c>
      <c r="AW33" s="34">
        <f>$H$28/'Fixed data'!$C$7</f>
        <v>2.8628733688888901E-2</v>
      </c>
      <c r="AX33" s="34">
        <f>$H$28/'Fixed data'!$C$7</f>
        <v>2.8628733688888901E-2</v>
      </c>
      <c r="AY33" s="34">
        <f>$H$28/'Fixed data'!$C$7</f>
        <v>2.8628733688888901E-2</v>
      </c>
      <c r="AZ33" s="34">
        <f>$H$28/'Fixed data'!$C$7</f>
        <v>2.8628733688888901E-2</v>
      </c>
      <c r="BA33" s="34">
        <f>$H$28/'Fixed data'!$C$7</f>
        <v>2.8628733688888901E-2</v>
      </c>
      <c r="BB33" s="34"/>
      <c r="BC33" s="34"/>
      <c r="BD33" s="34"/>
    </row>
    <row r="34" spans="1:57" ht="16.5" hidden="1" customHeight="1" outlineLevel="1" x14ac:dyDescent="0.35">
      <c r="A34" s="115"/>
      <c r="B34" s="9" t="s">
        <v>5</v>
      </c>
      <c r="C34" s="11" t="s">
        <v>57</v>
      </c>
      <c r="D34" s="9" t="s">
        <v>40</v>
      </c>
      <c r="F34" s="34"/>
      <c r="G34" s="34"/>
      <c r="H34" s="34"/>
      <c r="I34" s="34"/>
      <c r="J34" s="34">
        <f>$I$28/'Fixed data'!$C$7</f>
        <v>-4.2693551999999991E-3</v>
      </c>
      <c r="K34" s="34">
        <f>$I$28/'Fixed data'!$C$7</f>
        <v>-4.2693551999999991E-3</v>
      </c>
      <c r="L34" s="34">
        <f>$I$28/'Fixed data'!$C$7</f>
        <v>-4.2693551999999991E-3</v>
      </c>
      <c r="M34" s="34">
        <f>$I$28/'Fixed data'!$C$7</f>
        <v>-4.2693551999999991E-3</v>
      </c>
      <c r="N34" s="34">
        <f>$I$28/'Fixed data'!$C$7</f>
        <v>-4.2693551999999991E-3</v>
      </c>
      <c r="O34" s="34">
        <f>$I$28/'Fixed data'!$C$7</f>
        <v>-4.2693551999999991E-3</v>
      </c>
      <c r="P34" s="34">
        <f>$I$28/'Fixed data'!$C$7</f>
        <v>-4.2693551999999991E-3</v>
      </c>
      <c r="Q34" s="34">
        <f>$I$28/'Fixed data'!$C$7</f>
        <v>-4.2693551999999991E-3</v>
      </c>
      <c r="R34" s="34">
        <f>$I$28/'Fixed data'!$C$7</f>
        <v>-4.2693551999999991E-3</v>
      </c>
      <c r="S34" s="34">
        <f>$I$28/'Fixed data'!$C$7</f>
        <v>-4.2693551999999991E-3</v>
      </c>
      <c r="T34" s="34">
        <f>$I$28/'Fixed data'!$C$7</f>
        <v>-4.2693551999999991E-3</v>
      </c>
      <c r="U34" s="34">
        <f>$I$28/'Fixed data'!$C$7</f>
        <v>-4.2693551999999991E-3</v>
      </c>
      <c r="V34" s="34">
        <f>$I$28/'Fixed data'!$C$7</f>
        <v>-4.2693551999999991E-3</v>
      </c>
      <c r="W34" s="34">
        <f>$I$28/'Fixed data'!$C$7</f>
        <v>-4.2693551999999991E-3</v>
      </c>
      <c r="X34" s="34">
        <f>$I$28/'Fixed data'!$C$7</f>
        <v>-4.2693551999999991E-3</v>
      </c>
      <c r="Y34" s="34">
        <f>$I$28/'Fixed data'!$C$7</f>
        <v>-4.2693551999999991E-3</v>
      </c>
      <c r="Z34" s="34">
        <f>$I$28/'Fixed data'!$C$7</f>
        <v>-4.2693551999999991E-3</v>
      </c>
      <c r="AA34" s="34">
        <f>$I$28/'Fixed data'!$C$7</f>
        <v>-4.2693551999999991E-3</v>
      </c>
      <c r="AB34" s="34">
        <f>$I$28/'Fixed data'!$C$7</f>
        <v>-4.2693551999999991E-3</v>
      </c>
      <c r="AC34" s="34">
        <f>$I$28/'Fixed data'!$C$7</f>
        <v>-4.2693551999999991E-3</v>
      </c>
      <c r="AD34" s="34">
        <f>$I$28/'Fixed data'!$C$7</f>
        <v>-4.2693551999999991E-3</v>
      </c>
      <c r="AE34" s="34">
        <f>$I$28/'Fixed data'!$C$7</f>
        <v>-4.2693551999999991E-3</v>
      </c>
      <c r="AF34" s="34">
        <f>$I$28/'Fixed data'!$C$7</f>
        <v>-4.2693551999999991E-3</v>
      </c>
      <c r="AG34" s="34">
        <f>$I$28/'Fixed data'!$C$7</f>
        <v>-4.2693551999999991E-3</v>
      </c>
      <c r="AH34" s="34">
        <f>$I$28/'Fixed data'!$C$7</f>
        <v>-4.2693551999999991E-3</v>
      </c>
      <c r="AI34" s="34">
        <f>$I$28/'Fixed data'!$C$7</f>
        <v>-4.2693551999999991E-3</v>
      </c>
      <c r="AJ34" s="34">
        <f>$I$28/'Fixed data'!$C$7</f>
        <v>-4.2693551999999991E-3</v>
      </c>
      <c r="AK34" s="34">
        <f>$I$28/'Fixed data'!$C$7</f>
        <v>-4.2693551999999991E-3</v>
      </c>
      <c r="AL34" s="34">
        <f>$I$28/'Fixed data'!$C$7</f>
        <v>-4.2693551999999991E-3</v>
      </c>
      <c r="AM34" s="34">
        <f>$I$28/'Fixed data'!$C$7</f>
        <v>-4.2693551999999991E-3</v>
      </c>
      <c r="AN34" s="34">
        <f>$I$28/'Fixed data'!$C$7</f>
        <v>-4.2693551999999991E-3</v>
      </c>
      <c r="AO34" s="34">
        <f>$I$28/'Fixed data'!$C$7</f>
        <v>-4.2693551999999991E-3</v>
      </c>
      <c r="AP34" s="34">
        <f>$I$28/'Fixed data'!$C$7</f>
        <v>-4.2693551999999991E-3</v>
      </c>
      <c r="AQ34" s="34">
        <f>$I$28/'Fixed data'!$C$7</f>
        <v>-4.2693551999999991E-3</v>
      </c>
      <c r="AR34" s="34">
        <f>$I$28/'Fixed data'!$C$7</f>
        <v>-4.2693551999999991E-3</v>
      </c>
      <c r="AS34" s="34">
        <f>$I$28/'Fixed data'!$C$7</f>
        <v>-4.2693551999999991E-3</v>
      </c>
      <c r="AT34" s="34">
        <f>$I$28/'Fixed data'!$C$7</f>
        <v>-4.2693551999999991E-3</v>
      </c>
      <c r="AU34" s="34">
        <f>$I$28/'Fixed data'!$C$7</f>
        <v>-4.2693551999999991E-3</v>
      </c>
      <c r="AV34" s="34">
        <f>$I$28/'Fixed data'!$C$7</f>
        <v>-4.2693551999999991E-3</v>
      </c>
      <c r="AW34" s="34">
        <f>$I$28/'Fixed data'!$C$7</f>
        <v>-4.2693551999999991E-3</v>
      </c>
      <c r="AX34" s="34">
        <f>$I$28/'Fixed data'!$C$7</f>
        <v>-4.2693551999999991E-3</v>
      </c>
      <c r="AY34" s="34">
        <f>$I$28/'Fixed data'!$C$7</f>
        <v>-4.2693551999999991E-3</v>
      </c>
      <c r="AZ34" s="34">
        <f>$I$28/'Fixed data'!$C$7</f>
        <v>-4.2693551999999991E-3</v>
      </c>
      <c r="BA34" s="34">
        <f>$I$28/'Fixed data'!$C$7</f>
        <v>-4.2693551999999991E-3</v>
      </c>
      <c r="BB34" s="34">
        <f>$I$28/'Fixed data'!$C$7</f>
        <v>-4.2693551999999991E-3</v>
      </c>
      <c r="BC34" s="34"/>
      <c r="BD34" s="34"/>
    </row>
    <row r="35" spans="1:57" ht="16.5" hidden="1" customHeight="1" outlineLevel="1" x14ac:dyDescent="0.35">
      <c r="A35" s="115"/>
      <c r="B35" s="9" t="s">
        <v>6</v>
      </c>
      <c r="C35" s="11" t="s">
        <v>58</v>
      </c>
      <c r="D35" s="9" t="s">
        <v>40</v>
      </c>
      <c r="F35" s="34"/>
      <c r="G35" s="34"/>
      <c r="H35" s="34"/>
      <c r="I35" s="34"/>
      <c r="J35" s="34"/>
      <c r="K35" s="34">
        <f>$J$28/'Fixed data'!$C$7</f>
        <v>-4.0575922311111109E-2</v>
      </c>
      <c r="L35" s="34">
        <f>$J$28/'Fixed data'!$C$7</f>
        <v>-4.0575922311111109E-2</v>
      </c>
      <c r="M35" s="34">
        <f>$J$28/'Fixed data'!$C$7</f>
        <v>-4.0575922311111109E-2</v>
      </c>
      <c r="N35" s="34">
        <f>$J$28/'Fixed data'!$C$7</f>
        <v>-4.0575922311111109E-2</v>
      </c>
      <c r="O35" s="34">
        <f>$J$28/'Fixed data'!$C$7</f>
        <v>-4.0575922311111109E-2</v>
      </c>
      <c r="P35" s="34">
        <f>$J$28/'Fixed data'!$C$7</f>
        <v>-4.0575922311111109E-2</v>
      </c>
      <c r="Q35" s="34">
        <f>$J$28/'Fixed data'!$C$7</f>
        <v>-4.0575922311111109E-2</v>
      </c>
      <c r="R35" s="34">
        <f>$J$28/'Fixed data'!$C$7</f>
        <v>-4.0575922311111109E-2</v>
      </c>
      <c r="S35" s="34">
        <f>$J$28/'Fixed data'!$C$7</f>
        <v>-4.0575922311111109E-2</v>
      </c>
      <c r="T35" s="34">
        <f>$J$28/'Fixed data'!$C$7</f>
        <v>-4.0575922311111109E-2</v>
      </c>
      <c r="U35" s="34">
        <f>$J$28/'Fixed data'!$C$7</f>
        <v>-4.0575922311111109E-2</v>
      </c>
      <c r="V35" s="34">
        <f>$J$28/'Fixed data'!$C$7</f>
        <v>-4.0575922311111109E-2</v>
      </c>
      <c r="W35" s="34">
        <f>$J$28/'Fixed data'!$C$7</f>
        <v>-4.0575922311111109E-2</v>
      </c>
      <c r="X35" s="34">
        <f>$J$28/'Fixed data'!$C$7</f>
        <v>-4.0575922311111109E-2</v>
      </c>
      <c r="Y35" s="34">
        <f>$J$28/'Fixed data'!$C$7</f>
        <v>-4.0575922311111109E-2</v>
      </c>
      <c r="Z35" s="34">
        <f>$J$28/'Fixed data'!$C$7</f>
        <v>-4.0575922311111109E-2</v>
      </c>
      <c r="AA35" s="34">
        <f>$J$28/'Fixed data'!$C$7</f>
        <v>-4.0575922311111109E-2</v>
      </c>
      <c r="AB35" s="34">
        <f>$J$28/'Fixed data'!$C$7</f>
        <v>-4.0575922311111109E-2</v>
      </c>
      <c r="AC35" s="34">
        <f>$J$28/'Fixed data'!$C$7</f>
        <v>-4.0575922311111109E-2</v>
      </c>
      <c r="AD35" s="34">
        <f>$J$28/'Fixed data'!$C$7</f>
        <v>-4.0575922311111109E-2</v>
      </c>
      <c r="AE35" s="34">
        <f>$J$28/'Fixed data'!$C$7</f>
        <v>-4.0575922311111109E-2</v>
      </c>
      <c r="AF35" s="34">
        <f>$J$28/'Fixed data'!$C$7</f>
        <v>-4.0575922311111109E-2</v>
      </c>
      <c r="AG35" s="34">
        <f>$J$28/'Fixed data'!$C$7</f>
        <v>-4.0575922311111109E-2</v>
      </c>
      <c r="AH35" s="34">
        <f>$J$28/'Fixed data'!$C$7</f>
        <v>-4.0575922311111109E-2</v>
      </c>
      <c r="AI35" s="34">
        <f>$J$28/'Fixed data'!$C$7</f>
        <v>-4.0575922311111109E-2</v>
      </c>
      <c r="AJ35" s="34">
        <f>$J$28/'Fixed data'!$C$7</f>
        <v>-4.0575922311111109E-2</v>
      </c>
      <c r="AK35" s="34">
        <f>$J$28/'Fixed data'!$C$7</f>
        <v>-4.0575922311111109E-2</v>
      </c>
      <c r="AL35" s="34">
        <f>$J$28/'Fixed data'!$C$7</f>
        <v>-4.0575922311111109E-2</v>
      </c>
      <c r="AM35" s="34">
        <f>$J$28/'Fixed data'!$C$7</f>
        <v>-4.0575922311111109E-2</v>
      </c>
      <c r="AN35" s="34">
        <f>$J$28/'Fixed data'!$C$7</f>
        <v>-4.0575922311111109E-2</v>
      </c>
      <c r="AO35" s="34">
        <f>$J$28/'Fixed data'!$C$7</f>
        <v>-4.0575922311111109E-2</v>
      </c>
      <c r="AP35" s="34">
        <f>$J$28/'Fixed data'!$C$7</f>
        <v>-4.0575922311111109E-2</v>
      </c>
      <c r="AQ35" s="34">
        <f>$J$28/'Fixed data'!$C$7</f>
        <v>-4.0575922311111109E-2</v>
      </c>
      <c r="AR35" s="34">
        <f>$J$28/'Fixed data'!$C$7</f>
        <v>-4.0575922311111109E-2</v>
      </c>
      <c r="AS35" s="34">
        <f>$J$28/'Fixed data'!$C$7</f>
        <v>-4.0575922311111109E-2</v>
      </c>
      <c r="AT35" s="34">
        <f>$J$28/'Fixed data'!$C$7</f>
        <v>-4.0575922311111109E-2</v>
      </c>
      <c r="AU35" s="34">
        <f>$J$28/'Fixed data'!$C$7</f>
        <v>-4.0575922311111109E-2</v>
      </c>
      <c r="AV35" s="34">
        <f>$J$28/'Fixed data'!$C$7</f>
        <v>-4.0575922311111109E-2</v>
      </c>
      <c r="AW35" s="34">
        <f>$J$28/'Fixed data'!$C$7</f>
        <v>-4.0575922311111109E-2</v>
      </c>
      <c r="AX35" s="34">
        <f>$J$28/'Fixed data'!$C$7</f>
        <v>-4.0575922311111109E-2</v>
      </c>
      <c r="AY35" s="34">
        <f>$J$28/'Fixed data'!$C$7</f>
        <v>-4.0575922311111109E-2</v>
      </c>
      <c r="AZ35" s="34">
        <f>$J$28/'Fixed data'!$C$7</f>
        <v>-4.0575922311111109E-2</v>
      </c>
      <c r="BA35" s="34">
        <f>$J$28/'Fixed data'!$C$7</f>
        <v>-4.0575922311111109E-2</v>
      </c>
      <c r="BB35" s="34">
        <f>$J$28/'Fixed data'!$C$7</f>
        <v>-4.0575922311111109E-2</v>
      </c>
      <c r="BC35" s="34">
        <f>$J$28/'Fixed data'!$C$7</f>
        <v>-4.0575922311111109E-2</v>
      </c>
      <c r="BD35" s="34"/>
    </row>
    <row r="36" spans="1:57" ht="16.5" hidden="1" customHeight="1" outlineLevel="1" x14ac:dyDescent="0.35">
      <c r="A36" s="115"/>
      <c r="B36" s="9" t="s">
        <v>32</v>
      </c>
      <c r="C36" s="11" t="s">
        <v>59</v>
      </c>
      <c r="D36" s="9" t="s">
        <v>40</v>
      </c>
      <c r="F36" s="34"/>
      <c r="G36" s="34"/>
      <c r="H36" s="34"/>
      <c r="I36" s="34"/>
      <c r="J36" s="34"/>
      <c r="K36" s="34"/>
      <c r="L36" s="34">
        <f>$K$28/'Fixed data'!$C$7</f>
        <v>-4.3443799466666669E-2</v>
      </c>
      <c r="M36" s="34">
        <f>$K$28/'Fixed data'!$C$7</f>
        <v>-4.3443799466666669E-2</v>
      </c>
      <c r="N36" s="34">
        <f>$K$28/'Fixed data'!$C$7</f>
        <v>-4.3443799466666669E-2</v>
      </c>
      <c r="O36" s="34">
        <f>$K$28/'Fixed data'!$C$7</f>
        <v>-4.3443799466666669E-2</v>
      </c>
      <c r="P36" s="34">
        <f>$K$28/'Fixed data'!$C$7</f>
        <v>-4.3443799466666669E-2</v>
      </c>
      <c r="Q36" s="34">
        <f>$K$28/'Fixed data'!$C$7</f>
        <v>-4.3443799466666669E-2</v>
      </c>
      <c r="R36" s="34">
        <f>$K$28/'Fixed data'!$C$7</f>
        <v>-4.3443799466666669E-2</v>
      </c>
      <c r="S36" s="34">
        <f>$K$28/'Fixed data'!$C$7</f>
        <v>-4.3443799466666669E-2</v>
      </c>
      <c r="T36" s="34">
        <f>$K$28/'Fixed data'!$C$7</f>
        <v>-4.3443799466666669E-2</v>
      </c>
      <c r="U36" s="34">
        <f>$K$28/'Fixed data'!$C$7</f>
        <v>-4.3443799466666669E-2</v>
      </c>
      <c r="V36" s="34">
        <f>$K$28/'Fixed data'!$C$7</f>
        <v>-4.3443799466666669E-2</v>
      </c>
      <c r="W36" s="34">
        <f>$K$28/'Fixed data'!$C$7</f>
        <v>-4.3443799466666669E-2</v>
      </c>
      <c r="X36" s="34">
        <f>$K$28/'Fixed data'!$C$7</f>
        <v>-4.3443799466666669E-2</v>
      </c>
      <c r="Y36" s="34">
        <f>$K$28/'Fixed data'!$C$7</f>
        <v>-4.3443799466666669E-2</v>
      </c>
      <c r="Z36" s="34">
        <f>$K$28/'Fixed data'!$C$7</f>
        <v>-4.3443799466666669E-2</v>
      </c>
      <c r="AA36" s="34">
        <f>$K$28/'Fixed data'!$C$7</f>
        <v>-4.3443799466666669E-2</v>
      </c>
      <c r="AB36" s="34">
        <f>$K$28/'Fixed data'!$C$7</f>
        <v>-4.3443799466666669E-2</v>
      </c>
      <c r="AC36" s="34">
        <f>$K$28/'Fixed data'!$C$7</f>
        <v>-4.3443799466666669E-2</v>
      </c>
      <c r="AD36" s="34">
        <f>$K$28/'Fixed data'!$C$7</f>
        <v>-4.3443799466666669E-2</v>
      </c>
      <c r="AE36" s="34">
        <f>$K$28/'Fixed data'!$C$7</f>
        <v>-4.3443799466666669E-2</v>
      </c>
      <c r="AF36" s="34">
        <f>$K$28/'Fixed data'!$C$7</f>
        <v>-4.3443799466666669E-2</v>
      </c>
      <c r="AG36" s="34">
        <f>$K$28/'Fixed data'!$C$7</f>
        <v>-4.3443799466666669E-2</v>
      </c>
      <c r="AH36" s="34">
        <f>$K$28/'Fixed data'!$C$7</f>
        <v>-4.3443799466666669E-2</v>
      </c>
      <c r="AI36" s="34">
        <f>$K$28/'Fixed data'!$C$7</f>
        <v>-4.3443799466666669E-2</v>
      </c>
      <c r="AJ36" s="34">
        <f>$K$28/'Fixed data'!$C$7</f>
        <v>-4.3443799466666669E-2</v>
      </c>
      <c r="AK36" s="34">
        <f>$K$28/'Fixed data'!$C$7</f>
        <v>-4.3443799466666669E-2</v>
      </c>
      <c r="AL36" s="34">
        <f>$K$28/'Fixed data'!$C$7</f>
        <v>-4.3443799466666669E-2</v>
      </c>
      <c r="AM36" s="34">
        <f>$K$28/'Fixed data'!$C$7</f>
        <v>-4.3443799466666669E-2</v>
      </c>
      <c r="AN36" s="34">
        <f>$K$28/'Fixed data'!$C$7</f>
        <v>-4.3443799466666669E-2</v>
      </c>
      <c r="AO36" s="34">
        <f>$K$28/'Fixed data'!$C$7</f>
        <v>-4.3443799466666669E-2</v>
      </c>
      <c r="AP36" s="34">
        <f>$K$28/'Fixed data'!$C$7</f>
        <v>-4.3443799466666669E-2</v>
      </c>
      <c r="AQ36" s="34">
        <f>$K$28/'Fixed data'!$C$7</f>
        <v>-4.3443799466666669E-2</v>
      </c>
      <c r="AR36" s="34">
        <f>$K$28/'Fixed data'!$C$7</f>
        <v>-4.3443799466666669E-2</v>
      </c>
      <c r="AS36" s="34">
        <f>$K$28/'Fixed data'!$C$7</f>
        <v>-4.3443799466666669E-2</v>
      </c>
      <c r="AT36" s="34">
        <f>$K$28/'Fixed data'!$C$7</f>
        <v>-4.3443799466666669E-2</v>
      </c>
      <c r="AU36" s="34">
        <f>$K$28/'Fixed data'!$C$7</f>
        <v>-4.3443799466666669E-2</v>
      </c>
      <c r="AV36" s="34">
        <f>$K$28/'Fixed data'!$C$7</f>
        <v>-4.3443799466666669E-2</v>
      </c>
      <c r="AW36" s="34">
        <f>$K$28/'Fixed data'!$C$7</f>
        <v>-4.3443799466666669E-2</v>
      </c>
      <c r="AX36" s="34">
        <f>$K$28/'Fixed data'!$C$7</f>
        <v>-4.3443799466666669E-2</v>
      </c>
      <c r="AY36" s="34">
        <f>$K$28/'Fixed data'!$C$7</f>
        <v>-4.3443799466666669E-2</v>
      </c>
      <c r="AZ36" s="34">
        <f>$K$28/'Fixed data'!$C$7</f>
        <v>-4.3443799466666669E-2</v>
      </c>
      <c r="BA36" s="34">
        <f>$K$28/'Fixed data'!$C$7</f>
        <v>-4.3443799466666669E-2</v>
      </c>
      <c r="BB36" s="34">
        <f>$K$28/'Fixed data'!$C$7</f>
        <v>-4.3443799466666669E-2</v>
      </c>
      <c r="BC36" s="34">
        <f>$K$28/'Fixed data'!$C$7</f>
        <v>-4.3443799466666669E-2</v>
      </c>
      <c r="BD36" s="34">
        <f>$K$28/'Fixed data'!$C$7</f>
        <v>-4.3443799466666669E-2</v>
      </c>
    </row>
    <row r="37" spans="1:57" ht="16.5" hidden="1" customHeight="1" outlineLevel="1" x14ac:dyDescent="0.35">
      <c r="A37" s="115"/>
      <c r="B37" s="9" t="s">
        <v>33</v>
      </c>
      <c r="C37" s="11" t="s">
        <v>60</v>
      </c>
      <c r="D37" s="9" t="s">
        <v>40</v>
      </c>
      <c r="F37" s="34"/>
      <c r="G37" s="34"/>
      <c r="H37" s="34"/>
      <c r="I37" s="34"/>
      <c r="J37" s="34"/>
      <c r="K37" s="34"/>
      <c r="L37" s="34"/>
      <c r="M37" s="34">
        <f>$L$28/'Fixed data'!$C$7</f>
        <v>-2.7111871111111109E-2</v>
      </c>
      <c r="N37" s="34">
        <f>$L$28/'Fixed data'!$C$7</f>
        <v>-2.7111871111111109E-2</v>
      </c>
      <c r="O37" s="34">
        <f>$L$28/'Fixed data'!$C$7</f>
        <v>-2.7111871111111109E-2</v>
      </c>
      <c r="P37" s="34">
        <f>$L$28/'Fixed data'!$C$7</f>
        <v>-2.7111871111111109E-2</v>
      </c>
      <c r="Q37" s="34">
        <f>$L$28/'Fixed data'!$C$7</f>
        <v>-2.7111871111111109E-2</v>
      </c>
      <c r="R37" s="34">
        <f>$L$28/'Fixed data'!$C$7</f>
        <v>-2.7111871111111109E-2</v>
      </c>
      <c r="S37" s="34">
        <f>$L$28/'Fixed data'!$C$7</f>
        <v>-2.7111871111111109E-2</v>
      </c>
      <c r="T37" s="34">
        <f>$L$28/'Fixed data'!$C$7</f>
        <v>-2.7111871111111109E-2</v>
      </c>
      <c r="U37" s="34">
        <f>$L$28/'Fixed data'!$C$7</f>
        <v>-2.7111871111111109E-2</v>
      </c>
      <c r="V37" s="34">
        <f>$L$28/'Fixed data'!$C$7</f>
        <v>-2.7111871111111109E-2</v>
      </c>
      <c r="W37" s="34">
        <f>$L$28/'Fixed data'!$C$7</f>
        <v>-2.7111871111111109E-2</v>
      </c>
      <c r="X37" s="34">
        <f>$L$28/'Fixed data'!$C$7</f>
        <v>-2.7111871111111109E-2</v>
      </c>
      <c r="Y37" s="34">
        <f>$L$28/'Fixed data'!$C$7</f>
        <v>-2.7111871111111109E-2</v>
      </c>
      <c r="Z37" s="34">
        <f>$L$28/'Fixed data'!$C$7</f>
        <v>-2.7111871111111109E-2</v>
      </c>
      <c r="AA37" s="34">
        <f>$L$28/'Fixed data'!$C$7</f>
        <v>-2.7111871111111109E-2</v>
      </c>
      <c r="AB37" s="34">
        <f>$L$28/'Fixed data'!$C$7</f>
        <v>-2.7111871111111109E-2</v>
      </c>
      <c r="AC37" s="34">
        <f>$L$28/'Fixed data'!$C$7</f>
        <v>-2.7111871111111109E-2</v>
      </c>
      <c r="AD37" s="34">
        <f>$L$28/'Fixed data'!$C$7</f>
        <v>-2.7111871111111109E-2</v>
      </c>
      <c r="AE37" s="34">
        <f>$L$28/'Fixed data'!$C$7</f>
        <v>-2.7111871111111109E-2</v>
      </c>
      <c r="AF37" s="34">
        <f>$L$28/'Fixed data'!$C$7</f>
        <v>-2.7111871111111109E-2</v>
      </c>
      <c r="AG37" s="34">
        <f>$L$28/'Fixed data'!$C$7</f>
        <v>-2.7111871111111109E-2</v>
      </c>
      <c r="AH37" s="34">
        <f>$L$28/'Fixed data'!$C$7</f>
        <v>-2.7111871111111109E-2</v>
      </c>
      <c r="AI37" s="34">
        <f>$L$28/'Fixed data'!$C$7</f>
        <v>-2.7111871111111109E-2</v>
      </c>
      <c r="AJ37" s="34">
        <f>$L$28/'Fixed data'!$C$7</f>
        <v>-2.7111871111111109E-2</v>
      </c>
      <c r="AK37" s="34">
        <f>$L$28/'Fixed data'!$C$7</f>
        <v>-2.7111871111111109E-2</v>
      </c>
      <c r="AL37" s="34">
        <f>$L$28/'Fixed data'!$C$7</f>
        <v>-2.7111871111111109E-2</v>
      </c>
      <c r="AM37" s="34">
        <f>$L$28/'Fixed data'!$C$7</f>
        <v>-2.7111871111111109E-2</v>
      </c>
      <c r="AN37" s="34">
        <f>$L$28/'Fixed data'!$C$7</f>
        <v>-2.7111871111111109E-2</v>
      </c>
      <c r="AO37" s="34">
        <f>$L$28/'Fixed data'!$C$7</f>
        <v>-2.7111871111111109E-2</v>
      </c>
      <c r="AP37" s="34">
        <f>$L$28/'Fixed data'!$C$7</f>
        <v>-2.7111871111111109E-2</v>
      </c>
      <c r="AQ37" s="34">
        <f>$L$28/'Fixed data'!$C$7</f>
        <v>-2.7111871111111109E-2</v>
      </c>
      <c r="AR37" s="34">
        <f>$L$28/'Fixed data'!$C$7</f>
        <v>-2.7111871111111109E-2</v>
      </c>
      <c r="AS37" s="34">
        <f>$L$28/'Fixed data'!$C$7</f>
        <v>-2.7111871111111109E-2</v>
      </c>
      <c r="AT37" s="34">
        <f>$L$28/'Fixed data'!$C$7</f>
        <v>-2.7111871111111109E-2</v>
      </c>
      <c r="AU37" s="34">
        <f>$L$28/'Fixed data'!$C$7</f>
        <v>-2.7111871111111109E-2</v>
      </c>
      <c r="AV37" s="34">
        <f>$L$28/'Fixed data'!$C$7</f>
        <v>-2.7111871111111109E-2</v>
      </c>
      <c r="AW37" s="34">
        <f>$L$28/'Fixed data'!$C$7</f>
        <v>-2.7111871111111109E-2</v>
      </c>
      <c r="AX37" s="34">
        <f>$L$28/'Fixed data'!$C$7</f>
        <v>-2.7111871111111109E-2</v>
      </c>
      <c r="AY37" s="34">
        <f>$L$28/'Fixed data'!$C$7</f>
        <v>-2.7111871111111109E-2</v>
      </c>
      <c r="AZ37" s="34">
        <f>$L$28/'Fixed data'!$C$7</f>
        <v>-2.7111871111111109E-2</v>
      </c>
      <c r="BA37" s="34">
        <f>$L$28/'Fixed data'!$C$7</f>
        <v>-2.7111871111111109E-2</v>
      </c>
      <c r="BB37" s="34">
        <f>$L$28/'Fixed data'!$C$7</f>
        <v>-2.7111871111111109E-2</v>
      </c>
      <c r="BC37" s="34">
        <f>$L$28/'Fixed data'!$C$7</f>
        <v>-2.7111871111111109E-2</v>
      </c>
      <c r="BD37" s="34">
        <f>$L$28/'Fixed data'!$C$7</f>
        <v>-2.7111871111111109E-2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-3.5646577777777785E-2</v>
      </c>
      <c r="O38" s="34">
        <f>$M$28/'Fixed data'!$C$7</f>
        <v>-3.5646577777777785E-2</v>
      </c>
      <c r="P38" s="34">
        <f>$M$28/'Fixed data'!$C$7</f>
        <v>-3.5646577777777785E-2</v>
      </c>
      <c r="Q38" s="34">
        <f>$M$28/'Fixed data'!$C$7</f>
        <v>-3.5646577777777785E-2</v>
      </c>
      <c r="R38" s="34">
        <f>$M$28/'Fixed data'!$C$7</f>
        <v>-3.5646577777777785E-2</v>
      </c>
      <c r="S38" s="34">
        <f>$M$28/'Fixed data'!$C$7</f>
        <v>-3.5646577777777785E-2</v>
      </c>
      <c r="T38" s="34">
        <f>$M$28/'Fixed data'!$C$7</f>
        <v>-3.5646577777777785E-2</v>
      </c>
      <c r="U38" s="34">
        <f>$M$28/'Fixed data'!$C$7</f>
        <v>-3.5646577777777785E-2</v>
      </c>
      <c r="V38" s="34">
        <f>$M$28/'Fixed data'!$C$7</f>
        <v>-3.5646577777777785E-2</v>
      </c>
      <c r="W38" s="34">
        <f>$M$28/'Fixed data'!$C$7</f>
        <v>-3.5646577777777785E-2</v>
      </c>
      <c r="X38" s="34">
        <f>$M$28/'Fixed data'!$C$7</f>
        <v>-3.5646577777777785E-2</v>
      </c>
      <c r="Y38" s="34">
        <f>$M$28/'Fixed data'!$C$7</f>
        <v>-3.5646577777777785E-2</v>
      </c>
      <c r="Z38" s="34">
        <f>$M$28/'Fixed data'!$C$7</f>
        <v>-3.5646577777777785E-2</v>
      </c>
      <c r="AA38" s="34">
        <f>$M$28/'Fixed data'!$C$7</f>
        <v>-3.5646577777777785E-2</v>
      </c>
      <c r="AB38" s="34">
        <f>$M$28/'Fixed data'!$C$7</f>
        <v>-3.5646577777777785E-2</v>
      </c>
      <c r="AC38" s="34">
        <f>$M$28/'Fixed data'!$C$7</f>
        <v>-3.5646577777777785E-2</v>
      </c>
      <c r="AD38" s="34">
        <f>$M$28/'Fixed data'!$C$7</f>
        <v>-3.5646577777777785E-2</v>
      </c>
      <c r="AE38" s="34">
        <f>$M$28/'Fixed data'!$C$7</f>
        <v>-3.5646577777777785E-2</v>
      </c>
      <c r="AF38" s="34">
        <f>$M$28/'Fixed data'!$C$7</f>
        <v>-3.5646577777777785E-2</v>
      </c>
      <c r="AG38" s="34">
        <f>$M$28/'Fixed data'!$C$7</f>
        <v>-3.5646577777777785E-2</v>
      </c>
      <c r="AH38" s="34">
        <f>$M$28/'Fixed data'!$C$7</f>
        <v>-3.5646577777777785E-2</v>
      </c>
      <c r="AI38" s="34">
        <f>$M$28/'Fixed data'!$C$7</f>
        <v>-3.5646577777777785E-2</v>
      </c>
      <c r="AJ38" s="34">
        <f>$M$28/'Fixed data'!$C$7</f>
        <v>-3.5646577777777785E-2</v>
      </c>
      <c r="AK38" s="34">
        <f>$M$28/'Fixed data'!$C$7</f>
        <v>-3.5646577777777785E-2</v>
      </c>
      <c r="AL38" s="34">
        <f>$M$28/'Fixed data'!$C$7</f>
        <v>-3.5646577777777785E-2</v>
      </c>
      <c r="AM38" s="34">
        <f>$M$28/'Fixed data'!$C$7</f>
        <v>-3.5646577777777785E-2</v>
      </c>
      <c r="AN38" s="34">
        <f>$M$28/'Fixed data'!$C$7</f>
        <v>-3.5646577777777785E-2</v>
      </c>
      <c r="AO38" s="34">
        <f>$M$28/'Fixed data'!$C$7</f>
        <v>-3.5646577777777785E-2</v>
      </c>
      <c r="AP38" s="34">
        <f>$M$28/'Fixed data'!$C$7</f>
        <v>-3.5646577777777785E-2</v>
      </c>
      <c r="AQ38" s="34">
        <f>$M$28/'Fixed data'!$C$7</f>
        <v>-3.5646577777777785E-2</v>
      </c>
      <c r="AR38" s="34">
        <f>$M$28/'Fixed data'!$C$7</f>
        <v>-3.5646577777777785E-2</v>
      </c>
      <c r="AS38" s="34">
        <f>$M$28/'Fixed data'!$C$7</f>
        <v>-3.5646577777777785E-2</v>
      </c>
      <c r="AT38" s="34">
        <f>$M$28/'Fixed data'!$C$7</f>
        <v>-3.5646577777777785E-2</v>
      </c>
      <c r="AU38" s="34">
        <f>$M$28/'Fixed data'!$C$7</f>
        <v>-3.5646577777777785E-2</v>
      </c>
      <c r="AV38" s="34">
        <f>$M$28/'Fixed data'!$C$7</f>
        <v>-3.5646577777777785E-2</v>
      </c>
      <c r="AW38" s="34">
        <f>$M$28/'Fixed data'!$C$7</f>
        <v>-3.5646577777777785E-2</v>
      </c>
      <c r="AX38" s="34">
        <f>$M$28/'Fixed data'!$C$7</f>
        <v>-3.5646577777777785E-2</v>
      </c>
      <c r="AY38" s="34">
        <f>$M$28/'Fixed data'!$C$7</f>
        <v>-3.5646577777777785E-2</v>
      </c>
      <c r="AZ38" s="34">
        <f>$M$28/'Fixed data'!$C$7</f>
        <v>-3.5646577777777785E-2</v>
      </c>
      <c r="BA38" s="34">
        <f>$M$28/'Fixed data'!$C$7</f>
        <v>-3.5646577777777785E-2</v>
      </c>
      <c r="BB38" s="34">
        <f>$M$28/'Fixed data'!$C$7</f>
        <v>-3.5646577777777785E-2</v>
      </c>
      <c r="BC38" s="34">
        <f>$M$28/'Fixed data'!$C$7</f>
        <v>-3.5646577777777785E-2</v>
      </c>
      <c r="BD38" s="34">
        <f>$M$28/'Fixed data'!$C$7</f>
        <v>-3.5646577777777785E-2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-2.6985600000000002E-2</v>
      </c>
      <c r="P39" s="34">
        <f>$N$28/'Fixed data'!$C$7</f>
        <v>-2.6985600000000002E-2</v>
      </c>
      <c r="Q39" s="34">
        <f>$N$28/'Fixed data'!$C$7</f>
        <v>-2.6985600000000002E-2</v>
      </c>
      <c r="R39" s="34">
        <f>$N$28/'Fixed data'!$C$7</f>
        <v>-2.6985600000000002E-2</v>
      </c>
      <c r="S39" s="34">
        <f>$N$28/'Fixed data'!$C$7</f>
        <v>-2.6985600000000002E-2</v>
      </c>
      <c r="T39" s="34">
        <f>$N$28/'Fixed data'!$C$7</f>
        <v>-2.6985600000000002E-2</v>
      </c>
      <c r="U39" s="34">
        <f>$N$28/'Fixed data'!$C$7</f>
        <v>-2.6985600000000002E-2</v>
      </c>
      <c r="V39" s="34">
        <f>$N$28/'Fixed data'!$C$7</f>
        <v>-2.6985600000000002E-2</v>
      </c>
      <c r="W39" s="34">
        <f>$N$28/'Fixed data'!$C$7</f>
        <v>-2.6985600000000002E-2</v>
      </c>
      <c r="X39" s="34">
        <f>$N$28/'Fixed data'!$C$7</f>
        <v>-2.6985600000000002E-2</v>
      </c>
      <c r="Y39" s="34">
        <f>$N$28/'Fixed data'!$C$7</f>
        <v>-2.6985600000000002E-2</v>
      </c>
      <c r="Z39" s="34">
        <f>$N$28/'Fixed data'!$C$7</f>
        <v>-2.6985600000000002E-2</v>
      </c>
      <c r="AA39" s="34">
        <f>$N$28/'Fixed data'!$C$7</f>
        <v>-2.6985600000000002E-2</v>
      </c>
      <c r="AB39" s="34">
        <f>$N$28/'Fixed data'!$C$7</f>
        <v>-2.6985600000000002E-2</v>
      </c>
      <c r="AC39" s="34">
        <f>$N$28/'Fixed data'!$C$7</f>
        <v>-2.6985600000000002E-2</v>
      </c>
      <c r="AD39" s="34">
        <f>$N$28/'Fixed data'!$C$7</f>
        <v>-2.6985600000000002E-2</v>
      </c>
      <c r="AE39" s="34">
        <f>$N$28/'Fixed data'!$C$7</f>
        <v>-2.6985600000000002E-2</v>
      </c>
      <c r="AF39" s="34">
        <f>$N$28/'Fixed data'!$C$7</f>
        <v>-2.6985600000000002E-2</v>
      </c>
      <c r="AG39" s="34">
        <f>$N$28/'Fixed data'!$C$7</f>
        <v>-2.6985600000000002E-2</v>
      </c>
      <c r="AH39" s="34">
        <f>$N$28/'Fixed data'!$C$7</f>
        <v>-2.6985600000000002E-2</v>
      </c>
      <c r="AI39" s="34">
        <f>$N$28/'Fixed data'!$C$7</f>
        <v>-2.6985600000000002E-2</v>
      </c>
      <c r="AJ39" s="34">
        <f>$N$28/'Fixed data'!$C$7</f>
        <v>-2.6985600000000002E-2</v>
      </c>
      <c r="AK39" s="34">
        <f>$N$28/'Fixed data'!$C$7</f>
        <v>-2.6985600000000002E-2</v>
      </c>
      <c r="AL39" s="34">
        <f>$N$28/'Fixed data'!$C$7</f>
        <v>-2.6985600000000002E-2</v>
      </c>
      <c r="AM39" s="34">
        <f>$N$28/'Fixed data'!$C$7</f>
        <v>-2.6985600000000002E-2</v>
      </c>
      <c r="AN39" s="34">
        <f>$N$28/'Fixed data'!$C$7</f>
        <v>-2.6985600000000002E-2</v>
      </c>
      <c r="AO39" s="34">
        <f>$N$28/'Fixed data'!$C$7</f>
        <v>-2.6985600000000002E-2</v>
      </c>
      <c r="AP39" s="34">
        <f>$N$28/'Fixed data'!$C$7</f>
        <v>-2.6985600000000002E-2</v>
      </c>
      <c r="AQ39" s="34">
        <f>$N$28/'Fixed data'!$C$7</f>
        <v>-2.6985600000000002E-2</v>
      </c>
      <c r="AR39" s="34">
        <f>$N$28/'Fixed data'!$C$7</f>
        <v>-2.6985600000000002E-2</v>
      </c>
      <c r="AS39" s="34">
        <f>$N$28/'Fixed data'!$C$7</f>
        <v>-2.6985600000000002E-2</v>
      </c>
      <c r="AT39" s="34">
        <f>$N$28/'Fixed data'!$C$7</f>
        <v>-2.6985600000000002E-2</v>
      </c>
      <c r="AU39" s="34">
        <f>$N$28/'Fixed data'!$C$7</f>
        <v>-2.6985600000000002E-2</v>
      </c>
      <c r="AV39" s="34">
        <f>$N$28/'Fixed data'!$C$7</f>
        <v>-2.6985600000000002E-2</v>
      </c>
      <c r="AW39" s="34">
        <f>$N$28/'Fixed data'!$C$7</f>
        <v>-2.6985600000000002E-2</v>
      </c>
      <c r="AX39" s="34">
        <f>$N$28/'Fixed data'!$C$7</f>
        <v>-2.6985600000000002E-2</v>
      </c>
      <c r="AY39" s="34">
        <f>$N$28/'Fixed data'!$C$7</f>
        <v>-2.6985600000000002E-2</v>
      </c>
      <c r="AZ39" s="34">
        <f>$N$28/'Fixed data'!$C$7</f>
        <v>-2.6985600000000002E-2</v>
      </c>
      <c r="BA39" s="34">
        <f>$N$28/'Fixed data'!$C$7</f>
        <v>-2.6985600000000002E-2</v>
      </c>
      <c r="BB39" s="34">
        <f>$N$28/'Fixed data'!$C$7</f>
        <v>-2.6985600000000002E-2</v>
      </c>
      <c r="BC39" s="34">
        <f>$N$28/'Fixed data'!$C$7</f>
        <v>-2.6985600000000002E-2</v>
      </c>
      <c r="BD39" s="34">
        <f>$N$28/'Fixed data'!$C$7</f>
        <v>-2.6985600000000002E-2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-2.3119448888888894E-2</v>
      </c>
      <c r="Q40" s="34">
        <f>$O$28/'Fixed data'!$C$7</f>
        <v>-2.3119448888888894E-2</v>
      </c>
      <c r="R40" s="34">
        <f>$O$28/'Fixed data'!$C$7</f>
        <v>-2.3119448888888894E-2</v>
      </c>
      <c r="S40" s="34">
        <f>$O$28/'Fixed data'!$C$7</f>
        <v>-2.3119448888888894E-2</v>
      </c>
      <c r="T40" s="34">
        <f>$O$28/'Fixed data'!$C$7</f>
        <v>-2.3119448888888894E-2</v>
      </c>
      <c r="U40" s="34">
        <f>$O$28/'Fixed data'!$C$7</f>
        <v>-2.3119448888888894E-2</v>
      </c>
      <c r="V40" s="34">
        <f>$O$28/'Fixed data'!$C$7</f>
        <v>-2.3119448888888894E-2</v>
      </c>
      <c r="W40" s="34">
        <f>$O$28/'Fixed data'!$C$7</f>
        <v>-2.3119448888888894E-2</v>
      </c>
      <c r="X40" s="34">
        <f>$O$28/'Fixed data'!$C$7</f>
        <v>-2.3119448888888894E-2</v>
      </c>
      <c r="Y40" s="34">
        <f>$O$28/'Fixed data'!$C$7</f>
        <v>-2.3119448888888894E-2</v>
      </c>
      <c r="Z40" s="34">
        <f>$O$28/'Fixed data'!$C$7</f>
        <v>-2.3119448888888894E-2</v>
      </c>
      <c r="AA40" s="34">
        <f>$O$28/'Fixed data'!$C$7</f>
        <v>-2.3119448888888894E-2</v>
      </c>
      <c r="AB40" s="34">
        <f>$O$28/'Fixed data'!$C$7</f>
        <v>-2.3119448888888894E-2</v>
      </c>
      <c r="AC40" s="34">
        <f>$O$28/'Fixed data'!$C$7</f>
        <v>-2.3119448888888894E-2</v>
      </c>
      <c r="AD40" s="34">
        <f>$O$28/'Fixed data'!$C$7</f>
        <v>-2.3119448888888894E-2</v>
      </c>
      <c r="AE40" s="34">
        <f>$O$28/'Fixed data'!$C$7</f>
        <v>-2.3119448888888894E-2</v>
      </c>
      <c r="AF40" s="34">
        <f>$O$28/'Fixed data'!$C$7</f>
        <v>-2.3119448888888894E-2</v>
      </c>
      <c r="AG40" s="34">
        <f>$O$28/'Fixed data'!$C$7</f>
        <v>-2.3119448888888894E-2</v>
      </c>
      <c r="AH40" s="34">
        <f>$O$28/'Fixed data'!$C$7</f>
        <v>-2.3119448888888894E-2</v>
      </c>
      <c r="AI40" s="34">
        <f>$O$28/'Fixed data'!$C$7</f>
        <v>-2.3119448888888894E-2</v>
      </c>
      <c r="AJ40" s="34">
        <f>$O$28/'Fixed data'!$C$7</f>
        <v>-2.3119448888888894E-2</v>
      </c>
      <c r="AK40" s="34">
        <f>$O$28/'Fixed data'!$C$7</f>
        <v>-2.3119448888888894E-2</v>
      </c>
      <c r="AL40" s="34">
        <f>$O$28/'Fixed data'!$C$7</f>
        <v>-2.3119448888888894E-2</v>
      </c>
      <c r="AM40" s="34">
        <f>$O$28/'Fixed data'!$C$7</f>
        <v>-2.3119448888888894E-2</v>
      </c>
      <c r="AN40" s="34">
        <f>$O$28/'Fixed data'!$C$7</f>
        <v>-2.3119448888888894E-2</v>
      </c>
      <c r="AO40" s="34">
        <f>$O$28/'Fixed data'!$C$7</f>
        <v>-2.3119448888888894E-2</v>
      </c>
      <c r="AP40" s="34">
        <f>$O$28/'Fixed data'!$C$7</f>
        <v>-2.3119448888888894E-2</v>
      </c>
      <c r="AQ40" s="34">
        <f>$O$28/'Fixed data'!$C$7</f>
        <v>-2.3119448888888894E-2</v>
      </c>
      <c r="AR40" s="34">
        <f>$O$28/'Fixed data'!$C$7</f>
        <v>-2.3119448888888894E-2</v>
      </c>
      <c r="AS40" s="34">
        <f>$O$28/'Fixed data'!$C$7</f>
        <v>-2.3119448888888894E-2</v>
      </c>
      <c r="AT40" s="34">
        <f>$O$28/'Fixed data'!$C$7</f>
        <v>-2.3119448888888894E-2</v>
      </c>
      <c r="AU40" s="34">
        <f>$O$28/'Fixed data'!$C$7</f>
        <v>-2.3119448888888894E-2</v>
      </c>
      <c r="AV40" s="34">
        <f>$O$28/'Fixed data'!$C$7</f>
        <v>-2.3119448888888894E-2</v>
      </c>
      <c r="AW40" s="34">
        <f>$O$28/'Fixed data'!$C$7</f>
        <v>-2.3119448888888894E-2</v>
      </c>
      <c r="AX40" s="34">
        <f>$O$28/'Fixed data'!$C$7</f>
        <v>-2.3119448888888894E-2</v>
      </c>
      <c r="AY40" s="34">
        <f>$O$28/'Fixed data'!$C$7</f>
        <v>-2.3119448888888894E-2</v>
      </c>
      <c r="AZ40" s="34">
        <f>$O$28/'Fixed data'!$C$7</f>
        <v>-2.3119448888888894E-2</v>
      </c>
      <c r="BA40" s="34">
        <f>$O$28/'Fixed data'!$C$7</f>
        <v>-2.3119448888888894E-2</v>
      </c>
      <c r="BB40" s="34">
        <f>$O$28/'Fixed data'!$C$7</f>
        <v>-2.3119448888888894E-2</v>
      </c>
      <c r="BC40" s="34">
        <f>$O$28/'Fixed data'!$C$7</f>
        <v>-2.3119448888888894E-2</v>
      </c>
      <c r="BD40" s="34">
        <f>$O$28/'Fixed data'!$C$7</f>
        <v>-2.3119448888888894E-2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-1.4608497777777778E-2</v>
      </c>
      <c r="R41" s="34">
        <f>$P$28/'Fixed data'!$C$7</f>
        <v>-1.4608497777777778E-2</v>
      </c>
      <c r="S41" s="34">
        <f>$P$28/'Fixed data'!$C$7</f>
        <v>-1.4608497777777778E-2</v>
      </c>
      <c r="T41" s="34">
        <f>$P$28/'Fixed data'!$C$7</f>
        <v>-1.4608497777777778E-2</v>
      </c>
      <c r="U41" s="34">
        <f>$P$28/'Fixed data'!$C$7</f>
        <v>-1.4608497777777778E-2</v>
      </c>
      <c r="V41" s="34">
        <f>$P$28/'Fixed data'!$C$7</f>
        <v>-1.4608497777777778E-2</v>
      </c>
      <c r="W41" s="34">
        <f>$P$28/'Fixed data'!$C$7</f>
        <v>-1.4608497777777778E-2</v>
      </c>
      <c r="X41" s="34">
        <f>$P$28/'Fixed data'!$C$7</f>
        <v>-1.4608497777777778E-2</v>
      </c>
      <c r="Y41" s="34">
        <f>$P$28/'Fixed data'!$C$7</f>
        <v>-1.4608497777777778E-2</v>
      </c>
      <c r="Z41" s="34">
        <f>$P$28/'Fixed data'!$C$7</f>
        <v>-1.4608497777777778E-2</v>
      </c>
      <c r="AA41" s="34">
        <f>$P$28/'Fixed data'!$C$7</f>
        <v>-1.4608497777777778E-2</v>
      </c>
      <c r="AB41" s="34">
        <f>$P$28/'Fixed data'!$C$7</f>
        <v>-1.4608497777777778E-2</v>
      </c>
      <c r="AC41" s="34">
        <f>$P$28/'Fixed data'!$C$7</f>
        <v>-1.4608497777777778E-2</v>
      </c>
      <c r="AD41" s="34">
        <f>$P$28/'Fixed data'!$C$7</f>
        <v>-1.4608497777777778E-2</v>
      </c>
      <c r="AE41" s="34">
        <f>$P$28/'Fixed data'!$C$7</f>
        <v>-1.4608497777777778E-2</v>
      </c>
      <c r="AF41" s="34">
        <f>$P$28/'Fixed data'!$C$7</f>
        <v>-1.4608497777777778E-2</v>
      </c>
      <c r="AG41" s="34">
        <f>$P$28/'Fixed data'!$C$7</f>
        <v>-1.4608497777777778E-2</v>
      </c>
      <c r="AH41" s="34">
        <f>$P$28/'Fixed data'!$C$7</f>
        <v>-1.4608497777777778E-2</v>
      </c>
      <c r="AI41" s="34">
        <f>$P$28/'Fixed data'!$C$7</f>
        <v>-1.4608497777777778E-2</v>
      </c>
      <c r="AJ41" s="34">
        <f>$P$28/'Fixed data'!$C$7</f>
        <v>-1.4608497777777778E-2</v>
      </c>
      <c r="AK41" s="34">
        <f>$P$28/'Fixed data'!$C$7</f>
        <v>-1.4608497777777778E-2</v>
      </c>
      <c r="AL41" s="34">
        <f>$P$28/'Fixed data'!$C$7</f>
        <v>-1.4608497777777778E-2</v>
      </c>
      <c r="AM41" s="34">
        <f>$P$28/'Fixed data'!$C$7</f>
        <v>-1.4608497777777778E-2</v>
      </c>
      <c r="AN41" s="34">
        <f>$P$28/'Fixed data'!$C$7</f>
        <v>-1.4608497777777778E-2</v>
      </c>
      <c r="AO41" s="34">
        <f>$P$28/'Fixed data'!$C$7</f>
        <v>-1.4608497777777778E-2</v>
      </c>
      <c r="AP41" s="34">
        <f>$P$28/'Fixed data'!$C$7</f>
        <v>-1.4608497777777778E-2</v>
      </c>
      <c r="AQ41" s="34">
        <f>$P$28/'Fixed data'!$C$7</f>
        <v>-1.4608497777777778E-2</v>
      </c>
      <c r="AR41" s="34">
        <f>$P$28/'Fixed data'!$C$7</f>
        <v>-1.4608497777777778E-2</v>
      </c>
      <c r="AS41" s="34">
        <f>$P$28/'Fixed data'!$C$7</f>
        <v>-1.4608497777777778E-2</v>
      </c>
      <c r="AT41" s="34">
        <f>$P$28/'Fixed data'!$C$7</f>
        <v>-1.4608497777777778E-2</v>
      </c>
      <c r="AU41" s="34">
        <f>$P$28/'Fixed data'!$C$7</f>
        <v>-1.4608497777777778E-2</v>
      </c>
      <c r="AV41" s="34">
        <f>$P$28/'Fixed data'!$C$7</f>
        <v>-1.4608497777777778E-2</v>
      </c>
      <c r="AW41" s="34">
        <f>$P$28/'Fixed data'!$C$7</f>
        <v>-1.4608497777777778E-2</v>
      </c>
      <c r="AX41" s="34">
        <f>$P$28/'Fixed data'!$C$7</f>
        <v>-1.4608497777777778E-2</v>
      </c>
      <c r="AY41" s="34">
        <f>$P$28/'Fixed data'!$C$7</f>
        <v>-1.4608497777777778E-2</v>
      </c>
      <c r="AZ41" s="34">
        <f>$P$28/'Fixed data'!$C$7</f>
        <v>-1.4608497777777778E-2</v>
      </c>
      <c r="BA41" s="34">
        <f>$P$28/'Fixed data'!$C$7</f>
        <v>-1.4608497777777778E-2</v>
      </c>
      <c r="BB41" s="34">
        <f>$P$28/'Fixed data'!$C$7</f>
        <v>-1.4608497777777778E-2</v>
      </c>
      <c r="BC41" s="34">
        <f>$P$28/'Fixed data'!$C$7</f>
        <v>-1.4608497777777778E-2</v>
      </c>
      <c r="BD41" s="34">
        <f>$P$28/'Fixed data'!$C$7</f>
        <v>-1.4608497777777778E-2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-7.1854577777777781E-3</v>
      </c>
      <c r="S42" s="34">
        <f>$Q$28/'Fixed data'!$C$7</f>
        <v>-7.1854577777777781E-3</v>
      </c>
      <c r="T42" s="34">
        <f>$Q$28/'Fixed data'!$C$7</f>
        <v>-7.1854577777777781E-3</v>
      </c>
      <c r="U42" s="34">
        <f>$Q$28/'Fixed data'!$C$7</f>
        <v>-7.1854577777777781E-3</v>
      </c>
      <c r="V42" s="34">
        <f>$Q$28/'Fixed data'!$C$7</f>
        <v>-7.1854577777777781E-3</v>
      </c>
      <c r="W42" s="34">
        <f>$Q$28/'Fixed data'!$C$7</f>
        <v>-7.1854577777777781E-3</v>
      </c>
      <c r="X42" s="34">
        <f>$Q$28/'Fixed data'!$C$7</f>
        <v>-7.1854577777777781E-3</v>
      </c>
      <c r="Y42" s="34">
        <f>$Q$28/'Fixed data'!$C$7</f>
        <v>-7.1854577777777781E-3</v>
      </c>
      <c r="Z42" s="34">
        <f>$Q$28/'Fixed data'!$C$7</f>
        <v>-7.1854577777777781E-3</v>
      </c>
      <c r="AA42" s="34">
        <f>$Q$28/'Fixed data'!$C$7</f>
        <v>-7.1854577777777781E-3</v>
      </c>
      <c r="AB42" s="34">
        <f>$Q$28/'Fixed data'!$C$7</f>
        <v>-7.1854577777777781E-3</v>
      </c>
      <c r="AC42" s="34">
        <f>$Q$28/'Fixed data'!$C$7</f>
        <v>-7.1854577777777781E-3</v>
      </c>
      <c r="AD42" s="34">
        <f>$Q$28/'Fixed data'!$C$7</f>
        <v>-7.1854577777777781E-3</v>
      </c>
      <c r="AE42" s="34">
        <f>$Q$28/'Fixed data'!$C$7</f>
        <v>-7.1854577777777781E-3</v>
      </c>
      <c r="AF42" s="34">
        <f>$Q$28/'Fixed data'!$C$7</f>
        <v>-7.1854577777777781E-3</v>
      </c>
      <c r="AG42" s="34">
        <f>$Q$28/'Fixed data'!$C$7</f>
        <v>-7.1854577777777781E-3</v>
      </c>
      <c r="AH42" s="34">
        <f>$Q$28/'Fixed data'!$C$7</f>
        <v>-7.1854577777777781E-3</v>
      </c>
      <c r="AI42" s="34">
        <f>$Q$28/'Fixed data'!$C$7</f>
        <v>-7.1854577777777781E-3</v>
      </c>
      <c r="AJ42" s="34">
        <f>$Q$28/'Fixed data'!$C$7</f>
        <v>-7.1854577777777781E-3</v>
      </c>
      <c r="AK42" s="34">
        <f>$Q$28/'Fixed data'!$C$7</f>
        <v>-7.1854577777777781E-3</v>
      </c>
      <c r="AL42" s="34">
        <f>$Q$28/'Fixed data'!$C$7</f>
        <v>-7.1854577777777781E-3</v>
      </c>
      <c r="AM42" s="34">
        <f>$Q$28/'Fixed data'!$C$7</f>
        <v>-7.1854577777777781E-3</v>
      </c>
      <c r="AN42" s="34">
        <f>$Q$28/'Fixed data'!$C$7</f>
        <v>-7.1854577777777781E-3</v>
      </c>
      <c r="AO42" s="34">
        <f>$Q$28/'Fixed data'!$C$7</f>
        <v>-7.1854577777777781E-3</v>
      </c>
      <c r="AP42" s="34">
        <f>$Q$28/'Fixed data'!$C$7</f>
        <v>-7.1854577777777781E-3</v>
      </c>
      <c r="AQ42" s="34">
        <f>$Q$28/'Fixed data'!$C$7</f>
        <v>-7.1854577777777781E-3</v>
      </c>
      <c r="AR42" s="34">
        <f>$Q$28/'Fixed data'!$C$7</f>
        <v>-7.1854577777777781E-3</v>
      </c>
      <c r="AS42" s="34">
        <f>$Q$28/'Fixed data'!$C$7</f>
        <v>-7.1854577777777781E-3</v>
      </c>
      <c r="AT42" s="34">
        <f>$Q$28/'Fixed data'!$C$7</f>
        <v>-7.1854577777777781E-3</v>
      </c>
      <c r="AU42" s="34">
        <f>$Q$28/'Fixed data'!$C$7</f>
        <v>-7.1854577777777781E-3</v>
      </c>
      <c r="AV42" s="34">
        <f>$Q$28/'Fixed data'!$C$7</f>
        <v>-7.1854577777777781E-3</v>
      </c>
      <c r="AW42" s="34">
        <f>$Q$28/'Fixed data'!$C$7</f>
        <v>-7.1854577777777781E-3</v>
      </c>
      <c r="AX42" s="34">
        <f>$Q$28/'Fixed data'!$C$7</f>
        <v>-7.1854577777777781E-3</v>
      </c>
      <c r="AY42" s="34">
        <f>$Q$28/'Fixed data'!$C$7</f>
        <v>-7.1854577777777781E-3</v>
      </c>
      <c r="AZ42" s="34">
        <f>$Q$28/'Fixed data'!$C$7</f>
        <v>-7.1854577777777781E-3</v>
      </c>
      <c r="BA42" s="34">
        <f>$Q$28/'Fixed data'!$C$7</f>
        <v>-7.1854577777777781E-3</v>
      </c>
      <c r="BB42" s="34">
        <f>$Q$28/'Fixed data'!$C$7</f>
        <v>-7.1854577777777781E-3</v>
      </c>
      <c r="BC42" s="34">
        <f>$Q$28/'Fixed data'!$C$7</f>
        <v>-7.1854577777777781E-3</v>
      </c>
      <c r="BD42" s="34">
        <f>$Q$28/'Fixed data'!$C$7</f>
        <v>-7.1854577777777781E-3</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-5.9216533333333347E-3</v>
      </c>
      <c r="T43" s="34">
        <f>$R$28/'Fixed data'!$C$7</f>
        <v>-5.9216533333333347E-3</v>
      </c>
      <c r="U43" s="34">
        <f>$R$28/'Fixed data'!$C$7</f>
        <v>-5.9216533333333347E-3</v>
      </c>
      <c r="V43" s="34">
        <f>$R$28/'Fixed data'!$C$7</f>
        <v>-5.9216533333333347E-3</v>
      </c>
      <c r="W43" s="34">
        <f>$R$28/'Fixed data'!$C$7</f>
        <v>-5.9216533333333347E-3</v>
      </c>
      <c r="X43" s="34">
        <f>$R$28/'Fixed data'!$C$7</f>
        <v>-5.9216533333333347E-3</v>
      </c>
      <c r="Y43" s="34">
        <f>$R$28/'Fixed data'!$C$7</f>
        <v>-5.9216533333333347E-3</v>
      </c>
      <c r="Z43" s="34">
        <f>$R$28/'Fixed data'!$C$7</f>
        <v>-5.9216533333333347E-3</v>
      </c>
      <c r="AA43" s="34">
        <f>$R$28/'Fixed data'!$C$7</f>
        <v>-5.9216533333333347E-3</v>
      </c>
      <c r="AB43" s="34">
        <f>$R$28/'Fixed data'!$C$7</f>
        <v>-5.9216533333333347E-3</v>
      </c>
      <c r="AC43" s="34">
        <f>$R$28/'Fixed data'!$C$7</f>
        <v>-5.9216533333333347E-3</v>
      </c>
      <c r="AD43" s="34">
        <f>$R$28/'Fixed data'!$C$7</f>
        <v>-5.9216533333333347E-3</v>
      </c>
      <c r="AE43" s="34">
        <f>$R$28/'Fixed data'!$C$7</f>
        <v>-5.9216533333333347E-3</v>
      </c>
      <c r="AF43" s="34">
        <f>$R$28/'Fixed data'!$C$7</f>
        <v>-5.9216533333333347E-3</v>
      </c>
      <c r="AG43" s="34">
        <f>$R$28/'Fixed data'!$C$7</f>
        <v>-5.9216533333333347E-3</v>
      </c>
      <c r="AH43" s="34">
        <f>$R$28/'Fixed data'!$C$7</f>
        <v>-5.9216533333333347E-3</v>
      </c>
      <c r="AI43" s="34">
        <f>$R$28/'Fixed data'!$C$7</f>
        <v>-5.9216533333333347E-3</v>
      </c>
      <c r="AJ43" s="34">
        <f>$R$28/'Fixed data'!$C$7</f>
        <v>-5.9216533333333347E-3</v>
      </c>
      <c r="AK43" s="34">
        <f>$R$28/'Fixed data'!$C$7</f>
        <v>-5.9216533333333347E-3</v>
      </c>
      <c r="AL43" s="34">
        <f>$R$28/'Fixed data'!$C$7</f>
        <v>-5.9216533333333347E-3</v>
      </c>
      <c r="AM43" s="34">
        <f>$R$28/'Fixed data'!$C$7</f>
        <v>-5.9216533333333347E-3</v>
      </c>
      <c r="AN43" s="34">
        <f>$R$28/'Fixed data'!$C$7</f>
        <v>-5.9216533333333347E-3</v>
      </c>
      <c r="AO43" s="34">
        <f>$R$28/'Fixed data'!$C$7</f>
        <v>-5.9216533333333347E-3</v>
      </c>
      <c r="AP43" s="34">
        <f>$R$28/'Fixed data'!$C$7</f>
        <v>-5.9216533333333347E-3</v>
      </c>
      <c r="AQ43" s="34">
        <f>$R$28/'Fixed data'!$C$7</f>
        <v>-5.9216533333333347E-3</v>
      </c>
      <c r="AR43" s="34">
        <f>$R$28/'Fixed data'!$C$7</f>
        <v>-5.9216533333333347E-3</v>
      </c>
      <c r="AS43" s="34">
        <f>$R$28/'Fixed data'!$C$7</f>
        <v>-5.9216533333333347E-3</v>
      </c>
      <c r="AT43" s="34">
        <f>$R$28/'Fixed data'!$C$7</f>
        <v>-5.9216533333333347E-3</v>
      </c>
      <c r="AU43" s="34">
        <f>$R$28/'Fixed data'!$C$7</f>
        <v>-5.9216533333333347E-3</v>
      </c>
      <c r="AV43" s="34">
        <f>$R$28/'Fixed data'!$C$7</f>
        <v>-5.9216533333333347E-3</v>
      </c>
      <c r="AW43" s="34">
        <f>$R$28/'Fixed data'!$C$7</f>
        <v>-5.9216533333333347E-3</v>
      </c>
      <c r="AX43" s="34">
        <f>$R$28/'Fixed data'!$C$7</f>
        <v>-5.9216533333333347E-3</v>
      </c>
      <c r="AY43" s="34">
        <f>$R$28/'Fixed data'!$C$7</f>
        <v>-5.9216533333333347E-3</v>
      </c>
      <c r="AZ43" s="34">
        <f>$R$28/'Fixed data'!$C$7</f>
        <v>-5.9216533333333347E-3</v>
      </c>
      <c r="BA43" s="34">
        <f>$R$28/'Fixed data'!$C$7</f>
        <v>-5.9216533333333347E-3</v>
      </c>
      <c r="BB43" s="34">
        <f>$R$28/'Fixed data'!$C$7</f>
        <v>-5.9216533333333347E-3</v>
      </c>
      <c r="BC43" s="34">
        <f>$R$28/'Fixed data'!$C$7</f>
        <v>-5.9216533333333347E-3</v>
      </c>
      <c r="BD43" s="34">
        <f>$R$28/'Fixed data'!$C$7</f>
        <v>-5.9216533333333347E-3</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-1.8867911111111113E-3</v>
      </c>
      <c r="U44" s="34">
        <f>$S$28/'Fixed data'!$C$7</f>
        <v>-1.8867911111111113E-3</v>
      </c>
      <c r="V44" s="34">
        <f>$S$28/'Fixed data'!$C$7</f>
        <v>-1.8867911111111113E-3</v>
      </c>
      <c r="W44" s="34">
        <f>$S$28/'Fixed data'!$C$7</f>
        <v>-1.8867911111111113E-3</v>
      </c>
      <c r="X44" s="34">
        <f>$S$28/'Fixed data'!$C$7</f>
        <v>-1.8867911111111113E-3</v>
      </c>
      <c r="Y44" s="34">
        <f>$S$28/'Fixed data'!$C$7</f>
        <v>-1.8867911111111113E-3</v>
      </c>
      <c r="Z44" s="34">
        <f>$S$28/'Fixed data'!$C$7</f>
        <v>-1.8867911111111113E-3</v>
      </c>
      <c r="AA44" s="34">
        <f>$S$28/'Fixed data'!$C$7</f>
        <v>-1.8867911111111113E-3</v>
      </c>
      <c r="AB44" s="34">
        <f>$S$28/'Fixed data'!$C$7</f>
        <v>-1.8867911111111113E-3</v>
      </c>
      <c r="AC44" s="34">
        <f>$S$28/'Fixed data'!$C$7</f>
        <v>-1.8867911111111113E-3</v>
      </c>
      <c r="AD44" s="34">
        <f>$S$28/'Fixed data'!$C$7</f>
        <v>-1.8867911111111113E-3</v>
      </c>
      <c r="AE44" s="34">
        <f>$S$28/'Fixed data'!$C$7</f>
        <v>-1.8867911111111113E-3</v>
      </c>
      <c r="AF44" s="34">
        <f>$S$28/'Fixed data'!$C$7</f>
        <v>-1.8867911111111113E-3</v>
      </c>
      <c r="AG44" s="34">
        <f>$S$28/'Fixed data'!$C$7</f>
        <v>-1.8867911111111113E-3</v>
      </c>
      <c r="AH44" s="34">
        <f>$S$28/'Fixed data'!$C$7</f>
        <v>-1.8867911111111113E-3</v>
      </c>
      <c r="AI44" s="34">
        <f>$S$28/'Fixed data'!$C$7</f>
        <v>-1.8867911111111113E-3</v>
      </c>
      <c r="AJ44" s="34">
        <f>$S$28/'Fixed data'!$C$7</f>
        <v>-1.8867911111111113E-3</v>
      </c>
      <c r="AK44" s="34">
        <f>$S$28/'Fixed data'!$C$7</f>
        <v>-1.8867911111111113E-3</v>
      </c>
      <c r="AL44" s="34">
        <f>$S$28/'Fixed data'!$C$7</f>
        <v>-1.8867911111111113E-3</v>
      </c>
      <c r="AM44" s="34">
        <f>$S$28/'Fixed data'!$C$7</f>
        <v>-1.8867911111111113E-3</v>
      </c>
      <c r="AN44" s="34">
        <f>$S$28/'Fixed data'!$C$7</f>
        <v>-1.8867911111111113E-3</v>
      </c>
      <c r="AO44" s="34">
        <f>$S$28/'Fixed data'!$C$7</f>
        <v>-1.8867911111111113E-3</v>
      </c>
      <c r="AP44" s="34">
        <f>$S$28/'Fixed data'!$C$7</f>
        <v>-1.8867911111111113E-3</v>
      </c>
      <c r="AQ44" s="34">
        <f>$S$28/'Fixed data'!$C$7</f>
        <v>-1.8867911111111113E-3</v>
      </c>
      <c r="AR44" s="34">
        <f>$S$28/'Fixed data'!$C$7</f>
        <v>-1.8867911111111113E-3</v>
      </c>
      <c r="AS44" s="34">
        <f>$S$28/'Fixed data'!$C$7</f>
        <v>-1.8867911111111113E-3</v>
      </c>
      <c r="AT44" s="34">
        <f>$S$28/'Fixed data'!$C$7</f>
        <v>-1.8867911111111113E-3</v>
      </c>
      <c r="AU44" s="34">
        <f>$S$28/'Fixed data'!$C$7</f>
        <v>-1.8867911111111113E-3</v>
      </c>
      <c r="AV44" s="34">
        <f>$S$28/'Fixed data'!$C$7</f>
        <v>-1.8867911111111113E-3</v>
      </c>
      <c r="AW44" s="34">
        <f>$S$28/'Fixed data'!$C$7</f>
        <v>-1.8867911111111113E-3</v>
      </c>
      <c r="AX44" s="34">
        <f>$S$28/'Fixed data'!$C$7</f>
        <v>-1.8867911111111113E-3</v>
      </c>
      <c r="AY44" s="34">
        <f>$S$28/'Fixed data'!$C$7</f>
        <v>-1.8867911111111113E-3</v>
      </c>
      <c r="AZ44" s="34">
        <f>$S$28/'Fixed data'!$C$7</f>
        <v>-1.8867911111111113E-3</v>
      </c>
      <c r="BA44" s="34">
        <f>$S$28/'Fixed data'!$C$7</f>
        <v>-1.8867911111111113E-3</v>
      </c>
      <c r="BB44" s="34">
        <f>$S$28/'Fixed data'!$C$7</f>
        <v>-1.8867911111111113E-3</v>
      </c>
      <c r="BC44" s="34">
        <f>$S$28/'Fixed data'!$C$7</f>
        <v>-1.8867911111111113E-3</v>
      </c>
      <c r="BD44" s="34">
        <f>$S$28/'Fixed data'!$C$7</f>
        <v>-1.8867911111111113E-3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-1.4150933333333335E-3</v>
      </c>
      <c r="V45" s="34">
        <f>$T$28/'Fixed data'!$C$7</f>
        <v>-1.4150933333333335E-3</v>
      </c>
      <c r="W45" s="34">
        <f>$T$28/'Fixed data'!$C$7</f>
        <v>-1.4150933333333335E-3</v>
      </c>
      <c r="X45" s="34">
        <f>$T$28/'Fixed data'!$C$7</f>
        <v>-1.4150933333333335E-3</v>
      </c>
      <c r="Y45" s="34">
        <f>$T$28/'Fixed data'!$C$7</f>
        <v>-1.4150933333333335E-3</v>
      </c>
      <c r="Z45" s="34">
        <f>$T$28/'Fixed data'!$C$7</f>
        <v>-1.4150933333333335E-3</v>
      </c>
      <c r="AA45" s="34">
        <f>$T$28/'Fixed data'!$C$7</f>
        <v>-1.4150933333333335E-3</v>
      </c>
      <c r="AB45" s="34">
        <f>$T$28/'Fixed data'!$C$7</f>
        <v>-1.4150933333333335E-3</v>
      </c>
      <c r="AC45" s="34">
        <f>$T$28/'Fixed data'!$C$7</f>
        <v>-1.4150933333333335E-3</v>
      </c>
      <c r="AD45" s="34">
        <f>$T$28/'Fixed data'!$C$7</f>
        <v>-1.4150933333333335E-3</v>
      </c>
      <c r="AE45" s="34">
        <f>$T$28/'Fixed data'!$C$7</f>
        <v>-1.4150933333333335E-3</v>
      </c>
      <c r="AF45" s="34">
        <f>$T$28/'Fixed data'!$C$7</f>
        <v>-1.4150933333333335E-3</v>
      </c>
      <c r="AG45" s="34">
        <f>$T$28/'Fixed data'!$C$7</f>
        <v>-1.4150933333333335E-3</v>
      </c>
      <c r="AH45" s="34">
        <f>$T$28/'Fixed data'!$C$7</f>
        <v>-1.4150933333333335E-3</v>
      </c>
      <c r="AI45" s="34">
        <f>$T$28/'Fixed data'!$C$7</f>
        <v>-1.4150933333333335E-3</v>
      </c>
      <c r="AJ45" s="34">
        <f>$T$28/'Fixed data'!$C$7</f>
        <v>-1.4150933333333335E-3</v>
      </c>
      <c r="AK45" s="34">
        <f>$T$28/'Fixed data'!$C$7</f>
        <v>-1.4150933333333335E-3</v>
      </c>
      <c r="AL45" s="34">
        <f>$T$28/'Fixed data'!$C$7</f>
        <v>-1.4150933333333335E-3</v>
      </c>
      <c r="AM45" s="34">
        <f>$T$28/'Fixed data'!$C$7</f>
        <v>-1.4150933333333335E-3</v>
      </c>
      <c r="AN45" s="34">
        <f>$T$28/'Fixed data'!$C$7</f>
        <v>-1.4150933333333335E-3</v>
      </c>
      <c r="AO45" s="34">
        <f>$T$28/'Fixed data'!$C$7</f>
        <v>-1.4150933333333335E-3</v>
      </c>
      <c r="AP45" s="34">
        <f>$T$28/'Fixed data'!$C$7</f>
        <v>-1.4150933333333335E-3</v>
      </c>
      <c r="AQ45" s="34">
        <f>$T$28/'Fixed data'!$C$7</f>
        <v>-1.4150933333333335E-3</v>
      </c>
      <c r="AR45" s="34">
        <f>$T$28/'Fixed data'!$C$7</f>
        <v>-1.4150933333333335E-3</v>
      </c>
      <c r="AS45" s="34">
        <f>$T$28/'Fixed data'!$C$7</f>
        <v>-1.4150933333333335E-3</v>
      </c>
      <c r="AT45" s="34">
        <f>$T$28/'Fixed data'!$C$7</f>
        <v>-1.4150933333333335E-3</v>
      </c>
      <c r="AU45" s="34">
        <f>$T$28/'Fixed data'!$C$7</f>
        <v>-1.4150933333333335E-3</v>
      </c>
      <c r="AV45" s="34">
        <f>$T$28/'Fixed data'!$C$7</f>
        <v>-1.4150933333333335E-3</v>
      </c>
      <c r="AW45" s="34">
        <f>$T$28/'Fixed data'!$C$7</f>
        <v>-1.4150933333333335E-3</v>
      </c>
      <c r="AX45" s="34">
        <f>$T$28/'Fixed data'!$C$7</f>
        <v>-1.4150933333333335E-3</v>
      </c>
      <c r="AY45" s="34">
        <f>$T$28/'Fixed data'!$C$7</f>
        <v>-1.4150933333333335E-3</v>
      </c>
      <c r="AZ45" s="34">
        <f>$T$28/'Fixed data'!$C$7</f>
        <v>-1.4150933333333335E-3</v>
      </c>
      <c r="BA45" s="34">
        <f>$T$28/'Fixed data'!$C$7</f>
        <v>-1.4150933333333335E-3</v>
      </c>
      <c r="BB45" s="34">
        <f>$T$28/'Fixed data'!$C$7</f>
        <v>-1.4150933333333335E-3</v>
      </c>
      <c r="BC45" s="34">
        <f>$T$28/'Fixed data'!$C$7</f>
        <v>-1.4150933333333335E-3</v>
      </c>
      <c r="BD45" s="34">
        <f>$T$28/'Fixed data'!$C$7</f>
        <v>-1.4150933333333335E-3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-1.4150933333333335E-3</v>
      </c>
      <c r="W46" s="34">
        <f>$U$28/'Fixed data'!$C$7</f>
        <v>-1.4150933333333335E-3</v>
      </c>
      <c r="X46" s="34">
        <f>$U$28/'Fixed data'!$C$7</f>
        <v>-1.4150933333333335E-3</v>
      </c>
      <c r="Y46" s="34">
        <f>$U$28/'Fixed data'!$C$7</f>
        <v>-1.4150933333333335E-3</v>
      </c>
      <c r="Z46" s="34">
        <f>$U$28/'Fixed data'!$C$7</f>
        <v>-1.4150933333333335E-3</v>
      </c>
      <c r="AA46" s="34">
        <f>$U$28/'Fixed data'!$C$7</f>
        <v>-1.4150933333333335E-3</v>
      </c>
      <c r="AB46" s="34">
        <f>$U$28/'Fixed data'!$C$7</f>
        <v>-1.4150933333333335E-3</v>
      </c>
      <c r="AC46" s="34">
        <f>$U$28/'Fixed data'!$C$7</f>
        <v>-1.4150933333333335E-3</v>
      </c>
      <c r="AD46" s="34">
        <f>$U$28/'Fixed data'!$C$7</f>
        <v>-1.4150933333333335E-3</v>
      </c>
      <c r="AE46" s="34">
        <f>$U$28/'Fixed data'!$C$7</f>
        <v>-1.4150933333333335E-3</v>
      </c>
      <c r="AF46" s="34">
        <f>$U$28/'Fixed data'!$C$7</f>
        <v>-1.4150933333333335E-3</v>
      </c>
      <c r="AG46" s="34">
        <f>$U$28/'Fixed data'!$C$7</f>
        <v>-1.4150933333333335E-3</v>
      </c>
      <c r="AH46" s="34">
        <f>$U$28/'Fixed data'!$C$7</f>
        <v>-1.4150933333333335E-3</v>
      </c>
      <c r="AI46" s="34">
        <f>$U$28/'Fixed data'!$C$7</f>
        <v>-1.4150933333333335E-3</v>
      </c>
      <c r="AJ46" s="34">
        <f>$U$28/'Fixed data'!$C$7</f>
        <v>-1.4150933333333335E-3</v>
      </c>
      <c r="AK46" s="34">
        <f>$U$28/'Fixed data'!$C$7</f>
        <v>-1.4150933333333335E-3</v>
      </c>
      <c r="AL46" s="34">
        <f>$U$28/'Fixed data'!$C$7</f>
        <v>-1.4150933333333335E-3</v>
      </c>
      <c r="AM46" s="34">
        <f>$U$28/'Fixed data'!$C$7</f>
        <v>-1.4150933333333335E-3</v>
      </c>
      <c r="AN46" s="34">
        <f>$U$28/'Fixed data'!$C$7</f>
        <v>-1.4150933333333335E-3</v>
      </c>
      <c r="AO46" s="34">
        <f>$U$28/'Fixed data'!$C$7</f>
        <v>-1.4150933333333335E-3</v>
      </c>
      <c r="AP46" s="34">
        <f>$U$28/'Fixed data'!$C$7</f>
        <v>-1.4150933333333335E-3</v>
      </c>
      <c r="AQ46" s="34">
        <f>$U$28/'Fixed data'!$C$7</f>
        <v>-1.4150933333333335E-3</v>
      </c>
      <c r="AR46" s="34">
        <f>$U$28/'Fixed data'!$C$7</f>
        <v>-1.4150933333333335E-3</v>
      </c>
      <c r="AS46" s="34">
        <f>$U$28/'Fixed data'!$C$7</f>
        <v>-1.4150933333333335E-3</v>
      </c>
      <c r="AT46" s="34">
        <f>$U$28/'Fixed data'!$C$7</f>
        <v>-1.4150933333333335E-3</v>
      </c>
      <c r="AU46" s="34">
        <f>$U$28/'Fixed data'!$C$7</f>
        <v>-1.4150933333333335E-3</v>
      </c>
      <c r="AV46" s="34">
        <f>$U$28/'Fixed data'!$C$7</f>
        <v>-1.4150933333333335E-3</v>
      </c>
      <c r="AW46" s="34">
        <f>$U$28/'Fixed data'!$C$7</f>
        <v>-1.4150933333333335E-3</v>
      </c>
      <c r="AX46" s="34">
        <f>$U$28/'Fixed data'!$C$7</f>
        <v>-1.4150933333333335E-3</v>
      </c>
      <c r="AY46" s="34">
        <f>$U$28/'Fixed data'!$C$7</f>
        <v>-1.4150933333333335E-3</v>
      </c>
      <c r="AZ46" s="34">
        <f>$U$28/'Fixed data'!$C$7</f>
        <v>-1.4150933333333335E-3</v>
      </c>
      <c r="BA46" s="34">
        <f>$U$28/'Fixed data'!$C$7</f>
        <v>-1.4150933333333335E-3</v>
      </c>
      <c r="BB46" s="34">
        <f>$U$28/'Fixed data'!$C$7</f>
        <v>-1.4150933333333335E-3</v>
      </c>
      <c r="BC46" s="34">
        <f>$U$28/'Fixed data'!$C$7</f>
        <v>-1.4150933333333335E-3</v>
      </c>
      <c r="BD46" s="34">
        <f>$U$28/'Fixed data'!$C$7</f>
        <v>-1.4150933333333335E-3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2.3815220622222227E-2</v>
      </c>
      <c r="G60" s="34">
        <f t="shared" si="6"/>
        <v>4.6510916088888896E-2</v>
      </c>
      <c r="H60" s="34">
        <f t="shared" si="6"/>
        <v>5.0792992888888895E-2</v>
      </c>
      <c r="I60" s="34">
        <f t="shared" si="6"/>
        <v>7.9421726577777796E-2</v>
      </c>
      <c r="J60" s="34">
        <f t="shared" si="6"/>
        <v>7.5152371377777791E-2</v>
      </c>
      <c r="K60" s="34">
        <f t="shared" si="6"/>
        <v>3.4576449066666681E-2</v>
      </c>
      <c r="L60" s="34">
        <f t="shared" si="6"/>
        <v>-8.8673503999999875E-3</v>
      </c>
      <c r="M60" s="34">
        <f t="shared" si="6"/>
        <v>-3.5979221511111097E-2</v>
      </c>
      <c r="N60" s="34">
        <f t="shared" si="6"/>
        <v>-7.1625799288888875E-2</v>
      </c>
      <c r="O60" s="34">
        <f t="shared" si="6"/>
        <v>-9.8611399288888874E-2</v>
      </c>
      <c r="P60" s="34">
        <f t="shared" si="6"/>
        <v>-0.12173084817777777</v>
      </c>
      <c r="Q60" s="34">
        <f t="shared" si="6"/>
        <v>-0.13633934595555555</v>
      </c>
      <c r="R60" s="34">
        <f t="shared" si="6"/>
        <v>-0.14352480373333332</v>
      </c>
      <c r="S60" s="34">
        <f t="shared" si="6"/>
        <v>-0.14944645706666665</v>
      </c>
      <c r="T60" s="34">
        <f t="shared" si="6"/>
        <v>-0.15133324817777777</v>
      </c>
      <c r="U60" s="34">
        <f t="shared" si="6"/>
        <v>-0.15274834151111111</v>
      </c>
      <c r="V60" s="34">
        <f t="shared" si="6"/>
        <v>-0.15416343484444445</v>
      </c>
      <c r="W60" s="34">
        <f t="shared" si="6"/>
        <v>-0.15416343484444445</v>
      </c>
      <c r="X60" s="34">
        <f t="shared" si="6"/>
        <v>-0.15416343484444445</v>
      </c>
      <c r="Y60" s="34">
        <f t="shared" si="6"/>
        <v>-0.15416343484444445</v>
      </c>
      <c r="Z60" s="34">
        <f t="shared" si="6"/>
        <v>-0.15416343484444445</v>
      </c>
      <c r="AA60" s="34">
        <f t="shared" si="6"/>
        <v>-0.15416343484444445</v>
      </c>
      <c r="AB60" s="34">
        <f t="shared" si="6"/>
        <v>-0.15416343484444445</v>
      </c>
      <c r="AC60" s="34">
        <f t="shared" si="6"/>
        <v>-0.15416343484444445</v>
      </c>
      <c r="AD60" s="34">
        <f t="shared" si="6"/>
        <v>-0.15416343484444445</v>
      </c>
      <c r="AE60" s="34">
        <f t="shared" si="6"/>
        <v>-0.15416343484444445</v>
      </c>
      <c r="AF60" s="34">
        <f t="shared" si="6"/>
        <v>-0.15416343484444445</v>
      </c>
      <c r="AG60" s="34">
        <f t="shared" si="6"/>
        <v>-0.15416343484444445</v>
      </c>
      <c r="AH60" s="34">
        <f t="shared" si="6"/>
        <v>-0.15416343484444445</v>
      </c>
      <c r="AI60" s="34">
        <f t="shared" si="6"/>
        <v>-0.15416343484444445</v>
      </c>
      <c r="AJ60" s="34">
        <f t="shared" si="6"/>
        <v>-0.15416343484444445</v>
      </c>
      <c r="AK60" s="34">
        <f t="shared" si="6"/>
        <v>-0.15416343484444445</v>
      </c>
      <c r="AL60" s="34">
        <f t="shared" si="6"/>
        <v>-0.15416343484444445</v>
      </c>
      <c r="AM60" s="34">
        <f t="shared" si="6"/>
        <v>-0.15416343484444445</v>
      </c>
      <c r="AN60" s="34">
        <f t="shared" si="6"/>
        <v>-0.15416343484444445</v>
      </c>
      <c r="AO60" s="34">
        <f t="shared" si="6"/>
        <v>-0.15416343484444445</v>
      </c>
      <c r="AP60" s="34">
        <f t="shared" si="6"/>
        <v>-0.15416343484444445</v>
      </c>
      <c r="AQ60" s="34">
        <f t="shared" si="6"/>
        <v>-0.15416343484444445</v>
      </c>
      <c r="AR60" s="34">
        <f t="shared" si="6"/>
        <v>-0.15416343484444445</v>
      </c>
      <c r="AS60" s="34">
        <f t="shared" si="6"/>
        <v>-0.15416343484444445</v>
      </c>
      <c r="AT60" s="34">
        <f t="shared" si="6"/>
        <v>-0.15416343484444445</v>
      </c>
      <c r="AU60" s="34">
        <f t="shared" si="6"/>
        <v>-0.15416343484444445</v>
      </c>
      <c r="AV60" s="34">
        <f t="shared" si="6"/>
        <v>-0.15416343484444445</v>
      </c>
      <c r="AW60" s="34">
        <f t="shared" si="6"/>
        <v>-0.15416343484444445</v>
      </c>
      <c r="AX60" s="34">
        <f t="shared" si="6"/>
        <v>-0.15416343484444445</v>
      </c>
      <c r="AY60" s="34">
        <f t="shared" si="6"/>
        <v>-0.17797865546666666</v>
      </c>
      <c r="AZ60" s="34">
        <f t="shared" si="6"/>
        <v>-0.20067435093333336</v>
      </c>
      <c r="BA60" s="34">
        <f t="shared" si="6"/>
        <v>-0.20495642773333336</v>
      </c>
      <c r="BB60" s="34">
        <f t="shared" si="6"/>
        <v>-0.23358516142222222</v>
      </c>
      <c r="BC60" s="34">
        <f t="shared" si="6"/>
        <v>-0.22931580622222222</v>
      </c>
      <c r="BD60" s="34">
        <f t="shared" si="6"/>
        <v>-0.18873988391111116</v>
      </c>
    </row>
    <row r="61" spans="1:56" ht="17.25" hidden="1" customHeight="1" outlineLevel="1" x14ac:dyDescent="0.35">
      <c r="A61" s="115"/>
      <c r="B61" s="9" t="s">
        <v>35</v>
      </c>
      <c r="C61" s="9" t="s">
        <v>62</v>
      </c>
      <c r="D61" s="9" t="s">
        <v>40</v>
      </c>
      <c r="E61" s="34">
        <v>0</v>
      </c>
      <c r="F61" s="34">
        <f>E62</f>
        <v>1.0716849280000003</v>
      </c>
      <c r="G61" s="34">
        <f t="shared" ref="G61:BD61" si="7">F62</f>
        <v>2.0691760033777777</v>
      </c>
      <c r="H61" s="34">
        <f t="shared" si="7"/>
        <v>2.2153585432888887</v>
      </c>
      <c r="I61" s="34">
        <f t="shared" si="7"/>
        <v>3.4528585664000007</v>
      </c>
      <c r="J61" s="34">
        <f t="shared" si="7"/>
        <v>3.181315855822223</v>
      </c>
      <c r="K61" s="34">
        <f t="shared" si="7"/>
        <v>1.2802469804444452</v>
      </c>
      <c r="L61" s="34">
        <f t="shared" si="7"/>
        <v>-0.70930044462222175</v>
      </c>
      <c r="M61" s="34">
        <f t="shared" si="7"/>
        <v>-1.9204672942222216</v>
      </c>
      <c r="N61" s="34">
        <f t="shared" si="7"/>
        <v>-3.4885840727111108</v>
      </c>
      <c r="O61" s="34">
        <f t="shared" si="7"/>
        <v>-4.6313102734222218</v>
      </c>
      <c r="P61" s="34">
        <f t="shared" si="7"/>
        <v>-5.5730740741333333</v>
      </c>
      <c r="Q61" s="34">
        <f t="shared" si="7"/>
        <v>-6.1087256259555556</v>
      </c>
      <c r="R61" s="34">
        <f t="shared" si="7"/>
        <v>-6.2957318799999999</v>
      </c>
      <c r="S61" s="34">
        <f t="shared" si="7"/>
        <v>-6.4186814762666664</v>
      </c>
      <c r="T61" s="34">
        <f t="shared" si="7"/>
        <v>-6.3541406191999998</v>
      </c>
      <c r="U61" s="34">
        <f t="shared" si="7"/>
        <v>-6.266486571022222</v>
      </c>
      <c r="V61" s="34">
        <f t="shared" si="7"/>
        <v>-6.1774174295111113</v>
      </c>
      <c r="W61" s="34">
        <f t="shared" si="7"/>
        <v>-6.0232539946666668</v>
      </c>
      <c r="X61" s="34">
        <f t="shared" si="7"/>
        <v>-5.8690905598222223</v>
      </c>
      <c r="Y61" s="34">
        <f t="shared" si="7"/>
        <v>-5.7149271249777778</v>
      </c>
      <c r="Z61" s="34">
        <f t="shared" si="7"/>
        <v>-5.5607636901333333</v>
      </c>
      <c r="AA61" s="34">
        <f t="shared" si="7"/>
        <v>-5.4066002552888888</v>
      </c>
      <c r="AB61" s="34">
        <f t="shared" si="7"/>
        <v>-5.2524368204444443</v>
      </c>
      <c r="AC61" s="34">
        <f t="shared" si="7"/>
        <v>-5.0982733855999998</v>
      </c>
      <c r="AD61" s="34">
        <f t="shared" si="7"/>
        <v>-4.9441099507555553</v>
      </c>
      <c r="AE61" s="34">
        <f t="shared" si="7"/>
        <v>-4.7899465159111108</v>
      </c>
      <c r="AF61" s="34">
        <f t="shared" si="7"/>
        <v>-4.6357830810666663</v>
      </c>
      <c r="AG61" s="34">
        <f t="shared" si="7"/>
        <v>-4.4816196462222218</v>
      </c>
      <c r="AH61" s="34">
        <f t="shared" si="7"/>
        <v>-4.3274562113777773</v>
      </c>
      <c r="AI61" s="34">
        <f t="shared" si="7"/>
        <v>-4.1732927765333327</v>
      </c>
      <c r="AJ61" s="34">
        <f t="shared" si="7"/>
        <v>-4.0191293416888882</v>
      </c>
      <c r="AK61" s="34">
        <f t="shared" si="7"/>
        <v>-3.8649659068444437</v>
      </c>
      <c r="AL61" s="34">
        <f t="shared" si="7"/>
        <v>-3.7108024719999992</v>
      </c>
      <c r="AM61" s="34">
        <f t="shared" si="7"/>
        <v>-3.5566390371555547</v>
      </c>
      <c r="AN61" s="34">
        <f t="shared" si="7"/>
        <v>-3.4024756023111102</v>
      </c>
      <c r="AO61" s="34">
        <f t="shared" si="7"/>
        <v>-3.2483121674666657</v>
      </c>
      <c r="AP61" s="34">
        <f t="shared" si="7"/>
        <v>-3.0941487326222212</v>
      </c>
      <c r="AQ61" s="34">
        <f t="shared" si="7"/>
        <v>-2.9399852977777767</v>
      </c>
      <c r="AR61" s="34">
        <f t="shared" si="7"/>
        <v>-2.7858218629333322</v>
      </c>
      <c r="AS61" s="34">
        <f t="shared" si="7"/>
        <v>-2.6316584280888877</v>
      </c>
      <c r="AT61" s="34">
        <f t="shared" si="7"/>
        <v>-2.4774949932444432</v>
      </c>
      <c r="AU61" s="34">
        <f t="shared" si="7"/>
        <v>-2.3233315583999987</v>
      </c>
      <c r="AV61" s="34">
        <f t="shared" si="7"/>
        <v>-2.1691681235555542</v>
      </c>
      <c r="AW61" s="34">
        <f t="shared" si="7"/>
        <v>-2.0150046887111097</v>
      </c>
      <c r="AX61" s="34">
        <f t="shared" si="7"/>
        <v>-1.8608412538666652</v>
      </c>
      <c r="AY61" s="34">
        <f t="shared" si="7"/>
        <v>-1.7066778190222207</v>
      </c>
      <c r="AZ61" s="34">
        <f t="shared" si="7"/>
        <v>-1.528699163555554</v>
      </c>
      <c r="BA61" s="34">
        <f t="shared" si="7"/>
        <v>-1.3280248126222207</v>
      </c>
      <c r="BB61" s="34">
        <f t="shared" si="7"/>
        <v>-1.1230683848888874</v>
      </c>
      <c r="BC61" s="34">
        <f t="shared" si="7"/>
        <v>-0.8894832234666652</v>
      </c>
      <c r="BD61" s="34">
        <f t="shared" si="7"/>
        <v>-0.66016741724444294</v>
      </c>
    </row>
    <row r="62" spans="1:56" ht="16.5" hidden="1" customHeight="1" outlineLevel="1" x14ac:dyDescent="0.3">
      <c r="A62" s="115"/>
      <c r="B62" s="9" t="s">
        <v>34</v>
      </c>
      <c r="C62" s="9" t="s">
        <v>69</v>
      </c>
      <c r="D62" s="9" t="s">
        <v>40</v>
      </c>
      <c r="E62" s="34">
        <f t="shared" ref="E62:BD62" si="8">E28-E60+E61</f>
        <v>1.0716849280000003</v>
      </c>
      <c r="F62" s="34">
        <f t="shared" si="8"/>
        <v>2.0691760033777777</v>
      </c>
      <c r="G62" s="34">
        <f t="shared" si="8"/>
        <v>2.2153585432888887</v>
      </c>
      <c r="H62" s="34">
        <f t="shared" si="8"/>
        <v>3.4528585664000007</v>
      </c>
      <c r="I62" s="34">
        <f t="shared" si="8"/>
        <v>3.181315855822223</v>
      </c>
      <c r="J62" s="34">
        <f t="shared" si="8"/>
        <v>1.2802469804444452</v>
      </c>
      <c r="K62" s="34">
        <f t="shared" si="8"/>
        <v>-0.70930044462222175</v>
      </c>
      <c r="L62" s="34">
        <f t="shared" si="8"/>
        <v>-1.9204672942222216</v>
      </c>
      <c r="M62" s="34">
        <f t="shared" si="8"/>
        <v>-3.4885840727111108</v>
      </c>
      <c r="N62" s="34">
        <f t="shared" si="8"/>
        <v>-4.6313102734222218</v>
      </c>
      <c r="O62" s="34">
        <f t="shared" si="8"/>
        <v>-5.5730740741333333</v>
      </c>
      <c r="P62" s="34">
        <f t="shared" si="8"/>
        <v>-6.1087256259555556</v>
      </c>
      <c r="Q62" s="34">
        <f t="shared" si="8"/>
        <v>-6.2957318799999999</v>
      </c>
      <c r="R62" s="34">
        <f t="shared" si="8"/>
        <v>-6.4186814762666664</v>
      </c>
      <c r="S62" s="34">
        <f t="shared" si="8"/>
        <v>-6.3541406191999998</v>
      </c>
      <c r="T62" s="34">
        <f t="shared" si="8"/>
        <v>-6.266486571022222</v>
      </c>
      <c r="U62" s="34">
        <f t="shared" si="8"/>
        <v>-6.1774174295111113</v>
      </c>
      <c r="V62" s="34">
        <f t="shared" si="8"/>
        <v>-6.0232539946666668</v>
      </c>
      <c r="W62" s="34">
        <f t="shared" si="8"/>
        <v>-5.8690905598222223</v>
      </c>
      <c r="X62" s="34">
        <f t="shared" si="8"/>
        <v>-5.7149271249777778</v>
      </c>
      <c r="Y62" s="34">
        <f t="shared" si="8"/>
        <v>-5.5607636901333333</v>
      </c>
      <c r="Z62" s="34">
        <f t="shared" si="8"/>
        <v>-5.4066002552888888</v>
      </c>
      <c r="AA62" s="34">
        <f t="shared" si="8"/>
        <v>-5.2524368204444443</v>
      </c>
      <c r="AB62" s="34">
        <f t="shared" si="8"/>
        <v>-5.0982733855999998</v>
      </c>
      <c r="AC62" s="34">
        <f t="shared" si="8"/>
        <v>-4.9441099507555553</v>
      </c>
      <c r="AD62" s="34">
        <f t="shared" si="8"/>
        <v>-4.7899465159111108</v>
      </c>
      <c r="AE62" s="34">
        <f t="shared" si="8"/>
        <v>-4.6357830810666663</v>
      </c>
      <c r="AF62" s="34">
        <f t="shared" si="8"/>
        <v>-4.4816196462222218</v>
      </c>
      <c r="AG62" s="34">
        <f t="shared" si="8"/>
        <v>-4.3274562113777773</v>
      </c>
      <c r="AH62" s="34">
        <f t="shared" si="8"/>
        <v>-4.1732927765333327</v>
      </c>
      <c r="AI62" s="34">
        <f t="shared" si="8"/>
        <v>-4.0191293416888882</v>
      </c>
      <c r="AJ62" s="34">
        <f t="shared" si="8"/>
        <v>-3.8649659068444437</v>
      </c>
      <c r="AK62" s="34">
        <f t="shared" si="8"/>
        <v>-3.7108024719999992</v>
      </c>
      <c r="AL62" s="34">
        <f t="shared" si="8"/>
        <v>-3.5566390371555547</v>
      </c>
      <c r="AM62" s="34">
        <f t="shared" si="8"/>
        <v>-3.4024756023111102</v>
      </c>
      <c r="AN62" s="34">
        <f t="shared" si="8"/>
        <v>-3.2483121674666657</v>
      </c>
      <c r="AO62" s="34">
        <f t="shared" si="8"/>
        <v>-3.0941487326222212</v>
      </c>
      <c r="AP62" s="34">
        <f t="shared" si="8"/>
        <v>-2.9399852977777767</v>
      </c>
      <c r="AQ62" s="34">
        <f t="shared" si="8"/>
        <v>-2.7858218629333322</v>
      </c>
      <c r="AR62" s="34">
        <f t="shared" si="8"/>
        <v>-2.6316584280888877</v>
      </c>
      <c r="AS62" s="34">
        <f t="shared" si="8"/>
        <v>-2.4774949932444432</v>
      </c>
      <c r="AT62" s="34">
        <f t="shared" si="8"/>
        <v>-2.3233315583999987</v>
      </c>
      <c r="AU62" s="34">
        <f t="shared" si="8"/>
        <v>-2.1691681235555542</v>
      </c>
      <c r="AV62" s="34">
        <f t="shared" si="8"/>
        <v>-2.0150046887111097</v>
      </c>
      <c r="AW62" s="34">
        <f t="shared" si="8"/>
        <v>-1.8608412538666652</v>
      </c>
      <c r="AX62" s="34">
        <f t="shared" si="8"/>
        <v>-1.7066778190222207</v>
      </c>
      <c r="AY62" s="34">
        <f t="shared" si="8"/>
        <v>-1.528699163555554</v>
      </c>
      <c r="AZ62" s="34">
        <f t="shared" si="8"/>
        <v>-1.3280248126222207</v>
      </c>
      <c r="BA62" s="34">
        <f t="shared" si="8"/>
        <v>-1.1230683848888874</v>
      </c>
      <c r="BB62" s="34">
        <f t="shared" si="8"/>
        <v>-0.8894832234666652</v>
      </c>
      <c r="BC62" s="34">
        <f t="shared" si="8"/>
        <v>-0.66016741724444294</v>
      </c>
      <c r="BD62" s="34">
        <f t="shared" si="8"/>
        <v>-0.47142753333333176</v>
      </c>
    </row>
    <row r="63" spans="1:56" ht="16.5" collapsed="1" x14ac:dyDescent="0.3">
      <c r="A63" s="115"/>
      <c r="B63" s="9" t="s">
        <v>8</v>
      </c>
      <c r="C63" s="11" t="s">
        <v>68</v>
      </c>
      <c r="D63" s="9" t="s">
        <v>40</v>
      </c>
      <c r="E63" s="34">
        <f>AVERAGE(E61:E62)*'Fixed data'!$C$3</f>
        <v>2.5881191011200008E-2</v>
      </c>
      <c r="F63" s="34">
        <f>AVERAGE(F61:F62)*'Fixed data'!$C$3</f>
        <v>7.5851791492773338E-2</v>
      </c>
      <c r="G63" s="34">
        <f>AVERAGE(G61:G62)*'Fixed data'!$C$3</f>
        <v>0.103471509302</v>
      </c>
      <c r="H63" s="34">
        <f>AVERAGE(H61:H62)*'Fixed data'!$C$3</f>
        <v>0.13688744319898669</v>
      </c>
      <c r="I63" s="34">
        <f>AVERAGE(I61:I62)*'Fixed data'!$C$3</f>
        <v>0.16021531229666669</v>
      </c>
      <c r="J63" s="34">
        <f>AVERAGE(J61:J62)*'Fixed data'!$C$3</f>
        <v>0.10774674249584004</v>
      </c>
      <c r="K63" s="34">
        <f>AVERAGE(K61:K62)*'Fixed data'!$C$3</f>
        <v>1.3788358840106697E-2</v>
      </c>
      <c r="L63" s="34">
        <f>AVERAGE(L61:L62)*'Fixed data'!$C$3</f>
        <v>-6.350889089309332E-2</v>
      </c>
      <c r="M63" s="34">
        <f>AVERAGE(M61:M62)*'Fixed data'!$C$3</f>
        <v>-0.13062859051143999</v>
      </c>
      <c r="N63" s="34">
        <f>AVERAGE(N61:N62)*'Fixed data'!$C$3</f>
        <v>-0.19609544845911997</v>
      </c>
      <c r="O63" s="34">
        <f>AVERAGE(O61:O62)*'Fixed data'!$C$3</f>
        <v>-0.24643588199346667</v>
      </c>
      <c r="P63" s="34">
        <f>AVERAGE(P61:P62)*'Fixed data'!$C$3</f>
        <v>-0.28211546275714666</v>
      </c>
      <c r="Q63" s="34">
        <f>AVERAGE(Q61:Q62)*'Fixed data'!$C$3</f>
        <v>-0.29956764876882669</v>
      </c>
      <c r="R63" s="34">
        <f>AVERAGE(R61:R62)*'Fixed data'!$C$3</f>
        <v>-0.30705308255384001</v>
      </c>
      <c r="S63" s="34">
        <f>AVERAGE(S61:S62)*'Fixed data'!$C$3</f>
        <v>-0.30846365360551997</v>
      </c>
      <c r="T63" s="34">
        <f>AVERAGE(T61:T62)*'Fixed data'!$C$3</f>
        <v>-0.30478814664386672</v>
      </c>
      <c r="U63" s="34">
        <f>AVERAGE(U61:U62)*'Fixed data'!$C$3</f>
        <v>-0.30052028161288002</v>
      </c>
      <c r="V63" s="34">
        <f>AVERAGE(V61:V62)*'Fixed data'!$C$3</f>
        <v>-0.29464621489389331</v>
      </c>
      <c r="W63" s="34">
        <f>AVERAGE(W61:W62)*'Fixed data'!$C$3</f>
        <v>-0.28720012099090669</v>
      </c>
      <c r="X63" s="34">
        <f>AVERAGE(X61:X62)*'Fixed data'!$C$3</f>
        <v>-0.27975402708792002</v>
      </c>
      <c r="Y63" s="34">
        <f>AVERAGE(Y61:Y62)*'Fixed data'!$C$3</f>
        <v>-0.27230793318493335</v>
      </c>
      <c r="Z63" s="34">
        <f>AVERAGE(Z61:Z62)*'Fixed data'!$C$3</f>
        <v>-0.26486183928194668</v>
      </c>
      <c r="AA63" s="34">
        <f>AVERAGE(AA61:AA62)*'Fixed data'!$C$3</f>
        <v>-0.25741574537896</v>
      </c>
      <c r="AB63" s="34">
        <f>AVERAGE(AB61:AB62)*'Fixed data'!$C$3</f>
        <v>-0.2499696514759733</v>
      </c>
      <c r="AC63" s="34">
        <f>AVERAGE(AC61:AC62)*'Fixed data'!$C$3</f>
        <v>-0.24252355757298669</v>
      </c>
      <c r="AD63" s="34">
        <f>AVERAGE(AD61:AD62)*'Fixed data'!$C$3</f>
        <v>-0.23507746366999999</v>
      </c>
      <c r="AE63" s="34">
        <f>AVERAGE(AE61:AE62)*'Fixed data'!$C$3</f>
        <v>-0.22763136976701334</v>
      </c>
      <c r="AF63" s="34">
        <f>AVERAGE(AF61:AF62)*'Fixed data'!$C$3</f>
        <v>-0.22018527586402664</v>
      </c>
      <c r="AG63" s="34">
        <f>AVERAGE(AG61:AG62)*'Fixed data'!$C$3</f>
        <v>-0.21273918196104</v>
      </c>
      <c r="AH63" s="34">
        <f>AVERAGE(AH61:AH62)*'Fixed data'!$C$3</f>
        <v>-0.2052930880580533</v>
      </c>
      <c r="AI63" s="34">
        <f>AVERAGE(AI61:AI62)*'Fixed data'!$C$3</f>
        <v>-0.19784699415506668</v>
      </c>
      <c r="AJ63" s="34">
        <f>AVERAGE(AJ61:AJ62)*'Fixed data'!$C$3</f>
        <v>-0.19040090025207998</v>
      </c>
      <c r="AK63" s="34">
        <f>AVERAGE(AK61:AK62)*'Fixed data'!$C$3</f>
        <v>-0.18295480634909331</v>
      </c>
      <c r="AL63" s="34">
        <f>AVERAGE(AL61:AL62)*'Fixed data'!$C$3</f>
        <v>-0.17550871244610664</v>
      </c>
      <c r="AM63" s="34">
        <f>AVERAGE(AM61:AM62)*'Fixed data'!$C$3</f>
        <v>-0.16806261854311996</v>
      </c>
      <c r="AN63" s="34">
        <f>AVERAGE(AN61:AN62)*'Fixed data'!$C$3</f>
        <v>-0.16061652464013329</v>
      </c>
      <c r="AO63" s="34">
        <f>AVERAGE(AO61:AO62)*'Fixed data'!$C$3</f>
        <v>-0.15317043073714662</v>
      </c>
      <c r="AP63" s="34">
        <f>AVERAGE(AP61:AP62)*'Fixed data'!$C$3</f>
        <v>-0.14572433683415995</v>
      </c>
      <c r="AQ63" s="34">
        <f>AVERAGE(AQ61:AQ62)*'Fixed data'!$C$3</f>
        <v>-0.1382782429311733</v>
      </c>
      <c r="AR63" s="34">
        <f>AVERAGE(AR61:AR62)*'Fixed data'!$C$3</f>
        <v>-0.13083214902818663</v>
      </c>
      <c r="AS63" s="34">
        <f>AVERAGE(AS61:AS62)*'Fixed data'!$C$3</f>
        <v>-0.12338605512519996</v>
      </c>
      <c r="AT63" s="34">
        <f>AVERAGE(AT61:AT62)*'Fixed data'!$C$3</f>
        <v>-0.11593996122221328</v>
      </c>
      <c r="AU63" s="34">
        <f>AVERAGE(AU61:AU62)*'Fixed data'!$C$3</f>
        <v>-0.10849386731922661</v>
      </c>
      <c r="AV63" s="34">
        <f>AVERAGE(AV61:AV62)*'Fixed data'!$C$3</f>
        <v>-0.10104777341623994</v>
      </c>
      <c r="AW63" s="34">
        <f>AVERAGE(AW61:AW62)*'Fixed data'!$C$3</f>
        <v>-9.3601679513253266E-2</v>
      </c>
      <c r="AX63" s="34">
        <f>AVERAGE(AX61:AX62)*'Fixed data'!$C$3</f>
        <v>-8.6155585610266594E-2</v>
      </c>
      <c r="AY63" s="34">
        <f>AVERAGE(AY61:AY62)*'Fixed data'!$C$3</f>
        <v>-7.8134354129253264E-2</v>
      </c>
      <c r="AZ63" s="34">
        <f>AVERAGE(AZ61:AZ62)*'Fixed data'!$C$3</f>
        <v>-6.8989884024693263E-2</v>
      </c>
      <c r="BA63" s="34">
        <f>AVERAGE(BA61:BA62)*'Fixed data'!$C$3</f>
        <v>-5.9193900719893264E-2</v>
      </c>
      <c r="BB63" s="34">
        <f>AVERAGE(BB61:BB62)*'Fixed data'!$C$3</f>
        <v>-4.8603121341786605E-2</v>
      </c>
      <c r="BC63" s="34">
        <f>AVERAGE(BC61:BC62)*'Fixed data'!$C$3</f>
        <v>-3.7424062973173265E-2</v>
      </c>
      <c r="BD63" s="34">
        <f>AVERAGE(BD61:BD62)*'Fixed data'!$C$3</f>
        <v>-2.7328018056453261E-2</v>
      </c>
    </row>
    <row r="64" spans="1:56" ht="15.75" thickBot="1" x14ac:dyDescent="0.35">
      <c r="A64" s="114"/>
      <c r="B64" s="12" t="s">
        <v>95</v>
      </c>
      <c r="C64" s="12" t="s">
        <v>45</v>
      </c>
      <c r="D64" s="12" t="s">
        <v>40</v>
      </c>
      <c r="E64" s="53">
        <f t="shared" ref="E64:BD64" si="9">E29+E60+E63</f>
        <v>0.29380242301119996</v>
      </c>
      <c r="F64" s="53">
        <f t="shared" si="9"/>
        <v>0.35499358611499549</v>
      </c>
      <c r="G64" s="53">
        <f t="shared" si="9"/>
        <v>0.19815578939088885</v>
      </c>
      <c r="H64" s="53">
        <f t="shared" si="9"/>
        <v>0.50975369008787552</v>
      </c>
      <c r="I64" s="53">
        <f t="shared" si="9"/>
        <v>0.19160679287444451</v>
      </c>
      <c r="J64" s="53">
        <f t="shared" si="9"/>
        <v>-0.273580012126382</v>
      </c>
      <c r="K64" s="53">
        <f t="shared" si="9"/>
        <v>-0.44037793609322667</v>
      </c>
      <c r="L64" s="53">
        <f t="shared" si="9"/>
        <v>-0.37738479129309321</v>
      </c>
      <c r="M64" s="53">
        <f t="shared" si="9"/>
        <v>-0.5676318120225512</v>
      </c>
      <c r="N64" s="53">
        <f t="shared" si="9"/>
        <v>-0.57130924774800884</v>
      </c>
      <c r="O64" s="53">
        <f t="shared" si="9"/>
        <v>-0.60514108128235544</v>
      </c>
      <c r="P64" s="53">
        <f t="shared" si="9"/>
        <v>-0.56819191093492449</v>
      </c>
      <c r="Q64" s="53">
        <f t="shared" si="9"/>
        <v>-0.51674339472438224</v>
      </c>
      <c r="R64" s="53">
        <f t="shared" si="9"/>
        <v>-0.5171964862871733</v>
      </c>
      <c r="S64" s="53">
        <f t="shared" si="9"/>
        <v>-0.4791365106721866</v>
      </c>
      <c r="T64" s="53">
        <f t="shared" si="9"/>
        <v>-0.47204119482164447</v>
      </c>
      <c r="U64" s="53">
        <f t="shared" si="9"/>
        <v>-0.46918842312399112</v>
      </c>
      <c r="V64" s="53">
        <f t="shared" si="9"/>
        <v>-0.44880964973833776</v>
      </c>
      <c r="W64" s="53">
        <f t="shared" si="9"/>
        <v>-0.44136355583535114</v>
      </c>
      <c r="X64" s="53">
        <f t="shared" si="9"/>
        <v>-0.43391746193236447</v>
      </c>
      <c r="Y64" s="53">
        <f t="shared" si="9"/>
        <v>-0.4264713680293778</v>
      </c>
      <c r="Z64" s="53">
        <f t="shared" si="9"/>
        <v>-0.41902527412639112</v>
      </c>
      <c r="AA64" s="53">
        <f t="shared" si="9"/>
        <v>-0.41157918022340445</v>
      </c>
      <c r="AB64" s="53">
        <f t="shared" si="9"/>
        <v>-0.40413308632041778</v>
      </c>
      <c r="AC64" s="53">
        <f t="shared" si="9"/>
        <v>-0.39668699241743111</v>
      </c>
      <c r="AD64" s="53">
        <f t="shared" si="9"/>
        <v>-0.38924089851444443</v>
      </c>
      <c r="AE64" s="53">
        <f t="shared" si="9"/>
        <v>-0.38179480461145776</v>
      </c>
      <c r="AF64" s="53">
        <f t="shared" si="9"/>
        <v>-0.37434871070847109</v>
      </c>
      <c r="AG64" s="53">
        <f t="shared" si="9"/>
        <v>-0.36690261680548442</v>
      </c>
      <c r="AH64" s="53">
        <f t="shared" si="9"/>
        <v>-0.35945652290249774</v>
      </c>
      <c r="AI64" s="53">
        <f t="shared" si="9"/>
        <v>-0.35201042899951113</v>
      </c>
      <c r="AJ64" s="53">
        <f t="shared" si="9"/>
        <v>-0.3445643350965244</v>
      </c>
      <c r="AK64" s="53">
        <f t="shared" si="9"/>
        <v>-0.33711824119353773</v>
      </c>
      <c r="AL64" s="53">
        <f t="shared" si="9"/>
        <v>-0.32967214729055105</v>
      </c>
      <c r="AM64" s="53">
        <f t="shared" si="9"/>
        <v>-0.32222605338756438</v>
      </c>
      <c r="AN64" s="53">
        <f t="shared" si="9"/>
        <v>-0.31477995948457771</v>
      </c>
      <c r="AO64" s="53">
        <f t="shared" si="9"/>
        <v>-0.30733386558159104</v>
      </c>
      <c r="AP64" s="53">
        <f t="shared" si="9"/>
        <v>-0.29988777167860436</v>
      </c>
      <c r="AQ64" s="53">
        <f t="shared" si="9"/>
        <v>-0.29244167777561775</v>
      </c>
      <c r="AR64" s="53">
        <f t="shared" si="9"/>
        <v>-0.28499558387263108</v>
      </c>
      <c r="AS64" s="53">
        <f t="shared" si="9"/>
        <v>-0.2775494899696444</v>
      </c>
      <c r="AT64" s="53">
        <f t="shared" si="9"/>
        <v>-0.27010339606665773</v>
      </c>
      <c r="AU64" s="53">
        <f t="shared" si="9"/>
        <v>-0.26265730216367106</v>
      </c>
      <c r="AV64" s="53">
        <f t="shared" si="9"/>
        <v>-0.25521120826068439</v>
      </c>
      <c r="AW64" s="53">
        <f t="shared" si="9"/>
        <v>-0.24776511435769771</v>
      </c>
      <c r="AX64" s="53">
        <f t="shared" si="9"/>
        <v>-0.24031902045471104</v>
      </c>
      <c r="AY64" s="53">
        <f t="shared" si="9"/>
        <v>-0.25611300959591993</v>
      </c>
      <c r="AZ64" s="53">
        <f t="shared" si="9"/>
        <v>-0.26966423495802661</v>
      </c>
      <c r="BA64" s="53">
        <f t="shared" si="9"/>
        <v>-0.26415032845322661</v>
      </c>
      <c r="BB64" s="53">
        <f t="shared" si="9"/>
        <v>-0.28218828276400881</v>
      </c>
      <c r="BC64" s="53">
        <f t="shared" si="9"/>
        <v>-0.2667398691953955</v>
      </c>
      <c r="BD64" s="53">
        <f t="shared" si="9"/>
        <v>-0.21606790196756442</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0.29380242301119996</v>
      </c>
      <c r="F77" s="54">
        <f>IF('Fixed data'!$G$19=FALSE,F64+F76,F64)</f>
        <v>0.35499358611499549</v>
      </c>
      <c r="G77" s="54">
        <f>IF('Fixed data'!$G$19=FALSE,G64+G76,G64)</f>
        <v>0.19815578939088885</v>
      </c>
      <c r="H77" s="54">
        <f>IF('Fixed data'!$G$19=FALSE,H64+H76,H64)</f>
        <v>0.50975369008787552</v>
      </c>
      <c r="I77" s="54">
        <f>IF('Fixed data'!$G$19=FALSE,I64+I76,I64)</f>
        <v>0.19160679287444451</v>
      </c>
      <c r="J77" s="54">
        <f>IF('Fixed data'!$G$19=FALSE,J64+J76,J64)</f>
        <v>-0.273580012126382</v>
      </c>
      <c r="K77" s="54">
        <f>IF('Fixed data'!$G$19=FALSE,K64+K76,K64)</f>
        <v>-0.44037793609322667</v>
      </c>
      <c r="L77" s="54">
        <f>IF('Fixed data'!$G$19=FALSE,L64+L76,L64)</f>
        <v>-0.37738479129309321</v>
      </c>
      <c r="M77" s="54">
        <f>IF('Fixed data'!$G$19=FALSE,M64+M76,M64)</f>
        <v>-0.5676318120225512</v>
      </c>
      <c r="N77" s="54">
        <f>IF('Fixed data'!$G$19=FALSE,N64+N76,N64)</f>
        <v>-0.57130924774800884</v>
      </c>
      <c r="O77" s="54">
        <f>IF('Fixed data'!$G$19=FALSE,O64+O76,O64)</f>
        <v>-0.60514108128235544</v>
      </c>
      <c r="P77" s="54">
        <f>IF('Fixed data'!$G$19=FALSE,P64+P76,P64)</f>
        <v>-0.56819191093492449</v>
      </c>
      <c r="Q77" s="54">
        <f>IF('Fixed data'!$G$19=FALSE,Q64+Q76,Q64)</f>
        <v>-0.51674339472438224</v>
      </c>
      <c r="R77" s="54">
        <f>IF('Fixed data'!$G$19=FALSE,R64+R76,R64)</f>
        <v>-0.5171964862871733</v>
      </c>
      <c r="S77" s="54">
        <f>IF('Fixed data'!$G$19=FALSE,S64+S76,S64)</f>
        <v>-0.4791365106721866</v>
      </c>
      <c r="T77" s="54">
        <f>IF('Fixed data'!$G$19=FALSE,T64+T76,T64)</f>
        <v>-0.47204119482164447</v>
      </c>
      <c r="U77" s="54">
        <f>IF('Fixed data'!$G$19=FALSE,U64+U76,U64)</f>
        <v>-0.46918842312399112</v>
      </c>
      <c r="V77" s="54">
        <f>IF('Fixed data'!$G$19=FALSE,V64+V76,V64)</f>
        <v>-0.44880964973833776</v>
      </c>
      <c r="W77" s="54">
        <f>IF('Fixed data'!$G$19=FALSE,W64+W76,W64)</f>
        <v>-0.44136355583535114</v>
      </c>
      <c r="X77" s="54">
        <f>IF('Fixed data'!$G$19=FALSE,X64+X76,X64)</f>
        <v>-0.43391746193236447</v>
      </c>
      <c r="Y77" s="54">
        <f>IF('Fixed data'!$G$19=FALSE,Y64+Y76,Y64)</f>
        <v>-0.4264713680293778</v>
      </c>
      <c r="Z77" s="54">
        <f>IF('Fixed data'!$G$19=FALSE,Z64+Z76,Z64)</f>
        <v>-0.41902527412639112</v>
      </c>
      <c r="AA77" s="54">
        <f>IF('Fixed data'!$G$19=FALSE,AA64+AA76,AA64)</f>
        <v>-0.41157918022340445</v>
      </c>
      <c r="AB77" s="54">
        <f>IF('Fixed data'!$G$19=FALSE,AB64+AB76,AB64)</f>
        <v>-0.40413308632041778</v>
      </c>
      <c r="AC77" s="54">
        <f>IF('Fixed data'!$G$19=FALSE,AC64+AC76,AC64)</f>
        <v>-0.39668699241743111</v>
      </c>
      <c r="AD77" s="54">
        <f>IF('Fixed data'!$G$19=FALSE,AD64+AD76,AD64)</f>
        <v>-0.38924089851444443</v>
      </c>
      <c r="AE77" s="54">
        <f>IF('Fixed data'!$G$19=FALSE,AE64+AE76,AE64)</f>
        <v>-0.38179480461145776</v>
      </c>
      <c r="AF77" s="54">
        <f>IF('Fixed data'!$G$19=FALSE,AF64+AF76,AF64)</f>
        <v>-0.37434871070847109</v>
      </c>
      <c r="AG77" s="54">
        <f>IF('Fixed data'!$G$19=FALSE,AG64+AG76,AG64)</f>
        <v>-0.36690261680548442</v>
      </c>
      <c r="AH77" s="54">
        <f>IF('Fixed data'!$G$19=FALSE,AH64+AH76,AH64)</f>
        <v>-0.35945652290249774</v>
      </c>
      <c r="AI77" s="54">
        <f>IF('Fixed data'!$G$19=FALSE,AI64+AI76,AI64)</f>
        <v>-0.35201042899951113</v>
      </c>
      <c r="AJ77" s="54">
        <f>IF('Fixed data'!$G$19=FALSE,AJ64+AJ76,AJ64)</f>
        <v>-0.3445643350965244</v>
      </c>
      <c r="AK77" s="54">
        <f>IF('Fixed data'!$G$19=FALSE,AK64+AK76,AK64)</f>
        <v>-0.33711824119353773</v>
      </c>
      <c r="AL77" s="54">
        <f>IF('Fixed data'!$G$19=FALSE,AL64+AL76,AL64)</f>
        <v>-0.32967214729055105</v>
      </c>
      <c r="AM77" s="54">
        <f>IF('Fixed data'!$G$19=FALSE,AM64+AM76,AM64)</f>
        <v>-0.32222605338756438</v>
      </c>
      <c r="AN77" s="54">
        <f>IF('Fixed data'!$G$19=FALSE,AN64+AN76,AN64)</f>
        <v>-0.31477995948457771</v>
      </c>
      <c r="AO77" s="54">
        <f>IF('Fixed data'!$G$19=FALSE,AO64+AO76,AO64)</f>
        <v>-0.30733386558159104</v>
      </c>
      <c r="AP77" s="54">
        <f>IF('Fixed data'!$G$19=FALSE,AP64+AP76,AP64)</f>
        <v>-0.29988777167860436</v>
      </c>
      <c r="AQ77" s="54">
        <f>IF('Fixed data'!$G$19=FALSE,AQ64+AQ76,AQ64)</f>
        <v>-0.29244167777561775</v>
      </c>
      <c r="AR77" s="54">
        <f>IF('Fixed data'!$G$19=FALSE,AR64+AR76,AR64)</f>
        <v>-0.28499558387263108</v>
      </c>
      <c r="AS77" s="54">
        <f>IF('Fixed data'!$G$19=FALSE,AS64+AS76,AS64)</f>
        <v>-0.2775494899696444</v>
      </c>
      <c r="AT77" s="54">
        <f>IF('Fixed data'!$G$19=FALSE,AT64+AT76,AT64)</f>
        <v>-0.27010339606665773</v>
      </c>
      <c r="AU77" s="54">
        <f>IF('Fixed data'!$G$19=FALSE,AU64+AU76,AU64)</f>
        <v>-0.26265730216367106</v>
      </c>
      <c r="AV77" s="54">
        <f>IF('Fixed data'!$G$19=FALSE,AV64+AV76,AV64)</f>
        <v>-0.25521120826068439</v>
      </c>
      <c r="AW77" s="54">
        <f>IF('Fixed data'!$G$19=FALSE,AW64+AW76,AW64)</f>
        <v>-0.24776511435769771</v>
      </c>
      <c r="AX77" s="54">
        <f>IF('Fixed data'!$G$19=FALSE,AX64+AX76,AX64)</f>
        <v>-0.24031902045471104</v>
      </c>
      <c r="AY77" s="54">
        <f>IF('Fixed data'!$G$19=FALSE,AY64+AY76,AY64)</f>
        <v>-0.25611300959591993</v>
      </c>
      <c r="AZ77" s="54">
        <f>IF('Fixed data'!$G$19=FALSE,AZ64+AZ76,AZ64)</f>
        <v>-0.26966423495802661</v>
      </c>
      <c r="BA77" s="54">
        <f>IF('Fixed data'!$G$19=FALSE,BA64+BA76,BA64)</f>
        <v>-0.26415032845322661</v>
      </c>
      <c r="BB77" s="54">
        <f>IF('Fixed data'!$G$19=FALSE,BB64+BB76,BB64)</f>
        <v>-0.28218828276400881</v>
      </c>
      <c r="BC77" s="54">
        <f>IF('Fixed data'!$G$19=FALSE,BC64+BC76,BC64)</f>
        <v>-0.2667398691953955</v>
      </c>
      <c r="BD77" s="54">
        <f>IF('Fixed data'!$G$19=FALSE,BD64+BD76,BD64)</f>
        <v>-0.21606790196756442</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0.2838670753731401</v>
      </c>
      <c r="F80" s="55">
        <f t="shared" ref="F80:BD80" si="11">F77*F78</f>
        <v>0.33139031119979045</v>
      </c>
      <c r="G80" s="55">
        <f t="shared" si="11"/>
        <v>0.1787251688270011</v>
      </c>
      <c r="H80" s="55">
        <f t="shared" si="11"/>
        <v>0.44422089126774594</v>
      </c>
      <c r="I80" s="55">
        <f t="shared" si="11"/>
        <v>0.16132777818810135</v>
      </c>
      <c r="J80" s="55">
        <f t="shared" si="11"/>
        <v>-0.22255751613453459</v>
      </c>
      <c r="K80" s="55">
        <f t="shared" si="11"/>
        <v>-0.34613307705387275</v>
      </c>
      <c r="L80" s="55">
        <f t="shared" si="11"/>
        <v>-0.28659037164823287</v>
      </c>
      <c r="M80" s="55">
        <f t="shared" si="11"/>
        <v>-0.41648904128105879</v>
      </c>
      <c r="N80" s="55">
        <f t="shared" si="11"/>
        <v>-0.40501187417494078</v>
      </c>
      <c r="O80" s="55">
        <f t="shared" si="11"/>
        <v>-0.41448878982583215</v>
      </c>
      <c r="P80" s="55">
        <f t="shared" si="11"/>
        <v>-0.37601991687971731</v>
      </c>
      <c r="Q80" s="55">
        <f t="shared" si="11"/>
        <v>-0.33040787258920101</v>
      </c>
      <c r="R80" s="55">
        <f t="shared" si="11"/>
        <v>-0.31951457122329469</v>
      </c>
      <c r="S80" s="55">
        <f t="shared" si="11"/>
        <v>-0.28599208826085193</v>
      </c>
      <c r="T80" s="55">
        <f t="shared" si="11"/>
        <v>-0.27222894762655409</v>
      </c>
      <c r="U80" s="55">
        <f t="shared" si="11"/>
        <v>-0.26143356263163747</v>
      </c>
      <c r="V80" s="55">
        <f t="shared" si="11"/>
        <v>-0.24162167447430982</v>
      </c>
      <c r="W80" s="55">
        <f t="shared" si="11"/>
        <v>-0.22957776509710082</v>
      </c>
      <c r="X80" s="55">
        <f t="shared" si="11"/>
        <v>-0.21807211302638452</v>
      </c>
      <c r="Y80" s="55">
        <f t="shared" si="11"/>
        <v>-0.20708208720625004</v>
      </c>
      <c r="Z80" s="55">
        <f t="shared" si="11"/>
        <v>-0.19658597165913139</v>
      </c>
      <c r="AA80" s="55">
        <f t="shared" si="11"/>
        <v>-0.18656292947620895</v>
      </c>
      <c r="AB80" s="55">
        <f t="shared" si="11"/>
        <v>-0.17699296819680385</v>
      </c>
      <c r="AC80" s="55">
        <f t="shared" si="11"/>
        <v>-0.16785690652400287</v>
      </c>
      <c r="AD80" s="55">
        <f t="shared" si="11"/>
        <v>-0.15913634232573182</v>
      </c>
      <c r="AE80" s="55">
        <f t="shared" si="11"/>
        <v>-0.1508136218724003</v>
      </c>
      <c r="AF80" s="55">
        <f t="shared" si="11"/>
        <v>-0.14287181026407783</v>
      </c>
      <c r="AG80" s="55">
        <f t="shared" si="11"/>
        <v>-0.13529466300192852</v>
      </c>
      <c r="AH80" s="55">
        <f t="shared" si="11"/>
        <v>-0.12806659866033199</v>
      </c>
      <c r="AI80" s="55">
        <f t="shared" si="11"/>
        <v>-0.1407996465624396</v>
      </c>
      <c r="AJ80" s="55">
        <f t="shared" si="11"/>
        <v>-0.13380709196075988</v>
      </c>
      <c r="AK80" s="55">
        <f t="shared" si="11"/>
        <v>-0.12710242518307641</v>
      </c>
      <c r="AL80" s="55">
        <f t="shared" si="11"/>
        <v>-0.12067480810291029</v>
      </c>
      <c r="AM80" s="55">
        <f t="shared" si="11"/>
        <v>-0.11451378971525945</v>
      </c>
      <c r="AN80" s="55">
        <f t="shared" si="11"/>
        <v>-0.10860929278020945</v>
      </c>
      <c r="AO80" s="55">
        <f t="shared" si="11"/>
        <v>-0.10295160091617686</v>
      </c>
      <c r="AP80" s="55">
        <f t="shared" si="11"/>
        <v>-9.7531346127924287E-2</v>
      </c>
      <c r="AQ80" s="55">
        <f t="shared" si="11"/>
        <v>-9.2339496754969511E-2</v>
      </c>
      <c r="AR80" s="55">
        <f t="shared" si="11"/>
        <v>-8.7367345826480286E-2</v>
      </c>
      <c r="AS80" s="55">
        <f t="shared" si="11"/>
        <v>-8.2606499809199582E-2</v>
      </c>
      <c r="AT80" s="55">
        <f t="shared" si="11"/>
        <v>-7.8048867735385871E-2</v>
      </c>
      <c r="AU80" s="55">
        <f t="shared" si="11"/>
        <v>-7.368665069817637E-2</v>
      </c>
      <c r="AV80" s="55">
        <f t="shared" si="11"/>
        <v>-6.9512331702193869E-2</v>
      </c>
      <c r="AW80" s="55">
        <f t="shared" si="11"/>
        <v>-6.5518665857614261E-2</v>
      </c>
      <c r="AX80" s="55">
        <f t="shared" si="11"/>
        <v>-6.1698670906297964E-2</v>
      </c>
      <c r="AY80" s="55">
        <f t="shared" si="11"/>
        <v>-6.3838412466528716E-2</v>
      </c>
      <c r="AZ80" s="55">
        <f t="shared" si="11"/>
        <v>-6.5258421518658349E-2</v>
      </c>
      <c r="BA80" s="55">
        <f t="shared" si="11"/>
        <v>-6.2062196850438976E-2</v>
      </c>
      <c r="BB80" s="55">
        <f t="shared" si="11"/>
        <v>-6.436914513218342E-2</v>
      </c>
      <c r="BC80" s="55">
        <f t="shared" si="11"/>
        <v>-5.9073060801614195E-2</v>
      </c>
      <c r="BD80" s="55">
        <f t="shared" si="11"/>
        <v>-4.6457364647110908E-2</v>
      </c>
    </row>
    <row r="81" spans="1:56" x14ac:dyDescent="0.3">
      <c r="A81" s="74"/>
      <c r="B81" s="15" t="s">
        <v>18</v>
      </c>
      <c r="C81" s="15"/>
      <c r="D81" s="14" t="s">
        <v>40</v>
      </c>
      <c r="E81" s="56">
        <f>+E80</f>
        <v>0.2838670753731401</v>
      </c>
      <c r="F81" s="56">
        <f t="shared" ref="F81:BD81" si="12">+E81+F80</f>
        <v>0.6152573865729305</v>
      </c>
      <c r="G81" s="56">
        <f t="shared" si="12"/>
        <v>0.79398255539993157</v>
      </c>
      <c r="H81" s="56">
        <f t="shared" si="12"/>
        <v>1.2382034466676775</v>
      </c>
      <c r="I81" s="56">
        <f t="shared" si="12"/>
        <v>1.3995312248557787</v>
      </c>
      <c r="J81" s="56">
        <f t="shared" si="12"/>
        <v>1.1769737087212442</v>
      </c>
      <c r="K81" s="56">
        <f t="shared" si="12"/>
        <v>0.83084063166737143</v>
      </c>
      <c r="L81" s="56">
        <f t="shared" si="12"/>
        <v>0.54425026001913857</v>
      </c>
      <c r="M81" s="56">
        <f t="shared" si="12"/>
        <v>0.12776121873807977</v>
      </c>
      <c r="N81" s="56">
        <f t="shared" si="12"/>
        <v>-0.277250655436861</v>
      </c>
      <c r="O81" s="56">
        <f t="shared" si="12"/>
        <v>-0.69173944526269315</v>
      </c>
      <c r="P81" s="56">
        <f t="shared" si="12"/>
        <v>-1.0677593621424104</v>
      </c>
      <c r="Q81" s="56">
        <f t="shared" si="12"/>
        <v>-1.3981672347316114</v>
      </c>
      <c r="R81" s="56">
        <f t="shared" si="12"/>
        <v>-1.7176818059549062</v>
      </c>
      <c r="S81" s="56">
        <f t="shared" si="12"/>
        <v>-2.0036738942157579</v>
      </c>
      <c r="T81" s="56">
        <f t="shared" si="12"/>
        <v>-2.2759028418423122</v>
      </c>
      <c r="U81" s="56">
        <f t="shared" si="12"/>
        <v>-2.5373364044739497</v>
      </c>
      <c r="V81" s="56">
        <f t="shared" si="12"/>
        <v>-2.7789580789482597</v>
      </c>
      <c r="W81" s="56">
        <f t="shared" si="12"/>
        <v>-3.0085358440453605</v>
      </c>
      <c r="X81" s="56">
        <f t="shared" si="12"/>
        <v>-3.226607957071745</v>
      </c>
      <c r="Y81" s="56">
        <f t="shared" si="12"/>
        <v>-3.433690044277995</v>
      </c>
      <c r="Z81" s="56">
        <f t="shared" si="12"/>
        <v>-3.6302760159371266</v>
      </c>
      <c r="AA81" s="56">
        <f t="shared" si="12"/>
        <v>-3.8168389454133353</v>
      </c>
      <c r="AB81" s="56">
        <f t="shared" si="12"/>
        <v>-3.9938319136101392</v>
      </c>
      <c r="AC81" s="56">
        <f t="shared" si="12"/>
        <v>-4.1616888201341418</v>
      </c>
      <c r="AD81" s="56">
        <f t="shared" si="12"/>
        <v>-4.3208251624598732</v>
      </c>
      <c r="AE81" s="56">
        <f t="shared" si="12"/>
        <v>-4.4716387843322734</v>
      </c>
      <c r="AF81" s="56">
        <f t="shared" si="12"/>
        <v>-4.6145105945963509</v>
      </c>
      <c r="AG81" s="56">
        <f t="shared" si="12"/>
        <v>-4.7498052575982799</v>
      </c>
      <c r="AH81" s="56">
        <f t="shared" si="12"/>
        <v>-4.8778718562586114</v>
      </c>
      <c r="AI81" s="56">
        <f t="shared" si="12"/>
        <v>-5.0186715028210509</v>
      </c>
      <c r="AJ81" s="56">
        <f t="shared" si="12"/>
        <v>-5.1524785947818108</v>
      </c>
      <c r="AK81" s="56">
        <f t="shared" si="12"/>
        <v>-5.2795810199648869</v>
      </c>
      <c r="AL81" s="56">
        <f t="shared" si="12"/>
        <v>-5.400255828067797</v>
      </c>
      <c r="AM81" s="56">
        <f t="shared" si="12"/>
        <v>-5.5147696177830561</v>
      </c>
      <c r="AN81" s="56">
        <f t="shared" si="12"/>
        <v>-5.6233789105632654</v>
      </c>
      <c r="AO81" s="56">
        <f t="shared" si="12"/>
        <v>-5.7263305114794427</v>
      </c>
      <c r="AP81" s="56">
        <f t="shared" si="12"/>
        <v>-5.8238618576073673</v>
      </c>
      <c r="AQ81" s="56">
        <f t="shared" si="12"/>
        <v>-5.9162013543623369</v>
      </c>
      <c r="AR81" s="56">
        <f t="shared" si="12"/>
        <v>-6.0035687001888167</v>
      </c>
      <c r="AS81" s="56">
        <f t="shared" si="12"/>
        <v>-6.0861751999980163</v>
      </c>
      <c r="AT81" s="56">
        <f t="shared" si="12"/>
        <v>-6.1642240677334019</v>
      </c>
      <c r="AU81" s="56">
        <f t="shared" si="12"/>
        <v>-6.2379107184315785</v>
      </c>
      <c r="AV81" s="56">
        <f t="shared" si="12"/>
        <v>-6.3074230501337727</v>
      </c>
      <c r="AW81" s="56">
        <f t="shared" si="12"/>
        <v>-6.372941715991387</v>
      </c>
      <c r="AX81" s="56">
        <f t="shared" si="12"/>
        <v>-6.4346403868976854</v>
      </c>
      <c r="AY81" s="56">
        <f t="shared" si="12"/>
        <v>-6.4984787993642144</v>
      </c>
      <c r="AZ81" s="56">
        <f t="shared" si="12"/>
        <v>-6.5637372208828726</v>
      </c>
      <c r="BA81" s="56">
        <f t="shared" si="12"/>
        <v>-6.6257994177333117</v>
      </c>
      <c r="BB81" s="56">
        <f t="shared" si="12"/>
        <v>-6.6901685628654954</v>
      </c>
      <c r="BC81" s="56">
        <f t="shared" si="12"/>
        <v>-6.7492416236671096</v>
      </c>
      <c r="BD81" s="56">
        <f t="shared" si="12"/>
        <v>-6.7956989883142205</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349</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-2.3708234665368071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-4.1743868442123153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-5.391162241086314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-6.6731054375550087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-0.41983400000000004</v>
      </c>
      <c r="F13" s="62">
        <v>-0.94903599999999999</v>
      </c>
      <c r="G13" s="62">
        <v>-1.341593</v>
      </c>
      <c r="H13" s="62">
        <v>-2.2550720000000002</v>
      </c>
      <c r="I13" s="62">
        <v>-2.8776229999999998</v>
      </c>
      <c r="J13" s="62">
        <v>-2.8843540000000001</v>
      </c>
      <c r="K13" s="62">
        <v>-2.8190650000000002</v>
      </c>
      <c r="L13" s="62">
        <v>-2.7121809999999997</v>
      </c>
      <c r="M13" s="62">
        <v>-2.1394250000000001</v>
      </c>
      <c r="N13" s="62">
        <v>-1.5993580000000001</v>
      </c>
      <c r="O13" s="62">
        <v>-1.3622909999999999</v>
      </c>
      <c r="P13" s="62">
        <v>-0.85147400000000006</v>
      </c>
      <c r="Q13" s="62">
        <v>-0.41160799999999997</v>
      </c>
      <c r="R13" s="62">
        <v>-0.33309300000000003</v>
      </c>
      <c r="S13" s="62">
        <v>-0.106132</v>
      </c>
      <c r="T13" s="62">
        <v>-7.9599000000000003E-2</v>
      </c>
      <c r="U13" s="62">
        <v>-7.9599000000000003E-2</v>
      </c>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-0.41983400000000004</v>
      </c>
      <c r="F18" s="59">
        <f t="shared" ref="F18:AW18" si="0">SUM(F13:F17)</f>
        <v>-0.94903599999999999</v>
      </c>
      <c r="G18" s="59">
        <f t="shared" si="0"/>
        <v>-1.341593</v>
      </c>
      <c r="H18" s="59">
        <f t="shared" si="0"/>
        <v>-2.2550720000000002</v>
      </c>
      <c r="I18" s="59">
        <f t="shared" si="0"/>
        <v>-2.8776229999999998</v>
      </c>
      <c r="J18" s="59">
        <f t="shared" si="0"/>
        <v>-2.8843540000000001</v>
      </c>
      <c r="K18" s="59">
        <f t="shared" si="0"/>
        <v>-2.8190650000000002</v>
      </c>
      <c r="L18" s="59">
        <f t="shared" si="0"/>
        <v>-2.7121809999999997</v>
      </c>
      <c r="M18" s="59">
        <f t="shared" si="0"/>
        <v>-2.1394250000000001</v>
      </c>
      <c r="N18" s="59">
        <f t="shared" si="0"/>
        <v>-1.5993580000000001</v>
      </c>
      <c r="O18" s="59">
        <f t="shared" si="0"/>
        <v>-1.3622909999999999</v>
      </c>
      <c r="P18" s="59">
        <f t="shared" si="0"/>
        <v>-0.85147400000000006</v>
      </c>
      <c r="Q18" s="59">
        <f t="shared" si="0"/>
        <v>-0.41160799999999997</v>
      </c>
      <c r="R18" s="59">
        <f t="shared" si="0"/>
        <v>-0.33309300000000003</v>
      </c>
      <c r="S18" s="59">
        <f t="shared" si="0"/>
        <v>-0.106132</v>
      </c>
      <c r="T18" s="59">
        <f t="shared" si="0"/>
        <v>-7.9599000000000003E-2</v>
      </c>
      <c r="U18" s="59">
        <f t="shared" si="0"/>
        <v>-7.9599000000000003E-2</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v>1.8225489500000001</v>
      </c>
      <c r="F19" s="33">
        <v>2.3433076799999997</v>
      </c>
      <c r="G19" s="33">
        <v>1.6222479400000001</v>
      </c>
      <c r="H19" s="33">
        <v>4.0138368699999996</v>
      </c>
      <c r="I19" s="33">
        <v>2.66028091</v>
      </c>
      <c r="J19" s="33">
        <v>0.42485337000000006</v>
      </c>
      <c r="K19" s="33">
        <v>0.17105828000000001</v>
      </c>
      <c r="L19" s="33">
        <v>1.0633998099999999</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1.8225489500000001</v>
      </c>
      <c r="F25" s="67">
        <f t="shared" ref="F25:BD25" si="1">SUM(F19:F24)</f>
        <v>2.3433076799999997</v>
      </c>
      <c r="G25" s="67">
        <f t="shared" si="1"/>
        <v>1.6222479400000001</v>
      </c>
      <c r="H25" s="67">
        <f t="shared" si="1"/>
        <v>4.0138368699999996</v>
      </c>
      <c r="I25" s="67">
        <f t="shared" si="1"/>
        <v>2.66028091</v>
      </c>
      <c r="J25" s="67">
        <f t="shared" si="1"/>
        <v>0.42485337000000006</v>
      </c>
      <c r="K25" s="67">
        <f t="shared" si="1"/>
        <v>0.17105828000000001</v>
      </c>
      <c r="L25" s="67">
        <f t="shared" si="1"/>
        <v>1.0633998099999999</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1.40271495</v>
      </c>
      <c r="F26" s="59">
        <f t="shared" ref="F26:BD26" si="2">F18+F25</f>
        <v>1.3942716799999997</v>
      </c>
      <c r="G26" s="59">
        <f t="shared" si="2"/>
        <v>0.28065494000000002</v>
      </c>
      <c r="H26" s="59">
        <f t="shared" si="2"/>
        <v>1.7587648699999994</v>
      </c>
      <c r="I26" s="59">
        <f t="shared" si="2"/>
        <v>-0.21734208999999982</v>
      </c>
      <c r="J26" s="59">
        <f t="shared" si="2"/>
        <v>-2.45950063</v>
      </c>
      <c r="K26" s="59">
        <f t="shared" si="2"/>
        <v>-2.6480067200000001</v>
      </c>
      <c r="L26" s="59">
        <f t="shared" si="2"/>
        <v>-1.6487811899999998</v>
      </c>
      <c r="M26" s="59">
        <f t="shared" si="2"/>
        <v>-2.1394250000000001</v>
      </c>
      <c r="N26" s="59">
        <f t="shared" si="2"/>
        <v>-1.5993580000000001</v>
      </c>
      <c r="O26" s="59">
        <f t="shared" si="2"/>
        <v>-1.3622909999999999</v>
      </c>
      <c r="P26" s="59">
        <f t="shared" si="2"/>
        <v>-0.85147400000000006</v>
      </c>
      <c r="Q26" s="59">
        <f t="shared" si="2"/>
        <v>-0.41160799999999997</v>
      </c>
      <c r="R26" s="59">
        <f t="shared" si="2"/>
        <v>-0.33309300000000003</v>
      </c>
      <c r="S26" s="59">
        <f t="shared" si="2"/>
        <v>-0.106132</v>
      </c>
      <c r="T26" s="59">
        <f t="shared" si="2"/>
        <v>-7.9599000000000003E-2</v>
      </c>
      <c r="U26" s="59">
        <f t="shared" si="2"/>
        <v>-7.9599000000000003E-2</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1.12217196</v>
      </c>
      <c r="F28" s="34">
        <f t="shared" ref="F28:AW28" si="4">F26*F27</f>
        <v>1.1154173439999997</v>
      </c>
      <c r="G28" s="34">
        <f t="shared" si="4"/>
        <v>0.22452395200000003</v>
      </c>
      <c r="H28" s="34">
        <f t="shared" si="4"/>
        <v>1.4070118959999995</v>
      </c>
      <c r="I28" s="34">
        <f t="shared" si="4"/>
        <v>-0.17387367199999987</v>
      </c>
      <c r="J28" s="34">
        <f t="shared" si="4"/>
        <v>-1.967600504</v>
      </c>
      <c r="K28" s="34">
        <f t="shared" si="4"/>
        <v>-2.1184053760000001</v>
      </c>
      <c r="L28" s="34">
        <f t="shared" si="4"/>
        <v>-1.3190249519999999</v>
      </c>
      <c r="M28" s="34">
        <f t="shared" si="4"/>
        <v>-1.7115400000000003</v>
      </c>
      <c r="N28" s="34">
        <f t="shared" si="4"/>
        <v>-1.2794864000000001</v>
      </c>
      <c r="O28" s="34">
        <f t="shared" si="4"/>
        <v>-1.0898327999999999</v>
      </c>
      <c r="P28" s="34">
        <f t="shared" si="4"/>
        <v>-0.6811792000000001</v>
      </c>
      <c r="Q28" s="34">
        <f t="shared" si="4"/>
        <v>-0.32928639999999998</v>
      </c>
      <c r="R28" s="34">
        <f t="shared" si="4"/>
        <v>-0.26647440000000006</v>
      </c>
      <c r="S28" s="34">
        <f t="shared" si="4"/>
        <v>-8.4905600000000012E-2</v>
      </c>
      <c r="T28" s="34">
        <f t="shared" si="4"/>
        <v>-6.3679200000000005E-2</v>
      </c>
      <c r="U28" s="34">
        <f t="shared" si="4"/>
        <v>-6.3679200000000005E-2</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0.28054299000000005</v>
      </c>
      <c r="F29" s="34">
        <f t="shared" ref="F29:AW29" si="5">F26-F28</f>
        <v>0.27885433599999998</v>
      </c>
      <c r="G29" s="34">
        <f t="shared" si="5"/>
        <v>5.6130987999999993E-2</v>
      </c>
      <c r="H29" s="34">
        <f t="shared" si="5"/>
        <v>0.35175297399999983</v>
      </c>
      <c r="I29" s="34">
        <f t="shared" si="5"/>
        <v>-4.3468417999999953E-2</v>
      </c>
      <c r="J29" s="34">
        <f t="shared" si="5"/>
        <v>-0.49190012599999999</v>
      </c>
      <c r="K29" s="34">
        <f t="shared" si="5"/>
        <v>-0.52960134400000003</v>
      </c>
      <c r="L29" s="34">
        <f t="shared" si="5"/>
        <v>-0.32975623799999987</v>
      </c>
      <c r="M29" s="34">
        <f t="shared" si="5"/>
        <v>-0.42788499999999985</v>
      </c>
      <c r="N29" s="34">
        <f t="shared" si="5"/>
        <v>-0.31987159999999992</v>
      </c>
      <c r="O29" s="34">
        <f t="shared" si="5"/>
        <v>-0.27245819999999998</v>
      </c>
      <c r="P29" s="34">
        <f t="shared" si="5"/>
        <v>-0.17029479999999997</v>
      </c>
      <c r="Q29" s="34">
        <f t="shared" si="5"/>
        <v>-8.2321599999999995E-2</v>
      </c>
      <c r="R29" s="34">
        <f t="shared" si="5"/>
        <v>-6.6618599999999972E-2</v>
      </c>
      <c r="S29" s="34">
        <f t="shared" si="5"/>
        <v>-2.1226399999999992E-2</v>
      </c>
      <c r="T29" s="34">
        <f t="shared" si="5"/>
        <v>-1.5919799999999998E-2</v>
      </c>
      <c r="U29" s="34">
        <f t="shared" si="5"/>
        <v>-1.5919799999999998E-2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2.4937154666666666E-2</v>
      </c>
      <c r="G30" s="34">
        <f>$E$28/'Fixed data'!$C$7</f>
        <v>2.4937154666666666E-2</v>
      </c>
      <c r="H30" s="34">
        <f>$E$28/'Fixed data'!$C$7</f>
        <v>2.4937154666666666E-2</v>
      </c>
      <c r="I30" s="34">
        <f>$E$28/'Fixed data'!$C$7</f>
        <v>2.4937154666666666E-2</v>
      </c>
      <c r="J30" s="34">
        <f>$E$28/'Fixed data'!$C$7</f>
        <v>2.4937154666666666E-2</v>
      </c>
      <c r="K30" s="34">
        <f>$E$28/'Fixed data'!$C$7</f>
        <v>2.4937154666666666E-2</v>
      </c>
      <c r="L30" s="34">
        <f>$E$28/'Fixed data'!$C$7</f>
        <v>2.4937154666666666E-2</v>
      </c>
      <c r="M30" s="34">
        <f>$E$28/'Fixed data'!$C$7</f>
        <v>2.4937154666666666E-2</v>
      </c>
      <c r="N30" s="34">
        <f>$E$28/'Fixed data'!$C$7</f>
        <v>2.4937154666666666E-2</v>
      </c>
      <c r="O30" s="34">
        <f>$E$28/'Fixed data'!$C$7</f>
        <v>2.4937154666666666E-2</v>
      </c>
      <c r="P30" s="34">
        <f>$E$28/'Fixed data'!$C$7</f>
        <v>2.4937154666666666E-2</v>
      </c>
      <c r="Q30" s="34">
        <f>$E$28/'Fixed data'!$C$7</f>
        <v>2.4937154666666666E-2</v>
      </c>
      <c r="R30" s="34">
        <f>$E$28/'Fixed data'!$C$7</f>
        <v>2.4937154666666666E-2</v>
      </c>
      <c r="S30" s="34">
        <f>$E$28/'Fixed data'!$C$7</f>
        <v>2.4937154666666666E-2</v>
      </c>
      <c r="T30" s="34">
        <f>$E$28/'Fixed data'!$C$7</f>
        <v>2.4937154666666666E-2</v>
      </c>
      <c r="U30" s="34">
        <f>$E$28/'Fixed data'!$C$7</f>
        <v>2.4937154666666666E-2</v>
      </c>
      <c r="V30" s="34">
        <f>$E$28/'Fixed data'!$C$7</f>
        <v>2.4937154666666666E-2</v>
      </c>
      <c r="W30" s="34">
        <f>$E$28/'Fixed data'!$C$7</f>
        <v>2.4937154666666666E-2</v>
      </c>
      <c r="X30" s="34">
        <f>$E$28/'Fixed data'!$C$7</f>
        <v>2.4937154666666666E-2</v>
      </c>
      <c r="Y30" s="34">
        <f>$E$28/'Fixed data'!$C$7</f>
        <v>2.4937154666666666E-2</v>
      </c>
      <c r="Z30" s="34">
        <f>$E$28/'Fixed data'!$C$7</f>
        <v>2.4937154666666666E-2</v>
      </c>
      <c r="AA30" s="34">
        <f>$E$28/'Fixed data'!$C$7</f>
        <v>2.4937154666666666E-2</v>
      </c>
      <c r="AB30" s="34">
        <f>$E$28/'Fixed data'!$C$7</f>
        <v>2.4937154666666666E-2</v>
      </c>
      <c r="AC30" s="34">
        <f>$E$28/'Fixed data'!$C$7</f>
        <v>2.4937154666666666E-2</v>
      </c>
      <c r="AD30" s="34">
        <f>$E$28/'Fixed data'!$C$7</f>
        <v>2.4937154666666666E-2</v>
      </c>
      <c r="AE30" s="34">
        <f>$E$28/'Fixed data'!$C$7</f>
        <v>2.4937154666666666E-2</v>
      </c>
      <c r="AF30" s="34">
        <f>$E$28/'Fixed data'!$C$7</f>
        <v>2.4937154666666666E-2</v>
      </c>
      <c r="AG30" s="34">
        <f>$E$28/'Fixed data'!$C$7</f>
        <v>2.4937154666666666E-2</v>
      </c>
      <c r="AH30" s="34">
        <f>$E$28/'Fixed data'!$C$7</f>
        <v>2.4937154666666666E-2</v>
      </c>
      <c r="AI30" s="34">
        <f>$E$28/'Fixed data'!$C$7</f>
        <v>2.4937154666666666E-2</v>
      </c>
      <c r="AJ30" s="34">
        <f>$E$28/'Fixed data'!$C$7</f>
        <v>2.4937154666666666E-2</v>
      </c>
      <c r="AK30" s="34">
        <f>$E$28/'Fixed data'!$C$7</f>
        <v>2.4937154666666666E-2</v>
      </c>
      <c r="AL30" s="34">
        <f>$E$28/'Fixed data'!$C$7</f>
        <v>2.4937154666666666E-2</v>
      </c>
      <c r="AM30" s="34">
        <f>$E$28/'Fixed data'!$C$7</f>
        <v>2.4937154666666666E-2</v>
      </c>
      <c r="AN30" s="34">
        <f>$E$28/'Fixed data'!$C$7</f>
        <v>2.4937154666666666E-2</v>
      </c>
      <c r="AO30" s="34">
        <f>$E$28/'Fixed data'!$C$7</f>
        <v>2.4937154666666666E-2</v>
      </c>
      <c r="AP30" s="34">
        <f>$E$28/'Fixed data'!$C$7</f>
        <v>2.4937154666666666E-2</v>
      </c>
      <c r="AQ30" s="34">
        <f>$E$28/'Fixed data'!$C$7</f>
        <v>2.4937154666666666E-2</v>
      </c>
      <c r="AR30" s="34">
        <f>$E$28/'Fixed data'!$C$7</f>
        <v>2.4937154666666666E-2</v>
      </c>
      <c r="AS30" s="34">
        <f>$E$28/'Fixed data'!$C$7</f>
        <v>2.4937154666666666E-2</v>
      </c>
      <c r="AT30" s="34">
        <f>$E$28/'Fixed data'!$C$7</f>
        <v>2.4937154666666666E-2</v>
      </c>
      <c r="AU30" s="34">
        <f>$E$28/'Fixed data'!$C$7</f>
        <v>2.4937154666666666E-2</v>
      </c>
      <c r="AV30" s="34">
        <f>$E$28/'Fixed data'!$C$7</f>
        <v>2.4937154666666666E-2</v>
      </c>
      <c r="AW30" s="34">
        <f>$E$28/'Fixed data'!$C$7</f>
        <v>2.4937154666666666E-2</v>
      </c>
      <c r="AX30" s="34">
        <f>$E$28/'Fixed data'!$C$7</f>
        <v>2.4937154666666666E-2</v>
      </c>
      <c r="AY30" s="34"/>
      <c r="AZ30" s="34"/>
      <c r="BA30" s="34"/>
      <c r="BB30" s="34"/>
      <c r="BC30" s="34"/>
      <c r="BD30" s="34"/>
    </row>
    <row r="31" spans="1:56" ht="16.5" hidden="1" customHeight="1" outlineLevel="1" x14ac:dyDescent="0.35">
      <c r="A31" s="115"/>
      <c r="B31" s="9" t="s">
        <v>2</v>
      </c>
      <c r="C31" s="11" t="s">
        <v>54</v>
      </c>
      <c r="D31" s="9" t="s">
        <v>40</v>
      </c>
      <c r="F31" s="34"/>
      <c r="G31" s="34">
        <f>$F$28/'Fixed data'!$C$7</f>
        <v>2.4787052088888883E-2</v>
      </c>
      <c r="H31" s="34">
        <f>$F$28/'Fixed data'!$C$7</f>
        <v>2.4787052088888883E-2</v>
      </c>
      <c r="I31" s="34">
        <f>$F$28/'Fixed data'!$C$7</f>
        <v>2.4787052088888883E-2</v>
      </c>
      <c r="J31" s="34">
        <f>$F$28/'Fixed data'!$C$7</f>
        <v>2.4787052088888883E-2</v>
      </c>
      <c r="K31" s="34">
        <f>$F$28/'Fixed data'!$C$7</f>
        <v>2.4787052088888883E-2</v>
      </c>
      <c r="L31" s="34">
        <f>$F$28/'Fixed data'!$C$7</f>
        <v>2.4787052088888883E-2</v>
      </c>
      <c r="M31" s="34">
        <f>$F$28/'Fixed data'!$C$7</f>
        <v>2.4787052088888883E-2</v>
      </c>
      <c r="N31" s="34">
        <f>$F$28/'Fixed data'!$C$7</f>
        <v>2.4787052088888883E-2</v>
      </c>
      <c r="O31" s="34">
        <f>$F$28/'Fixed data'!$C$7</f>
        <v>2.4787052088888883E-2</v>
      </c>
      <c r="P31" s="34">
        <f>$F$28/'Fixed data'!$C$7</f>
        <v>2.4787052088888883E-2</v>
      </c>
      <c r="Q31" s="34">
        <f>$F$28/'Fixed data'!$C$7</f>
        <v>2.4787052088888883E-2</v>
      </c>
      <c r="R31" s="34">
        <f>$F$28/'Fixed data'!$C$7</f>
        <v>2.4787052088888883E-2</v>
      </c>
      <c r="S31" s="34">
        <f>$F$28/'Fixed data'!$C$7</f>
        <v>2.4787052088888883E-2</v>
      </c>
      <c r="T31" s="34">
        <f>$F$28/'Fixed data'!$C$7</f>
        <v>2.4787052088888883E-2</v>
      </c>
      <c r="U31" s="34">
        <f>$F$28/'Fixed data'!$C$7</f>
        <v>2.4787052088888883E-2</v>
      </c>
      <c r="V31" s="34">
        <f>$F$28/'Fixed data'!$C$7</f>
        <v>2.4787052088888883E-2</v>
      </c>
      <c r="W31" s="34">
        <f>$F$28/'Fixed data'!$C$7</f>
        <v>2.4787052088888883E-2</v>
      </c>
      <c r="X31" s="34">
        <f>$F$28/'Fixed data'!$C$7</f>
        <v>2.4787052088888883E-2</v>
      </c>
      <c r="Y31" s="34">
        <f>$F$28/'Fixed data'!$C$7</f>
        <v>2.4787052088888883E-2</v>
      </c>
      <c r="Z31" s="34">
        <f>$F$28/'Fixed data'!$C$7</f>
        <v>2.4787052088888883E-2</v>
      </c>
      <c r="AA31" s="34">
        <f>$F$28/'Fixed data'!$C$7</f>
        <v>2.4787052088888883E-2</v>
      </c>
      <c r="AB31" s="34">
        <f>$F$28/'Fixed data'!$C$7</f>
        <v>2.4787052088888883E-2</v>
      </c>
      <c r="AC31" s="34">
        <f>$F$28/'Fixed data'!$C$7</f>
        <v>2.4787052088888883E-2</v>
      </c>
      <c r="AD31" s="34">
        <f>$F$28/'Fixed data'!$C$7</f>
        <v>2.4787052088888883E-2</v>
      </c>
      <c r="AE31" s="34">
        <f>$F$28/'Fixed data'!$C$7</f>
        <v>2.4787052088888883E-2</v>
      </c>
      <c r="AF31" s="34">
        <f>$F$28/'Fixed data'!$C$7</f>
        <v>2.4787052088888883E-2</v>
      </c>
      <c r="AG31" s="34">
        <f>$F$28/'Fixed data'!$C$7</f>
        <v>2.4787052088888883E-2</v>
      </c>
      <c r="AH31" s="34">
        <f>$F$28/'Fixed data'!$C$7</f>
        <v>2.4787052088888883E-2</v>
      </c>
      <c r="AI31" s="34">
        <f>$F$28/'Fixed data'!$C$7</f>
        <v>2.4787052088888883E-2</v>
      </c>
      <c r="AJ31" s="34">
        <f>$F$28/'Fixed data'!$C$7</f>
        <v>2.4787052088888883E-2</v>
      </c>
      <c r="AK31" s="34">
        <f>$F$28/'Fixed data'!$C$7</f>
        <v>2.4787052088888883E-2</v>
      </c>
      <c r="AL31" s="34">
        <f>$F$28/'Fixed data'!$C$7</f>
        <v>2.4787052088888883E-2</v>
      </c>
      <c r="AM31" s="34">
        <f>$F$28/'Fixed data'!$C$7</f>
        <v>2.4787052088888883E-2</v>
      </c>
      <c r="AN31" s="34">
        <f>$F$28/'Fixed data'!$C$7</f>
        <v>2.4787052088888883E-2</v>
      </c>
      <c r="AO31" s="34">
        <f>$F$28/'Fixed data'!$C$7</f>
        <v>2.4787052088888883E-2</v>
      </c>
      <c r="AP31" s="34">
        <f>$F$28/'Fixed data'!$C$7</f>
        <v>2.4787052088888883E-2</v>
      </c>
      <c r="AQ31" s="34">
        <f>$F$28/'Fixed data'!$C$7</f>
        <v>2.4787052088888883E-2</v>
      </c>
      <c r="AR31" s="34">
        <f>$F$28/'Fixed data'!$C$7</f>
        <v>2.4787052088888883E-2</v>
      </c>
      <c r="AS31" s="34">
        <f>$F$28/'Fixed data'!$C$7</f>
        <v>2.4787052088888883E-2</v>
      </c>
      <c r="AT31" s="34">
        <f>$F$28/'Fixed data'!$C$7</f>
        <v>2.4787052088888883E-2</v>
      </c>
      <c r="AU31" s="34">
        <f>$F$28/'Fixed data'!$C$7</f>
        <v>2.4787052088888883E-2</v>
      </c>
      <c r="AV31" s="34">
        <f>$F$28/'Fixed data'!$C$7</f>
        <v>2.4787052088888883E-2</v>
      </c>
      <c r="AW31" s="34">
        <f>$F$28/'Fixed data'!$C$7</f>
        <v>2.4787052088888883E-2</v>
      </c>
      <c r="AX31" s="34">
        <f>$F$28/'Fixed data'!$C$7</f>
        <v>2.4787052088888883E-2</v>
      </c>
      <c r="AY31" s="34">
        <f>$F$28/'Fixed data'!$C$7</f>
        <v>2.4787052088888883E-2</v>
      </c>
      <c r="AZ31" s="34"/>
      <c r="BA31" s="34"/>
      <c r="BB31" s="34"/>
      <c r="BC31" s="34"/>
      <c r="BD31" s="34"/>
    </row>
    <row r="32" spans="1:56" ht="16.5" hidden="1" customHeight="1" outlineLevel="1" x14ac:dyDescent="0.35">
      <c r="A32" s="115"/>
      <c r="B32" s="9" t="s">
        <v>3</v>
      </c>
      <c r="C32" s="11" t="s">
        <v>55</v>
      </c>
      <c r="D32" s="9" t="s">
        <v>40</v>
      </c>
      <c r="F32" s="34"/>
      <c r="G32" s="34"/>
      <c r="H32" s="34">
        <f>$G$28/'Fixed data'!$C$7</f>
        <v>4.9894211555555562E-3</v>
      </c>
      <c r="I32" s="34">
        <f>$G$28/'Fixed data'!$C$7</f>
        <v>4.9894211555555562E-3</v>
      </c>
      <c r="J32" s="34">
        <f>$G$28/'Fixed data'!$C$7</f>
        <v>4.9894211555555562E-3</v>
      </c>
      <c r="K32" s="34">
        <f>$G$28/'Fixed data'!$C$7</f>
        <v>4.9894211555555562E-3</v>
      </c>
      <c r="L32" s="34">
        <f>$G$28/'Fixed data'!$C$7</f>
        <v>4.9894211555555562E-3</v>
      </c>
      <c r="M32" s="34">
        <f>$G$28/'Fixed data'!$C$7</f>
        <v>4.9894211555555562E-3</v>
      </c>
      <c r="N32" s="34">
        <f>$G$28/'Fixed data'!$C$7</f>
        <v>4.9894211555555562E-3</v>
      </c>
      <c r="O32" s="34">
        <f>$G$28/'Fixed data'!$C$7</f>
        <v>4.9894211555555562E-3</v>
      </c>
      <c r="P32" s="34">
        <f>$G$28/'Fixed data'!$C$7</f>
        <v>4.9894211555555562E-3</v>
      </c>
      <c r="Q32" s="34">
        <f>$G$28/'Fixed data'!$C$7</f>
        <v>4.9894211555555562E-3</v>
      </c>
      <c r="R32" s="34">
        <f>$G$28/'Fixed data'!$C$7</f>
        <v>4.9894211555555562E-3</v>
      </c>
      <c r="S32" s="34">
        <f>$G$28/'Fixed data'!$C$7</f>
        <v>4.9894211555555562E-3</v>
      </c>
      <c r="T32" s="34">
        <f>$G$28/'Fixed data'!$C$7</f>
        <v>4.9894211555555562E-3</v>
      </c>
      <c r="U32" s="34">
        <f>$G$28/'Fixed data'!$C$7</f>
        <v>4.9894211555555562E-3</v>
      </c>
      <c r="V32" s="34">
        <f>$G$28/'Fixed data'!$C$7</f>
        <v>4.9894211555555562E-3</v>
      </c>
      <c r="W32" s="34">
        <f>$G$28/'Fixed data'!$C$7</f>
        <v>4.9894211555555562E-3</v>
      </c>
      <c r="X32" s="34">
        <f>$G$28/'Fixed data'!$C$7</f>
        <v>4.9894211555555562E-3</v>
      </c>
      <c r="Y32" s="34">
        <f>$G$28/'Fixed data'!$C$7</f>
        <v>4.9894211555555562E-3</v>
      </c>
      <c r="Z32" s="34">
        <f>$G$28/'Fixed data'!$C$7</f>
        <v>4.9894211555555562E-3</v>
      </c>
      <c r="AA32" s="34">
        <f>$G$28/'Fixed data'!$C$7</f>
        <v>4.9894211555555562E-3</v>
      </c>
      <c r="AB32" s="34">
        <f>$G$28/'Fixed data'!$C$7</f>
        <v>4.9894211555555562E-3</v>
      </c>
      <c r="AC32" s="34">
        <f>$G$28/'Fixed data'!$C$7</f>
        <v>4.9894211555555562E-3</v>
      </c>
      <c r="AD32" s="34">
        <f>$G$28/'Fixed data'!$C$7</f>
        <v>4.9894211555555562E-3</v>
      </c>
      <c r="AE32" s="34">
        <f>$G$28/'Fixed data'!$C$7</f>
        <v>4.9894211555555562E-3</v>
      </c>
      <c r="AF32" s="34">
        <f>$G$28/'Fixed data'!$C$7</f>
        <v>4.9894211555555562E-3</v>
      </c>
      <c r="AG32" s="34">
        <f>$G$28/'Fixed data'!$C$7</f>
        <v>4.9894211555555562E-3</v>
      </c>
      <c r="AH32" s="34">
        <f>$G$28/'Fixed data'!$C$7</f>
        <v>4.9894211555555562E-3</v>
      </c>
      <c r="AI32" s="34">
        <f>$G$28/'Fixed data'!$C$7</f>
        <v>4.9894211555555562E-3</v>
      </c>
      <c r="AJ32" s="34">
        <f>$G$28/'Fixed data'!$C$7</f>
        <v>4.9894211555555562E-3</v>
      </c>
      <c r="AK32" s="34">
        <f>$G$28/'Fixed data'!$C$7</f>
        <v>4.9894211555555562E-3</v>
      </c>
      <c r="AL32" s="34">
        <f>$G$28/'Fixed data'!$C$7</f>
        <v>4.9894211555555562E-3</v>
      </c>
      <c r="AM32" s="34">
        <f>$G$28/'Fixed data'!$C$7</f>
        <v>4.9894211555555562E-3</v>
      </c>
      <c r="AN32" s="34">
        <f>$G$28/'Fixed data'!$C$7</f>
        <v>4.9894211555555562E-3</v>
      </c>
      <c r="AO32" s="34">
        <f>$G$28/'Fixed data'!$C$7</f>
        <v>4.9894211555555562E-3</v>
      </c>
      <c r="AP32" s="34">
        <f>$G$28/'Fixed data'!$C$7</f>
        <v>4.9894211555555562E-3</v>
      </c>
      <c r="AQ32" s="34">
        <f>$G$28/'Fixed data'!$C$7</f>
        <v>4.9894211555555562E-3</v>
      </c>
      <c r="AR32" s="34">
        <f>$G$28/'Fixed data'!$C$7</f>
        <v>4.9894211555555562E-3</v>
      </c>
      <c r="AS32" s="34">
        <f>$G$28/'Fixed data'!$C$7</f>
        <v>4.9894211555555562E-3</v>
      </c>
      <c r="AT32" s="34">
        <f>$G$28/'Fixed data'!$C$7</f>
        <v>4.9894211555555562E-3</v>
      </c>
      <c r="AU32" s="34">
        <f>$G$28/'Fixed data'!$C$7</f>
        <v>4.9894211555555562E-3</v>
      </c>
      <c r="AV32" s="34">
        <f>$G$28/'Fixed data'!$C$7</f>
        <v>4.9894211555555562E-3</v>
      </c>
      <c r="AW32" s="34">
        <f>$G$28/'Fixed data'!$C$7</f>
        <v>4.9894211555555562E-3</v>
      </c>
      <c r="AX32" s="34">
        <f>$G$28/'Fixed data'!$C$7</f>
        <v>4.9894211555555562E-3</v>
      </c>
      <c r="AY32" s="34">
        <f>$G$28/'Fixed data'!$C$7</f>
        <v>4.9894211555555562E-3</v>
      </c>
      <c r="AZ32" s="34">
        <f>$G$28/'Fixed data'!$C$7</f>
        <v>4.9894211555555562E-3</v>
      </c>
      <c r="BA32" s="34"/>
      <c r="BB32" s="34"/>
      <c r="BC32" s="34"/>
      <c r="BD32" s="34"/>
    </row>
    <row r="33" spans="1:57" ht="16.5" hidden="1" customHeight="1" outlineLevel="1" x14ac:dyDescent="0.35">
      <c r="A33" s="115"/>
      <c r="B33" s="9" t="s">
        <v>4</v>
      </c>
      <c r="C33" s="11" t="s">
        <v>56</v>
      </c>
      <c r="D33" s="9" t="s">
        <v>40</v>
      </c>
      <c r="F33" s="34"/>
      <c r="G33" s="34"/>
      <c r="H33" s="34"/>
      <c r="I33" s="34">
        <f>$H$28/'Fixed data'!$C$7</f>
        <v>3.1266931022222215E-2</v>
      </c>
      <c r="J33" s="34">
        <f>$H$28/'Fixed data'!$C$7</f>
        <v>3.1266931022222215E-2</v>
      </c>
      <c r="K33" s="34">
        <f>$H$28/'Fixed data'!$C$7</f>
        <v>3.1266931022222215E-2</v>
      </c>
      <c r="L33" s="34">
        <f>$H$28/'Fixed data'!$C$7</f>
        <v>3.1266931022222215E-2</v>
      </c>
      <c r="M33" s="34">
        <f>$H$28/'Fixed data'!$C$7</f>
        <v>3.1266931022222215E-2</v>
      </c>
      <c r="N33" s="34">
        <f>$H$28/'Fixed data'!$C$7</f>
        <v>3.1266931022222215E-2</v>
      </c>
      <c r="O33" s="34">
        <f>$H$28/'Fixed data'!$C$7</f>
        <v>3.1266931022222215E-2</v>
      </c>
      <c r="P33" s="34">
        <f>$H$28/'Fixed data'!$C$7</f>
        <v>3.1266931022222215E-2</v>
      </c>
      <c r="Q33" s="34">
        <f>$H$28/'Fixed data'!$C$7</f>
        <v>3.1266931022222215E-2</v>
      </c>
      <c r="R33" s="34">
        <f>$H$28/'Fixed data'!$C$7</f>
        <v>3.1266931022222215E-2</v>
      </c>
      <c r="S33" s="34">
        <f>$H$28/'Fixed data'!$C$7</f>
        <v>3.1266931022222215E-2</v>
      </c>
      <c r="T33" s="34">
        <f>$H$28/'Fixed data'!$C$7</f>
        <v>3.1266931022222215E-2</v>
      </c>
      <c r="U33" s="34">
        <f>$H$28/'Fixed data'!$C$7</f>
        <v>3.1266931022222215E-2</v>
      </c>
      <c r="V33" s="34">
        <f>$H$28/'Fixed data'!$C$7</f>
        <v>3.1266931022222215E-2</v>
      </c>
      <c r="W33" s="34">
        <f>$H$28/'Fixed data'!$C$7</f>
        <v>3.1266931022222215E-2</v>
      </c>
      <c r="X33" s="34">
        <f>$H$28/'Fixed data'!$C$7</f>
        <v>3.1266931022222215E-2</v>
      </c>
      <c r="Y33" s="34">
        <f>$H$28/'Fixed data'!$C$7</f>
        <v>3.1266931022222215E-2</v>
      </c>
      <c r="Z33" s="34">
        <f>$H$28/'Fixed data'!$C$7</f>
        <v>3.1266931022222215E-2</v>
      </c>
      <c r="AA33" s="34">
        <f>$H$28/'Fixed data'!$C$7</f>
        <v>3.1266931022222215E-2</v>
      </c>
      <c r="AB33" s="34">
        <f>$H$28/'Fixed data'!$C$7</f>
        <v>3.1266931022222215E-2</v>
      </c>
      <c r="AC33" s="34">
        <f>$H$28/'Fixed data'!$C$7</f>
        <v>3.1266931022222215E-2</v>
      </c>
      <c r="AD33" s="34">
        <f>$H$28/'Fixed data'!$C$7</f>
        <v>3.1266931022222215E-2</v>
      </c>
      <c r="AE33" s="34">
        <f>$H$28/'Fixed data'!$C$7</f>
        <v>3.1266931022222215E-2</v>
      </c>
      <c r="AF33" s="34">
        <f>$H$28/'Fixed data'!$C$7</f>
        <v>3.1266931022222215E-2</v>
      </c>
      <c r="AG33" s="34">
        <f>$H$28/'Fixed data'!$C$7</f>
        <v>3.1266931022222215E-2</v>
      </c>
      <c r="AH33" s="34">
        <f>$H$28/'Fixed data'!$C$7</f>
        <v>3.1266931022222215E-2</v>
      </c>
      <c r="AI33" s="34">
        <f>$H$28/'Fixed data'!$C$7</f>
        <v>3.1266931022222215E-2</v>
      </c>
      <c r="AJ33" s="34">
        <f>$H$28/'Fixed data'!$C$7</f>
        <v>3.1266931022222215E-2</v>
      </c>
      <c r="AK33" s="34">
        <f>$H$28/'Fixed data'!$C$7</f>
        <v>3.1266931022222215E-2</v>
      </c>
      <c r="AL33" s="34">
        <f>$H$28/'Fixed data'!$C$7</f>
        <v>3.1266931022222215E-2</v>
      </c>
      <c r="AM33" s="34">
        <f>$H$28/'Fixed data'!$C$7</f>
        <v>3.1266931022222215E-2</v>
      </c>
      <c r="AN33" s="34">
        <f>$H$28/'Fixed data'!$C$7</f>
        <v>3.1266931022222215E-2</v>
      </c>
      <c r="AO33" s="34">
        <f>$H$28/'Fixed data'!$C$7</f>
        <v>3.1266931022222215E-2</v>
      </c>
      <c r="AP33" s="34">
        <f>$H$28/'Fixed data'!$C$7</f>
        <v>3.1266931022222215E-2</v>
      </c>
      <c r="AQ33" s="34">
        <f>$H$28/'Fixed data'!$C$7</f>
        <v>3.1266931022222215E-2</v>
      </c>
      <c r="AR33" s="34">
        <f>$H$28/'Fixed data'!$C$7</f>
        <v>3.1266931022222215E-2</v>
      </c>
      <c r="AS33" s="34">
        <f>$H$28/'Fixed data'!$C$7</f>
        <v>3.1266931022222215E-2</v>
      </c>
      <c r="AT33" s="34">
        <f>$H$28/'Fixed data'!$C$7</f>
        <v>3.1266931022222215E-2</v>
      </c>
      <c r="AU33" s="34">
        <f>$H$28/'Fixed data'!$C$7</f>
        <v>3.1266931022222215E-2</v>
      </c>
      <c r="AV33" s="34">
        <f>$H$28/'Fixed data'!$C$7</f>
        <v>3.1266931022222215E-2</v>
      </c>
      <c r="AW33" s="34">
        <f>$H$28/'Fixed data'!$C$7</f>
        <v>3.1266931022222215E-2</v>
      </c>
      <c r="AX33" s="34">
        <f>$H$28/'Fixed data'!$C$7</f>
        <v>3.1266931022222215E-2</v>
      </c>
      <c r="AY33" s="34">
        <f>$H$28/'Fixed data'!$C$7</f>
        <v>3.1266931022222215E-2</v>
      </c>
      <c r="AZ33" s="34">
        <f>$H$28/'Fixed data'!$C$7</f>
        <v>3.1266931022222215E-2</v>
      </c>
      <c r="BA33" s="34">
        <f>$H$28/'Fixed data'!$C$7</f>
        <v>3.1266931022222215E-2</v>
      </c>
      <c r="BB33" s="34"/>
      <c r="BC33" s="34"/>
      <c r="BD33" s="34"/>
    </row>
    <row r="34" spans="1:57" ht="16.5" hidden="1" customHeight="1" outlineLevel="1" x14ac:dyDescent="0.35">
      <c r="A34" s="115"/>
      <c r="B34" s="9" t="s">
        <v>5</v>
      </c>
      <c r="C34" s="11" t="s">
        <v>57</v>
      </c>
      <c r="D34" s="9" t="s">
        <v>40</v>
      </c>
      <c r="F34" s="34"/>
      <c r="G34" s="34"/>
      <c r="H34" s="34"/>
      <c r="I34" s="34"/>
      <c r="J34" s="34">
        <f>$I$28/'Fixed data'!$C$7</f>
        <v>-3.8638593777777746E-3</v>
      </c>
      <c r="K34" s="34">
        <f>$I$28/'Fixed data'!$C$7</f>
        <v>-3.8638593777777746E-3</v>
      </c>
      <c r="L34" s="34">
        <f>$I$28/'Fixed data'!$C$7</f>
        <v>-3.8638593777777746E-3</v>
      </c>
      <c r="M34" s="34">
        <f>$I$28/'Fixed data'!$C$7</f>
        <v>-3.8638593777777746E-3</v>
      </c>
      <c r="N34" s="34">
        <f>$I$28/'Fixed data'!$C$7</f>
        <v>-3.8638593777777746E-3</v>
      </c>
      <c r="O34" s="34">
        <f>$I$28/'Fixed data'!$C$7</f>
        <v>-3.8638593777777746E-3</v>
      </c>
      <c r="P34" s="34">
        <f>$I$28/'Fixed data'!$C$7</f>
        <v>-3.8638593777777746E-3</v>
      </c>
      <c r="Q34" s="34">
        <f>$I$28/'Fixed data'!$C$7</f>
        <v>-3.8638593777777746E-3</v>
      </c>
      <c r="R34" s="34">
        <f>$I$28/'Fixed data'!$C$7</f>
        <v>-3.8638593777777746E-3</v>
      </c>
      <c r="S34" s="34">
        <f>$I$28/'Fixed data'!$C$7</f>
        <v>-3.8638593777777746E-3</v>
      </c>
      <c r="T34" s="34">
        <f>$I$28/'Fixed data'!$C$7</f>
        <v>-3.8638593777777746E-3</v>
      </c>
      <c r="U34" s="34">
        <f>$I$28/'Fixed data'!$C$7</f>
        <v>-3.8638593777777746E-3</v>
      </c>
      <c r="V34" s="34">
        <f>$I$28/'Fixed data'!$C$7</f>
        <v>-3.8638593777777746E-3</v>
      </c>
      <c r="W34" s="34">
        <f>$I$28/'Fixed data'!$C$7</f>
        <v>-3.8638593777777746E-3</v>
      </c>
      <c r="X34" s="34">
        <f>$I$28/'Fixed data'!$C$7</f>
        <v>-3.8638593777777746E-3</v>
      </c>
      <c r="Y34" s="34">
        <f>$I$28/'Fixed data'!$C$7</f>
        <v>-3.8638593777777746E-3</v>
      </c>
      <c r="Z34" s="34">
        <f>$I$28/'Fixed data'!$C$7</f>
        <v>-3.8638593777777746E-3</v>
      </c>
      <c r="AA34" s="34">
        <f>$I$28/'Fixed data'!$C$7</f>
        <v>-3.8638593777777746E-3</v>
      </c>
      <c r="AB34" s="34">
        <f>$I$28/'Fixed data'!$C$7</f>
        <v>-3.8638593777777746E-3</v>
      </c>
      <c r="AC34" s="34">
        <f>$I$28/'Fixed data'!$C$7</f>
        <v>-3.8638593777777746E-3</v>
      </c>
      <c r="AD34" s="34">
        <f>$I$28/'Fixed data'!$C$7</f>
        <v>-3.8638593777777746E-3</v>
      </c>
      <c r="AE34" s="34">
        <f>$I$28/'Fixed data'!$C$7</f>
        <v>-3.8638593777777746E-3</v>
      </c>
      <c r="AF34" s="34">
        <f>$I$28/'Fixed data'!$C$7</f>
        <v>-3.8638593777777746E-3</v>
      </c>
      <c r="AG34" s="34">
        <f>$I$28/'Fixed data'!$C$7</f>
        <v>-3.8638593777777746E-3</v>
      </c>
      <c r="AH34" s="34">
        <f>$I$28/'Fixed data'!$C$7</f>
        <v>-3.8638593777777746E-3</v>
      </c>
      <c r="AI34" s="34">
        <f>$I$28/'Fixed data'!$C$7</f>
        <v>-3.8638593777777746E-3</v>
      </c>
      <c r="AJ34" s="34">
        <f>$I$28/'Fixed data'!$C$7</f>
        <v>-3.8638593777777746E-3</v>
      </c>
      <c r="AK34" s="34">
        <f>$I$28/'Fixed data'!$C$7</f>
        <v>-3.8638593777777746E-3</v>
      </c>
      <c r="AL34" s="34">
        <f>$I$28/'Fixed data'!$C$7</f>
        <v>-3.8638593777777746E-3</v>
      </c>
      <c r="AM34" s="34">
        <f>$I$28/'Fixed data'!$C$7</f>
        <v>-3.8638593777777746E-3</v>
      </c>
      <c r="AN34" s="34">
        <f>$I$28/'Fixed data'!$C$7</f>
        <v>-3.8638593777777746E-3</v>
      </c>
      <c r="AO34" s="34">
        <f>$I$28/'Fixed data'!$C$7</f>
        <v>-3.8638593777777746E-3</v>
      </c>
      <c r="AP34" s="34">
        <f>$I$28/'Fixed data'!$C$7</f>
        <v>-3.8638593777777746E-3</v>
      </c>
      <c r="AQ34" s="34">
        <f>$I$28/'Fixed data'!$C$7</f>
        <v>-3.8638593777777746E-3</v>
      </c>
      <c r="AR34" s="34">
        <f>$I$28/'Fixed data'!$C$7</f>
        <v>-3.8638593777777746E-3</v>
      </c>
      <c r="AS34" s="34">
        <f>$I$28/'Fixed data'!$C$7</f>
        <v>-3.8638593777777746E-3</v>
      </c>
      <c r="AT34" s="34">
        <f>$I$28/'Fixed data'!$C$7</f>
        <v>-3.8638593777777746E-3</v>
      </c>
      <c r="AU34" s="34">
        <f>$I$28/'Fixed data'!$C$7</f>
        <v>-3.8638593777777746E-3</v>
      </c>
      <c r="AV34" s="34">
        <f>$I$28/'Fixed data'!$C$7</f>
        <v>-3.8638593777777746E-3</v>
      </c>
      <c r="AW34" s="34">
        <f>$I$28/'Fixed data'!$C$7</f>
        <v>-3.8638593777777746E-3</v>
      </c>
      <c r="AX34" s="34">
        <f>$I$28/'Fixed data'!$C$7</f>
        <v>-3.8638593777777746E-3</v>
      </c>
      <c r="AY34" s="34">
        <f>$I$28/'Fixed data'!$C$7</f>
        <v>-3.8638593777777746E-3</v>
      </c>
      <c r="AZ34" s="34">
        <f>$I$28/'Fixed data'!$C$7</f>
        <v>-3.8638593777777746E-3</v>
      </c>
      <c r="BA34" s="34">
        <f>$I$28/'Fixed data'!$C$7</f>
        <v>-3.8638593777777746E-3</v>
      </c>
      <c r="BB34" s="34">
        <f>$I$28/'Fixed data'!$C$7</f>
        <v>-3.8638593777777746E-3</v>
      </c>
      <c r="BC34" s="34"/>
      <c r="BD34" s="34"/>
    </row>
    <row r="35" spans="1:57" ht="16.5" hidden="1" customHeight="1" outlineLevel="1" x14ac:dyDescent="0.35">
      <c r="A35" s="115"/>
      <c r="B35" s="9" t="s">
        <v>6</v>
      </c>
      <c r="C35" s="11" t="s">
        <v>58</v>
      </c>
      <c r="D35" s="9" t="s">
        <v>40</v>
      </c>
      <c r="F35" s="34"/>
      <c r="G35" s="34"/>
      <c r="H35" s="34"/>
      <c r="I35" s="34"/>
      <c r="J35" s="34"/>
      <c r="K35" s="34">
        <f>$J$28/'Fixed data'!$C$7</f>
        <v>-4.3724455644444445E-2</v>
      </c>
      <c r="L35" s="34">
        <f>$J$28/'Fixed data'!$C$7</f>
        <v>-4.3724455644444445E-2</v>
      </c>
      <c r="M35" s="34">
        <f>$J$28/'Fixed data'!$C$7</f>
        <v>-4.3724455644444445E-2</v>
      </c>
      <c r="N35" s="34">
        <f>$J$28/'Fixed data'!$C$7</f>
        <v>-4.3724455644444445E-2</v>
      </c>
      <c r="O35" s="34">
        <f>$J$28/'Fixed data'!$C$7</f>
        <v>-4.3724455644444445E-2</v>
      </c>
      <c r="P35" s="34">
        <f>$J$28/'Fixed data'!$C$7</f>
        <v>-4.3724455644444445E-2</v>
      </c>
      <c r="Q35" s="34">
        <f>$J$28/'Fixed data'!$C$7</f>
        <v>-4.3724455644444445E-2</v>
      </c>
      <c r="R35" s="34">
        <f>$J$28/'Fixed data'!$C$7</f>
        <v>-4.3724455644444445E-2</v>
      </c>
      <c r="S35" s="34">
        <f>$J$28/'Fixed data'!$C$7</f>
        <v>-4.3724455644444445E-2</v>
      </c>
      <c r="T35" s="34">
        <f>$J$28/'Fixed data'!$C$7</f>
        <v>-4.3724455644444445E-2</v>
      </c>
      <c r="U35" s="34">
        <f>$J$28/'Fixed data'!$C$7</f>
        <v>-4.3724455644444445E-2</v>
      </c>
      <c r="V35" s="34">
        <f>$J$28/'Fixed data'!$C$7</f>
        <v>-4.3724455644444445E-2</v>
      </c>
      <c r="W35" s="34">
        <f>$J$28/'Fixed data'!$C$7</f>
        <v>-4.3724455644444445E-2</v>
      </c>
      <c r="X35" s="34">
        <f>$J$28/'Fixed data'!$C$7</f>
        <v>-4.3724455644444445E-2</v>
      </c>
      <c r="Y35" s="34">
        <f>$J$28/'Fixed data'!$C$7</f>
        <v>-4.3724455644444445E-2</v>
      </c>
      <c r="Z35" s="34">
        <f>$J$28/'Fixed data'!$C$7</f>
        <v>-4.3724455644444445E-2</v>
      </c>
      <c r="AA35" s="34">
        <f>$J$28/'Fixed data'!$C$7</f>
        <v>-4.3724455644444445E-2</v>
      </c>
      <c r="AB35" s="34">
        <f>$J$28/'Fixed data'!$C$7</f>
        <v>-4.3724455644444445E-2</v>
      </c>
      <c r="AC35" s="34">
        <f>$J$28/'Fixed data'!$C$7</f>
        <v>-4.3724455644444445E-2</v>
      </c>
      <c r="AD35" s="34">
        <f>$J$28/'Fixed data'!$C$7</f>
        <v>-4.3724455644444445E-2</v>
      </c>
      <c r="AE35" s="34">
        <f>$J$28/'Fixed data'!$C$7</f>
        <v>-4.3724455644444445E-2</v>
      </c>
      <c r="AF35" s="34">
        <f>$J$28/'Fixed data'!$C$7</f>
        <v>-4.3724455644444445E-2</v>
      </c>
      <c r="AG35" s="34">
        <f>$J$28/'Fixed data'!$C$7</f>
        <v>-4.3724455644444445E-2</v>
      </c>
      <c r="AH35" s="34">
        <f>$J$28/'Fixed data'!$C$7</f>
        <v>-4.3724455644444445E-2</v>
      </c>
      <c r="AI35" s="34">
        <f>$J$28/'Fixed data'!$C$7</f>
        <v>-4.3724455644444445E-2</v>
      </c>
      <c r="AJ35" s="34">
        <f>$J$28/'Fixed data'!$C$7</f>
        <v>-4.3724455644444445E-2</v>
      </c>
      <c r="AK35" s="34">
        <f>$J$28/'Fixed data'!$C$7</f>
        <v>-4.3724455644444445E-2</v>
      </c>
      <c r="AL35" s="34">
        <f>$J$28/'Fixed data'!$C$7</f>
        <v>-4.3724455644444445E-2</v>
      </c>
      <c r="AM35" s="34">
        <f>$J$28/'Fixed data'!$C$7</f>
        <v>-4.3724455644444445E-2</v>
      </c>
      <c r="AN35" s="34">
        <f>$J$28/'Fixed data'!$C$7</f>
        <v>-4.3724455644444445E-2</v>
      </c>
      <c r="AO35" s="34">
        <f>$J$28/'Fixed data'!$C$7</f>
        <v>-4.3724455644444445E-2</v>
      </c>
      <c r="AP35" s="34">
        <f>$J$28/'Fixed data'!$C$7</f>
        <v>-4.3724455644444445E-2</v>
      </c>
      <c r="AQ35" s="34">
        <f>$J$28/'Fixed data'!$C$7</f>
        <v>-4.3724455644444445E-2</v>
      </c>
      <c r="AR35" s="34">
        <f>$J$28/'Fixed data'!$C$7</f>
        <v>-4.3724455644444445E-2</v>
      </c>
      <c r="AS35" s="34">
        <f>$J$28/'Fixed data'!$C$7</f>
        <v>-4.3724455644444445E-2</v>
      </c>
      <c r="AT35" s="34">
        <f>$J$28/'Fixed data'!$C$7</f>
        <v>-4.3724455644444445E-2</v>
      </c>
      <c r="AU35" s="34">
        <f>$J$28/'Fixed data'!$C$7</f>
        <v>-4.3724455644444445E-2</v>
      </c>
      <c r="AV35" s="34">
        <f>$J$28/'Fixed data'!$C$7</f>
        <v>-4.3724455644444445E-2</v>
      </c>
      <c r="AW35" s="34">
        <f>$J$28/'Fixed data'!$C$7</f>
        <v>-4.3724455644444445E-2</v>
      </c>
      <c r="AX35" s="34">
        <f>$J$28/'Fixed data'!$C$7</f>
        <v>-4.3724455644444445E-2</v>
      </c>
      <c r="AY35" s="34">
        <f>$J$28/'Fixed data'!$C$7</f>
        <v>-4.3724455644444445E-2</v>
      </c>
      <c r="AZ35" s="34">
        <f>$J$28/'Fixed data'!$C$7</f>
        <v>-4.3724455644444445E-2</v>
      </c>
      <c r="BA35" s="34">
        <f>$J$28/'Fixed data'!$C$7</f>
        <v>-4.3724455644444445E-2</v>
      </c>
      <c r="BB35" s="34">
        <f>$J$28/'Fixed data'!$C$7</f>
        <v>-4.3724455644444445E-2</v>
      </c>
      <c r="BC35" s="34">
        <f>$J$28/'Fixed data'!$C$7</f>
        <v>-4.3724455644444445E-2</v>
      </c>
      <c r="BD35" s="34"/>
    </row>
    <row r="36" spans="1:57" ht="16.5" hidden="1" customHeight="1" outlineLevel="1" x14ac:dyDescent="0.35">
      <c r="A36" s="115"/>
      <c r="B36" s="9" t="s">
        <v>32</v>
      </c>
      <c r="C36" s="11" t="s">
        <v>59</v>
      </c>
      <c r="D36" s="9" t="s">
        <v>40</v>
      </c>
      <c r="F36" s="34"/>
      <c r="G36" s="34"/>
      <c r="H36" s="34"/>
      <c r="I36" s="34"/>
      <c r="J36" s="34"/>
      <c r="K36" s="34"/>
      <c r="L36" s="34">
        <f>$K$28/'Fixed data'!$C$7</f>
        <v>-4.7075675022222221E-2</v>
      </c>
      <c r="M36" s="34">
        <f>$K$28/'Fixed data'!$C$7</f>
        <v>-4.7075675022222221E-2</v>
      </c>
      <c r="N36" s="34">
        <f>$K$28/'Fixed data'!$C$7</f>
        <v>-4.7075675022222221E-2</v>
      </c>
      <c r="O36" s="34">
        <f>$K$28/'Fixed data'!$C$7</f>
        <v>-4.7075675022222221E-2</v>
      </c>
      <c r="P36" s="34">
        <f>$K$28/'Fixed data'!$C$7</f>
        <v>-4.7075675022222221E-2</v>
      </c>
      <c r="Q36" s="34">
        <f>$K$28/'Fixed data'!$C$7</f>
        <v>-4.7075675022222221E-2</v>
      </c>
      <c r="R36" s="34">
        <f>$K$28/'Fixed data'!$C$7</f>
        <v>-4.7075675022222221E-2</v>
      </c>
      <c r="S36" s="34">
        <f>$K$28/'Fixed data'!$C$7</f>
        <v>-4.7075675022222221E-2</v>
      </c>
      <c r="T36" s="34">
        <f>$K$28/'Fixed data'!$C$7</f>
        <v>-4.7075675022222221E-2</v>
      </c>
      <c r="U36" s="34">
        <f>$K$28/'Fixed data'!$C$7</f>
        <v>-4.7075675022222221E-2</v>
      </c>
      <c r="V36" s="34">
        <f>$K$28/'Fixed data'!$C$7</f>
        <v>-4.7075675022222221E-2</v>
      </c>
      <c r="W36" s="34">
        <f>$K$28/'Fixed data'!$C$7</f>
        <v>-4.7075675022222221E-2</v>
      </c>
      <c r="X36" s="34">
        <f>$K$28/'Fixed data'!$C$7</f>
        <v>-4.7075675022222221E-2</v>
      </c>
      <c r="Y36" s="34">
        <f>$K$28/'Fixed data'!$C$7</f>
        <v>-4.7075675022222221E-2</v>
      </c>
      <c r="Z36" s="34">
        <f>$K$28/'Fixed data'!$C$7</f>
        <v>-4.7075675022222221E-2</v>
      </c>
      <c r="AA36" s="34">
        <f>$K$28/'Fixed data'!$C$7</f>
        <v>-4.7075675022222221E-2</v>
      </c>
      <c r="AB36" s="34">
        <f>$K$28/'Fixed data'!$C$7</f>
        <v>-4.7075675022222221E-2</v>
      </c>
      <c r="AC36" s="34">
        <f>$K$28/'Fixed data'!$C$7</f>
        <v>-4.7075675022222221E-2</v>
      </c>
      <c r="AD36" s="34">
        <f>$K$28/'Fixed data'!$C$7</f>
        <v>-4.7075675022222221E-2</v>
      </c>
      <c r="AE36" s="34">
        <f>$K$28/'Fixed data'!$C$7</f>
        <v>-4.7075675022222221E-2</v>
      </c>
      <c r="AF36" s="34">
        <f>$K$28/'Fixed data'!$C$7</f>
        <v>-4.7075675022222221E-2</v>
      </c>
      <c r="AG36" s="34">
        <f>$K$28/'Fixed data'!$C$7</f>
        <v>-4.7075675022222221E-2</v>
      </c>
      <c r="AH36" s="34">
        <f>$K$28/'Fixed data'!$C$7</f>
        <v>-4.7075675022222221E-2</v>
      </c>
      <c r="AI36" s="34">
        <f>$K$28/'Fixed data'!$C$7</f>
        <v>-4.7075675022222221E-2</v>
      </c>
      <c r="AJ36" s="34">
        <f>$K$28/'Fixed data'!$C$7</f>
        <v>-4.7075675022222221E-2</v>
      </c>
      <c r="AK36" s="34">
        <f>$K$28/'Fixed data'!$C$7</f>
        <v>-4.7075675022222221E-2</v>
      </c>
      <c r="AL36" s="34">
        <f>$K$28/'Fixed data'!$C$7</f>
        <v>-4.7075675022222221E-2</v>
      </c>
      <c r="AM36" s="34">
        <f>$K$28/'Fixed data'!$C$7</f>
        <v>-4.7075675022222221E-2</v>
      </c>
      <c r="AN36" s="34">
        <f>$K$28/'Fixed data'!$C$7</f>
        <v>-4.7075675022222221E-2</v>
      </c>
      <c r="AO36" s="34">
        <f>$K$28/'Fixed data'!$C$7</f>
        <v>-4.7075675022222221E-2</v>
      </c>
      <c r="AP36" s="34">
        <f>$K$28/'Fixed data'!$C$7</f>
        <v>-4.7075675022222221E-2</v>
      </c>
      <c r="AQ36" s="34">
        <f>$K$28/'Fixed data'!$C$7</f>
        <v>-4.7075675022222221E-2</v>
      </c>
      <c r="AR36" s="34">
        <f>$K$28/'Fixed data'!$C$7</f>
        <v>-4.7075675022222221E-2</v>
      </c>
      <c r="AS36" s="34">
        <f>$K$28/'Fixed data'!$C$7</f>
        <v>-4.7075675022222221E-2</v>
      </c>
      <c r="AT36" s="34">
        <f>$K$28/'Fixed data'!$C$7</f>
        <v>-4.7075675022222221E-2</v>
      </c>
      <c r="AU36" s="34">
        <f>$K$28/'Fixed data'!$C$7</f>
        <v>-4.7075675022222221E-2</v>
      </c>
      <c r="AV36" s="34">
        <f>$K$28/'Fixed data'!$C$7</f>
        <v>-4.7075675022222221E-2</v>
      </c>
      <c r="AW36" s="34">
        <f>$K$28/'Fixed data'!$C$7</f>
        <v>-4.7075675022222221E-2</v>
      </c>
      <c r="AX36" s="34">
        <f>$K$28/'Fixed data'!$C$7</f>
        <v>-4.7075675022222221E-2</v>
      </c>
      <c r="AY36" s="34">
        <f>$K$28/'Fixed data'!$C$7</f>
        <v>-4.7075675022222221E-2</v>
      </c>
      <c r="AZ36" s="34">
        <f>$K$28/'Fixed data'!$C$7</f>
        <v>-4.7075675022222221E-2</v>
      </c>
      <c r="BA36" s="34">
        <f>$K$28/'Fixed data'!$C$7</f>
        <v>-4.7075675022222221E-2</v>
      </c>
      <c r="BB36" s="34">
        <f>$K$28/'Fixed data'!$C$7</f>
        <v>-4.7075675022222221E-2</v>
      </c>
      <c r="BC36" s="34">
        <f>$K$28/'Fixed data'!$C$7</f>
        <v>-4.7075675022222221E-2</v>
      </c>
      <c r="BD36" s="34">
        <f>$K$28/'Fixed data'!$C$7</f>
        <v>-4.7075675022222221E-2</v>
      </c>
    </row>
    <row r="37" spans="1:57" ht="16.5" hidden="1" customHeight="1" outlineLevel="1" x14ac:dyDescent="0.35">
      <c r="A37" s="115"/>
      <c r="B37" s="9" t="s">
        <v>33</v>
      </c>
      <c r="C37" s="11" t="s">
        <v>60</v>
      </c>
      <c r="D37" s="9" t="s">
        <v>40</v>
      </c>
      <c r="F37" s="34"/>
      <c r="G37" s="34"/>
      <c r="H37" s="34"/>
      <c r="I37" s="34"/>
      <c r="J37" s="34"/>
      <c r="K37" s="34"/>
      <c r="L37" s="34"/>
      <c r="M37" s="34">
        <f>$L$28/'Fixed data'!$C$7</f>
        <v>-2.9311665599999998E-2</v>
      </c>
      <c r="N37" s="34">
        <f>$L$28/'Fixed data'!$C$7</f>
        <v>-2.9311665599999998E-2</v>
      </c>
      <c r="O37" s="34">
        <f>$L$28/'Fixed data'!$C$7</f>
        <v>-2.9311665599999998E-2</v>
      </c>
      <c r="P37" s="34">
        <f>$L$28/'Fixed data'!$C$7</f>
        <v>-2.9311665599999998E-2</v>
      </c>
      <c r="Q37" s="34">
        <f>$L$28/'Fixed data'!$C$7</f>
        <v>-2.9311665599999998E-2</v>
      </c>
      <c r="R37" s="34">
        <f>$L$28/'Fixed data'!$C$7</f>
        <v>-2.9311665599999998E-2</v>
      </c>
      <c r="S37" s="34">
        <f>$L$28/'Fixed data'!$C$7</f>
        <v>-2.9311665599999998E-2</v>
      </c>
      <c r="T37" s="34">
        <f>$L$28/'Fixed data'!$C$7</f>
        <v>-2.9311665599999998E-2</v>
      </c>
      <c r="U37" s="34">
        <f>$L$28/'Fixed data'!$C$7</f>
        <v>-2.9311665599999998E-2</v>
      </c>
      <c r="V37" s="34">
        <f>$L$28/'Fixed data'!$C$7</f>
        <v>-2.9311665599999998E-2</v>
      </c>
      <c r="W37" s="34">
        <f>$L$28/'Fixed data'!$C$7</f>
        <v>-2.9311665599999998E-2</v>
      </c>
      <c r="X37" s="34">
        <f>$L$28/'Fixed data'!$C$7</f>
        <v>-2.9311665599999998E-2</v>
      </c>
      <c r="Y37" s="34">
        <f>$L$28/'Fixed data'!$C$7</f>
        <v>-2.9311665599999998E-2</v>
      </c>
      <c r="Z37" s="34">
        <f>$L$28/'Fixed data'!$C$7</f>
        <v>-2.9311665599999998E-2</v>
      </c>
      <c r="AA37" s="34">
        <f>$L$28/'Fixed data'!$C$7</f>
        <v>-2.9311665599999998E-2</v>
      </c>
      <c r="AB37" s="34">
        <f>$L$28/'Fixed data'!$C$7</f>
        <v>-2.9311665599999998E-2</v>
      </c>
      <c r="AC37" s="34">
        <f>$L$28/'Fixed data'!$C$7</f>
        <v>-2.9311665599999998E-2</v>
      </c>
      <c r="AD37" s="34">
        <f>$L$28/'Fixed data'!$C$7</f>
        <v>-2.9311665599999998E-2</v>
      </c>
      <c r="AE37" s="34">
        <f>$L$28/'Fixed data'!$C$7</f>
        <v>-2.9311665599999998E-2</v>
      </c>
      <c r="AF37" s="34">
        <f>$L$28/'Fixed data'!$C$7</f>
        <v>-2.9311665599999998E-2</v>
      </c>
      <c r="AG37" s="34">
        <f>$L$28/'Fixed data'!$C$7</f>
        <v>-2.9311665599999998E-2</v>
      </c>
      <c r="AH37" s="34">
        <f>$L$28/'Fixed data'!$C$7</f>
        <v>-2.9311665599999998E-2</v>
      </c>
      <c r="AI37" s="34">
        <f>$L$28/'Fixed data'!$C$7</f>
        <v>-2.9311665599999998E-2</v>
      </c>
      <c r="AJ37" s="34">
        <f>$L$28/'Fixed data'!$C$7</f>
        <v>-2.9311665599999998E-2</v>
      </c>
      <c r="AK37" s="34">
        <f>$L$28/'Fixed data'!$C$7</f>
        <v>-2.9311665599999998E-2</v>
      </c>
      <c r="AL37" s="34">
        <f>$L$28/'Fixed data'!$C$7</f>
        <v>-2.9311665599999998E-2</v>
      </c>
      <c r="AM37" s="34">
        <f>$L$28/'Fixed data'!$C$7</f>
        <v>-2.9311665599999998E-2</v>
      </c>
      <c r="AN37" s="34">
        <f>$L$28/'Fixed data'!$C$7</f>
        <v>-2.9311665599999998E-2</v>
      </c>
      <c r="AO37" s="34">
        <f>$L$28/'Fixed data'!$C$7</f>
        <v>-2.9311665599999998E-2</v>
      </c>
      <c r="AP37" s="34">
        <f>$L$28/'Fixed data'!$C$7</f>
        <v>-2.9311665599999998E-2</v>
      </c>
      <c r="AQ37" s="34">
        <f>$L$28/'Fixed data'!$C$7</f>
        <v>-2.9311665599999998E-2</v>
      </c>
      <c r="AR37" s="34">
        <f>$L$28/'Fixed data'!$C$7</f>
        <v>-2.9311665599999998E-2</v>
      </c>
      <c r="AS37" s="34">
        <f>$L$28/'Fixed data'!$C$7</f>
        <v>-2.9311665599999998E-2</v>
      </c>
      <c r="AT37" s="34">
        <f>$L$28/'Fixed data'!$C$7</f>
        <v>-2.9311665599999998E-2</v>
      </c>
      <c r="AU37" s="34">
        <f>$L$28/'Fixed data'!$C$7</f>
        <v>-2.9311665599999998E-2</v>
      </c>
      <c r="AV37" s="34">
        <f>$L$28/'Fixed data'!$C$7</f>
        <v>-2.9311665599999998E-2</v>
      </c>
      <c r="AW37" s="34">
        <f>$L$28/'Fixed data'!$C$7</f>
        <v>-2.9311665599999998E-2</v>
      </c>
      <c r="AX37" s="34">
        <f>$L$28/'Fixed data'!$C$7</f>
        <v>-2.9311665599999998E-2</v>
      </c>
      <c r="AY37" s="34">
        <f>$L$28/'Fixed data'!$C$7</f>
        <v>-2.9311665599999998E-2</v>
      </c>
      <c r="AZ37" s="34">
        <f>$L$28/'Fixed data'!$C$7</f>
        <v>-2.9311665599999998E-2</v>
      </c>
      <c r="BA37" s="34">
        <f>$L$28/'Fixed data'!$C$7</f>
        <v>-2.9311665599999998E-2</v>
      </c>
      <c r="BB37" s="34">
        <f>$L$28/'Fixed data'!$C$7</f>
        <v>-2.9311665599999998E-2</v>
      </c>
      <c r="BC37" s="34">
        <f>$L$28/'Fixed data'!$C$7</f>
        <v>-2.9311665599999998E-2</v>
      </c>
      <c r="BD37" s="34">
        <f>$L$28/'Fixed data'!$C$7</f>
        <v>-2.9311665599999998E-2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-3.8034222222222226E-2</v>
      </c>
      <c r="O38" s="34">
        <f>$M$28/'Fixed data'!$C$7</f>
        <v>-3.8034222222222226E-2</v>
      </c>
      <c r="P38" s="34">
        <f>$M$28/'Fixed data'!$C$7</f>
        <v>-3.8034222222222226E-2</v>
      </c>
      <c r="Q38" s="34">
        <f>$M$28/'Fixed data'!$C$7</f>
        <v>-3.8034222222222226E-2</v>
      </c>
      <c r="R38" s="34">
        <f>$M$28/'Fixed data'!$C$7</f>
        <v>-3.8034222222222226E-2</v>
      </c>
      <c r="S38" s="34">
        <f>$M$28/'Fixed data'!$C$7</f>
        <v>-3.8034222222222226E-2</v>
      </c>
      <c r="T38" s="34">
        <f>$M$28/'Fixed data'!$C$7</f>
        <v>-3.8034222222222226E-2</v>
      </c>
      <c r="U38" s="34">
        <f>$M$28/'Fixed data'!$C$7</f>
        <v>-3.8034222222222226E-2</v>
      </c>
      <c r="V38" s="34">
        <f>$M$28/'Fixed data'!$C$7</f>
        <v>-3.8034222222222226E-2</v>
      </c>
      <c r="W38" s="34">
        <f>$M$28/'Fixed data'!$C$7</f>
        <v>-3.8034222222222226E-2</v>
      </c>
      <c r="X38" s="34">
        <f>$M$28/'Fixed data'!$C$7</f>
        <v>-3.8034222222222226E-2</v>
      </c>
      <c r="Y38" s="34">
        <f>$M$28/'Fixed data'!$C$7</f>
        <v>-3.8034222222222226E-2</v>
      </c>
      <c r="Z38" s="34">
        <f>$M$28/'Fixed data'!$C$7</f>
        <v>-3.8034222222222226E-2</v>
      </c>
      <c r="AA38" s="34">
        <f>$M$28/'Fixed data'!$C$7</f>
        <v>-3.8034222222222226E-2</v>
      </c>
      <c r="AB38" s="34">
        <f>$M$28/'Fixed data'!$C$7</f>
        <v>-3.8034222222222226E-2</v>
      </c>
      <c r="AC38" s="34">
        <f>$M$28/'Fixed data'!$C$7</f>
        <v>-3.8034222222222226E-2</v>
      </c>
      <c r="AD38" s="34">
        <f>$M$28/'Fixed data'!$C$7</f>
        <v>-3.8034222222222226E-2</v>
      </c>
      <c r="AE38" s="34">
        <f>$M$28/'Fixed data'!$C$7</f>
        <v>-3.8034222222222226E-2</v>
      </c>
      <c r="AF38" s="34">
        <f>$M$28/'Fixed data'!$C$7</f>
        <v>-3.8034222222222226E-2</v>
      </c>
      <c r="AG38" s="34">
        <f>$M$28/'Fixed data'!$C$7</f>
        <v>-3.8034222222222226E-2</v>
      </c>
      <c r="AH38" s="34">
        <f>$M$28/'Fixed data'!$C$7</f>
        <v>-3.8034222222222226E-2</v>
      </c>
      <c r="AI38" s="34">
        <f>$M$28/'Fixed data'!$C$7</f>
        <v>-3.8034222222222226E-2</v>
      </c>
      <c r="AJ38" s="34">
        <f>$M$28/'Fixed data'!$C$7</f>
        <v>-3.8034222222222226E-2</v>
      </c>
      <c r="AK38" s="34">
        <f>$M$28/'Fixed data'!$C$7</f>
        <v>-3.8034222222222226E-2</v>
      </c>
      <c r="AL38" s="34">
        <f>$M$28/'Fixed data'!$C$7</f>
        <v>-3.8034222222222226E-2</v>
      </c>
      <c r="AM38" s="34">
        <f>$M$28/'Fixed data'!$C$7</f>
        <v>-3.8034222222222226E-2</v>
      </c>
      <c r="AN38" s="34">
        <f>$M$28/'Fixed data'!$C$7</f>
        <v>-3.8034222222222226E-2</v>
      </c>
      <c r="AO38" s="34">
        <f>$M$28/'Fixed data'!$C$7</f>
        <v>-3.8034222222222226E-2</v>
      </c>
      <c r="AP38" s="34">
        <f>$M$28/'Fixed data'!$C$7</f>
        <v>-3.8034222222222226E-2</v>
      </c>
      <c r="AQ38" s="34">
        <f>$M$28/'Fixed data'!$C$7</f>
        <v>-3.8034222222222226E-2</v>
      </c>
      <c r="AR38" s="34">
        <f>$M$28/'Fixed data'!$C$7</f>
        <v>-3.8034222222222226E-2</v>
      </c>
      <c r="AS38" s="34">
        <f>$M$28/'Fixed data'!$C$7</f>
        <v>-3.8034222222222226E-2</v>
      </c>
      <c r="AT38" s="34">
        <f>$M$28/'Fixed data'!$C$7</f>
        <v>-3.8034222222222226E-2</v>
      </c>
      <c r="AU38" s="34">
        <f>$M$28/'Fixed data'!$C$7</f>
        <v>-3.8034222222222226E-2</v>
      </c>
      <c r="AV38" s="34">
        <f>$M$28/'Fixed data'!$C$7</f>
        <v>-3.8034222222222226E-2</v>
      </c>
      <c r="AW38" s="34">
        <f>$M$28/'Fixed data'!$C$7</f>
        <v>-3.8034222222222226E-2</v>
      </c>
      <c r="AX38" s="34">
        <f>$M$28/'Fixed data'!$C$7</f>
        <v>-3.8034222222222226E-2</v>
      </c>
      <c r="AY38" s="34">
        <f>$M$28/'Fixed data'!$C$7</f>
        <v>-3.8034222222222226E-2</v>
      </c>
      <c r="AZ38" s="34">
        <f>$M$28/'Fixed data'!$C$7</f>
        <v>-3.8034222222222226E-2</v>
      </c>
      <c r="BA38" s="34">
        <f>$M$28/'Fixed data'!$C$7</f>
        <v>-3.8034222222222226E-2</v>
      </c>
      <c r="BB38" s="34">
        <f>$M$28/'Fixed data'!$C$7</f>
        <v>-3.8034222222222226E-2</v>
      </c>
      <c r="BC38" s="34">
        <f>$M$28/'Fixed data'!$C$7</f>
        <v>-3.8034222222222226E-2</v>
      </c>
      <c r="BD38" s="34">
        <f>$M$28/'Fixed data'!$C$7</f>
        <v>-3.8034222222222226E-2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-2.8433031111111114E-2</v>
      </c>
      <c r="P39" s="34">
        <f>$N$28/'Fixed data'!$C$7</f>
        <v>-2.8433031111111114E-2</v>
      </c>
      <c r="Q39" s="34">
        <f>$N$28/'Fixed data'!$C$7</f>
        <v>-2.8433031111111114E-2</v>
      </c>
      <c r="R39" s="34">
        <f>$N$28/'Fixed data'!$C$7</f>
        <v>-2.8433031111111114E-2</v>
      </c>
      <c r="S39" s="34">
        <f>$N$28/'Fixed data'!$C$7</f>
        <v>-2.8433031111111114E-2</v>
      </c>
      <c r="T39" s="34">
        <f>$N$28/'Fixed data'!$C$7</f>
        <v>-2.8433031111111114E-2</v>
      </c>
      <c r="U39" s="34">
        <f>$N$28/'Fixed data'!$C$7</f>
        <v>-2.8433031111111114E-2</v>
      </c>
      <c r="V39" s="34">
        <f>$N$28/'Fixed data'!$C$7</f>
        <v>-2.8433031111111114E-2</v>
      </c>
      <c r="W39" s="34">
        <f>$N$28/'Fixed data'!$C$7</f>
        <v>-2.8433031111111114E-2</v>
      </c>
      <c r="X39" s="34">
        <f>$N$28/'Fixed data'!$C$7</f>
        <v>-2.8433031111111114E-2</v>
      </c>
      <c r="Y39" s="34">
        <f>$N$28/'Fixed data'!$C$7</f>
        <v>-2.8433031111111114E-2</v>
      </c>
      <c r="Z39" s="34">
        <f>$N$28/'Fixed data'!$C$7</f>
        <v>-2.8433031111111114E-2</v>
      </c>
      <c r="AA39" s="34">
        <f>$N$28/'Fixed data'!$C$7</f>
        <v>-2.8433031111111114E-2</v>
      </c>
      <c r="AB39" s="34">
        <f>$N$28/'Fixed data'!$C$7</f>
        <v>-2.8433031111111114E-2</v>
      </c>
      <c r="AC39" s="34">
        <f>$N$28/'Fixed data'!$C$7</f>
        <v>-2.8433031111111114E-2</v>
      </c>
      <c r="AD39" s="34">
        <f>$N$28/'Fixed data'!$C$7</f>
        <v>-2.8433031111111114E-2</v>
      </c>
      <c r="AE39" s="34">
        <f>$N$28/'Fixed data'!$C$7</f>
        <v>-2.8433031111111114E-2</v>
      </c>
      <c r="AF39" s="34">
        <f>$N$28/'Fixed data'!$C$7</f>
        <v>-2.8433031111111114E-2</v>
      </c>
      <c r="AG39" s="34">
        <f>$N$28/'Fixed data'!$C$7</f>
        <v>-2.8433031111111114E-2</v>
      </c>
      <c r="AH39" s="34">
        <f>$N$28/'Fixed data'!$C$7</f>
        <v>-2.8433031111111114E-2</v>
      </c>
      <c r="AI39" s="34">
        <f>$N$28/'Fixed data'!$C$7</f>
        <v>-2.8433031111111114E-2</v>
      </c>
      <c r="AJ39" s="34">
        <f>$N$28/'Fixed data'!$C$7</f>
        <v>-2.8433031111111114E-2</v>
      </c>
      <c r="AK39" s="34">
        <f>$N$28/'Fixed data'!$C$7</f>
        <v>-2.8433031111111114E-2</v>
      </c>
      <c r="AL39" s="34">
        <f>$N$28/'Fixed data'!$C$7</f>
        <v>-2.8433031111111114E-2</v>
      </c>
      <c r="AM39" s="34">
        <f>$N$28/'Fixed data'!$C$7</f>
        <v>-2.8433031111111114E-2</v>
      </c>
      <c r="AN39" s="34">
        <f>$N$28/'Fixed data'!$C$7</f>
        <v>-2.8433031111111114E-2</v>
      </c>
      <c r="AO39" s="34">
        <f>$N$28/'Fixed data'!$C$7</f>
        <v>-2.8433031111111114E-2</v>
      </c>
      <c r="AP39" s="34">
        <f>$N$28/'Fixed data'!$C$7</f>
        <v>-2.8433031111111114E-2</v>
      </c>
      <c r="AQ39" s="34">
        <f>$N$28/'Fixed data'!$C$7</f>
        <v>-2.8433031111111114E-2</v>
      </c>
      <c r="AR39" s="34">
        <f>$N$28/'Fixed data'!$C$7</f>
        <v>-2.8433031111111114E-2</v>
      </c>
      <c r="AS39" s="34">
        <f>$N$28/'Fixed data'!$C$7</f>
        <v>-2.8433031111111114E-2</v>
      </c>
      <c r="AT39" s="34">
        <f>$N$28/'Fixed data'!$C$7</f>
        <v>-2.8433031111111114E-2</v>
      </c>
      <c r="AU39" s="34">
        <f>$N$28/'Fixed data'!$C$7</f>
        <v>-2.8433031111111114E-2</v>
      </c>
      <c r="AV39" s="34">
        <f>$N$28/'Fixed data'!$C$7</f>
        <v>-2.8433031111111114E-2</v>
      </c>
      <c r="AW39" s="34">
        <f>$N$28/'Fixed data'!$C$7</f>
        <v>-2.8433031111111114E-2</v>
      </c>
      <c r="AX39" s="34">
        <f>$N$28/'Fixed data'!$C$7</f>
        <v>-2.8433031111111114E-2</v>
      </c>
      <c r="AY39" s="34">
        <f>$N$28/'Fixed data'!$C$7</f>
        <v>-2.8433031111111114E-2</v>
      </c>
      <c r="AZ39" s="34">
        <f>$N$28/'Fixed data'!$C$7</f>
        <v>-2.8433031111111114E-2</v>
      </c>
      <c r="BA39" s="34">
        <f>$N$28/'Fixed data'!$C$7</f>
        <v>-2.8433031111111114E-2</v>
      </c>
      <c r="BB39" s="34">
        <f>$N$28/'Fixed data'!$C$7</f>
        <v>-2.8433031111111114E-2</v>
      </c>
      <c r="BC39" s="34">
        <f>$N$28/'Fixed data'!$C$7</f>
        <v>-2.8433031111111114E-2</v>
      </c>
      <c r="BD39" s="34">
        <f>$N$28/'Fixed data'!$C$7</f>
        <v>-2.8433031111111114E-2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-2.4218506666666664E-2</v>
      </c>
      <c r="Q40" s="34">
        <f>$O$28/'Fixed data'!$C$7</f>
        <v>-2.4218506666666664E-2</v>
      </c>
      <c r="R40" s="34">
        <f>$O$28/'Fixed data'!$C$7</f>
        <v>-2.4218506666666664E-2</v>
      </c>
      <c r="S40" s="34">
        <f>$O$28/'Fixed data'!$C$7</f>
        <v>-2.4218506666666664E-2</v>
      </c>
      <c r="T40" s="34">
        <f>$O$28/'Fixed data'!$C$7</f>
        <v>-2.4218506666666664E-2</v>
      </c>
      <c r="U40" s="34">
        <f>$O$28/'Fixed data'!$C$7</f>
        <v>-2.4218506666666664E-2</v>
      </c>
      <c r="V40" s="34">
        <f>$O$28/'Fixed data'!$C$7</f>
        <v>-2.4218506666666664E-2</v>
      </c>
      <c r="W40" s="34">
        <f>$O$28/'Fixed data'!$C$7</f>
        <v>-2.4218506666666664E-2</v>
      </c>
      <c r="X40" s="34">
        <f>$O$28/'Fixed data'!$C$7</f>
        <v>-2.4218506666666664E-2</v>
      </c>
      <c r="Y40" s="34">
        <f>$O$28/'Fixed data'!$C$7</f>
        <v>-2.4218506666666664E-2</v>
      </c>
      <c r="Z40" s="34">
        <f>$O$28/'Fixed data'!$C$7</f>
        <v>-2.4218506666666664E-2</v>
      </c>
      <c r="AA40" s="34">
        <f>$O$28/'Fixed data'!$C$7</f>
        <v>-2.4218506666666664E-2</v>
      </c>
      <c r="AB40" s="34">
        <f>$O$28/'Fixed data'!$C$7</f>
        <v>-2.4218506666666664E-2</v>
      </c>
      <c r="AC40" s="34">
        <f>$O$28/'Fixed data'!$C$7</f>
        <v>-2.4218506666666664E-2</v>
      </c>
      <c r="AD40" s="34">
        <f>$O$28/'Fixed data'!$C$7</f>
        <v>-2.4218506666666664E-2</v>
      </c>
      <c r="AE40" s="34">
        <f>$O$28/'Fixed data'!$C$7</f>
        <v>-2.4218506666666664E-2</v>
      </c>
      <c r="AF40" s="34">
        <f>$O$28/'Fixed data'!$C$7</f>
        <v>-2.4218506666666664E-2</v>
      </c>
      <c r="AG40" s="34">
        <f>$O$28/'Fixed data'!$C$7</f>
        <v>-2.4218506666666664E-2</v>
      </c>
      <c r="AH40" s="34">
        <f>$O$28/'Fixed data'!$C$7</f>
        <v>-2.4218506666666664E-2</v>
      </c>
      <c r="AI40" s="34">
        <f>$O$28/'Fixed data'!$C$7</f>
        <v>-2.4218506666666664E-2</v>
      </c>
      <c r="AJ40" s="34">
        <f>$O$28/'Fixed data'!$C$7</f>
        <v>-2.4218506666666664E-2</v>
      </c>
      <c r="AK40" s="34">
        <f>$O$28/'Fixed data'!$C$7</f>
        <v>-2.4218506666666664E-2</v>
      </c>
      <c r="AL40" s="34">
        <f>$O$28/'Fixed data'!$C$7</f>
        <v>-2.4218506666666664E-2</v>
      </c>
      <c r="AM40" s="34">
        <f>$O$28/'Fixed data'!$C$7</f>
        <v>-2.4218506666666664E-2</v>
      </c>
      <c r="AN40" s="34">
        <f>$O$28/'Fixed data'!$C$7</f>
        <v>-2.4218506666666664E-2</v>
      </c>
      <c r="AO40" s="34">
        <f>$O$28/'Fixed data'!$C$7</f>
        <v>-2.4218506666666664E-2</v>
      </c>
      <c r="AP40" s="34">
        <f>$O$28/'Fixed data'!$C$7</f>
        <v>-2.4218506666666664E-2</v>
      </c>
      <c r="AQ40" s="34">
        <f>$O$28/'Fixed data'!$C$7</f>
        <v>-2.4218506666666664E-2</v>
      </c>
      <c r="AR40" s="34">
        <f>$O$28/'Fixed data'!$C$7</f>
        <v>-2.4218506666666664E-2</v>
      </c>
      <c r="AS40" s="34">
        <f>$O$28/'Fixed data'!$C$7</f>
        <v>-2.4218506666666664E-2</v>
      </c>
      <c r="AT40" s="34">
        <f>$O$28/'Fixed data'!$C$7</f>
        <v>-2.4218506666666664E-2</v>
      </c>
      <c r="AU40" s="34">
        <f>$O$28/'Fixed data'!$C$7</f>
        <v>-2.4218506666666664E-2</v>
      </c>
      <c r="AV40" s="34">
        <f>$O$28/'Fixed data'!$C$7</f>
        <v>-2.4218506666666664E-2</v>
      </c>
      <c r="AW40" s="34">
        <f>$O$28/'Fixed data'!$C$7</f>
        <v>-2.4218506666666664E-2</v>
      </c>
      <c r="AX40" s="34">
        <f>$O$28/'Fixed data'!$C$7</f>
        <v>-2.4218506666666664E-2</v>
      </c>
      <c r="AY40" s="34">
        <f>$O$28/'Fixed data'!$C$7</f>
        <v>-2.4218506666666664E-2</v>
      </c>
      <c r="AZ40" s="34">
        <f>$O$28/'Fixed data'!$C$7</f>
        <v>-2.4218506666666664E-2</v>
      </c>
      <c r="BA40" s="34">
        <f>$O$28/'Fixed data'!$C$7</f>
        <v>-2.4218506666666664E-2</v>
      </c>
      <c r="BB40" s="34">
        <f>$O$28/'Fixed data'!$C$7</f>
        <v>-2.4218506666666664E-2</v>
      </c>
      <c r="BC40" s="34">
        <f>$O$28/'Fixed data'!$C$7</f>
        <v>-2.4218506666666664E-2</v>
      </c>
      <c r="BD40" s="34">
        <f>$O$28/'Fixed data'!$C$7</f>
        <v>-2.4218506666666664E-2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-1.5137315555555558E-2</v>
      </c>
      <c r="R41" s="34">
        <f>$P$28/'Fixed data'!$C$7</f>
        <v>-1.5137315555555558E-2</v>
      </c>
      <c r="S41" s="34">
        <f>$P$28/'Fixed data'!$C$7</f>
        <v>-1.5137315555555558E-2</v>
      </c>
      <c r="T41" s="34">
        <f>$P$28/'Fixed data'!$C$7</f>
        <v>-1.5137315555555558E-2</v>
      </c>
      <c r="U41" s="34">
        <f>$P$28/'Fixed data'!$C$7</f>
        <v>-1.5137315555555558E-2</v>
      </c>
      <c r="V41" s="34">
        <f>$P$28/'Fixed data'!$C$7</f>
        <v>-1.5137315555555558E-2</v>
      </c>
      <c r="W41" s="34">
        <f>$P$28/'Fixed data'!$C$7</f>
        <v>-1.5137315555555558E-2</v>
      </c>
      <c r="X41" s="34">
        <f>$P$28/'Fixed data'!$C$7</f>
        <v>-1.5137315555555558E-2</v>
      </c>
      <c r="Y41" s="34">
        <f>$P$28/'Fixed data'!$C$7</f>
        <v>-1.5137315555555558E-2</v>
      </c>
      <c r="Z41" s="34">
        <f>$P$28/'Fixed data'!$C$7</f>
        <v>-1.5137315555555558E-2</v>
      </c>
      <c r="AA41" s="34">
        <f>$P$28/'Fixed data'!$C$7</f>
        <v>-1.5137315555555558E-2</v>
      </c>
      <c r="AB41" s="34">
        <f>$P$28/'Fixed data'!$C$7</f>
        <v>-1.5137315555555558E-2</v>
      </c>
      <c r="AC41" s="34">
        <f>$P$28/'Fixed data'!$C$7</f>
        <v>-1.5137315555555558E-2</v>
      </c>
      <c r="AD41" s="34">
        <f>$P$28/'Fixed data'!$C$7</f>
        <v>-1.5137315555555558E-2</v>
      </c>
      <c r="AE41" s="34">
        <f>$P$28/'Fixed data'!$C$7</f>
        <v>-1.5137315555555558E-2</v>
      </c>
      <c r="AF41" s="34">
        <f>$P$28/'Fixed data'!$C$7</f>
        <v>-1.5137315555555558E-2</v>
      </c>
      <c r="AG41" s="34">
        <f>$P$28/'Fixed data'!$C$7</f>
        <v>-1.5137315555555558E-2</v>
      </c>
      <c r="AH41" s="34">
        <f>$P$28/'Fixed data'!$C$7</f>
        <v>-1.5137315555555558E-2</v>
      </c>
      <c r="AI41" s="34">
        <f>$P$28/'Fixed data'!$C$7</f>
        <v>-1.5137315555555558E-2</v>
      </c>
      <c r="AJ41" s="34">
        <f>$P$28/'Fixed data'!$C$7</f>
        <v>-1.5137315555555558E-2</v>
      </c>
      <c r="AK41" s="34">
        <f>$P$28/'Fixed data'!$C$7</f>
        <v>-1.5137315555555558E-2</v>
      </c>
      <c r="AL41" s="34">
        <f>$P$28/'Fixed data'!$C$7</f>
        <v>-1.5137315555555558E-2</v>
      </c>
      <c r="AM41" s="34">
        <f>$P$28/'Fixed data'!$C$7</f>
        <v>-1.5137315555555558E-2</v>
      </c>
      <c r="AN41" s="34">
        <f>$P$28/'Fixed data'!$C$7</f>
        <v>-1.5137315555555558E-2</v>
      </c>
      <c r="AO41" s="34">
        <f>$P$28/'Fixed data'!$C$7</f>
        <v>-1.5137315555555558E-2</v>
      </c>
      <c r="AP41" s="34">
        <f>$P$28/'Fixed data'!$C$7</f>
        <v>-1.5137315555555558E-2</v>
      </c>
      <c r="AQ41" s="34">
        <f>$P$28/'Fixed data'!$C$7</f>
        <v>-1.5137315555555558E-2</v>
      </c>
      <c r="AR41" s="34">
        <f>$P$28/'Fixed data'!$C$7</f>
        <v>-1.5137315555555558E-2</v>
      </c>
      <c r="AS41" s="34">
        <f>$P$28/'Fixed data'!$C$7</f>
        <v>-1.5137315555555558E-2</v>
      </c>
      <c r="AT41" s="34">
        <f>$P$28/'Fixed data'!$C$7</f>
        <v>-1.5137315555555558E-2</v>
      </c>
      <c r="AU41" s="34">
        <f>$P$28/'Fixed data'!$C$7</f>
        <v>-1.5137315555555558E-2</v>
      </c>
      <c r="AV41" s="34">
        <f>$P$28/'Fixed data'!$C$7</f>
        <v>-1.5137315555555558E-2</v>
      </c>
      <c r="AW41" s="34">
        <f>$P$28/'Fixed data'!$C$7</f>
        <v>-1.5137315555555558E-2</v>
      </c>
      <c r="AX41" s="34">
        <f>$P$28/'Fixed data'!$C$7</f>
        <v>-1.5137315555555558E-2</v>
      </c>
      <c r="AY41" s="34">
        <f>$P$28/'Fixed data'!$C$7</f>
        <v>-1.5137315555555558E-2</v>
      </c>
      <c r="AZ41" s="34">
        <f>$P$28/'Fixed data'!$C$7</f>
        <v>-1.5137315555555558E-2</v>
      </c>
      <c r="BA41" s="34">
        <f>$P$28/'Fixed data'!$C$7</f>
        <v>-1.5137315555555558E-2</v>
      </c>
      <c r="BB41" s="34">
        <f>$P$28/'Fixed data'!$C$7</f>
        <v>-1.5137315555555558E-2</v>
      </c>
      <c r="BC41" s="34">
        <f>$P$28/'Fixed data'!$C$7</f>
        <v>-1.5137315555555558E-2</v>
      </c>
      <c r="BD41" s="34">
        <f>$P$28/'Fixed data'!$C$7</f>
        <v>-1.5137315555555558E-2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-7.3174755555555551E-3</v>
      </c>
      <c r="S42" s="34">
        <f>$Q$28/'Fixed data'!$C$7</f>
        <v>-7.3174755555555551E-3</v>
      </c>
      <c r="T42" s="34">
        <f>$Q$28/'Fixed data'!$C$7</f>
        <v>-7.3174755555555551E-3</v>
      </c>
      <c r="U42" s="34">
        <f>$Q$28/'Fixed data'!$C$7</f>
        <v>-7.3174755555555551E-3</v>
      </c>
      <c r="V42" s="34">
        <f>$Q$28/'Fixed data'!$C$7</f>
        <v>-7.3174755555555551E-3</v>
      </c>
      <c r="W42" s="34">
        <f>$Q$28/'Fixed data'!$C$7</f>
        <v>-7.3174755555555551E-3</v>
      </c>
      <c r="X42" s="34">
        <f>$Q$28/'Fixed data'!$C$7</f>
        <v>-7.3174755555555551E-3</v>
      </c>
      <c r="Y42" s="34">
        <f>$Q$28/'Fixed data'!$C$7</f>
        <v>-7.3174755555555551E-3</v>
      </c>
      <c r="Z42" s="34">
        <f>$Q$28/'Fixed data'!$C$7</f>
        <v>-7.3174755555555551E-3</v>
      </c>
      <c r="AA42" s="34">
        <f>$Q$28/'Fixed data'!$C$7</f>
        <v>-7.3174755555555551E-3</v>
      </c>
      <c r="AB42" s="34">
        <f>$Q$28/'Fixed data'!$C$7</f>
        <v>-7.3174755555555551E-3</v>
      </c>
      <c r="AC42" s="34">
        <f>$Q$28/'Fixed data'!$C$7</f>
        <v>-7.3174755555555551E-3</v>
      </c>
      <c r="AD42" s="34">
        <f>$Q$28/'Fixed data'!$C$7</f>
        <v>-7.3174755555555551E-3</v>
      </c>
      <c r="AE42" s="34">
        <f>$Q$28/'Fixed data'!$C$7</f>
        <v>-7.3174755555555551E-3</v>
      </c>
      <c r="AF42" s="34">
        <f>$Q$28/'Fixed data'!$C$7</f>
        <v>-7.3174755555555551E-3</v>
      </c>
      <c r="AG42" s="34">
        <f>$Q$28/'Fixed data'!$C$7</f>
        <v>-7.3174755555555551E-3</v>
      </c>
      <c r="AH42" s="34">
        <f>$Q$28/'Fixed data'!$C$7</f>
        <v>-7.3174755555555551E-3</v>
      </c>
      <c r="AI42" s="34">
        <f>$Q$28/'Fixed data'!$C$7</f>
        <v>-7.3174755555555551E-3</v>
      </c>
      <c r="AJ42" s="34">
        <f>$Q$28/'Fixed data'!$C$7</f>
        <v>-7.3174755555555551E-3</v>
      </c>
      <c r="AK42" s="34">
        <f>$Q$28/'Fixed data'!$C$7</f>
        <v>-7.3174755555555551E-3</v>
      </c>
      <c r="AL42" s="34">
        <f>$Q$28/'Fixed data'!$C$7</f>
        <v>-7.3174755555555551E-3</v>
      </c>
      <c r="AM42" s="34">
        <f>$Q$28/'Fixed data'!$C$7</f>
        <v>-7.3174755555555551E-3</v>
      </c>
      <c r="AN42" s="34">
        <f>$Q$28/'Fixed data'!$C$7</f>
        <v>-7.3174755555555551E-3</v>
      </c>
      <c r="AO42" s="34">
        <f>$Q$28/'Fixed data'!$C$7</f>
        <v>-7.3174755555555551E-3</v>
      </c>
      <c r="AP42" s="34">
        <f>$Q$28/'Fixed data'!$C$7</f>
        <v>-7.3174755555555551E-3</v>
      </c>
      <c r="AQ42" s="34">
        <f>$Q$28/'Fixed data'!$C$7</f>
        <v>-7.3174755555555551E-3</v>
      </c>
      <c r="AR42" s="34">
        <f>$Q$28/'Fixed data'!$C$7</f>
        <v>-7.3174755555555551E-3</v>
      </c>
      <c r="AS42" s="34">
        <f>$Q$28/'Fixed data'!$C$7</f>
        <v>-7.3174755555555551E-3</v>
      </c>
      <c r="AT42" s="34">
        <f>$Q$28/'Fixed data'!$C$7</f>
        <v>-7.3174755555555551E-3</v>
      </c>
      <c r="AU42" s="34">
        <f>$Q$28/'Fixed data'!$C$7</f>
        <v>-7.3174755555555551E-3</v>
      </c>
      <c r="AV42" s="34">
        <f>$Q$28/'Fixed data'!$C$7</f>
        <v>-7.3174755555555551E-3</v>
      </c>
      <c r="AW42" s="34">
        <f>$Q$28/'Fixed data'!$C$7</f>
        <v>-7.3174755555555551E-3</v>
      </c>
      <c r="AX42" s="34">
        <f>$Q$28/'Fixed data'!$C$7</f>
        <v>-7.3174755555555551E-3</v>
      </c>
      <c r="AY42" s="34">
        <f>$Q$28/'Fixed data'!$C$7</f>
        <v>-7.3174755555555551E-3</v>
      </c>
      <c r="AZ42" s="34">
        <f>$Q$28/'Fixed data'!$C$7</f>
        <v>-7.3174755555555551E-3</v>
      </c>
      <c r="BA42" s="34">
        <f>$Q$28/'Fixed data'!$C$7</f>
        <v>-7.3174755555555551E-3</v>
      </c>
      <c r="BB42" s="34">
        <f>$Q$28/'Fixed data'!$C$7</f>
        <v>-7.3174755555555551E-3</v>
      </c>
      <c r="BC42" s="34">
        <f>$Q$28/'Fixed data'!$C$7</f>
        <v>-7.3174755555555551E-3</v>
      </c>
      <c r="BD42" s="34">
        <f>$Q$28/'Fixed data'!$C$7</f>
        <v>-7.3174755555555551E-3</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-5.9216533333333347E-3</v>
      </c>
      <c r="T43" s="34">
        <f>$R$28/'Fixed data'!$C$7</f>
        <v>-5.9216533333333347E-3</v>
      </c>
      <c r="U43" s="34">
        <f>$R$28/'Fixed data'!$C$7</f>
        <v>-5.9216533333333347E-3</v>
      </c>
      <c r="V43" s="34">
        <f>$R$28/'Fixed data'!$C$7</f>
        <v>-5.9216533333333347E-3</v>
      </c>
      <c r="W43" s="34">
        <f>$R$28/'Fixed data'!$C$7</f>
        <v>-5.9216533333333347E-3</v>
      </c>
      <c r="X43" s="34">
        <f>$R$28/'Fixed data'!$C$7</f>
        <v>-5.9216533333333347E-3</v>
      </c>
      <c r="Y43" s="34">
        <f>$R$28/'Fixed data'!$C$7</f>
        <v>-5.9216533333333347E-3</v>
      </c>
      <c r="Z43" s="34">
        <f>$R$28/'Fixed data'!$C$7</f>
        <v>-5.9216533333333347E-3</v>
      </c>
      <c r="AA43" s="34">
        <f>$R$28/'Fixed data'!$C$7</f>
        <v>-5.9216533333333347E-3</v>
      </c>
      <c r="AB43" s="34">
        <f>$R$28/'Fixed data'!$C$7</f>
        <v>-5.9216533333333347E-3</v>
      </c>
      <c r="AC43" s="34">
        <f>$R$28/'Fixed data'!$C$7</f>
        <v>-5.9216533333333347E-3</v>
      </c>
      <c r="AD43" s="34">
        <f>$R$28/'Fixed data'!$C$7</f>
        <v>-5.9216533333333347E-3</v>
      </c>
      <c r="AE43" s="34">
        <f>$R$28/'Fixed data'!$C$7</f>
        <v>-5.9216533333333347E-3</v>
      </c>
      <c r="AF43" s="34">
        <f>$R$28/'Fixed data'!$C$7</f>
        <v>-5.9216533333333347E-3</v>
      </c>
      <c r="AG43" s="34">
        <f>$R$28/'Fixed data'!$C$7</f>
        <v>-5.9216533333333347E-3</v>
      </c>
      <c r="AH43" s="34">
        <f>$R$28/'Fixed data'!$C$7</f>
        <v>-5.9216533333333347E-3</v>
      </c>
      <c r="AI43" s="34">
        <f>$R$28/'Fixed data'!$C$7</f>
        <v>-5.9216533333333347E-3</v>
      </c>
      <c r="AJ43" s="34">
        <f>$R$28/'Fixed data'!$C$7</f>
        <v>-5.9216533333333347E-3</v>
      </c>
      <c r="AK43" s="34">
        <f>$R$28/'Fixed data'!$C$7</f>
        <v>-5.9216533333333347E-3</v>
      </c>
      <c r="AL43" s="34">
        <f>$R$28/'Fixed data'!$C$7</f>
        <v>-5.9216533333333347E-3</v>
      </c>
      <c r="AM43" s="34">
        <f>$R$28/'Fixed data'!$C$7</f>
        <v>-5.9216533333333347E-3</v>
      </c>
      <c r="AN43" s="34">
        <f>$R$28/'Fixed data'!$C$7</f>
        <v>-5.9216533333333347E-3</v>
      </c>
      <c r="AO43" s="34">
        <f>$R$28/'Fixed data'!$C$7</f>
        <v>-5.9216533333333347E-3</v>
      </c>
      <c r="AP43" s="34">
        <f>$R$28/'Fixed data'!$C$7</f>
        <v>-5.9216533333333347E-3</v>
      </c>
      <c r="AQ43" s="34">
        <f>$R$28/'Fixed data'!$C$7</f>
        <v>-5.9216533333333347E-3</v>
      </c>
      <c r="AR43" s="34">
        <f>$R$28/'Fixed data'!$C$7</f>
        <v>-5.9216533333333347E-3</v>
      </c>
      <c r="AS43" s="34">
        <f>$R$28/'Fixed data'!$C$7</f>
        <v>-5.9216533333333347E-3</v>
      </c>
      <c r="AT43" s="34">
        <f>$R$28/'Fixed data'!$C$7</f>
        <v>-5.9216533333333347E-3</v>
      </c>
      <c r="AU43" s="34">
        <f>$R$28/'Fixed data'!$C$7</f>
        <v>-5.9216533333333347E-3</v>
      </c>
      <c r="AV43" s="34">
        <f>$R$28/'Fixed data'!$C$7</f>
        <v>-5.9216533333333347E-3</v>
      </c>
      <c r="AW43" s="34">
        <f>$R$28/'Fixed data'!$C$7</f>
        <v>-5.9216533333333347E-3</v>
      </c>
      <c r="AX43" s="34">
        <f>$R$28/'Fixed data'!$C$7</f>
        <v>-5.9216533333333347E-3</v>
      </c>
      <c r="AY43" s="34">
        <f>$R$28/'Fixed data'!$C$7</f>
        <v>-5.9216533333333347E-3</v>
      </c>
      <c r="AZ43" s="34">
        <f>$R$28/'Fixed data'!$C$7</f>
        <v>-5.9216533333333347E-3</v>
      </c>
      <c r="BA43" s="34">
        <f>$R$28/'Fixed data'!$C$7</f>
        <v>-5.9216533333333347E-3</v>
      </c>
      <c r="BB43" s="34">
        <f>$R$28/'Fixed data'!$C$7</f>
        <v>-5.9216533333333347E-3</v>
      </c>
      <c r="BC43" s="34">
        <f>$R$28/'Fixed data'!$C$7</f>
        <v>-5.9216533333333347E-3</v>
      </c>
      <c r="BD43" s="34">
        <f>$R$28/'Fixed data'!$C$7</f>
        <v>-5.9216533333333347E-3</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-1.8867911111111113E-3</v>
      </c>
      <c r="U44" s="34">
        <f>$S$28/'Fixed data'!$C$7</f>
        <v>-1.8867911111111113E-3</v>
      </c>
      <c r="V44" s="34">
        <f>$S$28/'Fixed data'!$C$7</f>
        <v>-1.8867911111111113E-3</v>
      </c>
      <c r="W44" s="34">
        <f>$S$28/'Fixed data'!$C$7</f>
        <v>-1.8867911111111113E-3</v>
      </c>
      <c r="X44" s="34">
        <f>$S$28/'Fixed data'!$C$7</f>
        <v>-1.8867911111111113E-3</v>
      </c>
      <c r="Y44" s="34">
        <f>$S$28/'Fixed data'!$C$7</f>
        <v>-1.8867911111111113E-3</v>
      </c>
      <c r="Z44" s="34">
        <f>$S$28/'Fixed data'!$C$7</f>
        <v>-1.8867911111111113E-3</v>
      </c>
      <c r="AA44" s="34">
        <f>$S$28/'Fixed data'!$C$7</f>
        <v>-1.8867911111111113E-3</v>
      </c>
      <c r="AB44" s="34">
        <f>$S$28/'Fixed data'!$C$7</f>
        <v>-1.8867911111111113E-3</v>
      </c>
      <c r="AC44" s="34">
        <f>$S$28/'Fixed data'!$C$7</f>
        <v>-1.8867911111111113E-3</v>
      </c>
      <c r="AD44" s="34">
        <f>$S$28/'Fixed data'!$C$7</f>
        <v>-1.8867911111111113E-3</v>
      </c>
      <c r="AE44" s="34">
        <f>$S$28/'Fixed data'!$C$7</f>
        <v>-1.8867911111111113E-3</v>
      </c>
      <c r="AF44" s="34">
        <f>$S$28/'Fixed data'!$C$7</f>
        <v>-1.8867911111111113E-3</v>
      </c>
      <c r="AG44" s="34">
        <f>$S$28/'Fixed data'!$C$7</f>
        <v>-1.8867911111111113E-3</v>
      </c>
      <c r="AH44" s="34">
        <f>$S$28/'Fixed data'!$C$7</f>
        <v>-1.8867911111111113E-3</v>
      </c>
      <c r="AI44" s="34">
        <f>$S$28/'Fixed data'!$C$7</f>
        <v>-1.8867911111111113E-3</v>
      </c>
      <c r="AJ44" s="34">
        <f>$S$28/'Fixed data'!$C$7</f>
        <v>-1.8867911111111113E-3</v>
      </c>
      <c r="AK44" s="34">
        <f>$S$28/'Fixed data'!$C$7</f>
        <v>-1.8867911111111113E-3</v>
      </c>
      <c r="AL44" s="34">
        <f>$S$28/'Fixed data'!$C$7</f>
        <v>-1.8867911111111113E-3</v>
      </c>
      <c r="AM44" s="34">
        <f>$S$28/'Fixed data'!$C$7</f>
        <v>-1.8867911111111113E-3</v>
      </c>
      <c r="AN44" s="34">
        <f>$S$28/'Fixed data'!$C$7</f>
        <v>-1.8867911111111113E-3</v>
      </c>
      <c r="AO44" s="34">
        <f>$S$28/'Fixed data'!$C$7</f>
        <v>-1.8867911111111113E-3</v>
      </c>
      <c r="AP44" s="34">
        <f>$S$28/'Fixed data'!$C$7</f>
        <v>-1.8867911111111113E-3</v>
      </c>
      <c r="AQ44" s="34">
        <f>$S$28/'Fixed data'!$C$7</f>
        <v>-1.8867911111111113E-3</v>
      </c>
      <c r="AR44" s="34">
        <f>$S$28/'Fixed data'!$C$7</f>
        <v>-1.8867911111111113E-3</v>
      </c>
      <c r="AS44" s="34">
        <f>$S$28/'Fixed data'!$C$7</f>
        <v>-1.8867911111111113E-3</v>
      </c>
      <c r="AT44" s="34">
        <f>$S$28/'Fixed data'!$C$7</f>
        <v>-1.8867911111111113E-3</v>
      </c>
      <c r="AU44" s="34">
        <f>$S$28/'Fixed data'!$C$7</f>
        <v>-1.8867911111111113E-3</v>
      </c>
      <c r="AV44" s="34">
        <f>$S$28/'Fixed data'!$C$7</f>
        <v>-1.8867911111111113E-3</v>
      </c>
      <c r="AW44" s="34">
        <f>$S$28/'Fixed data'!$C$7</f>
        <v>-1.8867911111111113E-3</v>
      </c>
      <c r="AX44" s="34">
        <f>$S$28/'Fixed data'!$C$7</f>
        <v>-1.8867911111111113E-3</v>
      </c>
      <c r="AY44" s="34">
        <f>$S$28/'Fixed data'!$C$7</f>
        <v>-1.8867911111111113E-3</v>
      </c>
      <c r="AZ44" s="34">
        <f>$S$28/'Fixed data'!$C$7</f>
        <v>-1.8867911111111113E-3</v>
      </c>
      <c r="BA44" s="34">
        <f>$S$28/'Fixed data'!$C$7</f>
        <v>-1.8867911111111113E-3</v>
      </c>
      <c r="BB44" s="34">
        <f>$S$28/'Fixed data'!$C$7</f>
        <v>-1.8867911111111113E-3</v>
      </c>
      <c r="BC44" s="34">
        <f>$S$28/'Fixed data'!$C$7</f>
        <v>-1.8867911111111113E-3</v>
      </c>
      <c r="BD44" s="34">
        <f>$S$28/'Fixed data'!$C$7</f>
        <v>-1.8867911111111113E-3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-1.4150933333333335E-3</v>
      </c>
      <c r="V45" s="34">
        <f>$T$28/'Fixed data'!$C$7</f>
        <v>-1.4150933333333335E-3</v>
      </c>
      <c r="W45" s="34">
        <f>$T$28/'Fixed data'!$C$7</f>
        <v>-1.4150933333333335E-3</v>
      </c>
      <c r="X45" s="34">
        <f>$T$28/'Fixed data'!$C$7</f>
        <v>-1.4150933333333335E-3</v>
      </c>
      <c r="Y45" s="34">
        <f>$T$28/'Fixed data'!$C$7</f>
        <v>-1.4150933333333335E-3</v>
      </c>
      <c r="Z45" s="34">
        <f>$T$28/'Fixed data'!$C$7</f>
        <v>-1.4150933333333335E-3</v>
      </c>
      <c r="AA45" s="34">
        <f>$T$28/'Fixed data'!$C$7</f>
        <v>-1.4150933333333335E-3</v>
      </c>
      <c r="AB45" s="34">
        <f>$T$28/'Fixed data'!$C$7</f>
        <v>-1.4150933333333335E-3</v>
      </c>
      <c r="AC45" s="34">
        <f>$T$28/'Fixed data'!$C$7</f>
        <v>-1.4150933333333335E-3</v>
      </c>
      <c r="AD45" s="34">
        <f>$T$28/'Fixed data'!$C$7</f>
        <v>-1.4150933333333335E-3</v>
      </c>
      <c r="AE45" s="34">
        <f>$T$28/'Fixed data'!$C$7</f>
        <v>-1.4150933333333335E-3</v>
      </c>
      <c r="AF45" s="34">
        <f>$T$28/'Fixed data'!$C$7</f>
        <v>-1.4150933333333335E-3</v>
      </c>
      <c r="AG45" s="34">
        <f>$T$28/'Fixed data'!$C$7</f>
        <v>-1.4150933333333335E-3</v>
      </c>
      <c r="AH45" s="34">
        <f>$T$28/'Fixed data'!$C$7</f>
        <v>-1.4150933333333335E-3</v>
      </c>
      <c r="AI45" s="34">
        <f>$T$28/'Fixed data'!$C$7</f>
        <v>-1.4150933333333335E-3</v>
      </c>
      <c r="AJ45" s="34">
        <f>$T$28/'Fixed data'!$C$7</f>
        <v>-1.4150933333333335E-3</v>
      </c>
      <c r="AK45" s="34">
        <f>$T$28/'Fixed data'!$C$7</f>
        <v>-1.4150933333333335E-3</v>
      </c>
      <c r="AL45" s="34">
        <f>$T$28/'Fixed data'!$C$7</f>
        <v>-1.4150933333333335E-3</v>
      </c>
      <c r="AM45" s="34">
        <f>$T$28/'Fixed data'!$C$7</f>
        <v>-1.4150933333333335E-3</v>
      </c>
      <c r="AN45" s="34">
        <f>$T$28/'Fixed data'!$C$7</f>
        <v>-1.4150933333333335E-3</v>
      </c>
      <c r="AO45" s="34">
        <f>$T$28/'Fixed data'!$C$7</f>
        <v>-1.4150933333333335E-3</v>
      </c>
      <c r="AP45" s="34">
        <f>$T$28/'Fixed data'!$C$7</f>
        <v>-1.4150933333333335E-3</v>
      </c>
      <c r="AQ45" s="34">
        <f>$T$28/'Fixed data'!$C$7</f>
        <v>-1.4150933333333335E-3</v>
      </c>
      <c r="AR45" s="34">
        <f>$T$28/'Fixed data'!$C$7</f>
        <v>-1.4150933333333335E-3</v>
      </c>
      <c r="AS45" s="34">
        <f>$T$28/'Fixed data'!$C$7</f>
        <v>-1.4150933333333335E-3</v>
      </c>
      <c r="AT45" s="34">
        <f>$T$28/'Fixed data'!$C$7</f>
        <v>-1.4150933333333335E-3</v>
      </c>
      <c r="AU45" s="34">
        <f>$T$28/'Fixed data'!$C$7</f>
        <v>-1.4150933333333335E-3</v>
      </c>
      <c r="AV45" s="34">
        <f>$T$28/'Fixed data'!$C$7</f>
        <v>-1.4150933333333335E-3</v>
      </c>
      <c r="AW45" s="34">
        <f>$T$28/'Fixed data'!$C$7</f>
        <v>-1.4150933333333335E-3</v>
      </c>
      <c r="AX45" s="34">
        <f>$T$28/'Fixed data'!$C$7</f>
        <v>-1.4150933333333335E-3</v>
      </c>
      <c r="AY45" s="34">
        <f>$T$28/'Fixed data'!$C$7</f>
        <v>-1.4150933333333335E-3</v>
      </c>
      <c r="AZ45" s="34">
        <f>$T$28/'Fixed data'!$C$7</f>
        <v>-1.4150933333333335E-3</v>
      </c>
      <c r="BA45" s="34">
        <f>$T$28/'Fixed data'!$C$7</f>
        <v>-1.4150933333333335E-3</v>
      </c>
      <c r="BB45" s="34">
        <f>$T$28/'Fixed data'!$C$7</f>
        <v>-1.4150933333333335E-3</v>
      </c>
      <c r="BC45" s="34">
        <f>$T$28/'Fixed data'!$C$7</f>
        <v>-1.4150933333333335E-3</v>
      </c>
      <c r="BD45" s="34">
        <f>$T$28/'Fixed data'!$C$7</f>
        <v>-1.4150933333333335E-3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-1.4150933333333335E-3</v>
      </c>
      <c r="W46" s="34">
        <f>$U$28/'Fixed data'!$C$7</f>
        <v>-1.4150933333333335E-3</v>
      </c>
      <c r="X46" s="34">
        <f>$U$28/'Fixed data'!$C$7</f>
        <v>-1.4150933333333335E-3</v>
      </c>
      <c r="Y46" s="34">
        <f>$U$28/'Fixed data'!$C$7</f>
        <v>-1.4150933333333335E-3</v>
      </c>
      <c r="Z46" s="34">
        <f>$U$28/'Fixed data'!$C$7</f>
        <v>-1.4150933333333335E-3</v>
      </c>
      <c r="AA46" s="34">
        <f>$U$28/'Fixed data'!$C$7</f>
        <v>-1.4150933333333335E-3</v>
      </c>
      <c r="AB46" s="34">
        <f>$U$28/'Fixed data'!$C$7</f>
        <v>-1.4150933333333335E-3</v>
      </c>
      <c r="AC46" s="34">
        <f>$U$28/'Fixed data'!$C$7</f>
        <v>-1.4150933333333335E-3</v>
      </c>
      <c r="AD46" s="34">
        <f>$U$28/'Fixed data'!$C$7</f>
        <v>-1.4150933333333335E-3</v>
      </c>
      <c r="AE46" s="34">
        <f>$U$28/'Fixed data'!$C$7</f>
        <v>-1.4150933333333335E-3</v>
      </c>
      <c r="AF46" s="34">
        <f>$U$28/'Fixed data'!$C$7</f>
        <v>-1.4150933333333335E-3</v>
      </c>
      <c r="AG46" s="34">
        <f>$U$28/'Fixed data'!$C$7</f>
        <v>-1.4150933333333335E-3</v>
      </c>
      <c r="AH46" s="34">
        <f>$U$28/'Fixed data'!$C$7</f>
        <v>-1.4150933333333335E-3</v>
      </c>
      <c r="AI46" s="34">
        <f>$U$28/'Fixed data'!$C$7</f>
        <v>-1.4150933333333335E-3</v>
      </c>
      <c r="AJ46" s="34">
        <f>$U$28/'Fixed data'!$C$7</f>
        <v>-1.4150933333333335E-3</v>
      </c>
      <c r="AK46" s="34">
        <f>$U$28/'Fixed data'!$C$7</f>
        <v>-1.4150933333333335E-3</v>
      </c>
      <c r="AL46" s="34">
        <f>$U$28/'Fixed data'!$C$7</f>
        <v>-1.4150933333333335E-3</v>
      </c>
      <c r="AM46" s="34">
        <f>$U$28/'Fixed data'!$C$7</f>
        <v>-1.4150933333333335E-3</v>
      </c>
      <c r="AN46" s="34">
        <f>$U$28/'Fixed data'!$C$7</f>
        <v>-1.4150933333333335E-3</v>
      </c>
      <c r="AO46" s="34">
        <f>$U$28/'Fixed data'!$C$7</f>
        <v>-1.4150933333333335E-3</v>
      </c>
      <c r="AP46" s="34">
        <f>$U$28/'Fixed data'!$C$7</f>
        <v>-1.4150933333333335E-3</v>
      </c>
      <c r="AQ46" s="34">
        <f>$U$28/'Fixed data'!$C$7</f>
        <v>-1.4150933333333335E-3</v>
      </c>
      <c r="AR46" s="34">
        <f>$U$28/'Fixed data'!$C$7</f>
        <v>-1.4150933333333335E-3</v>
      </c>
      <c r="AS46" s="34">
        <f>$U$28/'Fixed data'!$C$7</f>
        <v>-1.4150933333333335E-3</v>
      </c>
      <c r="AT46" s="34">
        <f>$U$28/'Fixed data'!$C$7</f>
        <v>-1.4150933333333335E-3</v>
      </c>
      <c r="AU46" s="34">
        <f>$U$28/'Fixed data'!$C$7</f>
        <v>-1.4150933333333335E-3</v>
      </c>
      <c r="AV46" s="34">
        <f>$U$28/'Fixed data'!$C$7</f>
        <v>-1.4150933333333335E-3</v>
      </c>
      <c r="AW46" s="34">
        <f>$U$28/'Fixed data'!$C$7</f>
        <v>-1.4150933333333335E-3</v>
      </c>
      <c r="AX46" s="34">
        <f>$U$28/'Fixed data'!$C$7</f>
        <v>-1.4150933333333335E-3</v>
      </c>
      <c r="AY46" s="34">
        <f>$U$28/'Fixed data'!$C$7</f>
        <v>-1.4150933333333335E-3</v>
      </c>
      <c r="AZ46" s="34">
        <f>$U$28/'Fixed data'!$C$7</f>
        <v>-1.4150933333333335E-3</v>
      </c>
      <c r="BA46" s="34">
        <f>$U$28/'Fixed data'!$C$7</f>
        <v>-1.4150933333333335E-3</v>
      </c>
      <c r="BB46" s="34">
        <f>$U$28/'Fixed data'!$C$7</f>
        <v>-1.4150933333333335E-3</v>
      </c>
      <c r="BC46" s="34">
        <f>$U$28/'Fixed data'!$C$7</f>
        <v>-1.4150933333333335E-3</v>
      </c>
      <c r="BD46" s="34">
        <f>$U$28/'Fixed data'!$C$7</f>
        <v>-1.4150933333333335E-3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2.4937154666666666E-2</v>
      </c>
      <c r="G60" s="34">
        <f t="shared" si="6"/>
        <v>4.9724206755555549E-2</v>
      </c>
      <c r="H60" s="34">
        <f t="shared" si="6"/>
        <v>5.4713627911111104E-2</v>
      </c>
      <c r="I60" s="34">
        <f t="shared" si="6"/>
        <v>8.5980558933333312E-2</v>
      </c>
      <c r="J60" s="34">
        <f t="shared" si="6"/>
        <v>8.2116699555555533E-2</v>
      </c>
      <c r="K60" s="34">
        <f t="shared" si="6"/>
        <v>3.8392243911111089E-2</v>
      </c>
      <c r="L60" s="34">
        <f t="shared" si="6"/>
        <v>-8.6834311111111326E-3</v>
      </c>
      <c r="M60" s="34">
        <f t="shared" si="6"/>
        <v>-3.7995096711111134E-2</v>
      </c>
      <c r="N60" s="34">
        <f t="shared" si="6"/>
        <v>-7.6029318933333367E-2</v>
      </c>
      <c r="O60" s="34">
        <f t="shared" si="6"/>
        <v>-0.10446235004444449</v>
      </c>
      <c r="P60" s="34">
        <f t="shared" si="6"/>
        <v>-0.12868085671111115</v>
      </c>
      <c r="Q60" s="34">
        <f t="shared" si="6"/>
        <v>-0.14381817226666671</v>
      </c>
      <c r="R60" s="34">
        <f t="shared" si="6"/>
        <v>-0.15113564782222227</v>
      </c>
      <c r="S60" s="34">
        <f t="shared" si="6"/>
        <v>-0.15705730115555561</v>
      </c>
      <c r="T60" s="34">
        <f t="shared" si="6"/>
        <v>-0.15894409226666673</v>
      </c>
      <c r="U60" s="34">
        <f t="shared" si="6"/>
        <v>-0.16035918560000006</v>
      </c>
      <c r="V60" s="34">
        <f t="shared" si="6"/>
        <v>-0.1617742789333334</v>
      </c>
      <c r="W60" s="34">
        <f t="shared" si="6"/>
        <v>-0.1617742789333334</v>
      </c>
      <c r="X60" s="34">
        <f t="shared" si="6"/>
        <v>-0.1617742789333334</v>
      </c>
      <c r="Y60" s="34">
        <f t="shared" si="6"/>
        <v>-0.1617742789333334</v>
      </c>
      <c r="Z60" s="34">
        <f t="shared" si="6"/>
        <v>-0.1617742789333334</v>
      </c>
      <c r="AA60" s="34">
        <f t="shared" si="6"/>
        <v>-0.1617742789333334</v>
      </c>
      <c r="AB60" s="34">
        <f t="shared" si="6"/>
        <v>-0.1617742789333334</v>
      </c>
      <c r="AC60" s="34">
        <f t="shared" si="6"/>
        <v>-0.1617742789333334</v>
      </c>
      <c r="AD60" s="34">
        <f t="shared" si="6"/>
        <v>-0.1617742789333334</v>
      </c>
      <c r="AE60" s="34">
        <f t="shared" si="6"/>
        <v>-0.1617742789333334</v>
      </c>
      <c r="AF60" s="34">
        <f t="shared" si="6"/>
        <v>-0.1617742789333334</v>
      </c>
      <c r="AG60" s="34">
        <f t="shared" si="6"/>
        <v>-0.1617742789333334</v>
      </c>
      <c r="AH60" s="34">
        <f t="shared" si="6"/>
        <v>-0.1617742789333334</v>
      </c>
      <c r="AI60" s="34">
        <f t="shared" si="6"/>
        <v>-0.1617742789333334</v>
      </c>
      <c r="AJ60" s="34">
        <f t="shared" si="6"/>
        <v>-0.1617742789333334</v>
      </c>
      <c r="AK60" s="34">
        <f t="shared" si="6"/>
        <v>-0.1617742789333334</v>
      </c>
      <c r="AL60" s="34">
        <f t="shared" si="6"/>
        <v>-0.1617742789333334</v>
      </c>
      <c r="AM60" s="34">
        <f t="shared" si="6"/>
        <v>-0.1617742789333334</v>
      </c>
      <c r="AN60" s="34">
        <f t="shared" si="6"/>
        <v>-0.1617742789333334</v>
      </c>
      <c r="AO60" s="34">
        <f t="shared" si="6"/>
        <v>-0.1617742789333334</v>
      </c>
      <c r="AP60" s="34">
        <f t="shared" si="6"/>
        <v>-0.1617742789333334</v>
      </c>
      <c r="AQ60" s="34">
        <f t="shared" si="6"/>
        <v>-0.1617742789333334</v>
      </c>
      <c r="AR60" s="34">
        <f t="shared" si="6"/>
        <v>-0.1617742789333334</v>
      </c>
      <c r="AS60" s="34">
        <f t="shared" si="6"/>
        <v>-0.1617742789333334</v>
      </c>
      <c r="AT60" s="34">
        <f t="shared" si="6"/>
        <v>-0.1617742789333334</v>
      </c>
      <c r="AU60" s="34">
        <f t="shared" si="6"/>
        <v>-0.1617742789333334</v>
      </c>
      <c r="AV60" s="34">
        <f t="shared" si="6"/>
        <v>-0.1617742789333334</v>
      </c>
      <c r="AW60" s="34">
        <f t="shared" si="6"/>
        <v>-0.1617742789333334</v>
      </c>
      <c r="AX60" s="34">
        <f t="shared" si="6"/>
        <v>-0.1617742789333334</v>
      </c>
      <c r="AY60" s="34">
        <f t="shared" si="6"/>
        <v>-0.18671143360000003</v>
      </c>
      <c r="AZ60" s="34">
        <f t="shared" si="6"/>
        <v>-0.21149848568888893</v>
      </c>
      <c r="BA60" s="34">
        <f t="shared" si="6"/>
        <v>-0.21648790684444449</v>
      </c>
      <c r="BB60" s="34">
        <f t="shared" si="6"/>
        <v>-0.24775483786666669</v>
      </c>
      <c r="BC60" s="34">
        <f t="shared" si="6"/>
        <v>-0.24389097848888894</v>
      </c>
      <c r="BD60" s="34">
        <f t="shared" si="6"/>
        <v>-0.20016652284444447</v>
      </c>
    </row>
    <row r="61" spans="1:56" ht="17.25" hidden="1" customHeight="1" outlineLevel="1" x14ac:dyDescent="0.35">
      <c r="A61" s="115"/>
      <c r="B61" s="9" t="s">
        <v>35</v>
      </c>
      <c r="C61" s="9" t="s">
        <v>62</v>
      </c>
      <c r="D61" s="9" t="s">
        <v>40</v>
      </c>
      <c r="E61" s="34">
        <v>0</v>
      </c>
      <c r="F61" s="34">
        <f>E62</f>
        <v>1.12217196</v>
      </c>
      <c r="G61" s="34">
        <f t="shared" ref="G61:BD61" si="7">F62</f>
        <v>2.2126521493333331</v>
      </c>
      <c r="H61" s="34">
        <f t="shared" si="7"/>
        <v>2.3874518945777776</v>
      </c>
      <c r="I61" s="34">
        <f t="shared" si="7"/>
        <v>3.7397501626666658</v>
      </c>
      <c r="J61" s="34">
        <f t="shared" si="7"/>
        <v>3.4798959317333327</v>
      </c>
      <c r="K61" s="34">
        <f t="shared" si="7"/>
        <v>1.4301787281777774</v>
      </c>
      <c r="L61" s="34">
        <f t="shared" si="7"/>
        <v>-0.72661889173333405</v>
      </c>
      <c r="M61" s="34">
        <f t="shared" si="7"/>
        <v>-2.0369604126222232</v>
      </c>
      <c r="N61" s="34">
        <f t="shared" si="7"/>
        <v>-3.7105053159111123</v>
      </c>
      <c r="O61" s="34">
        <f t="shared" si="7"/>
        <v>-4.9139623969777793</v>
      </c>
      <c r="P61" s="34">
        <f t="shared" si="7"/>
        <v>-5.8993328469333344</v>
      </c>
      <c r="Q61" s="34">
        <f t="shared" si="7"/>
        <v>-6.4518311902222232</v>
      </c>
      <c r="R61" s="34">
        <f t="shared" si="7"/>
        <v>-6.6372994179555569</v>
      </c>
      <c r="S61" s="34">
        <f t="shared" si="7"/>
        <v>-6.7526381701333342</v>
      </c>
      <c r="T61" s="34">
        <f t="shared" si="7"/>
        <v>-6.6804864689777785</v>
      </c>
      <c r="U61" s="34">
        <f t="shared" si="7"/>
        <v>-6.5852215767111115</v>
      </c>
      <c r="V61" s="34">
        <f t="shared" si="7"/>
        <v>-6.4885415911111117</v>
      </c>
      <c r="W61" s="34">
        <f t="shared" si="7"/>
        <v>-6.3267673121777781</v>
      </c>
      <c r="X61" s="34">
        <f t="shared" si="7"/>
        <v>-6.1649930332444445</v>
      </c>
      <c r="Y61" s="34">
        <f t="shared" si="7"/>
        <v>-6.0032187543111108</v>
      </c>
      <c r="Z61" s="34">
        <f t="shared" si="7"/>
        <v>-5.8414444753777772</v>
      </c>
      <c r="AA61" s="34">
        <f t="shared" si="7"/>
        <v>-5.6796701964444436</v>
      </c>
      <c r="AB61" s="34">
        <f t="shared" si="7"/>
        <v>-5.51789591751111</v>
      </c>
      <c r="AC61" s="34">
        <f t="shared" si="7"/>
        <v>-5.3561216385777763</v>
      </c>
      <c r="AD61" s="34">
        <f t="shared" si="7"/>
        <v>-5.1943473596444427</v>
      </c>
      <c r="AE61" s="34">
        <f t="shared" si="7"/>
        <v>-5.0325730807111091</v>
      </c>
      <c r="AF61" s="34">
        <f t="shared" si="7"/>
        <v>-4.8707988017777755</v>
      </c>
      <c r="AG61" s="34">
        <f t="shared" si="7"/>
        <v>-4.7090245228444418</v>
      </c>
      <c r="AH61" s="34">
        <f t="shared" si="7"/>
        <v>-4.5472502439111082</v>
      </c>
      <c r="AI61" s="34">
        <f t="shared" si="7"/>
        <v>-4.3854759649777746</v>
      </c>
      <c r="AJ61" s="34">
        <f t="shared" si="7"/>
        <v>-4.223701686044441</v>
      </c>
      <c r="AK61" s="34">
        <f t="shared" si="7"/>
        <v>-4.0619274071111073</v>
      </c>
      <c r="AL61" s="34">
        <f t="shared" si="7"/>
        <v>-3.9001531281777737</v>
      </c>
      <c r="AM61" s="34">
        <f t="shared" si="7"/>
        <v>-3.7383788492444401</v>
      </c>
      <c r="AN61" s="34">
        <f t="shared" si="7"/>
        <v>-3.5766045703111065</v>
      </c>
      <c r="AO61" s="34">
        <f t="shared" si="7"/>
        <v>-3.4148302913777728</v>
      </c>
      <c r="AP61" s="34">
        <f t="shared" si="7"/>
        <v>-3.2530560124444392</v>
      </c>
      <c r="AQ61" s="34">
        <f t="shared" si="7"/>
        <v>-3.0912817335111056</v>
      </c>
      <c r="AR61" s="34">
        <f t="shared" si="7"/>
        <v>-2.929507454577772</v>
      </c>
      <c r="AS61" s="34">
        <f t="shared" si="7"/>
        <v>-2.7677331756444383</v>
      </c>
      <c r="AT61" s="34">
        <f t="shared" si="7"/>
        <v>-2.6059588967111047</v>
      </c>
      <c r="AU61" s="34">
        <f t="shared" si="7"/>
        <v>-2.4441846177777711</v>
      </c>
      <c r="AV61" s="34">
        <f t="shared" si="7"/>
        <v>-2.2824103388444374</v>
      </c>
      <c r="AW61" s="34">
        <f t="shared" si="7"/>
        <v>-2.1206360599111038</v>
      </c>
      <c r="AX61" s="34">
        <f t="shared" si="7"/>
        <v>-1.9588617809777704</v>
      </c>
      <c r="AY61" s="34">
        <f t="shared" si="7"/>
        <v>-1.797087502044437</v>
      </c>
      <c r="AZ61" s="34">
        <f t="shared" si="7"/>
        <v>-1.610376068444437</v>
      </c>
      <c r="BA61" s="34">
        <f t="shared" si="7"/>
        <v>-1.3988775827555482</v>
      </c>
      <c r="BB61" s="34">
        <f t="shared" si="7"/>
        <v>-1.1823896759111037</v>
      </c>
      <c r="BC61" s="34">
        <f t="shared" si="7"/>
        <v>-0.93463483804443692</v>
      </c>
      <c r="BD61" s="34">
        <f t="shared" si="7"/>
        <v>-0.69074385955554796</v>
      </c>
    </row>
    <row r="62" spans="1:56" ht="16.5" hidden="1" customHeight="1" outlineLevel="1" x14ac:dyDescent="0.3">
      <c r="A62" s="115"/>
      <c r="B62" s="9" t="s">
        <v>34</v>
      </c>
      <c r="C62" s="9" t="s">
        <v>69</v>
      </c>
      <c r="D62" s="9" t="s">
        <v>40</v>
      </c>
      <c r="E62" s="34">
        <f t="shared" ref="E62:BD62" si="8">E28-E60+E61</f>
        <v>1.12217196</v>
      </c>
      <c r="F62" s="34">
        <f t="shared" si="8"/>
        <v>2.2126521493333331</v>
      </c>
      <c r="G62" s="34">
        <f t="shared" si="8"/>
        <v>2.3874518945777776</v>
      </c>
      <c r="H62" s="34">
        <f t="shared" si="8"/>
        <v>3.7397501626666658</v>
      </c>
      <c r="I62" s="34">
        <f t="shared" si="8"/>
        <v>3.4798959317333327</v>
      </c>
      <c r="J62" s="34">
        <f t="shared" si="8"/>
        <v>1.4301787281777774</v>
      </c>
      <c r="K62" s="34">
        <f t="shared" si="8"/>
        <v>-0.72661889173333405</v>
      </c>
      <c r="L62" s="34">
        <f t="shared" si="8"/>
        <v>-2.0369604126222232</v>
      </c>
      <c r="M62" s="34">
        <f t="shared" si="8"/>
        <v>-3.7105053159111123</v>
      </c>
      <c r="N62" s="34">
        <f t="shared" si="8"/>
        <v>-4.9139623969777793</v>
      </c>
      <c r="O62" s="34">
        <f t="shared" si="8"/>
        <v>-5.8993328469333344</v>
      </c>
      <c r="P62" s="34">
        <f t="shared" si="8"/>
        <v>-6.4518311902222232</v>
      </c>
      <c r="Q62" s="34">
        <f t="shared" si="8"/>
        <v>-6.6372994179555569</v>
      </c>
      <c r="R62" s="34">
        <f t="shared" si="8"/>
        <v>-6.7526381701333342</v>
      </c>
      <c r="S62" s="34">
        <f t="shared" si="8"/>
        <v>-6.6804864689777785</v>
      </c>
      <c r="T62" s="34">
        <f t="shared" si="8"/>
        <v>-6.5852215767111115</v>
      </c>
      <c r="U62" s="34">
        <f t="shared" si="8"/>
        <v>-6.4885415911111117</v>
      </c>
      <c r="V62" s="34">
        <f t="shared" si="8"/>
        <v>-6.3267673121777781</v>
      </c>
      <c r="W62" s="34">
        <f t="shared" si="8"/>
        <v>-6.1649930332444445</v>
      </c>
      <c r="X62" s="34">
        <f t="shared" si="8"/>
        <v>-6.0032187543111108</v>
      </c>
      <c r="Y62" s="34">
        <f t="shared" si="8"/>
        <v>-5.8414444753777772</v>
      </c>
      <c r="Z62" s="34">
        <f t="shared" si="8"/>
        <v>-5.6796701964444436</v>
      </c>
      <c r="AA62" s="34">
        <f t="shared" si="8"/>
        <v>-5.51789591751111</v>
      </c>
      <c r="AB62" s="34">
        <f t="shared" si="8"/>
        <v>-5.3561216385777763</v>
      </c>
      <c r="AC62" s="34">
        <f t="shared" si="8"/>
        <v>-5.1943473596444427</v>
      </c>
      <c r="AD62" s="34">
        <f t="shared" si="8"/>
        <v>-5.0325730807111091</v>
      </c>
      <c r="AE62" s="34">
        <f t="shared" si="8"/>
        <v>-4.8707988017777755</v>
      </c>
      <c r="AF62" s="34">
        <f t="shared" si="8"/>
        <v>-4.7090245228444418</v>
      </c>
      <c r="AG62" s="34">
        <f t="shared" si="8"/>
        <v>-4.5472502439111082</v>
      </c>
      <c r="AH62" s="34">
        <f t="shared" si="8"/>
        <v>-4.3854759649777746</v>
      </c>
      <c r="AI62" s="34">
        <f t="shared" si="8"/>
        <v>-4.223701686044441</v>
      </c>
      <c r="AJ62" s="34">
        <f t="shared" si="8"/>
        <v>-4.0619274071111073</v>
      </c>
      <c r="AK62" s="34">
        <f t="shared" si="8"/>
        <v>-3.9001531281777737</v>
      </c>
      <c r="AL62" s="34">
        <f t="shared" si="8"/>
        <v>-3.7383788492444401</v>
      </c>
      <c r="AM62" s="34">
        <f t="shared" si="8"/>
        <v>-3.5766045703111065</v>
      </c>
      <c r="AN62" s="34">
        <f t="shared" si="8"/>
        <v>-3.4148302913777728</v>
      </c>
      <c r="AO62" s="34">
        <f t="shared" si="8"/>
        <v>-3.2530560124444392</v>
      </c>
      <c r="AP62" s="34">
        <f t="shared" si="8"/>
        <v>-3.0912817335111056</v>
      </c>
      <c r="AQ62" s="34">
        <f t="shared" si="8"/>
        <v>-2.929507454577772</v>
      </c>
      <c r="AR62" s="34">
        <f t="shared" si="8"/>
        <v>-2.7677331756444383</v>
      </c>
      <c r="AS62" s="34">
        <f t="shared" si="8"/>
        <v>-2.6059588967111047</v>
      </c>
      <c r="AT62" s="34">
        <f t="shared" si="8"/>
        <v>-2.4441846177777711</v>
      </c>
      <c r="AU62" s="34">
        <f t="shared" si="8"/>
        <v>-2.2824103388444374</v>
      </c>
      <c r="AV62" s="34">
        <f t="shared" si="8"/>
        <v>-2.1206360599111038</v>
      </c>
      <c r="AW62" s="34">
        <f t="shared" si="8"/>
        <v>-1.9588617809777704</v>
      </c>
      <c r="AX62" s="34">
        <f t="shared" si="8"/>
        <v>-1.797087502044437</v>
      </c>
      <c r="AY62" s="34">
        <f t="shared" si="8"/>
        <v>-1.610376068444437</v>
      </c>
      <c r="AZ62" s="34">
        <f t="shared" si="8"/>
        <v>-1.3988775827555482</v>
      </c>
      <c r="BA62" s="34">
        <f t="shared" si="8"/>
        <v>-1.1823896759111037</v>
      </c>
      <c r="BB62" s="34">
        <f t="shared" si="8"/>
        <v>-0.93463483804443692</v>
      </c>
      <c r="BC62" s="34">
        <f t="shared" si="8"/>
        <v>-0.69074385955554796</v>
      </c>
      <c r="BD62" s="34">
        <f t="shared" si="8"/>
        <v>-0.49057733671110348</v>
      </c>
    </row>
    <row r="63" spans="1:56" ht="16.5" collapsed="1" x14ac:dyDescent="0.3">
      <c r="A63" s="115"/>
      <c r="B63" s="9" t="s">
        <v>8</v>
      </c>
      <c r="C63" s="11" t="s">
        <v>68</v>
      </c>
      <c r="D63" s="9" t="s">
        <v>40</v>
      </c>
      <c r="E63" s="34">
        <f>AVERAGE(E61:E62)*'Fixed data'!$C$3</f>
        <v>2.7100452834000002E-2</v>
      </c>
      <c r="F63" s="34">
        <f>AVERAGE(F61:F62)*'Fixed data'!$C$3</f>
        <v>8.0536002240399987E-2</v>
      </c>
      <c r="G63" s="34">
        <f>AVERAGE(G61:G62)*'Fixed data'!$C$3</f>
        <v>0.11109251266045334</v>
      </c>
      <c r="H63" s="34">
        <f>AVERAGE(H61:H62)*'Fixed data'!$C$3</f>
        <v>0.14797192968245332</v>
      </c>
      <c r="I63" s="34">
        <f>AVERAGE(I61:I62)*'Fixed data'!$C$3</f>
        <v>0.17435445317975995</v>
      </c>
      <c r="J63" s="34">
        <f>AVERAGE(J61:J62)*'Fixed data'!$C$3</f>
        <v>0.11857830303685332</v>
      </c>
      <c r="K63" s="34">
        <f>AVERAGE(K61:K62)*'Fixed data'!$C$3</f>
        <v>1.6990970050133308E-2</v>
      </c>
      <c r="L63" s="34">
        <f>AVERAGE(L61:L62)*'Fixed data'!$C$3</f>
        <v>-6.6740440200186713E-2</v>
      </c>
      <c r="M63" s="34">
        <f>AVERAGE(M61:M62)*'Fixed data'!$C$3</f>
        <v>-0.13880129734408006</v>
      </c>
      <c r="N63" s="34">
        <f>AVERAGE(N61:N62)*'Fixed data'!$C$3</f>
        <v>-0.20828089526626675</v>
      </c>
      <c r="O63" s="34">
        <f>AVERAGE(O61:O62)*'Fixed data'!$C$3</f>
        <v>-0.2611410801404534</v>
      </c>
      <c r="P63" s="34">
        <f>AVERAGE(P61:P62)*'Fixed data'!$C$3</f>
        <v>-0.29828061149730672</v>
      </c>
      <c r="Q63" s="34">
        <f>AVERAGE(Q61:Q62)*'Fixed data'!$C$3</f>
        <v>-0.31610250418749336</v>
      </c>
      <c r="R63" s="34">
        <f>AVERAGE(R61:R62)*'Fixed data'!$C$3</f>
        <v>-0.32336699275234676</v>
      </c>
      <c r="S63" s="34">
        <f>AVERAGE(S61:S62)*'Fixed data'!$C$3</f>
        <v>-0.32440996003453343</v>
      </c>
      <c r="T63" s="34">
        <f>AVERAGE(T61:T62)*'Fixed data'!$C$3</f>
        <v>-0.32036684930338671</v>
      </c>
      <c r="U63" s="34">
        <f>AVERAGE(U61:U62)*'Fixed data'!$C$3</f>
        <v>-0.31573138050290672</v>
      </c>
      <c r="V63" s="34">
        <f>AVERAGE(V61:V62)*'Fixed data'!$C$3</f>
        <v>-0.30948971001442671</v>
      </c>
      <c r="W63" s="34">
        <f>AVERAGE(W61:W62)*'Fixed data'!$C$3</f>
        <v>-0.30167601234194669</v>
      </c>
      <c r="X63" s="34">
        <f>AVERAGE(X61:X62)*'Fixed data'!$C$3</f>
        <v>-0.29386231466946672</v>
      </c>
      <c r="Y63" s="34">
        <f>AVERAGE(Y61:Y62)*'Fixed data'!$C$3</f>
        <v>-0.28604861699698664</v>
      </c>
      <c r="Z63" s="34">
        <f>AVERAGE(Z61:Z62)*'Fixed data'!$C$3</f>
        <v>-0.27823491932450667</v>
      </c>
      <c r="AA63" s="34">
        <f>AVERAGE(AA61:AA62)*'Fixed data'!$C$3</f>
        <v>-0.27042122165202659</v>
      </c>
      <c r="AB63" s="34">
        <f>AVERAGE(AB61:AB62)*'Fixed data'!$C$3</f>
        <v>-0.26260752397954662</v>
      </c>
      <c r="AC63" s="34">
        <f>AVERAGE(AC61:AC62)*'Fixed data'!$C$3</f>
        <v>-0.2547938263070666</v>
      </c>
      <c r="AD63" s="34">
        <f>AVERAGE(AD61:AD62)*'Fixed data'!$C$3</f>
        <v>-0.2469801286345866</v>
      </c>
      <c r="AE63" s="34">
        <f>AVERAGE(AE61:AE62)*'Fixed data'!$C$3</f>
        <v>-0.23916643096210655</v>
      </c>
      <c r="AF63" s="34">
        <f>AVERAGE(AF61:AF62)*'Fixed data'!$C$3</f>
        <v>-0.23135273328962658</v>
      </c>
      <c r="AG63" s="34">
        <f>AVERAGE(AG61:AG62)*'Fixed data'!$C$3</f>
        <v>-0.22353903561714653</v>
      </c>
      <c r="AH63" s="34">
        <f>AVERAGE(AH61:AH62)*'Fixed data'!$C$3</f>
        <v>-0.21572533794466656</v>
      </c>
      <c r="AI63" s="34">
        <f>AVERAGE(AI61:AI62)*'Fixed data'!$C$3</f>
        <v>-0.2079116402721865</v>
      </c>
      <c r="AJ63" s="34">
        <f>AVERAGE(AJ61:AJ62)*'Fixed data'!$C$3</f>
        <v>-0.20009794259970654</v>
      </c>
      <c r="AK63" s="34">
        <f>AVERAGE(AK61:AK62)*'Fixed data'!$C$3</f>
        <v>-0.19228424492722648</v>
      </c>
      <c r="AL63" s="34">
        <f>AVERAGE(AL61:AL62)*'Fixed data'!$C$3</f>
        <v>-0.18447054725474649</v>
      </c>
      <c r="AM63" s="34">
        <f>AVERAGE(AM61:AM62)*'Fixed data'!$C$3</f>
        <v>-0.17665684958226646</v>
      </c>
      <c r="AN63" s="34">
        <f>AVERAGE(AN61:AN62)*'Fixed data'!$C$3</f>
        <v>-0.16884315190978644</v>
      </c>
      <c r="AO63" s="34">
        <f>AVERAGE(AO61:AO62)*'Fixed data'!$C$3</f>
        <v>-0.16102945423730644</v>
      </c>
      <c r="AP63" s="34">
        <f>AVERAGE(AP61:AP62)*'Fixed data'!$C$3</f>
        <v>-0.15321575656482642</v>
      </c>
      <c r="AQ63" s="34">
        <f>AVERAGE(AQ61:AQ62)*'Fixed data'!$C$3</f>
        <v>-0.14540205889234639</v>
      </c>
      <c r="AR63" s="34">
        <f>AVERAGE(AR61:AR62)*'Fixed data'!$C$3</f>
        <v>-0.1375883612198664</v>
      </c>
      <c r="AS63" s="34">
        <f>AVERAGE(AS61:AS62)*'Fixed data'!$C$3</f>
        <v>-0.12977466354738637</v>
      </c>
      <c r="AT63" s="34">
        <f>AVERAGE(AT61:AT62)*'Fixed data'!$C$3</f>
        <v>-0.12196096587490636</v>
      </c>
      <c r="AU63" s="34">
        <f>AVERAGE(AU61:AU62)*'Fixed data'!$C$3</f>
        <v>-0.11414726820242634</v>
      </c>
      <c r="AV63" s="34">
        <f>AVERAGE(AV61:AV62)*'Fixed data'!$C$3</f>
        <v>-0.10633357052994633</v>
      </c>
      <c r="AW63" s="34">
        <f>AVERAGE(AW61:AW62)*'Fixed data'!$C$3</f>
        <v>-9.8519872857466315E-2</v>
      </c>
      <c r="AX63" s="34">
        <f>AVERAGE(AX61:AX62)*'Fixed data'!$C$3</f>
        <v>-9.0706175184986318E-2</v>
      </c>
      <c r="AY63" s="34">
        <f>AVERAGE(AY61:AY62)*'Fixed data'!$C$3</f>
        <v>-8.2290245227306311E-2</v>
      </c>
      <c r="AZ63" s="34">
        <f>AVERAGE(AZ61:AZ62)*'Fixed data'!$C$3</f>
        <v>-7.2673475676479651E-2</v>
      </c>
      <c r="BA63" s="34">
        <f>AVERAGE(BA61:BA62)*'Fixed data'!$C$3</f>
        <v>-6.2337604296799652E-2</v>
      </c>
      <c r="BB63" s="34">
        <f>AVERAGE(BB61:BB62)*'Fixed data'!$C$3</f>
        <v>-5.112614201202631E-2</v>
      </c>
      <c r="BC63" s="34">
        <f>AVERAGE(BC61:BC62)*'Fixed data'!$C$3</f>
        <v>-3.9252895547039639E-2</v>
      </c>
      <c r="BD63" s="34">
        <f>AVERAGE(BD61:BD62)*'Fixed data'!$C$3</f>
        <v>-2.8528906889839632E-2</v>
      </c>
    </row>
    <row r="64" spans="1:56" ht="15.75" thickBot="1" x14ac:dyDescent="0.35">
      <c r="A64" s="114"/>
      <c r="B64" s="12" t="s">
        <v>95</v>
      </c>
      <c r="C64" s="12" t="s">
        <v>45</v>
      </c>
      <c r="D64" s="12" t="s">
        <v>40</v>
      </c>
      <c r="E64" s="53">
        <f t="shared" ref="E64:BD64" si="9">E29+E60+E63</f>
        <v>0.30764344283400002</v>
      </c>
      <c r="F64" s="53">
        <f t="shared" si="9"/>
        <v>0.38432749290706664</v>
      </c>
      <c r="G64" s="53">
        <f t="shared" si="9"/>
        <v>0.21694770741600888</v>
      </c>
      <c r="H64" s="53">
        <f t="shared" si="9"/>
        <v>0.55443853159356427</v>
      </c>
      <c r="I64" s="53">
        <f t="shared" si="9"/>
        <v>0.21686659411309331</v>
      </c>
      <c r="J64" s="53">
        <f t="shared" si="9"/>
        <v>-0.29120512340759108</v>
      </c>
      <c r="K64" s="53">
        <f t="shared" si="9"/>
        <v>-0.47421813003875568</v>
      </c>
      <c r="L64" s="53">
        <f t="shared" si="9"/>
        <v>-0.40518010931129772</v>
      </c>
      <c r="M64" s="53">
        <f t="shared" si="9"/>
        <v>-0.60468139405519106</v>
      </c>
      <c r="N64" s="53">
        <f t="shared" si="9"/>
        <v>-0.60418181419960004</v>
      </c>
      <c r="O64" s="53">
        <f t="shared" si="9"/>
        <v>-0.63806163018489781</v>
      </c>
      <c r="P64" s="53">
        <f t="shared" si="9"/>
        <v>-0.59725626820841793</v>
      </c>
      <c r="Q64" s="53">
        <f t="shared" si="9"/>
        <v>-0.54224227645416012</v>
      </c>
      <c r="R64" s="53">
        <f t="shared" si="9"/>
        <v>-0.54112124057456901</v>
      </c>
      <c r="S64" s="53">
        <f t="shared" si="9"/>
        <v>-0.50269366119008896</v>
      </c>
      <c r="T64" s="53">
        <f t="shared" si="9"/>
        <v>-0.49523074157005342</v>
      </c>
      <c r="U64" s="53">
        <f t="shared" si="9"/>
        <v>-0.49201036610290677</v>
      </c>
      <c r="V64" s="53">
        <f t="shared" si="9"/>
        <v>-0.47126398894776012</v>
      </c>
      <c r="W64" s="53">
        <f t="shared" si="9"/>
        <v>-0.46345029127528009</v>
      </c>
      <c r="X64" s="53">
        <f t="shared" si="9"/>
        <v>-0.45563659360280012</v>
      </c>
      <c r="Y64" s="53">
        <f t="shared" si="9"/>
        <v>-0.44782289593032004</v>
      </c>
      <c r="Z64" s="53">
        <f t="shared" si="9"/>
        <v>-0.44000919825784007</v>
      </c>
      <c r="AA64" s="53">
        <f t="shared" si="9"/>
        <v>-0.43219550058535999</v>
      </c>
      <c r="AB64" s="53">
        <f t="shared" si="9"/>
        <v>-0.42438180291288002</v>
      </c>
      <c r="AC64" s="53">
        <f t="shared" si="9"/>
        <v>-0.4165681052404</v>
      </c>
      <c r="AD64" s="53">
        <f t="shared" si="9"/>
        <v>-0.40875440756792003</v>
      </c>
      <c r="AE64" s="53">
        <f t="shared" si="9"/>
        <v>-0.40094070989543995</v>
      </c>
      <c r="AF64" s="53">
        <f t="shared" si="9"/>
        <v>-0.39312701222295998</v>
      </c>
      <c r="AG64" s="53">
        <f t="shared" si="9"/>
        <v>-0.3853133145504799</v>
      </c>
      <c r="AH64" s="53">
        <f t="shared" si="9"/>
        <v>-0.37749961687799993</v>
      </c>
      <c r="AI64" s="53">
        <f t="shared" si="9"/>
        <v>-0.36968591920551991</v>
      </c>
      <c r="AJ64" s="53">
        <f t="shared" si="9"/>
        <v>-0.36187222153303994</v>
      </c>
      <c r="AK64" s="53">
        <f t="shared" si="9"/>
        <v>-0.35405852386055991</v>
      </c>
      <c r="AL64" s="53">
        <f t="shared" si="9"/>
        <v>-0.34624482618807989</v>
      </c>
      <c r="AM64" s="53">
        <f t="shared" si="9"/>
        <v>-0.33843112851559987</v>
      </c>
      <c r="AN64" s="53">
        <f t="shared" si="9"/>
        <v>-0.33061743084311984</v>
      </c>
      <c r="AO64" s="53">
        <f t="shared" si="9"/>
        <v>-0.32280373317063982</v>
      </c>
      <c r="AP64" s="53">
        <f t="shared" si="9"/>
        <v>-0.31499003549815985</v>
      </c>
      <c r="AQ64" s="53">
        <f t="shared" si="9"/>
        <v>-0.30717633782567977</v>
      </c>
      <c r="AR64" s="53">
        <f t="shared" si="9"/>
        <v>-0.2993626401531998</v>
      </c>
      <c r="AS64" s="53">
        <f t="shared" si="9"/>
        <v>-0.29154894248071977</v>
      </c>
      <c r="AT64" s="53">
        <f t="shared" si="9"/>
        <v>-0.28373524480823975</v>
      </c>
      <c r="AU64" s="53">
        <f t="shared" si="9"/>
        <v>-0.27592154713575973</v>
      </c>
      <c r="AV64" s="53">
        <f t="shared" si="9"/>
        <v>-0.2681078494632797</v>
      </c>
      <c r="AW64" s="53">
        <f t="shared" si="9"/>
        <v>-0.26029415179079973</v>
      </c>
      <c r="AX64" s="53">
        <f t="shared" si="9"/>
        <v>-0.25248045411831971</v>
      </c>
      <c r="AY64" s="53">
        <f t="shared" si="9"/>
        <v>-0.26900167882730636</v>
      </c>
      <c r="AZ64" s="53">
        <f t="shared" si="9"/>
        <v>-0.2841719613653686</v>
      </c>
      <c r="BA64" s="53">
        <f t="shared" si="9"/>
        <v>-0.27882551114124415</v>
      </c>
      <c r="BB64" s="53">
        <f t="shared" si="9"/>
        <v>-0.298880979878693</v>
      </c>
      <c r="BC64" s="53">
        <f t="shared" si="9"/>
        <v>-0.28314387403592856</v>
      </c>
      <c r="BD64" s="53">
        <f t="shared" si="9"/>
        <v>-0.22869542973428411</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0.30764344283400002</v>
      </c>
      <c r="F77" s="54">
        <f>IF('Fixed data'!$G$19=FALSE,F64+F76,F64)</f>
        <v>0.38432749290706664</v>
      </c>
      <c r="G77" s="54">
        <f>IF('Fixed data'!$G$19=FALSE,G64+G76,G64)</f>
        <v>0.21694770741600888</v>
      </c>
      <c r="H77" s="54">
        <f>IF('Fixed data'!$G$19=FALSE,H64+H76,H64)</f>
        <v>0.55443853159356427</v>
      </c>
      <c r="I77" s="54">
        <f>IF('Fixed data'!$G$19=FALSE,I64+I76,I64)</f>
        <v>0.21686659411309331</v>
      </c>
      <c r="J77" s="54">
        <f>IF('Fixed data'!$G$19=FALSE,J64+J76,J64)</f>
        <v>-0.29120512340759108</v>
      </c>
      <c r="K77" s="54">
        <f>IF('Fixed data'!$G$19=FALSE,K64+K76,K64)</f>
        <v>-0.47421813003875568</v>
      </c>
      <c r="L77" s="54">
        <f>IF('Fixed data'!$G$19=FALSE,L64+L76,L64)</f>
        <v>-0.40518010931129772</v>
      </c>
      <c r="M77" s="54">
        <f>IF('Fixed data'!$G$19=FALSE,M64+M76,M64)</f>
        <v>-0.60468139405519106</v>
      </c>
      <c r="N77" s="54">
        <f>IF('Fixed data'!$G$19=FALSE,N64+N76,N64)</f>
        <v>-0.60418181419960004</v>
      </c>
      <c r="O77" s="54">
        <f>IF('Fixed data'!$G$19=FALSE,O64+O76,O64)</f>
        <v>-0.63806163018489781</v>
      </c>
      <c r="P77" s="54">
        <f>IF('Fixed data'!$G$19=FALSE,P64+P76,P64)</f>
        <v>-0.59725626820841793</v>
      </c>
      <c r="Q77" s="54">
        <f>IF('Fixed data'!$G$19=FALSE,Q64+Q76,Q64)</f>
        <v>-0.54224227645416012</v>
      </c>
      <c r="R77" s="54">
        <f>IF('Fixed data'!$G$19=FALSE,R64+R76,R64)</f>
        <v>-0.54112124057456901</v>
      </c>
      <c r="S77" s="54">
        <f>IF('Fixed data'!$G$19=FALSE,S64+S76,S64)</f>
        <v>-0.50269366119008896</v>
      </c>
      <c r="T77" s="54">
        <f>IF('Fixed data'!$G$19=FALSE,T64+T76,T64)</f>
        <v>-0.49523074157005342</v>
      </c>
      <c r="U77" s="54">
        <f>IF('Fixed data'!$G$19=FALSE,U64+U76,U64)</f>
        <v>-0.49201036610290677</v>
      </c>
      <c r="V77" s="54">
        <f>IF('Fixed data'!$G$19=FALSE,V64+V76,V64)</f>
        <v>-0.47126398894776012</v>
      </c>
      <c r="W77" s="54">
        <f>IF('Fixed data'!$G$19=FALSE,W64+W76,W64)</f>
        <v>-0.46345029127528009</v>
      </c>
      <c r="X77" s="54">
        <f>IF('Fixed data'!$G$19=FALSE,X64+X76,X64)</f>
        <v>-0.45563659360280012</v>
      </c>
      <c r="Y77" s="54">
        <f>IF('Fixed data'!$G$19=FALSE,Y64+Y76,Y64)</f>
        <v>-0.44782289593032004</v>
      </c>
      <c r="Z77" s="54">
        <f>IF('Fixed data'!$G$19=FALSE,Z64+Z76,Z64)</f>
        <v>-0.44000919825784007</v>
      </c>
      <c r="AA77" s="54">
        <f>IF('Fixed data'!$G$19=FALSE,AA64+AA76,AA64)</f>
        <v>-0.43219550058535999</v>
      </c>
      <c r="AB77" s="54">
        <f>IF('Fixed data'!$G$19=FALSE,AB64+AB76,AB64)</f>
        <v>-0.42438180291288002</v>
      </c>
      <c r="AC77" s="54">
        <f>IF('Fixed data'!$G$19=FALSE,AC64+AC76,AC64)</f>
        <v>-0.4165681052404</v>
      </c>
      <c r="AD77" s="54">
        <f>IF('Fixed data'!$G$19=FALSE,AD64+AD76,AD64)</f>
        <v>-0.40875440756792003</v>
      </c>
      <c r="AE77" s="54">
        <f>IF('Fixed data'!$G$19=FALSE,AE64+AE76,AE64)</f>
        <v>-0.40094070989543995</v>
      </c>
      <c r="AF77" s="54">
        <f>IF('Fixed data'!$G$19=FALSE,AF64+AF76,AF64)</f>
        <v>-0.39312701222295998</v>
      </c>
      <c r="AG77" s="54">
        <f>IF('Fixed data'!$G$19=FALSE,AG64+AG76,AG64)</f>
        <v>-0.3853133145504799</v>
      </c>
      <c r="AH77" s="54">
        <f>IF('Fixed data'!$G$19=FALSE,AH64+AH76,AH64)</f>
        <v>-0.37749961687799993</v>
      </c>
      <c r="AI77" s="54">
        <f>IF('Fixed data'!$G$19=FALSE,AI64+AI76,AI64)</f>
        <v>-0.36968591920551991</v>
      </c>
      <c r="AJ77" s="54">
        <f>IF('Fixed data'!$G$19=FALSE,AJ64+AJ76,AJ64)</f>
        <v>-0.36187222153303994</v>
      </c>
      <c r="AK77" s="54">
        <f>IF('Fixed data'!$G$19=FALSE,AK64+AK76,AK64)</f>
        <v>-0.35405852386055991</v>
      </c>
      <c r="AL77" s="54">
        <f>IF('Fixed data'!$G$19=FALSE,AL64+AL76,AL64)</f>
        <v>-0.34624482618807989</v>
      </c>
      <c r="AM77" s="54">
        <f>IF('Fixed data'!$G$19=FALSE,AM64+AM76,AM64)</f>
        <v>-0.33843112851559987</v>
      </c>
      <c r="AN77" s="54">
        <f>IF('Fixed data'!$G$19=FALSE,AN64+AN76,AN64)</f>
        <v>-0.33061743084311984</v>
      </c>
      <c r="AO77" s="54">
        <f>IF('Fixed data'!$G$19=FALSE,AO64+AO76,AO64)</f>
        <v>-0.32280373317063982</v>
      </c>
      <c r="AP77" s="54">
        <f>IF('Fixed data'!$G$19=FALSE,AP64+AP76,AP64)</f>
        <v>-0.31499003549815985</v>
      </c>
      <c r="AQ77" s="54">
        <f>IF('Fixed data'!$G$19=FALSE,AQ64+AQ76,AQ64)</f>
        <v>-0.30717633782567977</v>
      </c>
      <c r="AR77" s="54">
        <f>IF('Fixed data'!$G$19=FALSE,AR64+AR76,AR64)</f>
        <v>-0.2993626401531998</v>
      </c>
      <c r="AS77" s="54">
        <f>IF('Fixed data'!$G$19=FALSE,AS64+AS76,AS64)</f>
        <v>-0.29154894248071977</v>
      </c>
      <c r="AT77" s="54">
        <f>IF('Fixed data'!$G$19=FALSE,AT64+AT76,AT64)</f>
        <v>-0.28373524480823975</v>
      </c>
      <c r="AU77" s="54">
        <f>IF('Fixed data'!$G$19=FALSE,AU64+AU76,AU64)</f>
        <v>-0.27592154713575973</v>
      </c>
      <c r="AV77" s="54">
        <f>IF('Fixed data'!$G$19=FALSE,AV64+AV76,AV64)</f>
        <v>-0.2681078494632797</v>
      </c>
      <c r="AW77" s="54">
        <f>IF('Fixed data'!$G$19=FALSE,AW64+AW76,AW64)</f>
        <v>-0.26029415179079973</v>
      </c>
      <c r="AX77" s="54">
        <f>IF('Fixed data'!$G$19=FALSE,AX64+AX76,AX64)</f>
        <v>-0.25248045411831971</v>
      </c>
      <c r="AY77" s="54">
        <f>IF('Fixed data'!$G$19=FALSE,AY64+AY76,AY64)</f>
        <v>-0.26900167882730636</v>
      </c>
      <c r="AZ77" s="54">
        <f>IF('Fixed data'!$G$19=FALSE,AZ64+AZ76,AZ64)</f>
        <v>-0.2841719613653686</v>
      </c>
      <c r="BA77" s="54">
        <f>IF('Fixed data'!$G$19=FALSE,BA64+BA76,BA64)</f>
        <v>-0.27882551114124415</v>
      </c>
      <c r="BB77" s="54">
        <f>IF('Fixed data'!$G$19=FALSE,BB64+BB76,BB64)</f>
        <v>-0.298880979878693</v>
      </c>
      <c r="BC77" s="54">
        <f>IF('Fixed data'!$G$19=FALSE,BC64+BC76,BC64)</f>
        <v>-0.28314387403592856</v>
      </c>
      <c r="BD77" s="54">
        <f>IF('Fixed data'!$G$19=FALSE,BD64+BD76,BD64)</f>
        <v>-0.22869542973428411</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0.2972400413855073</v>
      </c>
      <c r="F80" s="55">
        <f t="shared" ref="F80:BD80" si="11">F77*F78</f>
        <v>0.35877382707373956</v>
      </c>
      <c r="G80" s="55">
        <f t="shared" si="11"/>
        <v>0.19567440221526952</v>
      </c>
      <c r="H80" s="55">
        <f t="shared" si="11"/>
        <v>0.48316114909382096</v>
      </c>
      <c r="I80" s="55">
        <f t="shared" si="11"/>
        <v>0.18259585303122336</v>
      </c>
      <c r="J80" s="55">
        <f t="shared" si="11"/>
        <v>-0.23689555551779401</v>
      </c>
      <c r="K80" s="55">
        <f t="shared" si="11"/>
        <v>-0.37273116360284586</v>
      </c>
      <c r="L80" s="55">
        <f t="shared" si="11"/>
        <v>-0.3076984573599631</v>
      </c>
      <c r="M80" s="55">
        <f t="shared" si="11"/>
        <v>-0.44367346712508648</v>
      </c>
      <c r="N80" s="55">
        <f t="shared" si="11"/>
        <v>-0.42831585498739844</v>
      </c>
      <c r="O80" s="55">
        <f t="shared" si="11"/>
        <v>-0.43703757869024262</v>
      </c>
      <c r="P80" s="55">
        <f t="shared" si="11"/>
        <v>-0.39525422309882347</v>
      </c>
      <c r="Q80" s="55">
        <f t="shared" si="11"/>
        <v>-0.34671196346245398</v>
      </c>
      <c r="R80" s="55">
        <f t="shared" si="11"/>
        <v>-0.33429484875889154</v>
      </c>
      <c r="S80" s="55">
        <f t="shared" si="11"/>
        <v>-0.30005313040652032</v>
      </c>
      <c r="T80" s="55">
        <f t="shared" si="11"/>
        <v>-0.28560249632634793</v>
      </c>
      <c r="U80" s="55">
        <f t="shared" si="11"/>
        <v>-0.27415003551352973</v>
      </c>
      <c r="V80" s="55">
        <f t="shared" si="11"/>
        <v>-0.25371021811894379</v>
      </c>
      <c r="W80" s="55">
        <f t="shared" si="11"/>
        <v>-0.24106630621824718</v>
      </c>
      <c r="X80" s="55">
        <f t="shared" si="11"/>
        <v>-0.2289874076434249</v>
      </c>
      <c r="Y80" s="55">
        <f t="shared" si="11"/>
        <v>-0.21744976788596457</v>
      </c>
      <c r="Z80" s="55">
        <f t="shared" si="11"/>
        <v>-0.20643059290113819</v>
      </c>
      <c r="AA80" s="55">
        <f t="shared" si="11"/>
        <v>-0.19590801131358157</v>
      </c>
      <c r="AB80" s="55">
        <f t="shared" si="11"/>
        <v>-0.18586103808067936</v>
      </c>
      <c r="AC80" s="55">
        <f t="shared" si="11"/>
        <v>-0.17626953955837912</v>
      </c>
      <c r="AD80" s="55">
        <f t="shared" si="11"/>
        <v>-0.16711419991613846</v>
      </c>
      <c r="AE80" s="55">
        <f t="shared" si="11"/>
        <v>-0.15837648884970704</v>
      </c>
      <c r="AF80" s="55">
        <f t="shared" si="11"/>
        <v>-0.15003863054237457</v>
      </c>
      <c r="AG80" s="55">
        <f t="shared" si="11"/>
        <v>-0.14208357382716821</v>
      </c>
      <c r="AH80" s="55">
        <f t="shared" si="11"/>
        <v>-0.1344949635042719</v>
      </c>
      <c r="AI80" s="55">
        <f t="shared" si="11"/>
        <v>-0.14786961542926358</v>
      </c>
      <c r="AJ80" s="55">
        <f t="shared" si="11"/>
        <v>-0.14052838524669575</v>
      </c>
      <c r="AK80" s="55">
        <f t="shared" si="11"/>
        <v>-0.13348935637565237</v>
      </c>
      <c r="AL80" s="55">
        <f t="shared" si="11"/>
        <v>-0.12674115268842318</v>
      </c>
      <c r="AM80" s="55">
        <f t="shared" si="11"/>
        <v>-0.12027280437600089</v>
      </c>
      <c r="AN80" s="55">
        <f t="shared" si="11"/>
        <v>-0.11407373392981306</v>
      </c>
      <c r="AO80" s="55">
        <f t="shared" si="11"/>
        <v>-0.1081337425953568</v>
      </c>
      <c r="AP80" s="55">
        <f t="shared" si="11"/>
        <v>-0.10244299728213965</v>
      </c>
      <c r="AQ80" s="55">
        <f t="shared" si="11"/>
        <v>-9.6992017914837234E-2</v>
      </c>
      <c r="AR80" s="55">
        <f t="shared" si="11"/>
        <v>-9.1771665211070913E-2</v>
      </c>
      <c r="AS80" s="55">
        <f t="shared" si="11"/>
        <v>-8.6773128871683286E-2</v>
      </c>
      <c r="AT80" s="55">
        <f t="shared" si="11"/>
        <v>-8.1987916169852626E-2</v>
      </c>
      <c r="AU80" s="55">
        <f t="shared" si="11"/>
        <v>-7.7407840925830085E-2</v>
      </c>
      <c r="AV80" s="55">
        <f t="shared" si="11"/>
        <v>-7.3025012854517249E-2</v>
      </c>
      <c r="AW80" s="55">
        <f t="shared" si="11"/>
        <v>-6.8831827273518206E-2</v>
      </c>
      <c r="AX80" s="55">
        <f t="shared" si="11"/>
        <v>-6.4820955159704235E-2</v>
      </c>
      <c r="AY80" s="55">
        <f t="shared" si="11"/>
        <v>-6.7051026241346554E-2</v>
      </c>
      <c r="AZ80" s="55">
        <f t="shared" si="11"/>
        <v>-6.8769273913730528E-2</v>
      </c>
      <c r="BA80" s="55">
        <f t="shared" si="11"/>
        <v>-6.5510135310834161E-2</v>
      </c>
      <c r="BB80" s="55">
        <f t="shared" si="11"/>
        <v>-6.8176867524828877E-2</v>
      </c>
      <c r="BC80" s="55">
        <f t="shared" si="11"/>
        <v>-6.2705943948246218E-2</v>
      </c>
      <c r="BD80" s="55">
        <f t="shared" si="11"/>
        <v>-4.9172444752521839E-2</v>
      </c>
    </row>
    <row r="81" spans="1:56" x14ac:dyDescent="0.3">
      <c r="A81" s="74"/>
      <c r="B81" s="15" t="s">
        <v>18</v>
      </c>
      <c r="C81" s="15"/>
      <c r="D81" s="14" t="s">
        <v>40</v>
      </c>
      <c r="E81" s="56">
        <f>+E80</f>
        <v>0.2972400413855073</v>
      </c>
      <c r="F81" s="56">
        <f t="shared" ref="F81:BD81" si="12">+E81+F80</f>
        <v>0.65601386845924692</v>
      </c>
      <c r="G81" s="56">
        <f t="shared" si="12"/>
        <v>0.85168827067451647</v>
      </c>
      <c r="H81" s="56">
        <f t="shared" si="12"/>
        <v>1.3348494197683374</v>
      </c>
      <c r="I81" s="56">
        <f t="shared" si="12"/>
        <v>1.5174452727995607</v>
      </c>
      <c r="J81" s="56">
        <f t="shared" si="12"/>
        <v>1.2805497172817666</v>
      </c>
      <c r="K81" s="56">
        <f t="shared" si="12"/>
        <v>0.90781855367892073</v>
      </c>
      <c r="L81" s="56">
        <f t="shared" si="12"/>
        <v>0.60012009631895769</v>
      </c>
      <c r="M81" s="56">
        <f t="shared" si="12"/>
        <v>0.1564466291938712</v>
      </c>
      <c r="N81" s="56">
        <f t="shared" si="12"/>
        <v>-0.27186922579352724</v>
      </c>
      <c r="O81" s="56">
        <f t="shared" si="12"/>
        <v>-0.70890680448376986</v>
      </c>
      <c r="P81" s="56">
        <f t="shared" si="12"/>
        <v>-1.1041610275825933</v>
      </c>
      <c r="Q81" s="56">
        <f t="shared" si="12"/>
        <v>-1.4508729910450473</v>
      </c>
      <c r="R81" s="56">
        <f t="shared" si="12"/>
        <v>-1.7851678398039388</v>
      </c>
      <c r="S81" s="56">
        <f t="shared" si="12"/>
        <v>-2.0852209702104592</v>
      </c>
      <c r="T81" s="56">
        <f t="shared" si="12"/>
        <v>-2.3708234665368071</v>
      </c>
      <c r="U81" s="56">
        <f t="shared" si="12"/>
        <v>-2.6449735020503367</v>
      </c>
      <c r="V81" s="56">
        <f t="shared" si="12"/>
        <v>-2.8986837201692803</v>
      </c>
      <c r="W81" s="56">
        <f t="shared" si="12"/>
        <v>-3.1397500263875275</v>
      </c>
      <c r="X81" s="56">
        <f t="shared" si="12"/>
        <v>-3.3687374340309524</v>
      </c>
      <c r="Y81" s="56">
        <f t="shared" si="12"/>
        <v>-3.5861872019169168</v>
      </c>
      <c r="Z81" s="56">
        <f t="shared" si="12"/>
        <v>-3.7926177948180548</v>
      </c>
      <c r="AA81" s="56">
        <f t="shared" si="12"/>
        <v>-3.9885258061316362</v>
      </c>
      <c r="AB81" s="56">
        <f t="shared" si="12"/>
        <v>-4.1743868442123153</v>
      </c>
      <c r="AC81" s="56">
        <f t="shared" si="12"/>
        <v>-4.3506563837706942</v>
      </c>
      <c r="AD81" s="56">
        <f t="shared" si="12"/>
        <v>-4.5177705836868327</v>
      </c>
      <c r="AE81" s="56">
        <f t="shared" si="12"/>
        <v>-4.6761470725365397</v>
      </c>
      <c r="AF81" s="56">
        <f t="shared" si="12"/>
        <v>-4.8261857030789139</v>
      </c>
      <c r="AG81" s="56">
        <f t="shared" si="12"/>
        <v>-4.9682692769060823</v>
      </c>
      <c r="AH81" s="56">
        <f t="shared" si="12"/>
        <v>-5.1027642404103544</v>
      </c>
      <c r="AI81" s="56">
        <f t="shared" si="12"/>
        <v>-5.2506338558396184</v>
      </c>
      <c r="AJ81" s="56">
        <f t="shared" si="12"/>
        <v>-5.391162241086314</v>
      </c>
      <c r="AK81" s="56">
        <f t="shared" si="12"/>
        <v>-5.5246515974619665</v>
      </c>
      <c r="AL81" s="56">
        <f t="shared" si="12"/>
        <v>-5.6513927501503893</v>
      </c>
      <c r="AM81" s="56">
        <f t="shared" si="12"/>
        <v>-5.7716655545263906</v>
      </c>
      <c r="AN81" s="56">
        <f t="shared" si="12"/>
        <v>-5.8857392884562039</v>
      </c>
      <c r="AO81" s="56">
        <f t="shared" si="12"/>
        <v>-5.9938730310515602</v>
      </c>
      <c r="AP81" s="56">
        <f t="shared" si="12"/>
        <v>-6.0963160283336997</v>
      </c>
      <c r="AQ81" s="56">
        <f t="shared" si="12"/>
        <v>-6.1933080462485366</v>
      </c>
      <c r="AR81" s="56">
        <f t="shared" si="12"/>
        <v>-6.2850797114596073</v>
      </c>
      <c r="AS81" s="56">
        <f t="shared" si="12"/>
        <v>-6.3718528403312904</v>
      </c>
      <c r="AT81" s="56">
        <f t="shared" si="12"/>
        <v>-6.4538407565011431</v>
      </c>
      <c r="AU81" s="56">
        <f t="shared" si="12"/>
        <v>-6.5312485974269734</v>
      </c>
      <c r="AV81" s="56">
        <f t="shared" si="12"/>
        <v>-6.6042736102814903</v>
      </c>
      <c r="AW81" s="56">
        <f t="shared" si="12"/>
        <v>-6.6731054375550087</v>
      </c>
      <c r="AX81" s="56">
        <f t="shared" si="12"/>
        <v>-6.7379263927147131</v>
      </c>
      <c r="AY81" s="56">
        <f t="shared" si="12"/>
        <v>-6.8049774189560592</v>
      </c>
      <c r="AZ81" s="56">
        <f t="shared" si="12"/>
        <v>-6.8737466928697897</v>
      </c>
      <c r="BA81" s="56">
        <f t="shared" si="12"/>
        <v>-6.9392568281806239</v>
      </c>
      <c r="BB81" s="56">
        <f t="shared" si="12"/>
        <v>-7.007433695705453</v>
      </c>
      <c r="BC81" s="56">
        <f t="shared" si="12"/>
        <v>-7.0701396396536991</v>
      </c>
      <c r="BD81" s="56">
        <f t="shared" si="12"/>
        <v>-7.1193120844062205</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-2.3387899219258621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-4.0938828677446795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-5.2775958258234299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-6.5242618814840583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-0.40776999999999997</v>
      </c>
      <c r="F13" s="62">
        <v>-0.91924800000000007</v>
      </c>
      <c r="G13" s="62">
        <v>-1.254059</v>
      </c>
      <c r="H13" s="62">
        <v>-2.115596</v>
      </c>
      <c r="I13" s="62">
        <v>-2.662077</v>
      </c>
      <c r="J13" s="62">
        <v>-2.6808720000000004</v>
      </c>
      <c r="K13" s="62">
        <v>-2.6333070000000003</v>
      </c>
      <c r="L13" s="62">
        <v>-2.5543810000000002</v>
      </c>
      <c r="M13" s="62">
        <v>-2.0335670000000001</v>
      </c>
      <c r="N13" s="62">
        <v>-1.5695700000000001</v>
      </c>
      <c r="O13" s="62">
        <v>-1.332503</v>
      </c>
      <c r="P13" s="62">
        <v>-0.82168600000000003</v>
      </c>
      <c r="Q13" s="62">
        <v>-0.41160799999999997</v>
      </c>
      <c r="R13" s="62">
        <v>-0.33309300000000003</v>
      </c>
      <c r="S13" s="62">
        <v>-0.106132</v>
      </c>
      <c r="T13" s="62">
        <v>-7.9599000000000003E-2</v>
      </c>
      <c r="U13" s="62">
        <v>-7.9599000000000003E-2</v>
      </c>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-0.40776999999999997</v>
      </c>
      <c r="F18" s="59">
        <f t="shared" ref="F18:AW18" si="0">SUM(F13:F17)</f>
        <v>-0.91924800000000007</v>
      </c>
      <c r="G18" s="59">
        <f t="shared" si="0"/>
        <v>-1.254059</v>
      </c>
      <c r="H18" s="59">
        <f t="shared" si="0"/>
        <v>-2.115596</v>
      </c>
      <c r="I18" s="59">
        <f t="shared" si="0"/>
        <v>-2.662077</v>
      </c>
      <c r="J18" s="59">
        <f t="shared" si="0"/>
        <v>-2.6808720000000004</v>
      </c>
      <c r="K18" s="59">
        <f t="shared" si="0"/>
        <v>-2.6333070000000003</v>
      </c>
      <c r="L18" s="59">
        <f t="shared" si="0"/>
        <v>-2.5543810000000002</v>
      </c>
      <c r="M18" s="59">
        <f t="shared" si="0"/>
        <v>-2.0335670000000001</v>
      </c>
      <c r="N18" s="59">
        <f t="shared" si="0"/>
        <v>-1.5695700000000001</v>
      </c>
      <c r="O18" s="59">
        <f t="shared" si="0"/>
        <v>-1.332503</v>
      </c>
      <c r="P18" s="59">
        <f t="shared" si="0"/>
        <v>-0.82168600000000003</v>
      </c>
      <c r="Q18" s="59">
        <f t="shared" si="0"/>
        <v>-0.41160799999999997</v>
      </c>
      <c r="R18" s="59">
        <f t="shared" si="0"/>
        <v>-0.33309300000000003</v>
      </c>
      <c r="S18" s="59">
        <f t="shared" si="0"/>
        <v>-0.106132</v>
      </c>
      <c r="T18" s="59">
        <f t="shared" si="0"/>
        <v>-7.9599000000000003E-2</v>
      </c>
      <c r="U18" s="59">
        <f t="shared" si="0"/>
        <v>-7.9599000000000003E-2</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v>1.7762483900000001</v>
      </c>
      <c r="F19" s="33">
        <v>2.2722871199999997</v>
      </c>
      <c r="G19" s="33">
        <v>1.38850798</v>
      </c>
      <c r="H19" s="33">
        <v>3.7984597500000001</v>
      </c>
      <c r="I19" s="33">
        <v>2.3523026699999998</v>
      </c>
      <c r="J19" s="33">
        <v>0.42485337000000006</v>
      </c>
      <c r="K19" s="33">
        <v>0.17105828000000001</v>
      </c>
      <c r="L19" s="33">
        <v>0.94607869</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1.7762483900000001</v>
      </c>
      <c r="F25" s="67">
        <f t="shared" ref="F25:BD25" si="1">SUM(F19:F24)</f>
        <v>2.2722871199999997</v>
      </c>
      <c r="G25" s="67">
        <f t="shared" si="1"/>
        <v>1.38850798</v>
      </c>
      <c r="H25" s="67">
        <f t="shared" si="1"/>
        <v>3.7984597500000001</v>
      </c>
      <c r="I25" s="67">
        <f t="shared" si="1"/>
        <v>2.3523026699999998</v>
      </c>
      <c r="J25" s="67">
        <f t="shared" si="1"/>
        <v>0.42485337000000006</v>
      </c>
      <c r="K25" s="67">
        <f t="shared" si="1"/>
        <v>0.17105828000000001</v>
      </c>
      <c r="L25" s="67">
        <f t="shared" si="1"/>
        <v>0.94607869</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1.3684783900000002</v>
      </c>
      <c r="F26" s="59">
        <f t="shared" ref="F26:BD26" si="2">F18+F25</f>
        <v>1.3530391199999996</v>
      </c>
      <c r="G26" s="59">
        <f t="shared" si="2"/>
        <v>0.13444897999999994</v>
      </c>
      <c r="H26" s="59">
        <f t="shared" si="2"/>
        <v>1.6828637500000001</v>
      </c>
      <c r="I26" s="59">
        <f t="shared" si="2"/>
        <v>-0.30977433000000021</v>
      </c>
      <c r="J26" s="59">
        <f t="shared" si="2"/>
        <v>-2.2560186300000002</v>
      </c>
      <c r="K26" s="59">
        <f t="shared" si="2"/>
        <v>-2.4622487200000003</v>
      </c>
      <c r="L26" s="59">
        <f t="shared" si="2"/>
        <v>-1.6083023100000002</v>
      </c>
      <c r="M26" s="59">
        <f t="shared" si="2"/>
        <v>-2.0335670000000001</v>
      </c>
      <c r="N26" s="59">
        <f t="shared" si="2"/>
        <v>-1.5695700000000001</v>
      </c>
      <c r="O26" s="59">
        <f t="shared" si="2"/>
        <v>-1.332503</v>
      </c>
      <c r="P26" s="59">
        <f t="shared" si="2"/>
        <v>-0.82168600000000003</v>
      </c>
      <c r="Q26" s="59">
        <f t="shared" si="2"/>
        <v>-0.41160799999999997</v>
      </c>
      <c r="R26" s="59">
        <f t="shared" si="2"/>
        <v>-0.33309300000000003</v>
      </c>
      <c r="S26" s="59">
        <f t="shared" si="2"/>
        <v>-0.106132</v>
      </c>
      <c r="T26" s="59">
        <f t="shared" si="2"/>
        <v>-7.9599000000000003E-2</v>
      </c>
      <c r="U26" s="59">
        <f t="shared" si="2"/>
        <v>-7.9599000000000003E-2</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1.0947827120000002</v>
      </c>
      <c r="F28" s="34">
        <f t="shared" ref="F28:AW28" si="4">F26*F27</f>
        <v>1.0824312959999998</v>
      </c>
      <c r="G28" s="34">
        <f t="shared" si="4"/>
        <v>0.10755918399999996</v>
      </c>
      <c r="H28" s="34">
        <f t="shared" si="4"/>
        <v>1.3462910000000001</v>
      </c>
      <c r="I28" s="34">
        <f t="shared" si="4"/>
        <v>-0.24781946400000018</v>
      </c>
      <c r="J28" s="34">
        <f t="shared" si="4"/>
        <v>-1.8048149040000003</v>
      </c>
      <c r="K28" s="34">
        <f t="shared" si="4"/>
        <v>-1.9697989760000003</v>
      </c>
      <c r="L28" s="34">
        <f t="shared" si="4"/>
        <v>-1.2866418480000004</v>
      </c>
      <c r="M28" s="34">
        <f t="shared" si="4"/>
        <v>-1.6268536000000002</v>
      </c>
      <c r="N28" s="34">
        <f t="shared" si="4"/>
        <v>-1.2556560000000001</v>
      </c>
      <c r="O28" s="34">
        <f t="shared" si="4"/>
        <v>-1.0660024000000001</v>
      </c>
      <c r="P28" s="34">
        <f t="shared" si="4"/>
        <v>-0.65734880000000007</v>
      </c>
      <c r="Q28" s="34">
        <f t="shared" si="4"/>
        <v>-0.32928639999999998</v>
      </c>
      <c r="R28" s="34">
        <f t="shared" si="4"/>
        <v>-0.26647440000000006</v>
      </c>
      <c r="S28" s="34">
        <f t="shared" si="4"/>
        <v>-8.4905600000000012E-2</v>
      </c>
      <c r="T28" s="34">
        <f t="shared" si="4"/>
        <v>-6.3679200000000005E-2</v>
      </c>
      <c r="U28" s="34">
        <f t="shared" si="4"/>
        <v>-6.3679200000000005E-2</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0.27369567799999994</v>
      </c>
      <c r="F29" s="34">
        <f t="shared" ref="F29:AW29" si="5">F26-F28</f>
        <v>0.27060782399999983</v>
      </c>
      <c r="G29" s="34">
        <f t="shared" si="5"/>
        <v>2.688979599999998E-2</v>
      </c>
      <c r="H29" s="34">
        <f t="shared" si="5"/>
        <v>0.33657274999999998</v>
      </c>
      <c r="I29" s="34">
        <f t="shared" si="5"/>
        <v>-6.1954866000000025E-2</v>
      </c>
      <c r="J29" s="34">
        <f t="shared" si="5"/>
        <v>-0.45120372599999992</v>
      </c>
      <c r="K29" s="34">
        <f t="shared" si="5"/>
        <v>-0.49244974399999997</v>
      </c>
      <c r="L29" s="34">
        <f t="shared" si="5"/>
        <v>-0.32166046199999987</v>
      </c>
      <c r="M29" s="34">
        <f t="shared" si="5"/>
        <v>-0.40671339999999989</v>
      </c>
      <c r="N29" s="34">
        <f t="shared" si="5"/>
        <v>-0.31391400000000003</v>
      </c>
      <c r="O29" s="34">
        <f t="shared" si="5"/>
        <v>-0.26650059999999987</v>
      </c>
      <c r="P29" s="34">
        <f t="shared" si="5"/>
        <v>-0.16433719999999996</v>
      </c>
      <c r="Q29" s="34">
        <f t="shared" si="5"/>
        <v>-8.2321599999999995E-2</v>
      </c>
      <c r="R29" s="34">
        <f t="shared" si="5"/>
        <v>-6.6618599999999972E-2</v>
      </c>
      <c r="S29" s="34">
        <f t="shared" si="5"/>
        <v>-2.1226399999999992E-2</v>
      </c>
      <c r="T29" s="34">
        <f t="shared" si="5"/>
        <v>-1.5919799999999998E-2</v>
      </c>
      <c r="U29" s="34">
        <f t="shared" si="5"/>
        <v>-1.5919799999999998E-2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2.4328504711111115E-2</v>
      </c>
      <c r="G30" s="34">
        <f>$E$28/'Fixed data'!$C$7</f>
        <v>2.4328504711111115E-2</v>
      </c>
      <c r="H30" s="34">
        <f>$E$28/'Fixed data'!$C$7</f>
        <v>2.4328504711111115E-2</v>
      </c>
      <c r="I30" s="34">
        <f>$E$28/'Fixed data'!$C$7</f>
        <v>2.4328504711111115E-2</v>
      </c>
      <c r="J30" s="34">
        <f>$E$28/'Fixed data'!$C$7</f>
        <v>2.4328504711111115E-2</v>
      </c>
      <c r="K30" s="34">
        <f>$E$28/'Fixed data'!$C$7</f>
        <v>2.4328504711111115E-2</v>
      </c>
      <c r="L30" s="34">
        <f>$E$28/'Fixed data'!$C$7</f>
        <v>2.4328504711111115E-2</v>
      </c>
      <c r="M30" s="34">
        <f>$E$28/'Fixed data'!$C$7</f>
        <v>2.4328504711111115E-2</v>
      </c>
      <c r="N30" s="34">
        <f>$E$28/'Fixed data'!$C$7</f>
        <v>2.4328504711111115E-2</v>
      </c>
      <c r="O30" s="34">
        <f>$E$28/'Fixed data'!$C$7</f>
        <v>2.4328504711111115E-2</v>
      </c>
      <c r="P30" s="34">
        <f>$E$28/'Fixed data'!$C$7</f>
        <v>2.4328504711111115E-2</v>
      </c>
      <c r="Q30" s="34">
        <f>$E$28/'Fixed data'!$C$7</f>
        <v>2.4328504711111115E-2</v>
      </c>
      <c r="R30" s="34">
        <f>$E$28/'Fixed data'!$C$7</f>
        <v>2.4328504711111115E-2</v>
      </c>
      <c r="S30" s="34">
        <f>$E$28/'Fixed data'!$C$7</f>
        <v>2.4328504711111115E-2</v>
      </c>
      <c r="T30" s="34">
        <f>$E$28/'Fixed data'!$C$7</f>
        <v>2.4328504711111115E-2</v>
      </c>
      <c r="U30" s="34">
        <f>$E$28/'Fixed data'!$C$7</f>
        <v>2.4328504711111115E-2</v>
      </c>
      <c r="V30" s="34">
        <f>$E$28/'Fixed data'!$C$7</f>
        <v>2.4328504711111115E-2</v>
      </c>
      <c r="W30" s="34">
        <f>$E$28/'Fixed data'!$C$7</f>
        <v>2.4328504711111115E-2</v>
      </c>
      <c r="X30" s="34">
        <f>$E$28/'Fixed data'!$C$7</f>
        <v>2.4328504711111115E-2</v>
      </c>
      <c r="Y30" s="34">
        <f>$E$28/'Fixed data'!$C$7</f>
        <v>2.4328504711111115E-2</v>
      </c>
      <c r="Z30" s="34">
        <f>$E$28/'Fixed data'!$C$7</f>
        <v>2.4328504711111115E-2</v>
      </c>
      <c r="AA30" s="34">
        <f>$E$28/'Fixed data'!$C$7</f>
        <v>2.4328504711111115E-2</v>
      </c>
      <c r="AB30" s="34">
        <f>$E$28/'Fixed data'!$C$7</f>
        <v>2.4328504711111115E-2</v>
      </c>
      <c r="AC30" s="34">
        <f>$E$28/'Fixed data'!$C$7</f>
        <v>2.4328504711111115E-2</v>
      </c>
      <c r="AD30" s="34">
        <f>$E$28/'Fixed data'!$C$7</f>
        <v>2.4328504711111115E-2</v>
      </c>
      <c r="AE30" s="34">
        <f>$E$28/'Fixed data'!$C$7</f>
        <v>2.4328504711111115E-2</v>
      </c>
      <c r="AF30" s="34">
        <f>$E$28/'Fixed data'!$C$7</f>
        <v>2.4328504711111115E-2</v>
      </c>
      <c r="AG30" s="34">
        <f>$E$28/'Fixed data'!$C$7</f>
        <v>2.4328504711111115E-2</v>
      </c>
      <c r="AH30" s="34">
        <f>$E$28/'Fixed data'!$C$7</f>
        <v>2.4328504711111115E-2</v>
      </c>
      <c r="AI30" s="34">
        <f>$E$28/'Fixed data'!$C$7</f>
        <v>2.4328504711111115E-2</v>
      </c>
      <c r="AJ30" s="34">
        <f>$E$28/'Fixed data'!$C$7</f>
        <v>2.4328504711111115E-2</v>
      </c>
      <c r="AK30" s="34">
        <f>$E$28/'Fixed data'!$C$7</f>
        <v>2.4328504711111115E-2</v>
      </c>
      <c r="AL30" s="34">
        <f>$E$28/'Fixed data'!$C$7</f>
        <v>2.4328504711111115E-2</v>
      </c>
      <c r="AM30" s="34">
        <f>$E$28/'Fixed data'!$C$7</f>
        <v>2.4328504711111115E-2</v>
      </c>
      <c r="AN30" s="34">
        <f>$E$28/'Fixed data'!$C$7</f>
        <v>2.4328504711111115E-2</v>
      </c>
      <c r="AO30" s="34">
        <f>$E$28/'Fixed data'!$C$7</f>
        <v>2.4328504711111115E-2</v>
      </c>
      <c r="AP30" s="34">
        <f>$E$28/'Fixed data'!$C$7</f>
        <v>2.4328504711111115E-2</v>
      </c>
      <c r="AQ30" s="34">
        <f>$E$28/'Fixed data'!$C$7</f>
        <v>2.4328504711111115E-2</v>
      </c>
      <c r="AR30" s="34">
        <f>$E$28/'Fixed data'!$C$7</f>
        <v>2.4328504711111115E-2</v>
      </c>
      <c r="AS30" s="34">
        <f>$E$28/'Fixed data'!$C$7</f>
        <v>2.4328504711111115E-2</v>
      </c>
      <c r="AT30" s="34">
        <f>$E$28/'Fixed data'!$C$7</f>
        <v>2.4328504711111115E-2</v>
      </c>
      <c r="AU30" s="34">
        <f>$E$28/'Fixed data'!$C$7</f>
        <v>2.4328504711111115E-2</v>
      </c>
      <c r="AV30" s="34">
        <f>$E$28/'Fixed data'!$C$7</f>
        <v>2.4328504711111115E-2</v>
      </c>
      <c r="AW30" s="34">
        <f>$E$28/'Fixed data'!$C$7</f>
        <v>2.4328504711111115E-2</v>
      </c>
      <c r="AX30" s="34">
        <f>$E$28/'Fixed data'!$C$7</f>
        <v>2.4328504711111115E-2</v>
      </c>
      <c r="AY30" s="34"/>
      <c r="AZ30" s="34"/>
      <c r="BA30" s="34"/>
      <c r="BB30" s="34"/>
      <c r="BC30" s="34"/>
      <c r="BD30" s="34"/>
    </row>
    <row r="31" spans="1:56" ht="16.5" hidden="1" customHeight="1" outlineLevel="1" x14ac:dyDescent="0.35">
      <c r="A31" s="115"/>
      <c r="B31" s="9" t="s">
        <v>2</v>
      </c>
      <c r="C31" s="11" t="s">
        <v>54</v>
      </c>
      <c r="D31" s="9" t="s">
        <v>40</v>
      </c>
      <c r="F31" s="34"/>
      <c r="G31" s="34">
        <f>$F$28/'Fixed data'!$C$7</f>
        <v>2.4054028799999995E-2</v>
      </c>
      <c r="H31" s="34">
        <f>$F$28/'Fixed data'!$C$7</f>
        <v>2.4054028799999995E-2</v>
      </c>
      <c r="I31" s="34">
        <f>$F$28/'Fixed data'!$C$7</f>
        <v>2.4054028799999995E-2</v>
      </c>
      <c r="J31" s="34">
        <f>$F$28/'Fixed data'!$C$7</f>
        <v>2.4054028799999995E-2</v>
      </c>
      <c r="K31" s="34">
        <f>$F$28/'Fixed data'!$C$7</f>
        <v>2.4054028799999995E-2</v>
      </c>
      <c r="L31" s="34">
        <f>$F$28/'Fixed data'!$C$7</f>
        <v>2.4054028799999995E-2</v>
      </c>
      <c r="M31" s="34">
        <f>$F$28/'Fixed data'!$C$7</f>
        <v>2.4054028799999995E-2</v>
      </c>
      <c r="N31" s="34">
        <f>$F$28/'Fixed data'!$C$7</f>
        <v>2.4054028799999995E-2</v>
      </c>
      <c r="O31" s="34">
        <f>$F$28/'Fixed data'!$C$7</f>
        <v>2.4054028799999995E-2</v>
      </c>
      <c r="P31" s="34">
        <f>$F$28/'Fixed data'!$C$7</f>
        <v>2.4054028799999995E-2</v>
      </c>
      <c r="Q31" s="34">
        <f>$F$28/'Fixed data'!$C$7</f>
        <v>2.4054028799999995E-2</v>
      </c>
      <c r="R31" s="34">
        <f>$F$28/'Fixed data'!$C$7</f>
        <v>2.4054028799999995E-2</v>
      </c>
      <c r="S31" s="34">
        <f>$F$28/'Fixed data'!$C$7</f>
        <v>2.4054028799999995E-2</v>
      </c>
      <c r="T31" s="34">
        <f>$F$28/'Fixed data'!$C$7</f>
        <v>2.4054028799999995E-2</v>
      </c>
      <c r="U31" s="34">
        <f>$F$28/'Fixed data'!$C$7</f>
        <v>2.4054028799999995E-2</v>
      </c>
      <c r="V31" s="34">
        <f>$F$28/'Fixed data'!$C$7</f>
        <v>2.4054028799999995E-2</v>
      </c>
      <c r="W31" s="34">
        <f>$F$28/'Fixed data'!$C$7</f>
        <v>2.4054028799999995E-2</v>
      </c>
      <c r="X31" s="34">
        <f>$F$28/'Fixed data'!$C$7</f>
        <v>2.4054028799999995E-2</v>
      </c>
      <c r="Y31" s="34">
        <f>$F$28/'Fixed data'!$C$7</f>
        <v>2.4054028799999995E-2</v>
      </c>
      <c r="Z31" s="34">
        <f>$F$28/'Fixed data'!$C$7</f>
        <v>2.4054028799999995E-2</v>
      </c>
      <c r="AA31" s="34">
        <f>$F$28/'Fixed data'!$C$7</f>
        <v>2.4054028799999995E-2</v>
      </c>
      <c r="AB31" s="34">
        <f>$F$28/'Fixed data'!$C$7</f>
        <v>2.4054028799999995E-2</v>
      </c>
      <c r="AC31" s="34">
        <f>$F$28/'Fixed data'!$C$7</f>
        <v>2.4054028799999995E-2</v>
      </c>
      <c r="AD31" s="34">
        <f>$F$28/'Fixed data'!$C$7</f>
        <v>2.4054028799999995E-2</v>
      </c>
      <c r="AE31" s="34">
        <f>$F$28/'Fixed data'!$C$7</f>
        <v>2.4054028799999995E-2</v>
      </c>
      <c r="AF31" s="34">
        <f>$F$28/'Fixed data'!$C$7</f>
        <v>2.4054028799999995E-2</v>
      </c>
      <c r="AG31" s="34">
        <f>$F$28/'Fixed data'!$C$7</f>
        <v>2.4054028799999995E-2</v>
      </c>
      <c r="AH31" s="34">
        <f>$F$28/'Fixed data'!$C$7</f>
        <v>2.4054028799999995E-2</v>
      </c>
      <c r="AI31" s="34">
        <f>$F$28/'Fixed data'!$C$7</f>
        <v>2.4054028799999995E-2</v>
      </c>
      <c r="AJ31" s="34">
        <f>$F$28/'Fixed data'!$C$7</f>
        <v>2.4054028799999995E-2</v>
      </c>
      <c r="AK31" s="34">
        <f>$F$28/'Fixed data'!$C$7</f>
        <v>2.4054028799999995E-2</v>
      </c>
      <c r="AL31" s="34">
        <f>$F$28/'Fixed data'!$C$7</f>
        <v>2.4054028799999995E-2</v>
      </c>
      <c r="AM31" s="34">
        <f>$F$28/'Fixed data'!$C$7</f>
        <v>2.4054028799999995E-2</v>
      </c>
      <c r="AN31" s="34">
        <f>$F$28/'Fixed data'!$C$7</f>
        <v>2.4054028799999995E-2</v>
      </c>
      <c r="AO31" s="34">
        <f>$F$28/'Fixed data'!$C$7</f>
        <v>2.4054028799999995E-2</v>
      </c>
      <c r="AP31" s="34">
        <f>$F$28/'Fixed data'!$C$7</f>
        <v>2.4054028799999995E-2</v>
      </c>
      <c r="AQ31" s="34">
        <f>$F$28/'Fixed data'!$C$7</f>
        <v>2.4054028799999995E-2</v>
      </c>
      <c r="AR31" s="34">
        <f>$F$28/'Fixed data'!$C$7</f>
        <v>2.4054028799999995E-2</v>
      </c>
      <c r="AS31" s="34">
        <f>$F$28/'Fixed data'!$C$7</f>
        <v>2.4054028799999995E-2</v>
      </c>
      <c r="AT31" s="34">
        <f>$F$28/'Fixed data'!$C$7</f>
        <v>2.4054028799999995E-2</v>
      </c>
      <c r="AU31" s="34">
        <f>$F$28/'Fixed data'!$C$7</f>
        <v>2.4054028799999995E-2</v>
      </c>
      <c r="AV31" s="34">
        <f>$F$28/'Fixed data'!$C$7</f>
        <v>2.4054028799999995E-2</v>
      </c>
      <c r="AW31" s="34">
        <f>$F$28/'Fixed data'!$C$7</f>
        <v>2.4054028799999995E-2</v>
      </c>
      <c r="AX31" s="34">
        <f>$F$28/'Fixed data'!$C$7</f>
        <v>2.4054028799999995E-2</v>
      </c>
      <c r="AY31" s="34">
        <f>$F$28/'Fixed data'!$C$7</f>
        <v>2.4054028799999995E-2</v>
      </c>
      <c r="AZ31" s="34"/>
      <c r="BA31" s="34"/>
      <c r="BB31" s="34"/>
      <c r="BC31" s="34"/>
      <c r="BD31" s="34"/>
    </row>
    <row r="32" spans="1:56" ht="16.5" hidden="1" customHeight="1" outlineLevel="1" x14ac:dyDescent="0.35">
      <c r="A32" s="115"/>
      <c r="B32" s="9" t="s">
        <v>3</v>
      </c>
      <c r="C32" s="11" t="s">
        <v>55</v>
      </c>
      <c r="D32" s="9" t="s">
        <v>40</v>
      </c>
      <c r="F32" s="34"/>
      <c r="G32" s="34"/>
      <c r="H32" s="34">
        <f>$G$28/'Fixed data'!$C$7</f>
        <v>2.3902040888888879E-3</v>
      </c>
      <c r="I32" s="34">
        <f>$G$28/'Fixed data'!$C$7</f>
        <v>2.3902040888888879E-3</v>
      </c>
      <c r="J32" s="34">
        <f>$G$28/'Fixed data'!$C$7</f>
        <v>2.3902040888888879E-3</v>
      </c>
      <c r="K32" s="34">
        <f>$G$28/'Fixed data'!$C$7</f>
        <v>2.3902040888888879E-3</v>
      </c>
      <c r="L32" s="34">
        <f>$G$28/'Fixed data'!$C$7</f>
        <v>2.3902040888888879E-3</v>
      </c>
      <c r="M32" s="34">
        <f>$G$28/'Fixed data'!$C$7</f>
        <v>2.3902040888888879E-3</v>
      </c>
      <c r="N32" s="34">
        <f>$G$28/'Fixed data'!$C$7</f>
        <v>2.3902040888888879E-3</v>
      </c>
      <c r="O32" s="34">
        <f>$G$28/'Fixed data'!$C$7</f>
        <v>2.3902040888888879E-3</v>
      </c>
      <c r="P32" s="34">
        <f>$G$28/'Fixed data'!$C$7</f>
        <v>2.3902040888888879E-3</v>
      </c>
      <c r="Q32" s="34">
        <f>$G$28/'Fixed data'!$C$7</f>
        <v>2.3902040888888879E-3</v>
      </c>
      <c r="R32" s="34">
        <f>$G$28/'Fixed data'!$C$7</f>
        <v>2.3902040888888879E-3</v>
      </c>
      <c r="S32" s="34">
        <f>$G$28/'Fixed data'!$C$7</f>
        <v>2.3902040888888879E-3</v>
      </c>
      <c r="T32" s="34">
        <f>$G$28/'Fixed data'!$C$7</f>
        <v>2.3902040888888879E-3</v>
      </c>
      <c r="U32" s="34">
        <f>$G$28/'Fixed data'!$C$7</f>
        <v>2.3902040888888879E-3</v>
      </c>
      <c r="V32" s="34">
        <f>$G$28/'Fixed data'!$C$7</f>
        <v>2.3902040888888879E-3</v>
      </c>
      <c r="W32" s="34">
        <f>$G$28/'Fixed data'!$C$7</f>
        <v>2.3902040888888879E-3</v>
      </c>
      <c r="X32" s="34">
        <f>$G$28/'Fixed data'!$C$7</f>
        <v>2.3902040888888879E-3</v>
      </c>
      <c r="Y32" s="34">
        <f>$G$28/'Fixed data'!$C$7</f>
        <v>2.3902040888888879E-3</v>
      </c>
      <c r="Z32" s="34">
        <f>$G$28/'Fixed data'!$C$7</f>
        <v>2.3902040888888879E-3</v>
      </c>
      <c r="AA32" s="34">
        <f>$G$28/'Fixed data'!$C$7</f>
        <v>2.3902040888888879E-3</v>
      </c>
      <c r="AB32" s="34">
        <f>$G$28/'Fixed data'!$C$7</f>
        <v>2.3902040888888879E-3</v>
      </c>
      <c r="AC32" s="34">
        <f>$G$28/'Fixed data'!$C$7</f>
        <v>2.3902040888888879E-3</v>
      </c>
      <c r="AD32" s="34">
        <f>$G$28/'Fixed data'!$C$7</f>
        <v>2.3902040888888879E-3</v>
      </c>
      <c r="AE32" s="34">
        <f>$G$28/'Fixed data'!$C$7</f>
        <v>2.3902040888888879E-3</v>
      </c>
      <c r="AF32" s="34">
        <f>$G$28/'Fixed data'!$C$7</f>
        <v>2.3902040888888879E-3</v>
      </c>
      <c r="AG32" s="34">
        <f>$G$28/'Fixed data'!$C$7</f>
        <v>2.3902040888888879E-3</v>
      </c>
      <c r="AH32" s="34">
        <f>$G$28/'Fixed data'!$C$7</f>
        <v>2.3902040888888879E-3</v>
      </c>
      <c r="AI32" s="34">
        <f>$G$28/'Fixed data'!$C$7</f>
        <v>2.3902040888888879E-3</v>
      </c>
      <c r="AJ32" s="34">
        <f>$G$28/'Fixed data'!$C$7</f>
        <v>2.3902040888888879E-3</v>
      </c>
      <c r="AK32" s="34">
        <f>$G$28/'Fixed data'!$C$7</f>
        <v>2.3902040888888879E-3</v>
      </c>
      <c r="AL32" s="34">
        <f>$G$28/'Fixed data'!$C$7</f>
        <v>2.3902040888888879E-3</v>
      </c>
      <c r="AM32" s="34">
        <f>$G$28/'Fixed data'!$C$7</f>
        <v>2.3902040888888879E-3</v>
      </c>
      <c r="AN32" s="34">
        <f>$G$28/'Fixed data'!$C$7</f>
        <v>2.3902040888888879E-3</v>
      </c>
      <c r="AO32" s="34">
        <f>$G$28/'Fixed data'!$C$7</f>
        <v>2.3902040888888879E-3</v>
      </c>
      <c r="AP32" s="34">
        <f>$G$28/'Fixed data'!$C$7</f>
        <v>2.3902040888888879E-3</v>
      </c>
      <c r="AQ32" s="34">
        <f>$G$28/'Fixed data'!$C$7</f>
        <v>2.3902040888888879E-3</v>
      </c>
      <c r="AR32" s="34">
        <f>$G$28/'Fixed data'!$C$7</f>
        <v>2.3902040888888879E-3</v>
      </c>
      <c r="AS32" s="34">
        <f>$G$28/'Fixed data'!$C$7</f>
        <v>2.3902040888888879E-3</v>
      </c>
      <c r="AT32" s="34">
        <f>$G$28/'Fixed data'!$C$7</f>
        <v>2.3902040888888879E-3</v>
      </c>
      <c r="AU32" s="34">
        <f>$G$28/'Fixed data'!$C$7</f>
        <v>2.3902040888888879E-3</v>
      </c>
      <c r="AV32" s="34">
        <f>$G$28/'Fixed data'!$C$7</f>
        <v>2.3902040888888879E-3</v>
      </c>
      <c r="AW32" s="34">
        <f>$G$28/'Fixed data'!$C$7</f>
        <v>2.3902040888888879E-3</v>
      </c>
      <c r="AX32" s="34">
        <f>$G$28/'Fixed data'!$C$7</f>
        <v>2.3902040888888879E-3</v>
      </c>
      <c r="AY32" s="34">
        <f>$G$28/'Fixed data'!$C$7</f>
        <v>2.3902040888888879E-3</v>
      </c>
      <c r="AZ32" s="34">
        <f>$G$28/'Fixed data'!$C$7</f>
        <v>2.3902040888888879E-3</v>
      </c>
      <c r="BA32" s="34"/>
      <c r="BB32" s="34"/>
      <c r="BC32" s="34"/>
      <c r="BD32" s="34"/>
    </row>
    <row r="33" spans="1:57" ht="16.5" hidden="1" customHeight="1" outlineLevel="1" x14ac:dyDescent="0.35">
      <c r="A33" s="115"/>
      <c r="B33" s="9" t="s">
        <v>4</v>
      </c>
      <c r="C33" s="11" t="s">
        <v>56</v>
      </c>
      <c r="D33" s="9" t="s">
        <v>40</v>
      </c>
      <c r="F33" s="34"/>
      <c r="G33" s="34"/>
      <c r="H33" s="34"/>
      <c r="I33" s="34">
        <f>$H$28/'Fixed data'!$C$7</f>
        <v>2.991757777777778E-2</v>
      </c>
      <c r="J33" s="34">
        <f>$H$28/'Fixed data'!$C$7</f>
        <v>2.991757777777778E-2</v>
      </c>
      <c r="K33" s="34">
        <f>$H$28/'Fixed data'!$C$7</f>
        <v>2.991757777777778E-2</v>
      </c>
      <c r="L33" s="34">
        <f>$H$28/'Fixed data'!$C$7</f>
        <v>2.991757777777778E-2</v>
      </c>
      <c r="M33" s="34">
        <f>$H$28/'Fixed data'!$C$7</f>
        <v>2.991757777777778E-2</v>
      </c>
      <c r="N33" s="34">
        <f>$H$28/'Fixed data'!$C$7</f>
        <v>2.991757777777778E-2</v>
      </c>
      <c r="O33" s="34">
        <f>$H$28/'Fixed data'!$C$7</f>
        <v>2.991757777777778E-2</v>
      </c>
      <c r="P33" s="34">
        <f>$H$28/'Fixed data'!$C$7</f>
        <v>2.991757777777778E-2</v>
      </c>
      <c r="Q33" s="34">
        <f>$H$28/'Fixed data'!$C$7</f>
        <v>2.991757777777778E-2</v>
      </c>
      <c r="R33" s="34">
        <f>$H$28/'Fixed data'!$C$7</f>
        <v>2.991757777777778E-2</v>
      </c>
      <c r="S33" s="34">
        <f>$H$28/'Fixed data'!$C$7</f>
        <v>2.991757777777778E-2</v>
      </c>
      <c r="T33" s="34">
        <f>$H$28/'Fixed data'!$C$7</f>
        <v>2.991757777777778E-2</v>
      </c>
      <c r="U33" s="34">
        <f>$H$28/'Fixed data'!$C$7</f>
        <v>2.991757777777778E-2</v>
      </c>
      <c r="V33" s="34">
        <f>$H$28/'Fixed data'!$C$7</f>
        <v>2.991757777777778E-2</v>
      </c>
      <c r="W33" s="34">
        <f>$H$28/'Fixed data'!$C$7</f>
        <v>2.991757777777778E-2</v>
      </c>
      <c r="X33" s="34">
        <f>$H$28/'Fixed data'!$C$7</f>
        <v>2.991757777777778E-2</v>
      </c>
      <c r="Y33" s="34">
        <f>$H$28/'Fixed data'!$C$7</f>
        <v>2.991757777777778E-2</v>
      </c>
      <c r="Z33" s="34">
        <f>$H$28/'Fixed data'!$C$7</f>
        <v>2.991757777777778E-2</v>
      </c>
      <c r="AA33" s="34">
        <f>$H$28/'Fixed data'!$C$7</f>
        <v>2.991757777777778E-2</v>
      </c>
      <c r="AB33" s="34">
        <f>$H$28/'Fixed data'!$C$7</f>
        <v>2.991757777777778E-2</v>
      </c>
      <c r="AC33" s="34">
        <f>$H$28/'Fixed data'!$C$7</f>
        <v>2.991757777777778E-2</v>
      </c>
      <c r="AD33" s="34">
        <f>$H$28/'Fixed data'!$C$7</f>
        <v>2.991757777777778E-2</v>
      </c>
      <c r="AE33" s="34">
        <f>$H$28/'Fixed data'!$C$7</f>
        <v>2.991757777777778E-2</v>
      </c>
      <c r="AF33" s="34">
        <f>$H$28/'Fixed data'!$C$7</f>
        <v>2.991757777777778E-2</v>
      </c>
      <c r="AG33" s="34">
        <f>$H$28/'Fixed data'!$C$7</f>
        <v>2.991757777777778E-2</v>
      </c>
      <c r="AH33" s="34">
        <f>$H$28/'Fixed data'!$C$7</f>
        <v>2.991757777777778E-2</v>
      </c>
      <c r="AI33" s="34">
        <f>$H$28/'Fixed data'!$C$7</f>
        <v>2.991757777777778E-2</v>
      </c>
      <c r="AJ33" s="34">
        <f>$H$28/'Fixed data'!$C$7</f>
        <v>2.991757777777778E-2</v>
      </c>
      <c r="AK33" s="34">
        <f>$H$28/'Fixed data'!$C$7</f>
        <v>2.991757777777778E-2</v>
      </c>
      <c r="AL33" s="34">
        <f>$H$28/'Fixed data'!$C$7</f>
        <v>2.991757777777778E-2</v>
      </c>
      <c r="AM33" s="34">
        <f>$H$28/'Fixed data'!$C$7</f>
        <v>2.991757777777778E-2</v>
      </c>
      <c r="AN33" s="34">
        <f>$H$28/'Fixed data'!$C$7</f>
        <v>2.991757777777778E-2</v>
      </c>
      <c r="AO33" s="34">
        <f>$H$28/'Fixed data'!$C$7</f>
        <v>2.991757777777778E-2</v>
      </c>
      <c r="AP33" s="34">
        <f>$H$28/'Fixed data'!$C$7</f>
        <v>2.991757777777778E-2</v>
      </c>
      <c r="AQ33" s="34">
        <f>$H$28/'Fixed data'!$C$7</f>
        <v>2.991757777777778E-2</v>
      </c>
      <c r="AR33" s="34">
        <f>$H$28/'Fixed data'!$C$7</f>
        <v>2.991757777777778E-2</v>
      </c>
      <c r="AS33" s="34">
        <f>$H$28/'Fixed data'!$C$7</f>
        <v>2.991757777777778E-2</v>
      </c>
      <c r="AT33" s="34">
        <f>$H$28/'Fixed data'!$C$7</f>
        <v>2.991757777777778E-2</v>
      </c>
      <c r="AU33" s="34">
        <f>$H$28/'Fixed data'!$C$7</f>
        <v>2.991757777777778E-2</v>
      </c>
      <c r="AV33" s="34">
        <f>$H$28/'Fixed data'!$C$7</f>
        <v>2.991757777777778E-2</v>
      </c>
      <c r="AW33" s="34">
        <f>$H$28/'Fixed data'!$C$7</f>
        <v>2.991757777777778E-2</v>
      </c>
      <c r="AX33" s="34">
        <f>$H$28/'Fixed data'!$C$7</f>
        <v>2.991757777777778E-2</v>
      </c>
      <c r="AY33" s="34">
        <f>$H$28/'Fixed data'!$C$7</f>
        <v>2.991757777777778E-2</v>
      </c>
      <c r="AZ33" s="34">
        <f>$H$28/'Fixed data'!$C$7</f>
        <v>2.991757777777778E-2</v>
      </c>
      <c r="BA33" s="34">
        <f>$H$28/'Fixed data'!$C$7</f>
        <v>2.991757777777778E-2</v>
      </c>
      <c r="BB33" s="34"/>
      <c r="BC33" s="34"/>
      <c r="BD33" s="34"/>
    </row>
    <row r="34" spans="1:57" ht="16.5" hidden="1" customHeight="1" outlineLevel="1" x14ac:dyDescent="0.35">
      <c r="A34" s="115"/>
      <c r="B34" s="9" t="s">
        <v>5</v>
      </c>
      <c r="C34" s="11" t="s">
        <v>57</v>
      </c>
      <c r="D34" s="9" t="s">
        <v>40</v>
      </c>
      <c r="F34" s="34"/>
      <c r="G34" s="34"/>
      <c r="H34" s="34"/>
      <c r="I34" s="34"/>
      <c r="J34" s="34">
        <f>$I$28/'Fixed data'!$C$7</f>
        <v>-5.5070992000000041E-3</v>
      </c>
      <c r="K34" s="34">
        <f>$I$28/'Fixed data'!$C$7</f>
        <v>-5.5070992000000041E-3</v>
      </c>
      <c r="L34" s="34">
        <f>$I$28/'Fixed data'!$C$7</f>
        <v>-5.5070992000000041E-3</v>
      </c>
      <c r="M34" s="34">
        <f>$I$28/'Fixed data'!$C$7</f>
        <v>-5.5070992000000041E-3</v>
      </c>
      <c r="N34" s="34">
        <f>$I$28/'Fixed data'!$C$7</f>
        <v>-5.5070992000000041E-3</v>
      </c>
      <c r="O34" s="34">
        <f>$I$28/'Fixed data'!$C$7</f>
        <v>-5.5070992000000041E-3</v>
      </c>
      <c r="P34" s="34">
        <f>$I$28/'Fixed data'!$C$7</f>
        <v>-5.5070992000000041E-3</v>
      </c>
      <c r="Q34" s="34">
        <f>$I$28/'Fixed data'!$C$7</f>
        <v>-5.5070992000000041E-3</v>
      </c>
      <c r="R34" s="34">
        <f>$I$28/'Fixed data'!$C$7</f>
        <v>-5.5070992000000041E-3</v>
      </c>
      <c r="S34" s="34">
        <f>$I$28/'Fixed data'!$C$7</f>
        <v>-5.5070992000000041E-3</v>
      </c>
      <c r="T34" s="34">
        <f>$I$28/'Fixed data'!$C$7</f>
        <v>-5.5070992000000041E-3</v>
      </c>
      <c r="U34" s="34">
        <f>$I$28/'Fixed data'!$C$7</f>
        <v>-5.5070992000000041E-3</v>
      </c>
      <c r="V34" s="34">
        <f>$I$28/'Fixed data'!$C$7</f>
        <v>-5.5070992000000041E-3</v>
      </c>
      <c r="W34" s="34">
        <f>$I$28/'Fixed data'!$C$7</f>
        <v>-5.5070992000000041E-3</v>
      </c>
      <c r="X34" s="34">
        <f>$I$28/'Fixed data'!$C$7</f>
        <v>-5.5070992000000041E-3</v>
      </c>
      <c r="Y34" s="34">
        <f>$I$28/'Fixed data'!$C$7</f>
        <v>-5.5070992000000041E-3</v>
      </c>
      <c r="Z34" s="34">
        <f>$I$28/'Fixed data'!$C$7</f>
        <v>-5.5070992000000041E-3</v>
      </c>
      <c r="AA34" s="34">
        <f>$I$28/'Fixed data'!$C$7</f>
        <v>-5.5070992000000041E-3</v>
      </c>
      <c r="AB34" s="34">
        <f>$I$28/'Fixed data'!$C$7</f>
        <v>-5.5070992000000041E-3</v>
      </c>
      <c r="AC34" s="34">
        <f>$I$28/'Fixed data'!$C$7</f>
        <v>-5.5070992000000041E-3</v>
      </c>
      <c r="AD34" s="34">
        <f>$I$28/'Fixed data'!$C$7</f>
        <v>-5.5070992000000041E-3</v>
      </c>
      <c r="AE34" s="34">
        <f>$I$28/'Fixed data'!$C$7</f>
        <v>-5.5070992000000041E-3</v>
      </c>
      <c r="AF34" s="34">
        <f>$I$28/'Fixed data'!$C$7</f>
        <v>-5.5070992000000041E-3</v>
      </c>
      <c r="AG34" s="34">
        <f>$I$28/'Fixed data'!$C$7</f>
        <v>-5.5070992000000041E-3</v>
      </c>
      <c r="AH34" s="34">
        <f>$I$28/'Fixed data'!$C$7</f>
        <v>-5.5070992000000041E-3</v>
      </c>
      <c r="AI34" s="34">
        <f>$I$28/'Fixed data'!$C$7</f>
        <v>-5.5070992000000041E-3</v>
      </c>
      <c r="AJ34" s="34">
        <f>$I$28/'Fixed data'!$C$7</f>
        <v>-5.5070992000000041E-3</v>
      </c>
      <c r="AK34" s="34">
        <f>$I$28/'Fixed data'!$C$7</f>
        <v>-5.5070992000000041E-3</v>
      </c>
      <c r="AL34" s="34">
        <f>$I$28/'Fixed data'!$C$7</f>
        <v>-5.5070992000000041E-3</v>
      </c>
      <c r="AM34" s="34">
        <f>$I$28/'Fixed data'!$C$7</f>
        <v>-5.5070992000000041E-3</v>
      </c>
      <c r="AN34" s="34">
        <f>$I$28/'Fixed data'!$C$7</f>
        <v>-5.5070992000000041E-3</v>
      </c>
      <c r="AO34" s="34">
        <f>$I$28/'Fixed data'!$C$7</f>
        <v>-5.5070992000000041E-3</v>
      </c>
      <c r="AP34" s="34">
        <f>$I$28/'Fixed data'!$C$7</f>
        <v>-5.5070992000000041E-3</v>
      </c>
      <c r="AQ34" s="34">
        <f>$I$28/'Fixed data'!$C$7</f>
        <v>-5.5070992000000041E-3</v>
      </c>
      <c r="AR34" s="34">
        <f>$I$28/'Fixed data'!$C$7</f>
        <v>-5.5070992000000041E-3</v>
      </c>
      <c r="AS34" s="34">
        <f>$I$28/'Fixed data'!$C$7</f>
        <v>-5.5070992000000041E-3</v>
      </c>
      <c r="AT34" s="34">
        <f>$I$28/'Fixed data'!$C$7</f>
        <v>-5.5070992000000041E-3</v>
      </c>
      <c r="AU34" s="34">
        <f>$I$28/'Fixed data'!$C$7</f>
        <v>-5.5070992000000041E-3</v>
      </c>
      <c r="AV34" s="34">
        <f>$I$28/'Fixed data'!$C$7</f>
        <v>-5.5070992000000041E-3</v>
      </c>
      <c r="AW34" s="34">
        <f>$I$28/'Fixed data'!$C$7</f>
        <v>-5.5070992000000041E-3</v>
      </c>
      <c r="AX34" s="34">
        <f>$I$28/'Fixed data'!$C$7</f>
        <v>-5.5070992000000041E-3</v>
      </c>
      <c r="AY34" s="34">
        <f>$I$28/'Fixed data'!$C$7</f>
        <v>-5.5070992000000041E-3</v>
      </c>
      <c r="AZ34" s="34">
        <f>$I$28/'Fixed data'!$C$7</f>
        <v>-5.5070992000000041E-3</v>
      </c>
      <c r="BA34" s="34">
        <f>$I$28/'Fixed data'!$C$7</f>
        <v>-5.5070992000000041E-3</v>
      </c>
      <c r="BB34" s="34">
        <f>$I$28/'Fixed data'!$C$7</f>
        <v>-5.5070992000000041E-3</v>
      </c>
      <c r="BC34" s="34"/>
      <c r="BD34" s="34"/>
    </row>
    <row r="35" spans="1:57" ht="16.5" hidden="1" customHeight="1" outlineLevel="1" x14ac:dyDescent="0.35">
      <c r="A35" s="115"/>
      <c r="B35" s="9" t="s">
        <v>6</v>
      </c>
      <c r="C35" s="11" t="s">
        <v>58</v>
      </c>
      <c r="D35" s="9" t="s">
        <v>40</v>
      </c>
      <c r="F35" s="34"/>
      <c r="G35" s="34"/>
      <c r="H35" s="34"/>
      <c r="I35" s="34"/>
      <c r="J35" s="34"/>
      <c r="K35" s="34">
        <f>$J$28/'Fixed data'!$C$7</f>
        <v>-4.0106997866666674E-2</v>
      </c>
      <c r="L35" s="34">
        <f>$J$28/'Fixed data'!$C$7</f>
        <v>-4.0106997866666674E-2</v>
      </c>
      <c r="M35" s="34">
        <f>$J$28/'Fixed data'!$C$7</f>
        <v>-4.0106997866666674E-2</v>
      </c>
      <c r="N35" s="34">
        <f>$J$28/'Fixed data'!$C$7</f>
        <v>-4.0106997866666674E-2</v>
      </c>
      <c r="O35" s="34">
        <f>$J$28/'Fixed data'!$C$7</f>
        <v>-4.0106997866666674E-2</v>
      </c>
      <c r="P35" s="34">
        <f>$J$28/'Fixed data'!$C$7</f>
        <v>-4.0106997866666674E-2</v>
      </c>
      <c r="Q35" s="34">
        <f>$J$28/'Fixed data'!$C$7</f>
        <v>-4.0106997866666674E-2</v>
      </c>
      <c r="R35" s="34">
        <f>$J$28/'Fixed data'!$C$7</f>
        <v>-4.0106997866666674E-2</v>
      </c>
      <c r="S35" s="34">
        <f>$J$28/'Fixed data'!$C$7</f>
        <v>-4.0106997866666674E-2</v>
      </c>
      <c r="T35" s="34">
        <f>$J$28/'Fixed data'!$C$7</f>
        <v>-4.0106997866666674E-2</v>
      </c>
      <c r="U35" s="34">
        <f>$J$28/'Fixed data'!$C$7</f>
        <v>-4.0106997866666674E-2</v>
      </c>
      <c r="V35" s="34">
        <f>$J$28/'Fixed data'!$C$7</f>
        <v>-4.0106997866666674E-2</v>
      </c>
      <c r="W35" s="34">
        <f>$J$28/'Fixed data'!$C$7</f>
        <v>-4.0106997866666674E-2</v>
      </c>
      <c r="X35" s="34">
        <f>$J$28/'Fixed data'!$C$7</f>
        <v>-4.0106997866666674E-2</v>
      </c>
      <c r="Y35" s="34">
        <f>$J$28/'Fixed data'!$C$7</f>
        <v>-4.0106997866666674E-2</v>
      </c>
      <c r="Z35" s="34">
        <f>$J$28/'Fixed data'!$C$7</f>
        <v>-4.0106997866666674E-2</v>
      </c>
      <c r="AA35" s="34">
        <f>$J$28/'Fixed data'!$C$7</f>
        <v>-4.0106997866666674E-2</v>
      </c>
      <c r="AB35" s="34">
        <f>$J$28/'Fixed data'!$C$7</f>
        <v>-4.0106997866666674E-2</v>
      </c>
      <c r="AC35" s="34">
        <f>$J$28/'Fixed data'!$C$7</f>
        <v>-4.0106997866666674E-2</v>
      </c>
      <c r="AD35" s="34">
        <f>$J$28/'Fixed data'!$C$7</f>
        <v>-4.0106997866666674E-2</v>
      </c>
      <c r="AE35" s="34">
        <f>$J$28/'Fixed data'!$C$7</f>
        <v>-4.0106997866666674E-2</v>
      </c>
      <c r="AF35" s="34">
        <f>$J$28/'Fixed data'!$C$7</f>
        <v>-4.0106997866666674E-2</v>
      </c>
      <c r="AG35" s="34">
        <f>$J$28/'Fixed data'!$C$7</f>
        <v>-4.0106997866666674E-2</v>
      </c>
      <c r="AH35" s="34">
        <f>$J$28/'Fixed data'!$C$7</f>
        <v>-4.0106997866666674E-2</v>
      </c>
      <c r="AI35" s="34">
        <f>$J$28/'Fixed data'!$C$7</f>
        <v>-4.0106997866666674E-2</v>
      </c>
      <c r="AJ35" s="34">
        <f>$J$28/'Fixed data'!$C$7</f>
        <v>-4.0106997866666674E-2</v>
      </c>
      <c r="AK35" s="34">
        <f>$J$28/'Fixed data'!$C$7</f>
        <v>-4.0106997866666674E-2</v>
      </c>
      <c r="AL35" s="34">
        <f>$J$28/'Fixed data'!$C$7</f>
        <v>-4.0106997866666674E-2</v>
      </c>
      <c r="AM35" s="34">
        <f>$J$28/'Fixed data'!$C$7</f>
        <v>-4.0106997866666674E-2</v>
      </c>
      <c r="AN35" s="34">
        <f>$J$28/'Fixed data'!$C$7</f>
        <v>-4.0106997866666674E-2</v>
      </c>
      <c r="AO35" s="34">
        <f>$J$28/'Fixed data'!$C$7</f>
        <v>-4.0106997866666674E-2</v>
      </c>
      <c r="AP35" s="34">
        <f>$J$28/'Fixed data'!$C$7</f>
        <v>-4.0106997866666674E-2</v>
      </c>
      <c r="AQ35" s="34">
        <f>$J$28/'Fixed data'!$C$7</f>
        <v>-4.0106997866666674E-2</v>
      </c>
      <c r="AR35" s="34">
        <f>$J$28/'Fixed data'!$C$7</f>
        <v>-4.0106997866666674E-2</v>
      </c>
      <c r="AS35" s="34">
        <f>$J$28/'Fixed data'!$C$7</f>
        <v>-4.0106997866666674E-2</v>
      </c>
      <c r="AT35" s="34">
        <f>$J$28/'Fixed data'!$C$7</f>
        <v>-4.0106997866666674E-2</v>
      </c>
      <c r="AU35" s="34">
        <f>$J$28/'Fixed data'!$C$7</f>
        <v>-4.0106997866666674E-2</v>
      </c>
      <c r="AV35" s="34">
        <f>$J$28/'Fixed data'!$C$7</f>
        <v>-4.0106997866666674E-2</v>
      </c>
      <c r="AW35" s="34">
        <f>$J$28/'Fixed data'!$C$7</f>
        <v>-4.0106997866666674E-2</v>
      </c>
      <c r="AX35" s="34">
        <f>$J$28/'Fixed data'!$C$7</f>
        <v>-4.0106997866666674E-2</v>
      </c>
      <c r="AY35" s="34">
        <f>$J$28/'Fixed data'!$C$7</f>
        <v>-4.0106997866666674E-2</v>
      </c>
      <c r="AZ35" s="34">
        <f>$J$28/'Fixed data'!$C$7</f>
        <v>-4.0106997866666674E-2</v>
      </c>
      <c r="BA35" s="34">
        <f>$J$28/'Fixed data'!$C$7</f>
        <v>-4.0106997866666674E-2</v>
      </c>
      <c r="BB35" s="34">
        <f>$J$28/'Fixed data'!$C$7</f>
        <v>-4.0106997866666674E-2</v>
      </c>
      <c r="BC35" s="34">
        <f>$J$28/'Fixed data'!$C$7</f>
        <v>-4.0106997866666674E-2</v>
      </c>
      <c r="BD35" s="34"/>
    </row>
    <row r="36" spans="1:57" ht="16.5" hidden="1" customHeight="1" outlineLevel="1" x14ac:dyDescent="0.35">
      <c r="A36" s="115"/>
      <c r="B36" s="9" t="s">
        <v>32</v>
      </c>
      <c r="C36" s="11" t="s">
        <v>59</v>
      </c>
      <c r="D36" s="9" t="s">
        <v>40</v>
      </c>
      <c r="F36" s="34"/>
      <c r="G36" s="34"/>
      <c r="H36" s="34"/>
      <c r="I36" s="34"/>
      <c r="J36" s="34"/>
      <c r="K36" s="34"/>
      <c r="L36" s="34">
        <f>$K$28/'Fixed data'!$C$7</f>
        <v>-4.3773310577777787E-2</v>
      </c>
      <c r="M36" s="34">
        <f>$K$28/'Fixed data'!$C$7</f>
        <v>-4.3773310577777787E-2</v>
      </c>
      <c r="N36" s="34">
        <f>$K$28/'Fixed data'!$C$7</f>
        <v>-4.3773310577777787E-2</v>
      </c>
      <c r="O36" s="34">
        <f>$K$28/'Fixed data'!$C$7</f>
        <v>-4.3773310577777787E-2</v>
      </c>
      <c r="P36" s="34">
        <f>$K$28/'Fixed data'!$C$7</f>
        <v>-4.3773310577777787E-2</v>
      </c>
      <c r="Q36" s="34">
        <f>$K$28/'Fixed data'!$C$7</f>
        <v>-4.3773310577777787E-2</v>
      </c>
      <c r="R36" s="34">
        <f>$K$28/'Fixed data'!$C$7</f>
        <v>-4.3773310577777787E-2</v>
      </c>
      <c r="S36" s="34">
        <f>$K$28/'Fixed data'!$C$7</f>
        <v>-4.3773310577777787E-2</v>
      </c>
      <c r="T36" s="34">
        <f>$K$28/'Fixed data'!$C$7</f>
        <v>-4.3773310577777787E-2</v>
      </c>
      <c r="U36" s="34">
        <f>$K$28/'Fixed data'!$C$7</f>
        <v>-4.3773310577777787E-2</v>
      </c>
      <c r="V36" s="34">
        <f>$K$28/'Fixed data'!$C$7</f>
        <v>-4.3773310577777787E-2</v>
      </c>
      <c r="W36" s="34">
        <f>$K$28/'Fixed data'!$C$7</f>
        <v>-4.3773310577777787E-2</v>
      </c>
      <c r="X36" s="34">
        <f>$K$28/'Fixed data'!$C$7</f>
        <v>-4.3773310577777787E-2</v>
      </c>
      <c r="Y36" s="34">
        <f>$K$28/'Fixed data'!$C$7</f>
        <v>-4.3773310577777787E-2</v>
      </c>
      <c r="Z36" s="34">
        <f>$K$28/'Fixed data'!$C$7</f>
        <v>-4.3773310577777787E-2</v>
      </c>
      <c r="AA36" s="34">
        <f>$K$28/'Fixed data'!$C$7</f>
        <v>-4.3773310577777787E-2</v>
      </c>
      <c r="AB36" s="34">
        <f>$K$28/'Fixed data'!$C$7</f>
        <v>-4.3773310577777787E-2</v>
      </c>
      <c r="AC36" s="34">
        <f>$K$28/'Fixed data'!$C$7</f>
        <v>-4.3773310577777787E-2</v>
      </c>
      <c r="AD36" s="34">
        <f>$K$28/'Fixed data'!$C$7</f>
        <v>-4.3773310577777787E-2</v>
      </c>
      <c r="AE36" s="34">
        <f>$K$28/'Fixed data'!$C$7</f>
        <v>-4.3773310577777787E-2</v>
      </c>
      <c r="AF36" s="34">
        <f>$K$28/'Fixed data'!$C$7</f>
        <v>-4.3773310577777787E-2</v>
      </c>
      <c r="AG36" s="34">
        <f>$K$28/'Fixed data'!$C$7</f>
        <v>-4.3773310577777787E-2</v>
      </c>
      <c r="AH36" s="34">
        <f>$K$28/'Fixed data'!$C$7</f>
        <v>-4.3773310577777787E-2</v>
      </c>
      <c r="AI36" s="34">
        <f>$K$28/'Fixed data'!$C$7</f>
        <v>-4.3773310577777787E-2</v>
      </c>
      <c r="AJ36" s="34">
        <f>$K$28/'Fixed data'!$C$7</f>
        <v>-4.3773310577777787E-2</v>
      </c>
      <c r="AK36" s="34">
        <f>$K$28/'Fixed data'!$C$7</f>
        <v>-4.3773310577777787E-2</v>
      </c>
      <c r="AL36" s="34">
        <f>$K$28/'Fixed data'!$C$7</f>
        <v>-4.3773310577777787E-2</v>
      </c>
      <c r="AM36" s="34">
        <f>$K$28/'Fixed data'!$C$7</f>
        <v>-4.3773310577777787E-2</v>
      </c>
      <c r="AN36" s="34">
        <f>$K$28/'Fixed data'!$C$7</f>
        <v>-4.3773310577777787E-2</v>
      </c>
      <c r="AO36" s="34">
        <f>$K$28/'Fixed data'!$C$7</f>
        <v>-4.3773310577777787E-2</v>
      </c>
      <c r="AP36" s="34">
        <f>$K$28/'Fixed data'!$C$7</f>
        <v>-4.3773310577777787E-2</v>
      </c>
      <c r="AQ36" s="34">
        <f>$K$28/'Fixed data'!$C$7</f>
        <v>-4.3773310577777787E-2</v>
      </c>
      <c r="AR36" s="34">
        <f>$K$28/'Fixed data'!$C$7</f>
        <v>-4.3773310577777787E-2</v>
      </c>
      <c r="AS36" s="34">
        <f>$K$28/'Fixed data'!$C$7</f>
        <v>-4.3773310577777787E-2</v>
      </c>
      <c r="AT36" s="34">
        <f>$K$28/'Fixed data'!$C$7</f>
        <v>-4.3773310577777787E-2</v>
      </c>
      <c r="AU36" s="34">
        <f>$K$28/'Fixed data'!$C$7</f>
        <v>-4.3773310577777787E-2</v>
      </c>
      <c r="AV36" s="34">
        <f>$K$28/'Fixed data'!$C$7</f>
        <v>-4.3773310577777787E-2</v>
      </c>
      <c r="AW36" s="34">
        <f>$K$28/'Fixed data'!$C$7</f>
        <v>-4.3773310577777787E-2</v>
      </c>
      <c r="AX36" s="34">
        <f>$K$28/'Fixed data'!$C$7</f>
        <v>-4.3773310577777787E-2</v>
      </c>
      <c r="AY36" s="34">
        <f>$K$28/'Fixed data'!$C$7</f>
        <v>-4.3773310577777787E-2</v>
      </c>
      <c r="AZ36" s="34">
        <f>$K$28/'Fixed data'!$C$7</f>
        <v>-4.3773310577777787E-2</v>
      </c>
      <c r="BA36" s="34">
        <f>$K$28/'Fixed data'!$C$7</f>
        <v>-4.3773310577777787E-2</v>
      </c>
      <c r="BB36" s="34">
        <f>$K$28/'Fixed data'!$C$7</f>
        <v>-4.3773310577777787E-2</v>
      </c>
      <c r="BC36" s="34">
        <f>$K$28/'Fixed data'!$C$7</f>
        <v>-4.3773310577777787E-2</v>
      </c>
      <c r="BD36" s="34">
        <f>$K$28/'Fixed data'!$C$7</f>
        <v>-4.3773310577777787E-2</v>
      </c>
    </row>
    <row r="37" spans="1:57" ht="16.5" hidden="1" customHeight="1" outlineLevel="1" x14ac:dyDescent="0.35">
      <c r="A37" s="115"/>
      <c r="B37" s="9" t="s">
        <v>33</v>
      </c>
      <c r="C37" s="11" t="s">
        <v>60</v>
      </c>
      <c r="D37" s="9" t="s">
        <v>40</v>
      </c>
      <c r="F37" s="34"/>
      <c r="G37" s="34"/>
      <c r="H37" s="34"/>
      <c r="I37" s="34"/>
      <c r="J37" s="34"/>
      <c r="K37" s="34"/>
      <c r="L37" s="34"/>
      <c r="M37" s="34">
        <f>$L$28/'Fixed data'!$C$7</f>
        <v>-2.8592041066666674E-2</v>
      </c>
      <c r="N37" s="34">
        <f>$L$28/'Fixed data'!$C$7</f>
        <v>-2.8592041066666674E-2</v>
      </c>
      <c r="O37" s="34">
        <f>$L$28/'Fixed data'!$C$7</f>
        <v>-2.8592041066666674E-2</v>
      </c>
      <c r="P37" s="34">
        <f>$L$28/'Fixed data'!$C$7</f>
        <v>-2.8592041066666674E-2</v>
      </c>
      <c r="Q37" s="34">
        <f>$L$28/'Fixed data'!$C$7</f>
        <v>-2.8592041066666674E-2</v>
      </c>
      <c r="R37" s="34">
        <f>$L$28/'Fixed data'!$C$7</f>
        <v>-2.8592041066666674E-2</v>
      </c>
      <c r="S37" s="34">
        <f>$L$28/'Fixed data'!$C$7</f>
        <v>-2.8592041066666674E-2</v>
      </c>
      <c r="T37" s="34">
        <f>$L$28/'Fixed data'!$C$7</f>
        <v>-2.8592041066666674E-2</v>
      </c>
      <c r="U37" s="34">
        <f>$L$28/'Fixed data'!$C$7</f>
        <v>-2.8592041066666674E-2</v>
      </c>
      <c r="V37" s="34">
        <f>$L$28/'Fixed data'!$C$7</f>
        <v>-2.8592041066666674E-2</v>
      </c>
      <c r="W37" s="34">
        <f>$L$28/'Fixed data'!$C$7</f>
        <v>-2.8592041066666674E-2</v>
      </c>
      <c r="X37" s="34">
        <f>$L$28/'Fixed data'!$C$7</f>
        <v>-2.8592041066666674E-2</v>
      </c>
      <c r="Y37" s="34">
        <f>$L$28/'Fixed data'!$C$7</f>
        <v>-2.8592041066666674E-2</v>
      </c>
      <c r="Z37" s="34">
        <f>$L$28/'Fixed data'!$C$7</f>
        <v>-2.8592041066666674E-2</v>
      </c>
      <c r="AA37" s="34">
        <f>$L$28/'Fixed data'!$C$7</f>
        <v>-2.8592041066666674E-2</v>
      </c>
      <c r="AB37" s="34">
        <f>$L$28/'Fixed data'!$C$7</f>
        <v>-2.8592041066666674E-2</v>
      </c>
      <c r="AC37" s="34">
        <f>$L$28/'Fixed data'!$C$7</f>
        <v>-2.8592041066666674E-2</v>
      </c>
      <c r="AD37" s="34">
        <f>$L$28/'Fixed data'!$C$7</f>
        <v>-2.8592041066666674E-2</v>
      </c>
      <c r="AE37" s="34">
        <f>$L$28/'Fixed data'!$C$7</f>
        <v>-2.8592041066666674E-2</v>
      </c>
      <c r="AF37" s="34">
        <f>$L$28/'Fixed data'!$C$7</f>
        <v>-2.8592041066666674E-2</v>
      </c>
      <c r="AG37" s="34">
        <f>$L$28/'Fixed data'!$C$7</f>
        <v>-2.8592041066666674E-2</v>
      </c>
      <c r="AH37" s="34">
        <f>$L$28/'Fixed data'!$C$7</f>
        <v>-2.8592041066666674E-2</v>
      </c>
      <c r="AI37" s="34">
        <f>$L$28/'Fixed data'!$C$7</f>
        <v>-2.8592041066666674E-2</v>
      </c>
      <c r="AJ37" s="34">
        <f>$L$28/'Fixed data'!$C$7</f>
        <v>-2.8592041066666674E-2</v>
      </c>
      <c r="AK37" s="34">
        <f>$L$28/'Fixed data'!$C$7</f>
        <v>-2.8592041066666674E-2</v>
      </c>
      <c r="AL37" s="34">
        <f>$L$28/'Fixed data'!$C$7</f>
        <v>-2.8592041066666674E-2</v>
      </c>
      <c r="AM37" s="34">
        <f>$L$28/'Fixed data'!$C$7</f>
        <v>-2.8592041066666674E-2</v>
      </c>
      <c r="AN37" s="34">
        <f>$L$28/'Fixed data'!$C$7</f>
        <v>-2.8592041066666674E-2</v>
      </c>
      <c r="AO37" s="34">
        <f>$L$28/'Fixed data'!$C$7</f>
        <v>-2.8592041066666674E-2</v>
      </c>
      <c r="AP37" s="34">
        <f>$L$28/'Fixed data'!$C$7</f>
        <v>-2.8592041066666674E-2</v>
      </c>
      <c r="AQ37" s="34">
        <f>$L$28/'Fixed data'!$C$7</f>
        <v>-2.8592041066666674E-2</v>
      </c>
      <c r="AR37" s="34">
        <f>$L$28/'Fixed data'!$C$7</f>
        <v>-2.8592041066666674E-2</v>
      </c>
      <c r="AS37" s="34">
        <f>$L$28/'Fixed data'!$C$7</f>
        <v>-2.8592041066666674E-2</v>
      </c>
      <c r="AT37" s="34">
        <f>$L$28/'Fixed data'!$C$7</f>
        <v>-2.8592041066666674E-2</v>
      </c>
      <c r="AU37" s="34">
        <f>$L$28/'Fixed data'!$C$7</f>
        <v>-2.8592041066666674E-2</v>
      </c>
      <c r="AV37" s="34">
        <f>$L$28/'Fixed data'!$C$7</f>
        <v>-2.8592041066666674E-2</v>
      </c>
      <c r="AW37" s="34">
        <f>$L$28/'Fixed data'!$C$7</f>
        <v>-2.8592041066666674E-2</v>
      </c>
      <c r="AX37" s="34">
        <f>$L$28/'Fixed data'!$C$7</f>
        <v>-2.8592041066666674E-2</v>
      </c>
      <c r="AY37" s="34">
        <f>$L$28/'Fixed data'!$C$7</f>
        <v>-2.8592041066666674E-2</v>
      </c>
      <c r="AZ37" s="34">
        <f>$L$28/'Fixed data'!$C$7</f>
        <v>-2.8592041066666674E-2</v>
      </c>
      <c r="BA37" s="34">
        <f>$L$28/'Fixed data'!$C$7</f>
        <v>-2.8592041066666674E-2</v>
      </c>
      <c r="BB37" s="34">
        <f>$L$28/'Fixed data'!$C$7</f>
        <v>-2.8592041066666674E-2</v>
      </c>
      <c r="BC37" s="34">
        <f>$L$28/'Fixed data'!$C$7</f>
        <v>-2.8592041066666674E-2</v>
      </c>
      <c r="BD37" s="34">
        <f>$L$28/'Fixed data'!$C$7</f>
        <v>-2.8592041066666674E-2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-3.6152302222222224E-2</v>
      </c>
      <c r="O38" s="34">
        <f>$M$28/'Fixed data'!$C$7</f>
        <v>-3.6152302222222224E-2</v>
      </c>
      <c r="P38" s="34">
        <f>$M$28/'Fixed data'!$C$7</f>
        <v>-3.6152302222222224E-2</v>
      </c>
      <c r="Q38" s="34">
        <f>$M$28/'Fixed data'!$C$7</f>
        <v>-3.6152302222222224E-2</v>
      </c>
      <c r="R38" s="34">
        <f>$M$28/'Fixed data'!$C$7</f>
        <v>-3.6152302222222224E-2</v>
      </c>
      <c r="S38" s="34">
        <f>$M$28/'Fixed data'!$C$7</f>
        <v>-3.6152302222222224E-2</v>
      </c>
      <c r="T38" s="34">
        <f>$M$28/'Fixed data'!$C$7</f>
        <v>-3.6152302222222224E-2</v>
      </c>
      <c r="U38" s="34">
        <f>$M$28/'Fixed data'!$C$7</f>
        <v>-3.6152302222222224E-2</v>
      </c>
      <c r="V38" s="34">
        <f>$M$28/'Fixed data'!$C$7</f>
        <v>-3.6152302222222224E-2</v>
      </c>
      <c r="W38" s="34">
        <f>$M$28/'Fixed data'!$C$7</f>
        <v>-3.6152302222222224E-2</v>
      </c>
      <c r="X38" s="34">
        <f>$M$28/'Fixed data'!$C$7</f>
        <v>-3.6152302222222224E-2</v>
      </c>
      <c r="Y38" s="34">
        <f>$M$28/'Fixed data'!$C$7</f>
        <v>-3.6152302222222224E-2</v>
      </c>
      <c r="Z38" s="34">
        <f>$M$28/'Fixed data'!$C$7</f>
        <v>-3.6152302222222224E-2</v>
      </c>
      <c r="AA38" s="34">
        <f>$M$28/'Fixed data'!$C$7</f>
        <v>-3.6152302222222224E-2</v>
      </c>
      <c r="AB38" s="34">
        <f>$M$28/'Fixed data'!$C$7</f>
        <v>-3.6152302222222224E-2</v>
      </c>
      <c r="AC38" s="34">
        <f>$M$28/'Fixed data'!$C$7</f>
        <v>-3.6152302222222224E-2</v>
      </c>
      <c r="AD38" s="34">
        <f>$M$28/'Fixed data'!$C$7</f>
        <v>-3.6152302222222224E-2</v>
      </c>
      <c r="AE38" s="34">
        <f>$M$28/'Fixed data'!$C$7</f>
        <v>-3.6152302222222224E-2</v>
      </c>
      <c r="AF38" s="34">
        <f>$M$28/'Fixed data'!$C$7</f>
        <v>-3.6152302222222224E-2</v>
      </c>
      <c r="AG38" s="34">
        <f>$M$28/'Fixed data'!$C$7</f>
        <v>-3.6152302222222224E-2</v>
      </c>
      <c r="AH38" s="34">
        <f>$M$28/'Fixed data'!$C$7</f>
        <v>-3.6152302222222224E-2</v>
      </c>
      <c r="AI38" s="34">
        <f>$M$28/'Fixed data'!$C$7</f>
        <v>-3.6152302222222224E-2</v>
      </c>
      <c r="AJ38" s="34">
        <f>$M$28/'Fixed data'!$C$7</f>
        <v>-3.6152302222222224E-2</v>
      </c>
      <c r="AK38" s="34">
        <f>$M$28/'Fixed data'!$C$7</f>
        <v>-3.6152302222222224E-2</v>
      </c>
      <c r="AL38" s="34">
        <f>$M$28/'Fixed data'!$C$7</f>
        <v>-3.6152302222222224E-2</v>
      </c>
      <c r="AM38" s="34">
        <f>$M$28/'Fixed data'!$C$7</f>
        <v>-3.6152302222222224E-2</v>
      </c>
      <c r="AN38" s="34">
        <f>$M$28/'Fixed data'!$C$7</f>
        <v>-3.6152302222222224E-2</v>
      </c>
      <c r="AO38" s="34">
        <f>$M$28/'Fixed data'!$C$7</f>
        <v>-3.6152302222222224E-2</v>
      </c>
      <c r="AP38" s="34">
        <f>$M$28/'Fixed data'!$C$7</f>
        <v>-3.6152302222222224E-2</v>
      </c>
      <c r="AQ38" s="34">
        <f>$M$28/'Fixed data'!$C$7</f>
        <v>-3.6152302222222224E-2</v>
      </c>
      <c r="AR38" s="34">
        <f>$M$28/'Fixed data'!$C$7</f>
        <v>-3.6152302222222224E-2</v>
      </c>
      <c r="AS38" s="34">
        <f>$M$28/'Fixed data'!$C$7</f>
        <v>-3.6152302222222224E-2</v>
      </c>
      <c r="AT38" s="34">
        <f>$M$28/'Fixed data'!$C$7</f>
        <v>-3.6152302222222224E-2</v>
      </c>
      <c r="AU38" s="34">
        <f>$M$28/'Fixed data'!$C$7</f>
        <v>-3.6152302222222224E-2</v>
      </c>
      <c r="AV38" s="34">
        <f>$M$28/'Fixed data'!$C$7</f>
        <v>-3.6152302222222224E-2</v>
      </c>
      <c r="AW38" s="34">
        <f>$M$28/'Fixed data'!$C$7</f>
        <v>-3.6152302222222224E-2</v>
      </c>
      <c r="AX38" s="34">
        <f>$M$28/'Fixed data'!$C$7</f>
        <v>-3.6152302222222224E-2</v>
      </c>
      <c r="AY38" s="34">
        <f>$M$28/'Fixed data'!$C$7</f>
        <v>-3.6152302222222224E-2</v>
      </c>
      <c r="AZ38" s="34">
        <f>$M$28/'Fixed data'!$C$7</f>
        <v>-3.6152302222222224E-2</v>
      </c>
      <c r="BA38" s="34">
        <f>$M$28/'Fixed data'!$C$7</f>
        <v>-3.6152302222222224E-2</v>
      </c>
      <c r="BB38" s="34">
        <f>$M$28/'Fixed data'!$C$7</f>
        <v>-3.6152302222222224E-2</v>
      </c>
      <c r="BC38" s="34">
        <f>$M$28/'Fixed data'!$C$7</f>
        <v>-3.6152302222222224E-2</v>
      </c>
      <c r="BD38" s="34">
        <f>$M$28/'Fixed data'!$C$7</f>
        <v>-3.6152302222222224E-2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-2.7903466666666668E-2</v>
      </c>
      <c r="P39" s="34">
        <f>$N$28/'Fixed data'!$C$7</f>
        <v>-2.7903466666666668E-2</v>
      </c>
      <c r="Q39" s="34">
        <f>$N$28/'Fixed data'!$C$7</f>
        <v>-2.7903466666666668E-2</v>
      </c>
      <c r="R39" s="34">
        <f>$N$28/'Fixed data'!$C$7</f>
        <v>-2.7903466666666668E-2</v>
      </c>
      <c r="S39" s="34">
        <f>$N$28/'Fixed data'!$C$7</f>
        <v>-2.7903466666666668E-2</v>
      </c>
      <c r="T39" s="34">
        <f>$N$28/'Fixed data'!$C$7</f>
        <v>-2.7903466666666668E-2</v>
      </c>
      <c r="U39" s="34">
        <f>$N$28/'Fixed data'!$C$7</f>
        <v>-2.7903466666666668E-2</v>
      </c>
      <c r="V39" s="34">
        <f>$N$28/'Fixed data'!$C$7</f>
        <v>-2.7903466666666668E-2</v>
      </c>
      <c r="W39" s="34">
        <f>$N$28/'Fixed data'!$C$7</f>
        <v>-2.7903466666666668E-2</v>
      </c>
      <c r="X39" s="34">
        <f>$N$28/'Fixed data'!$C$7</f>
        <v>-2.7903466666666668E-2</v>
      </c>
      <c r="Y39" s="34">
        <f>$N$28/'Fixed data'!$C$7</f>
        <v>-2.7903466666666668E-2</v>
      </c>
      <c r="Z39" s="34">
        <f>$N$28/'Fixed data'!$C$7</f>
        <v>-2.7903466666666668E-2</v>
      </c>
      <c r="AA39" s="34">
        <f>$N$28/'Fixed data'!$C$7</f>
        <v>-2.7903466666666668E-2</v>
      </c>
      <c r="AB39" s="34">
        <f>$N$28/'Fixed data'!$C$7</f>
        <v>-2.7903466666666668E-2</v>
      </c>
      <c r="AC39" s="34">
        <f>$N$28/'Fixed data'!$C$7</f>
        <v>-2.7903466666666668E-2</v>
      </c>
      <c r="AD39" s="34">
        <f>$N$28/'Fixed data'!$C$7</f>
        <v>-2.7903466666666668E-2</v>
      </c>
      <c r="AE39" s="34">
        <f>$N$28/'Fixed data'!$C$7</f>
        <v>-2.7903466666666668E-2</v>
      </c>
      <c r="AF39" s="34">
        <f>$N$28/'Fixed data'!$C$7</f>
        <v>-2.7903466666666668E-2</v>
      </c>
      <c r="AG39" s="34">
        <f>$N$28/'Fixed data'!$C$7</f>
        <v>-2.7903466666666668E-2</v>
      </c>
      <c r="AH39" s="34">
        <f>$N$28/'Fixed data'!$C$7</f>
        <v>-2.7903466666666668E-2</v>
      </c>
      <c r="AI39" s="34">
        <f>$N$28/'Fixed data'!$C$7</f>
        <v>-2.7903466666666668E-2</v>
      </c>
      <c r="AJ39" s="34">
        <f>$N$28/'Fixed data'!$C$7</f>
        <v>-2.7903466666666668E-2</v>
      </c>
      <c r="AK39" s="34">
        <f>$N$28/'Fixed data'!$C$7</f>
        <v>-2.7903466666666668E-2</v>
      </c>
      <c r="AL39" s="34">
        <f>$N$28/'Fixed data'!$C$7</f>
        <v>-2.7903466666666668E-2</v>
      </c>
      <c r="AM39" s="34">
        <f>$N$28/'Fixed data'!$C$7</f>
        <v>-2.7903466666666668E-2</v>
      </c>
      <c r="AN39" s="34">
        <f>$N$28/'Fixed data'!$C$7</f>
        <v>-2.7903466666666668E-2</v>
      </c>
      <c r="AO39" s="34">
        <f>$N$28/'Fixed data'!$C$7</f>
        <v>-2.7903466666666668E-2</v>
      </c>
      <c r="AP39" s="34">
        <f>$N$28/'Fixed data'!$C$7</f>
        <v>-2.7903466666666668E-2</v>
      </c>
      <c r="AQ39" s="34">
        <f>$N$28/'Fixed data'!$C$7</f>
        <v>-2.7903466666666668E-2</v>
      </c>
      <c r="AR39" s="34">
        <f>$N$28/'Fixed data'!$C$7</f>
        <v>-2.7903466666666668E-2</v>
      </c>
      <c r="AS39" s="34">
        <f>$N$28/'Fixed data'!$C$7</f>
        <v>-2.7903466666666668E-2</v>
      </c>
      <c r="AT39" s="34">
        <f>$N$28/'Fixed data'!$C$7</f>
        <v>-2.7903466666666668E-2</v>
      </c>
      <c r="AU39" s="34">
        <f>$N$28/'Fixed data'!$C$7</f>
        <v>-2.7903466666666668E-2</v>
      </c>
      <c r="AV39" s="34">
        <f>$N$28/'Fixed data'!$C$7</f>
        <v>-2.7903466666666668E-2</v>
      </c>
      <c r="AW39" s="34">
        <f>$N$28/'Fixed data'!$C$7</f>
        <v>-2.7903466666666668E-2</v>
      </c>
      <c r="AX39" s="34">
        <f>$N$28/'Fixed data'!$C$7</f>
        <v>-2.7903466666666668E-2</v>
      </c>
      <c r="AY39" s="34">
        <f>$N$28/'Fixed data'!$C$7</f>
        <v>-2.7903466666666668E-2</v>
      </c>
      <c r="AZ39" s="34">
        <f>$N$28/'Fixed data'!$C$7</f>
        <v>-2.7903466666666668E-2</v>
      </c>
      <c r="BA39" s="34">
        <f>$N$28/'Fixed data'!$C$7</f>
        <v>-2.7903466666666668E-2</v>
      </c>
      <c r="BB39" s="34">
        <f>$N$28/'Fixed data'!$C$7</f>
        <v>-2.7903466666666668E-2</v>
      </c>
      <c r="BC39" s="34">
        <f>$N$28/'Fixed data'!$C$7</f>
        <v>-2.7903466666666668E-2</v>
      </c>
      <c r="BD39" s="34">
        <f>$N$28/'Fixed data'!$C$7</f>
        <v>-2.7903466666666668E-2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-2.3688942222222224E-2</v>
      </c>
      <c r="Q40" s="34">
        <f>$O$28/'Fixed data'!$C$7</f>
        <v>-2.3688942222222224E-2</v>
      </c>
      <c r="R40" s="34">
        <f>$O$28/'Fixed data'!$C$7</f>
        <v>-2.3688942222222224E-2</v>
      </c>
      <c r="S40" s="34">
        <f>$O$28/'Fixed data'!$C$7</f>
        <v>-2.3688942222222224E-2</v>
      </c>
      <c r="T40" s="34">
        <f>$O$28/'Fixed data'!$C$7</f>
        <v>-2.3688942222222224E-2</v>
      </c>
      <c r="U40" s="34">
        <f>$O$28/'Fixed data'!$C$7</f>
        <v>-2.3688942222222224E-2</v>
      </c>
      <c r="V40" s="34">
        <f>$O$28/'Fixed data'!$C$7</f>
        <v>-2.3688942222222224E-2</v>
      </c>
      <c r="W40" s="34">
        <f>$O$28/'Fixed data'!$C$7</f>
        <v>-2.3688942222222224E-2</v>
      </c>
      <c r="X40" s="34">
        <f>$O$28/'Fixed data'!$C$7</f>
        <v>-2.3688942222222224E-2</v>
      </c>
      <c r="Y40" s="34">
        <f>$O$28/'Fixed data'!$C$7</f>
        <v>-2.3688942222222224E-2</v>
      </c>
      <c r="Z40" s="34">
        <f>$O$28/'Fixed data'!$C$7</f>
        <v>-2.3688942222222224E-2</v>
      </c>
      <c r="AA40" s="34">
        <f>$O$28/'Fixed data'!$C$7</f>
        <v>-2.3688942222222224E-2</v>
      </c>
      <c r="AB40" s="34">
        <f>$O$28/'Fixed data'!$C$7</f>
        <v>-2.3688942222222224E-2</v>
      </c>
      <c r="AC40" s="34">
        <f>$O$28/'Fixed data'!$C$7</f>
        <v>-2.3688942222222224E-2</v>
      </c>
      <c r="AD40" s="34">
        <f>$O$28/'Fixed data'!$C$7</f>
        <v>-2.3688942222222224E-2</v>
      </c>
      <c r="AE40" s="34">
        <f>$O$28/'Fixed data'!$C$7</f>
        <v>-2.3688942222222224E-2</v>
      </c>
      <c r="AF40" s="34">
        <f>$O$28/'Fixed data'!$C$7</f>
        <v>-2.3688942222222224E-2</v>
      </c>
      <c r="AG40" s="34">
        <f>$O$28/'Fixed data'!$C$7</f>
        <v>-2.3688942222222224E-2</v>
      </c>
      <c r="AH40" s="34">
        <f>$O$28/'Fixed data'!$C$7</f>
        <v>-2.3688942222222224E-2</v>
      </c>
      <c r="AI40" s="34">
        <f>$O$28/'Fixed data'!$C$7</f>
        <v>-2.3688942222222224E-2</v>
      </c>
      <c r="AJ40" s="34">
        <f>$O$28/'Fixed data'!$C$7</f>
        <v>-2.3688942222222224E-2</v>
      </c>
      <c r="AK40" s="34">
        <f>$O$28/'Fixed data'!$C$7</f>
        <v>-2.3688942222222224E-2</v>
      </c>
      <c r="AL40" s="34">
        <f>$O$28/'Fixed data'!$C$7</f>
        <v>-2.3688942222222224E-2</v>
      </c>
      <c r="AM40" s="34">
        <f>$O$28/'Fixed data'!$C$7</f>
        <v>-2.3688942222222224E-2</v>
      </c>
      <c r="AN40" s="34">
        <f>$O$28/'Fixed data'!$C$7</f>
        <v>-2.3688942222222224E-2</v>
      </c>
      <c r="AO40" s="34">
        <f>$O$28/'Fixed data'!$C$7</f>
        <v>-2.3688942222222224E-2</v>
      </c>
      <c r="AP40" s="34">
        <f>$O$28/'Fixed data'!$C$7</f>
        <v>-2.3688942222222224E-2</v>
      </c>
      <c r="AQ40" s="34">
        <f>$O$28/'Fixed data'!$C$7</f>
        <v>-2.3688942222222224E-2</v>
      </c>
      <c r="AR40" s="34">
        <f>$O$28/'Fixed data'!$C$7</f>
        <v>-2.3688942222222224E-2</v>
      </c>
      <c r="AS40" s="34">
        <f>$O$28/'Fixed data'!$C$7</f>
        <v>-2.3688942222222224E-2</v>
      </c>
      <c r="AT40" s="34">
        <f>$O$28/'Fixed data'!$C$7</f>
        <v>-2.3688942222222224E-2</v>
      </c>
      <c r="AU40" s="34">
        <f>$O$28/'Fixed data'!$C$7</f>
        <v>-2.3688942222222224E-2</v>
      </c>
      <c r="AV40" s="34">
        <f>$O$28/'Fixed data'!$C$7</f>
        <v>-2.3688942222222224E-2</v>
      </c>
      <c r="AW40" s="34">
        <f>$O$28/'Fixed data'!$C$7</f>
        <v>-2.3688942222222224E-2</v>
      </c>
      <c r="AX40" s="34">
        <f>$O$28/'Fixed data'!$C$7</f>
        <v>-2.3688942222222224E-2</v>
      </c>
      <c r="AY40" s="34">
        <f>$O$28/'Fixed data'!$C$7</f>
        <v>-2.3688942222222224E-2</v>
      </c>
      <c r="AZ40" s="34">
        <f>$O$28/'Fixed data'!$C$7</f>
        <v>-2.3688942222222224E-2</v>
      </c>
      <c r="BA40" s="34">
        <f>$O$28/'Fixed data'!$C$7</f>
        <v>-2.3688942222222224E-2</v>
      </c>
      <c r="BB40" s="34">
        <f>$O$28/'Fixed data'!$C$7</f>
        <v>-2.3688942222222224E-2</v>
      </c>
      <c r="BC40" s="34">
        <f>$O$28/'Fixed data'!$C$7</f>
        <v>-2.3688942222222224E-2</v>
      </c>
      <c r="BD40" s="34">
        <f>$O$28/'Fixed data'!$C$7</f>
        <v>-2.3688942222222224E-2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-1.4607751111111112E-2</v>
      </c>
      <c r="R41" s="34">
        <f>$P$28/'Fixed data'!$C$7</f>
        <v>-1.4607751111111112E-2</v>
      </c>
      <c r="S41" s="34">
        <f>$P$28/'Fixed data'!$C$7</f>
        <v>-1.4607751111111112E-2</v>
      </c>
      <c r="T41" s="34">
        <f>$P$28/'Fixed data'!$C$7</f>
        <v>-1.4607751111111112E-2</v>
      </c>
      <c r="U41" s="34">
        <f>$P$28/'Fixed data'!$C$7</f>
        <v>-1.4607751111111112E-2</v>
      </c>
      <c r="V41" s="34">
        <f>$P$28/'Fixed data'!$C$7</f>
        <v>-1.4607751111111112E-2</v>
      </c>
      <c r="W41" s="34">
        <f>$P$28/'Fixed data'!$C$7</f>
        <v>-1.4607751111111112E-2</v>
      </c>
      <c r="X41" s="34">
        <f>$P$28/'Fixed data'!$C$7</f>
        <v>-1.4607751111111112E-2</v>
      </c>
      <c r="Y41" s="34">
        <f>$P$28/'Fixed data'!$C$7</f>
        <v>-1.4607751111111112E-2</v>
      </c>
      <c r="Z41" s="34">
        <f>$P$28/'Fixed data'!$C$7</f>
        <v>-1.4607751111111112E-2</v>
      </c>
      <c r="AA41" s="34">
        <f>$P$28/'Fixed data'!$C$7</f>
        <v>-1.4607751111111112E-2</v>
      </c>
      <c r="AB41" s="34">
        <f>$P$28/'Fixed data'!$C$7</f>
        <v>-1.4607751111111112E-2</v>
      </c>
      <c r="AC41" s="34">
        <f>$P$28/'Fixed data'!$C$7</f>
        <v>-1.4607751111111112E-2</v>
      </c>
      <c r="AD41" s="34">
        <f>$P$28/'Fixed data'!$C$7</f>
        <v>-1.4607751111111112E-2</v>
      </c>
      <c r="AE41" s="34">
        <f>$P$28/'Fixed data'!$C$7</f>
        <v>-1.4607751111111112E-2</v>
      </c>
      <c r="AF41" s="34">
        <f>$P$28/'Fixed data'!$C$7</f>
        <v>-1.4607751111111112E-2</v>
      </c>
      <c r="AG41" s="34">
        <f>$P$28/'Fixed data'!$C$7</f>
        <v>-1.4607751111111112E-2</v>
      </c>
      <c r="AH41" s="34">
        <f>$P$28/'Fixed data'!$C$7</f>
        <v>-1.4607751111111112E-2</v>
      </c>
      <c r="AI41" s="34">
        <f>$P$28/'Fixed data'!$C$7</f>
        <v>-1.4607751111111112E-2</v>
      </c>
      <c r="AJ41" s="34">
        <f>$P$28/'Fixed data'!$C$7</f>
        <v>-1.4607751111111112E-2</v>
      </c>
      <c r="AK41" s="34">
        <f>$P$28/'Fixed data'!$C$7</f>
        <v>-1.4607751111111112E-2</v>
      </c>
      <c r="AL41" s="34">
        <f>$P$28/'Fixed data'!$C$7</f>
        <v>-1.4607751111111112E-2</v>
      </c>
      <c r="AM41" s="34">
        <f>$P$28/'Fixed data'!$C$7</f>
        <v>-1.4607751111111112E-2</v>
      </c>
      <c r="AN41" s="34">
        <f>$P$28/'Fixed data'!$C$7</f>
        <v>-1.4607751111111112E-2</v>
      </c>
      <c r="AO41" s="34">
        <f>$P$28/'Fixed data'!$C$7</f>
        <v>-1.4607751111111112E-2</v>
      </c>
      <c r="AP41" s="34">
        <f>$P$28/'Fixed data'!$C$7</f>
        <v>-1.4607751111111112E-2</v>
      </c>
      <c r="AQ41" s="34">
        <f>$P$28/'Fixed data'!$C$7</f>
        <v>-1.4607751111111112E-2</v>
      </c>
      <c r="AR41" s="34">
        <f>$P$28/'Fixed data'!$C$7</f>
        <v>-1.4607751111111112E-2</v>
      </c>
      <c r="AS41" s="34">
        <f>$P$28/'Fixed data'!$C$7</f>
        <v>-1.4607751111111112E-2</v>
      </c>
      <c r="AT41" s="34">
        <f>$P$28/'Fixed data'!$C$7</f>
        <v>-1.4607751111111112E-2</v>
      </c>
      <c r="AU41" s="34">
        <f>$P$28/'Fixed data'!$C$7</f>
        <v>-1.4607751111111112E-2</v>
      </c>
      <c r="AV41" s="34">
        <f>$P$28/'Fixed data'!$C$7</f>
        <v>-1.4607751111111112E-2</v>
      </c>
      <c r="AW41" s="34">
        <f>$P$28/'Fixed data'!$C$7</f>
        <v>-1.4607751111111112E-2</v>
      </c>
      <c r="AX41" s="34">
        <f>$P$28/'Fixed data'!$C$7</f>
        <v>-1.4607751111111112E-2</v>
      </c>
      <c r="AY41" s="34">
        <f>$P$28/'Fixed data'!$C$7</f>
        <v>-1.4607751111111112E-2</v>
      </c>
      <c r="AZ41" s="34">
        <f>$P$28/'Fixed data'!$C$7</f>
        <v>-1.4607751111111112E-2</v>
      </c>
      <c r="BA41" s="34">
        <f>$P$28/'Fixed data'!$C$7</f>
        <v>-1.4607751111111112E-2</v>
      </c>
      <c r="BB41" s="34">
        <f>$P$28/'Fixed data'!$C$7</f>
        <v>-1.4607751111111112E-2</v>
      </c>
      <c r="BC41" s="34">
        <f>$P$28/'Fixed data'!$C$7</f>
        <v>-1.4607751111111112E-2</v>
      </c>
      <c r="BD41" s="34">
        <f>$P$28/'Fixed data'!$C$7</f>
        <v>-1.4607751111111112E-2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-7.3174755555555551E-3</v>
      </c>
      <c r="S42" s="34">
        <f>$Q$28/'Fixed data'!$C$7</f>
        <v>-7.3174755555555551E-3</v>
      </c>
      <c r="T42" s="34">
        <f>$Q$28/'Fixed data'!$C$7</f>
        <v>-7.3174755555555551E-3</v>
      </c>
      <c r="U42" s="34">
        <f>$Q$28/'Fixed data'!$C$7</f>
        <v>-7.3174755555555551E-3</v>
      </c>
      <c r="V42" s="34">
        <f>$Q$28/'Fixed data'!$C$7</f>
        <v>-7.3174755555555551E-3</v>
      </c>
      <c r="W42" s="34">
        <f>$Q$28/'Fixed data'!$C$7</f>
        <v>-7.3174755555555551E-3</v>
      </c>
      <c r="X42" s="34">
        <f>$Q$28/'Fixed data'!$C$7</f>
        <v>-7.3174755555555551E-3</v>
      </c>
      <c r="Y42" s="34">
        <f>$Q$28/'Fixed data'!$C$7</f>
        <v>-7.3174755555555551E-3</v>
      </c>
      <c r="Z42" s="34">
        <f>$Q$28/'Fixed data'!$C$7</f>
        <v>-7.3174755555555551E-3</v>
      </c>
      <c r="AA42" s="34">
        <f>$Q$28/'Fixed data'!$C$7</f>
        <v>-7.3174755555555551E-3</v>
      </c>
      <c r="AB42" s="34">
        <f>$Q$28/'Fixed data'!$C$7</f>
        <v>-7.3174755555555551E-3</v>
      </c>
      <c r="AC42" s="34">
        <f>$Q$28/'Fixed data'!$C$7</f>
        <v>-7.3174755555555551E-3</v>
      </c>
      <c r="AD42" s="34">
        <f>$Q$28/'Fixed data'!$C$7</f>
        <v>-7.3174755555555551E-3</v>
      </c>
      <c r="AE42" s="34">
        <f>$Q$28/'Fixed data'!$C$7</f>
        <v>-7.3174755555555551E-3</v>
      </c>
      <c r="AF42" s="34">
        <f>$Q$28/'Fixed data'!$C$7</f>
        <v>-7.3174755555555551E-3</v>
      </c>
      <c r="AG42" s="34">
        <f>$Q$28/'Fixed data'!$C$7</f>
        <v>-7.3174755555555551E-3</v>
      </c>
      <c r="AH42" s="34">
        <f>$Q$28/'Fixed data'!$C$7</f>
        <v>-7.3174755555555551E-3</v>
      </c>
      <c r="AI42" s="34">
        <f>$Q$28/'Fixed data'!$C$7</f>
        <v>-7.3174755555555551E-3</v>
      </c>
      <c r="AJ42" s="34">
        <f>$Q$28/'Fixed data'!$C$7</f>
        <v>-7.3174755555555551E-3</v>
      </c>
      <c r="AK42" s="34">
        <f>$Q$28/'Fixed data'!$C$7</f>
        <v>-7.3174755555555551E-3</v>
      </c>
      <c r="AL42" s="34">
        <f>$Q$28/'Fixed data'!$C$7</f>
        <v>-7.3174755555555551E-3</v>
      </c>
      <c r="AM42" s="34">
        <f>$Q$28/'Fixed data'!$C$7</f>
        <v>-7.3174755555555551E-3</v>
      </c>
      <c r="AN42" s="34">
        <f>$Q$28/'Fixed data'!$C$7</f>
        <v>-7.3174755555555551E-3</v>
      </c>
      <c r="AO42" s="34">
        <f>$Q$28/'Fixed data'!$C$7</f>
        <v>-7.3174755555555551E-3</v>
      </c>
      <c r="AP42" s="34">
        <f>$Q$28/'Fixed data'!$C$7</f>
        <v>-7.3174755555555551E-3</v>
      </c>
      <c r="AQ42" s="34">
        <f>$Q$28/'Fixed data'!$C$7</f>
        <v>-7.3174755555555551E-3</v>
      </c>
      <c r="AR42" s="34">
        <f>$Q$28/'Fixed data'!$C$7</f>
        <v>-7.3174755555555551E-3</v>
      </c>
      <c r="AS42" s="34">
        <f>$Q$28/'Fixed data'!$C$7</f>
        <v>-7.3174755555555551E-3</v>
      </c>
      <c r="AT42" s="34">
        <f>$Q$28/'Fixed data'!$C$7</f>
        <v>-7.3174755555555551E-3</v>
      </c>
      <c r="AU42" s="34">
        <f>$Q$28/'Fixed data'!$C$7</f>
        <v>-7.3174755555555551E-3</v>
      </c>
      <c r="AV42" s="34">
        <f>$Q$28/'Fixed data'!$C$7</f>
        <v>-7.3174755555555551E-3</v>
      </c>
      <c r="AW42" s="34">
        <f>$Q$28/'Fixed data'!$C$7</f>
        <v>-7.3174755555555551E-3</v>
      </c>
      <c r="AX42" s="34">
        <f>$Q$28/'Fixed data'!$C$7</f>
        <v>-7.3174755555555551E-3</v>
      </c>
      <c r="AY42" s="34">
        <f>$Q$28/'Fixed data'!$C$7</f>
        <v>-7.3174755555555551E-3</v>
      </c>
      <c r="AZ42" s="34">
        <f>$Q$28/'Fixed data'!$C$7</f>
        <v>-7.3174755555555551E-3</v>
      </c>
      <c r="BA42" s="34">
        <f>$Q$28/'Fixed data'!$C$7</f>
        <v>-7.3174755555555551E-3</v>
      </c>
      <c r="BB42" s="34">
        <f>$Q$28/'Fixed data'!$C$7</f>
        <v>-7.3174755555555551E-3</v>
      </c>
      <c r="BC42" s="34">
        <f>$Q$28/'Fixed data'!$C$7</f>
        <v>-7.3174755555555551E-3</v>
      </c>
      <c r="BD42" s="34">
        <f>$Q$28/'Fixed data'!$C$7</f>
        <v>-7.3174755555555551E-3</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-5.9216533333333347E-3</v>
      </c>
      <c r="T43" s="34">
        <f>$R$28/'Fixed data'!$C$7</f>
        <v>-5.9216533333333347E-3</v>
      </c>
      <c r="U43" s="34">
        <f>$R$28/'Fixed data'!$C$7</f>
        <v>-5.9216533333333347E-3</v>
      </c>
      <c r="V43" s="34">
        <f>$R$28/'Fixed data'!$C$7</f>
        <v>-5.9216533333333347E-3</v>
      </c>
      <c r="W43" s="34">
        <f>$R$28/'Fixed data'!$C$7</f>
        <v>-5.9216533333333347E-3</v>
      </c>
      <c r="X43" s="34">
        <f>$R$28/'Fixed data'!$C$7</f>
        <v>-5.9216533333333347E-3</v>
      </c>
      <c r="Y43" s="34">
        <f>$R$28/'Fixed data'!$C$7</f>
        <v>-5.9216533333333347E-3</v>
      </c>
      <c r="Z43" s="34">
        <f>$R$28/'Fixed data'!$C$7</f>
        <v>-5.9216533333333347E-3</v>
      </c>
      <c r="AA43" s="34">
        <f>$R$28/'Fixed data'!$C$7</f>
        <v>-5.9216533333333347E-3</v>
      </c>
      <c r="AB43" s="34">
        <f>$R$28/'Fixed data'!$C$7</f>
        <v>-5.9216533333333347E-3</v>
      </c>
      <c r="AC43" s="34">
        <f>$R$28/'Fixed data'!$C$7</f>
        <v>-5.9216533333333347E-3</v>
      </c>
      <c r="AD43" s="34">
        <f>$R$28/'Fixed data'!$C$7</f>
        <v>-5.9216533333333347E-3</v>
      </c>
      <c r="AE43" s="34">
        <f>$R$28/'Fixed data'!$C$7</f>
        <v>-5.9216533333333347E-3</v>
      </c>
      <c r="AF43" s="34">
        <f>$R$28/'Fixed data'!$C$7</f>
        <v>-5.9216533333333347E-3</v>
      </c>
      <c r="AG43" s="34">
        <f>$R$28/'Fixed data'!$C$7</f>
        <v>-5.9216533333333347E-3</v>
      </c>
      <c r="AH43" s="34">
        <f>$R$28/'Fixed data'!$C$7</f>
        <v>-5.9216533333333347E-3</v>
      </c>
      <c r="AI43" s="34">
        <f>$R$28/'Fixed data'!$C$7</f>
        <v>-5.9216533333333347E-3</v>
      </c>
      <c r="AJ43" s="34">
        <f>$R$28/'Fixed data'!$C$7</f>
        <v>-5.9216533333333347E-3</v>
      </c>
      <c r="AK43" s="34">
        <f>$R$28/'Fixed data'!$C$7</f>
        <v>-5.9216533333333347E-3</v>
      </c>
      <c r="AL43" s="34">
        <f>$R$28/'Fixed data'!$C$7</f>
        <v>-5.9216533333333347E-3</v>
      </c>
      <c r="AM43" s="34">
        <f>$R$28/'Fixed data'!$C$7</f>
        <v>-5.9216533333333347E-3</v>
      </c>
      <c r="AN43" s="34">
        <f>$R$28/'Fixed data'!$C$7</f>
        <v>-5.9216533333333347E-3</v>
      </c>
      <c r="AO43" s="34">
        <f>$R$28/'Fixed data'!$C$7</f>
        <v>-5.9216533333333347E-3</v>
      </c>
      <c r="AP43" s="34">
        <f>$R$28/'Fixed data'!$C$7</f>
        <v>-5.9216533333333347E-3</v>
      </c>
      <c r="AQ43" s="34">
        <f>$R$28/'Fixed data'!$C$7</f>
        <v>-5.9216533333333347E-3</v>
      </c>
      <c r="AR43" s="34">
        <f>$R$28/'Fixed data'!$C$7</f>
        <v>-5.9216533333333347E-3</v>
      </c>
      <c r="AS43" s="34">
        <f>$R$28/'Fixed data'!$C$7</f>
        <v>-5.9216533333333347E-3</v>
      </c>
      <c r="AT43" s="34">
        <f>$R$28/'Fixed data'!$C$7</f>
        <v>-5.9216533333333347E-3</v>
      </c>
      <c r="AU43" s="34">
        <f>$R$28/'Fixed data'!$C$7</f>
        <v>-5.9216533333333347E-3</v>
      </c>
      <c r="AV43" s="34">
        <f>$R$28/'Fixed data'!$C$7</f>
        <v>-5.9216533333333347E-3</v>
      </c>
      <c r="AW43" s="34">
        <f>$R$28/'Fixed data'!$C$7</f>
        <v>-5.9216533333333347E-3</v>
      </c>
      <c r="AX43" s="34">
        <f>$R$28/'Fixed data'!$C$7</f>
        <v>-5.9216533333333347E-3</v>
      </c>
      <c r="AY43" s="34">
        <f>$R$28/'Fixed data'!$C$7</f>
        <v>-5.9216533333333347E-3</v>
      </c>
      <c r="AZ43" s="34">
        <f>$R$28/'Fixed data'!$C$7</f>
        <v>-5.9216533333333347E-3</v>
      </c>
      <c r="BA43" s="34">
        <f>$R$28/'Fixed data'!$C$7</f>
        <v>-5.9216533333333347E-3</v>
      </c>
      <c r="BB43" s="34">
        <f>$R$28/'Fixed data'!$C$7</f>
        <v>-5.9216533333333347E-3</v>
      </c>
      <c r="BC43" s="34">
        <f>$R$28/'Fixed data'!$C$7</f>
        <v>-5.9216533333333347E-3</v>
      </c>
      <c r="BD43" s="34">
        <f>$R$28/'Fixed data'!$C$7</f>
        <v>-5.9216533333333347E-3</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-1.8867911111111113E-3</v>
      </c>
      <c r="U44" s="34">
        <f>$S$28/'Fixed data'!$C$7</f>
        <v>-1.8867911111111113E-3</v>
      </c>
      <c r="V44" s="34">
        <f>$S$28/'Fixed data'!$C$7</f>
        <v>-1.8867911111111113E-3</v>
      </c>
      <c r="W44" s="34">
        <f>$S$28/'Fixed data'!$C$7</f>
        <v>-1.8867911111111113E-3</v>
      </c>
      <c r="X44" s="34">
        <f>$S$28/'Fixed data'!$C$7</f>
        <v>-1.8867911111111113E-3</v>
      </c>
      <c r="Y44" s="34">
        <f>$S$28/'Fixed data'!$C$7</f>
        <v>-1.8867911111111113E-3</v>
      </c>
      <c r="Z44" s="34">
        <f>$S$28/'Fixed data'!$C$7</f>
        <v>-1.8867911111111113E-3</v>
      </c>
      <c r="AA44" s="34">
        <f>$S$28/'Fixed data'!$C$7</f>
        <v>-1.8867911111111113E-3</v>
      </c>
      <c r="AB44" s="34">
        <f>$S$28/'Fixed data'!$C$7</f>
        <v>-1.8867911111111113E-3</v>
      </c>
      <c r="AC44" s="34">
        <f>$S$28/'Fixed data'!$C$7</f>
        <v>-1.8867911111111113E-3</v>
      </c>
      <c r="AD44" s="34">
        <f>$S$28/'Fixed data'!$C$7</f>
        <v>-1.8867911111111113E-3</v>
      </c>
      <c r="AE44" s="34">
        <f>$S$28/'Fixed data'!$C$7</f>
        <v>-1.8867911111111113E-3</v>
      </c>
      <c r="AF44" s="34">
        <f>$S$28/'Fixed data'!$C$7</f>
        <v>-1.8867911111111113E-3</v>
      </c>
      <c r="AG44" s="34">
        <f>$S$28/'Fixed data'!$C$7</f>
        <v>-1.8867911111111113E-3</v>
      </c>
      <c r="AH44" s="34">
        <f>$S$28/'Fixed data'!$C$7</f>
        <v>-1.8867911111111113E-3</v>
      </c>
      <c r="AI44" s="34">
        <f>$S$28/'Fixed data'!$C$7</f>
        <v>-1.8867911111111113E-3</v>
      </c>
      <c r="AJ44" s="34">
        <f>$S$28/'Fixed data'!$C$7</f>
        <v>-1.8867911111111113E-3</v>
      </c>
      <c r="AK44" s="34">
        <f>$S$28/'Fixed data'!$C$7</f>
        <v>-1.8867911111111113E-3</v>
      </c>
      <c r="AL44" s="34">
        <f>$S$28/'Fixed data'!$C$7</f>
        <v>-1.8867911111111113E-3</v>
      </c>
      <c r="AM44" s="34">
        <f>$S$28/'Fixed data'!$C$7</f>
        <v>-1.8867911111111113E-3</v>
      </c>
      <c r="AN44" s="34">
        <f>$S$28/'Fixed data'!$C$7</f>
        <v>-1.8867911111111113E-3</v>
      </c>
      <c r="AO44" s="34">
        <f>$S$28/'Fixed data'!$C$7</f>
        <v>-1.8867911111111113E-3</v>
      </c>
      <c r="AP44" s="34">
        <f>$S$28/'Fixed data'!$C$7</f>
        <v>-1.8867911111111113E-3</v>
      </c>
      <c r="AQ44" s="34">
        <f>$S$28/'Fixed data'!$C$7</f>
        <v>-1.8867911111111113E-3</v>
      </c>
      <c r="AR44" s="34">
        <f>$S$28/'Fixed data'!$C$7</f>
        <v>-1.8867911111111113E-3</v>
      </c>
      <c r="AS44" s="34">
        <f>$S$28/'Fixed data'!$C$7</f>
        <v>-1.8867911111111113E-3</v>
      </c>
      <c r="AT44" s="34">
        <f>$S$28/'Fixed data'!$C$7</f>
        <v>-1.8867911111111113E-3</v>
      </c>
      <c r="AU44" s="34">
        <f>$S$28/'Fixed data'!$C$7</f>
        <v>-1.8867911111111113E-3</v>
      </c>
      <c r="AV44" s="34">
        <f>$S$28/'Fixed data'!$C$7</f>
        <v>-1.8867911111111113E-3</v>
      </c>
      <c r="AW44" s="34">
        <f>$S$28/'Fixed data'!$C$7</f>
        <v>-1.8867911111111113E-3</v>
      </c>
      <c r="AX44" s="34">
        <f>$S$28/'Fixed data'!$C$7</f>
        <v>-1.8867911111111113E-3</v>
      </c>
      <c r="AY44" s="34">
        <f>$S$28/'Fixed data'!$C$7</f>
        <v>-1.8867911111111113E-3</v>
      </c>
      <c r="AZ44" s="34">
        <f>$S$28/'Fixed data'!$C$7</f>
        <v>-1.8867911111111113E-3</v>
      </c>
      <c r="BA44" s="34">
        <f>$S$28/'Fixed data'!$C$7</f>
        <v>-1.8867911111111113E-3</v>
      </c>
      <c r="BB44" s="34">
        <f>$S$28/'Fixed data'!$C$7</f>
        <v>-1.8867911111111113E-3</v>
      </c>
      <c r="BC44" s="34">
        <f>$S$28/'Fixed data'!$C$7</f>
        <v>-1.8867911111111113E-3</v>
      </c>
      <c r="BD44" s="34">
        <f>$S$28/'Fixed data'!$C$7</f>
        <v>-1.8867911111111113E-3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-1.4150933333333335E-3</v>
      </c>
      <c r="V45" s="34">
        <f>$T$28/'Fixed data'!$C$7</f>
        <v>-1.4150933333333335E-3</v>
      </c>
      <c r="W45" s="34">
        <f>$T$28/'Fixed data'!$C$7</f>
        <v>-1.4150933333333335E-3</v>
      </c>
      <c r="X45" s="34">
        <f>$T$28/'Fixed data'!$C$7</f>
        <v>-1.4150933333333335E-3</v>
      </c>
      <c r="Y45" s="34">
        <f>$T$28/'Fixed data'!$C$7</f>
        <v>-1.4150933333333335E-3</v>
      </c>
      <c r="Z45" s="34">
        <f>$T$28/'Fixed data'!$C$7</f>
        <v>-1.4150933333333335E-3</v>
      </c>
      <c r="AA45" s="34">
        <f>$T$28/'Fixed data'!$C$7</f>
        <v>-1.4150933333333335E-3</v>
      </c>
      <c r="AB45" s="34">
        <f>$T$28/'Fixed data'!$C$7</f>
        <v>-1.4150933333333335E-3</v>
      </c>
      <c r="AC45" s="34">
        <f>$T$28/'Fixed data'!$C$7</f>
        <v>-1.4150933333333335E-3</v>
      </c>
      <c r="AD45" s="34">
        <f>$T$28/'Fixed data'!$C$7</f>
        <v>-1.4150933333333335E-3</v>
      </c>
      <c r="AE45" s="34">
        <f>$T$28/'Fixed data'!$C$7</f>
        <v>-1.4150933333333335E-3</v>
      </c>
      <c r="AF45" s="34">
        <f>$T$28/'Fixed data'!$C$7</f>
        <v>-1.4150933333333335E-3</v>
      </c>
      <c r="AG45" s="34">
        <f>$T$28/'Fixed data'!$C$7</f>
        <v>-1.4150933333333335E-3</v>
      </c>
      <c r="AH45" s="34">
        <f>$T$28/'Fixed data'!$C$7</f>
        <v>-1.4150933333333335E-3</v>
      </c>
      <c r="AI45" s="34">
        <f>$T$28/'Fixed data'!$C$7</f>
        <v>-1.4150933333333335E-3</v>
      </c>
      <c r="AJ45" s="34">
        <f>$T$28/'Fixed data'!$C$7</f>
        <v>-1.4150933333333335E-3</v>
      </c>
      <c r="AK45" s="34">
        <f>$T$28/'Fixed data'!$C$7</f>
        <v>-1.4150933333333335E-3</v>
      </c>
      <c r="AL45" s="34">
        <f>$T$28/'Fixed data'!$C$7</f>
        <v>-1.4150933333333335E-3</v>
      </c>
      <c r="AM45" s="34">
        <f>$T$28/'Fixed data'!$C$7</f>
        <v>-1.4150933333333335E-3</v>
      </c>
      <c r="AN45" s="34">
        <f>$T$28/'Fixed data'!$C$7</f>
        <v>-1.4150933333333335E-3</v>
      </c>
      <c r="AO45" s="34">
        <f>$T$28/'Fixed data'!$C$7</f>
        <v>-1.4150933333333335E-3</v>
      </c>
      <c r="AP45" s="34">
        <f>$T$28/'Fixed data'!$C$7</f>
        <v>-1.4150933333333335E-3</v>
      </c>
      <c r="AQ45" s="34">
        <f>$T$28/'Fixed data'!$C$7</f>
        <v>-1.4150933333333335E-3</v>
      </c>
      <c r="AR45" s="34">
        <f>$T$28/'Fixed data'!$C$7</f>
        <v>-1.4150933333333335E-3</v>
      </c>
      <c r="AS45" s="34">
        <f>$T$28/'Fixed data'!$C$7</f>
        <v>-1.4150933333333335E-3</v>
      </c>
      <c r="AT45" s="34">
        <f>$T$28/'Fixed data'!$C$7</f>
        <v>-1.4150933333333335E-3</v>
      </c>
      <c r="AU45" s="34">
        <f>$T$28/'Fixed data'!$C$7</f>
        <v>-1.4150933333333335E-3</v>
      </c>
      <c r="AV45" s="34">
        <f>$T$28/'Fixed data'!$C$7</f>
        <v>-1.4150933333333335E-3</v>
      </c>
      <c r="AW45" s="34">
        <f>$T$28/'Fixed data'!$C$7</f>
        <v>-1.4150933333333335E-3</v>
      </c>
      <c r="AX45" s="34">
        <f>$T$28/'Fixed data'!$C$7</f>
        <v>-1.4150933333333335E-3</v>
      </c>
      <c r="AY45" s="34">
        <f>$T$28/'Fixed data'!$C$7</f>
        <v>-1.4150933333333335E-3</v>
      </c>
      <c r="AZ45" s="34">
        <f>$T$28/'Fixed data'!$C$7</f>
        <v>-1.4150933333333335E-3</v>
      </c>
      <c r="BA45" s="34">
        <f>$T$28/'Fixed data'!$C$7</f>
        <v>-1.4150933333333335E-3</v>
      </c>
      <c r="BB45" s="34">
        <f>$T$28/'Fixed data'!$C$7</f>
        <v>-1.4150933333333335E-3</v>
      </c>
      <c r="BC45" s="34">
        <f>$T$28/'Fixed data'!$C$7</f>
        <v>-1.4150933333333335E-3</v>
      </c>
      <c r="BD45" s="34">
        <f>$T$28/'Fixed data'!$C$7</f>
        <v>-1.4150933333333335E-3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-1.4150933333333335E-3</v>
      </c>
      <c r="W46" s="34">
        <f>$U$28/'Fixed data'!$C$7</f>
        <v>-1.4150933333333335E-3</v>
      </c>
      <c r="X46" s="34">
        <f>$U$28/'Fixed data'!$C$7</f>
        <v>-1.4150933333333335E-3</v>
      </c>
      <c r="Y46" s="34">
        <f>$U$28/'Fixed data'!$C$7</f>
        <v>-1.4150933333333335E-3</v>
      </c>
      <c r="Z46" s="34">
        <f>$U$28/'Fixed data'!$C$7</f>
        <v>-1.4150933333333335E-3</v>
      </c>
      <c r="AA46" s="34">
        <f>$U$28/'Fixed data'!$C$7</f>
        <v>-1.4150933333333335E-3</v>
      </c>
      <c r="AB46" s="34">
        <f>$U$28/'Fixed data'!$C$7</f>
        <v>-1.4150933333333335E-3</v>
      </c>
      <c r="AC46" s="34">
        <f>$U$28/'Fixed data'!$C$7</f>
        <v>-1.4150933333333335E-3</v>
      </c>
      <c r="AD46" s="34">
        <f>$U$28/'Fixed data'!$C$7</f>
        <v>-1.4150933333333335E-3</v>
      </c>
      <c r="AE46" s="34">
        <f>$U$28/'Fixed data'!$C$7</f>
        <v>-1.4150933333333335E-3</v>
      </c>
      <c r="AF46" s="34">
        <f>$U$28/'Fixed data'!$C$7</f>
        <v>-1.4150933333333335E-3</v>
      </c>
      <c r="AG46" s="34">
        <f>$U$28/'Fixed data'!$C$7</f>
        <v>-1.4150933333333335E-3</v>
      </c>
      <c r="AH46" s="34">
        <f>$U$28/'Fixed data'!$C$7</f>
        <v>-1.4150933333333335E-3</v>
      </c>
      <c r="AI46" s="34">
        <f>$U$28/'Fixed data'!$C$7</f>
        <v>-1.4150933333333335E-3</v>
      </c>
      <c r="AJ46" s="34">
        <f>$U$28/'Fixed data'!$C$7</f>
        <v>-1.4150933333333335E-3</v>
      </c>
      <c r="AK46" s="34">
        <f>$U$28/'Fixed data'!$C$7</f>
        <v>-1.4150933333333335E-3</v>
      </c>
      <c r="AL46" s="34">
        <f>$U$28/'Fixed data'!$C$7</f>
        <v>-1.4150933333333335E-3</v>
      </c>
      <c r="AM46" s="34">
        <f>$U$28/'Fixed data'!$C$7</f>
        <v>-1.4150933333333335E-3</v>
      </c>
      <c r="AN46" s="34">
        <f>$U$28/'Fixed data'!$C$7</f>
        <v>-1.4150933333333335E-3</v>
      </c>
      <c r="AO46" s="34">
        <f>$U$28/'Fixed data'!$C$7</f>
        <v>-1.4150933333333335E-3</v>
      </c>
      <c r="AP46" s="34">
        <f>$U$28/'Fixed data'!$C$7</f>
        <v>-1.4150933333333335E-3</v>
      </c>
      <c r="AQ46" s="34">
        <f>$U$28/'Fixed data'!$C$7</f>
        <v>-1.4150933333333335E-3</v>
      </c>
      <c r="AR46" s="34">
        <f>$U$28/'Fixed data'!$C$7</f>
        <v>-1.4150933333333335E-3</v>
      </c>
      <c r="AS46" s="34">
        <f>$U$28/'Fixed data'!$C$7</f>
        <v>-1.4150933333333335E-3</v>
      </c>
      <c r="AT46" s="34">
        <f>$U$28/'Fixed data'!$C$7</f>
        <v>-1.4150933333333335E-3</v>
      </c>
      <c r="AU46" s="34">
        <f>$U$28/'Fixed data'!$C$7</f>
        <v>-1.4150933333333335E-3</v>
      </c>
      <c r="AV46" s="34">
        <f>$U$28/'Fixed data'!$C$7</f>
        <v>-1.4150933333333335E-3</v>
      </c>
      <c r="AW46" s="34">
        <f>$U$28/'Fixed data'!$C$7</f>
        <v>-1.4150933333333335E-3</v>
      </c>
      <c r="AX46" s="34">
        <f>$U$28/'Fixed data'!$C$7</f>
        <v>-1.4150933333333335E-3</v>
      </c>
      <c r="AY46" s="34">
        <f>$U$28/'Fixed data'!$C$7</f>
        <v>-1.4150933333333335E-3</v>
      </c>
      <c r="AZ46" s="34">
        <f>$U$28/'Fixed data'!$C$7</f>
        <v>-1.4150933333333335E-3</v>
      </c>
      <c r="BA46" s="34">
        <f>$U$28/'Fixed data'!$C$7</f>
        <v>-1.4150933333333335E-3</v>
      </c>
      <c r="BB46" s="34">
        <f>$U$28/'Fixed data'!$C$7</f>
        <v>-1.4150933333333335E-3</v>
      </c>
      <c r="BC46" s="34">
        <f>$U$28/'Fixed data'!$C$7</f>
        <v>-1.4150933333333335E-3</v>
      </c>
      <c r="BD46" s="34">
        <f>$U$28/'Fixed data'!$C$7</f>
        <v>-1.4150933333333335E-3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2.4328504711111115E-2</v>
      </c>
      <c r="G60" s="34">
        <f t="shared" si="6"/>
        <v>4.838253351111111E-2</v>
      </c>
      <c r="H60" s="34">
        <f t="shared" si="6"/>
        <v>5.0772737599999999E-2</v>
      </c>
      <c r="I60" s="34">
        <f t="shared" si="6"/>
        <v>8.069031537777778E-2</v>
      </c>
      <c r="J60" s="34">
        <f t="shared" si="6"/>
        <v>7.5183216177777776E-2</v>
      </c>
      <c r="K60" s="34">
        <f t="shared" si="6"/>
        <v>3.5076218311111101E-2</v>
      </c>
      <c r="L60" s="34">
        <f t="shared" si="6"/>
        <v>-8.6970922666666853E-3</v>
      </c>
      <c r="M60" s="34">
        <f t="shared" si="6"/>
        <v>-3.7289133333333363E-2</v>
      </c>
      <c r="N60" s="34">
        <f t="shared" si="6"/>
        <v>-7.3441435555555587E-2</v>
      </c>
      <c r="O60" s="34">
        <f t="shared" si="6"/>
        <v>-0.10134490222222226</v>
      </c>
      <c r="P60" s="34">
        <f t="shared" si="6"/>
        <v>-0.12503384444444449</v>
      </c>
      <c r="Q60" s="34">
        <f t="shared" si="6"/>
        <v>-0.13964159555555561</v>
      </c>
      <c r="R60" s="34">
        <f t="shared" si="6"/>
        <v>-0.14695907111111117</v>
      </c>
      <c r="S60" s="34">
        <f t="shared" si="6"/>
        <v>-0.1528807244444445</v>
      </c>
      <c r="T60" s="34">
        <f t="shared" si="6"/>
        <v>-0.15476751555555562</v>
      </c>
      <c r="U60" s="34">
        <f t="shared" si="6"/>
        <v>-0.15618260888888896</v>
      </c>
      <c r="V60" s="34">
        <f t="shared" si="6"/>
        <v>-0.1575977022222223</v>
      </c>
      <c r="W60" s="34">
        <f t="shared" si="6"/>
        <v>-0.1575977022222223</v>
      </c>
      <c r="X60" s="34">
        <f t="shared" si="6"/>
        <v>-0.1575977022222223</v>
      </c>
      <c r="Y60" s="34">
        <f t="shared" si="6"/>
        <v>-0.1575977022222223</v>
      </c>
      <c r="Z60" s="34">
        <f t="shared" si="6"/>
        <v>-0.1575977022222223</v>
      </c>
      <c r="AA60" s="34">
        <f t="shared" si="6"/>
        <v>-0.1575977022222223</v>
      </c>
      <c r="AB60" s="34">
        <f t="shared" si="6"/>
        <v>-0.1575977022222223</v>
      </c>
      <c r="AC60" s="34">
        <f t="shared" si="6"/>
        <v>-0.1575977022222223</v>
      </c>
      <c r="AD60" s="34">
        <f t="shared" si="6"/>
        <v>-0.1575977022222223</v>
      </c>
      <c r="AE60" s="34">
        <f t="shared" si="6"/>
        <v>-0.1575977022222223</v>
      </c>
      <c r="AF60" s="34">
        <f t="shared" si="6"/>
        <v>-0.1575977022222223</v>
      </c>
      <c r="AG60" s="34">
        <f t="shared" si="6"/>
        <v>-0.1575977022222223</v>
      </c>
      <c r="AH60" s="34">
        <f t="shared" si="6"/>
        <v>-0.1575977022222223</v>
      </c>
      <c r="AI60" s="34">
        <f t="shared" si="6"/>
        <v>-0.1575977022222223</v>
      </c>
      <c r="AJ60" s="34">
        <f t="shared" si="6"/>
        <v>-0.1575977022222223</v>
      </c>
      <c r="AK60" s="34">
        <f t="shared" si="6"/>
        <v>-0.1575977022222223</v>
      </c>
      <c r="AL60" s="34">
        <f t="shared" si="6"/>
        <v>-0.1575977022222223</v>
      </c>
      <c r="AM60" s="34">
        <f t="shared" si="6"/>
        <v>-0.1575977022222223</v>
      </c>
      <c r="AN60" s="34">
        <f t="shared" si="6"/>
        <v>-0.1575977022222223</v>
      </c>
      <c r="AO60" s="34">
        <f t="shared" si="6"/>
        <v>-0.1575977022222223</v>
      </c>
      <c r="AP60" s="34">
        <f t="shared" si="6"/>
        <v>-0.1575977022222223</v>
      </c>
      <c r="AQ60" s="34">
        <f t="shared" si="6"/>
        <v>-0.1575977022222223</v>
      </c>
      <c r="AR60" s="34">
        <f t="shared" si="6"/>
        <v>-0.1575977022222223</v>
      </c>
      <c r="AS60" s="34">
        <f t="shared" si="6"/>
        <v>-0.1575977022222223</v>
      </c>
      <c r="AT60" s="34">
        <f t="shared" si="6"/>
        <v>-0.1575977022222223</v>
      </c>
      <c r="AU60" s="34">
        <f t="shared" si="6"/>
        <v>-0.1575977022222223</v>
      </c>
      <c r="AV60" s="34">
        <f t="shared" si="6"/>
        <v>-0.1575977022222223</v>
      </c>
      <c r="AW60" s="34">
        <f t="shared" si="6"/>
        <v>-0.1575977022222223</v>
      </c>
      <c r="AX60" s="34">
        <f t="shared" si="6"/>
        <v>-0.1575977022222223</v>
      </c>
      <c r="AY60" s="34">
        <f t="shared" si="6"/>
        <v>-0.18192620693333342</v>
      </c>
      <c r="AZ60" s="34">
        <f t="shared" si="6"/>
        <v>-0.20598023573333341</v>
      </c>
      <c r="BA60" s="34">
        <f t="shared" si="6"/>
        <v>-0.20837043982222231</v>
      </c>
      <c r="BB60" s="34">
        <f t="shared" si="6"/>
        <v>-0.23828801760000007</v>
      </c>
      <c r="BC60" s="34">
        <f t="shared" si="6"/>
        <v>-0.23278091840000009</v>
      </c>
      <c r="BD60" s="34">
        <f t="shared" si="6"/>
        <v>-0.1926739205333334</v>
      </c>
    </row>
    <row r="61" spans="1:56" ht="17.25" hidden="1" customHeight="1" outlineLevel="1" x14ac:dyDescent="0.35">
      <c r="A61" s="115"/>
      <c r="B61" s="9" t="s">
        <v>35</v>
      </c>
      <c r="C61" s="9" t="s">
        <v>62</v>
      </c>
      <c r="D61" s="9" t="s">
        <v>40</v>
      </c>
      <c r="E61" s="34">
        <v>0</v>
      </c>
      <c r="F61" s="34">
        <f>E62</f>
        <v>1.0947827120000002</v>
      </c>
      <c r="G61" s="34">
        <f t="shared" ref="G61:BD61" si="7">F62</f>
        <v>2.1528855032888892</v>
      </c>
      <c r="H61" s="34">
        <f t="shared" si="7"/>
        <v>2.212062153777778</v>
      </c>
      <c r="I61" s="34">
        <f t="shared" si="7"/>
        <v>3.5075804161777784</v>
      </c>
      <c r="J61" s="34">
        <f t="shared" si="7"/>
        <v>3.1790706368000006</v>
      </c>
      <c r="K61" s="34">
        <f t="shared" si="7"/>
        <v>1.2990725166222226</v>
      </c>
      <c r="L61" s="34">
        <f t="shared" si="7"/>
        <v>-0.70580267768888882</v>
      </c>
      <c r="M61" s="34">
        <f t="shared" si="7"/>
        <v>-1.9837474334222225</v>
      </c>
      <c r="N61" s="34">
        <f t="shared" si="7"/>
        <v>-3.5733119000888891</v>
      </c>
      <c r="O61" s="34">
        <f t="shared" si="7"/>
        <v>-4.7555264645333342</v>
      </c>
      <c r="P61" s="34">
        <f t="shared" si="7"/>
        <v>-5.7201839623111121</v>
      </c>
      <c r="Q61" s="34">
        <f t="shared" si="7"/>
        <v>-6.2524989178666672</v>
      </c>
      <c r="R61" s="34">
        <f t="shared" si="7"/>
        <v>-6.442143722311112</v>
      </c>
      <c r="S61" s="34">
        <f t="shared" si="7"/>
        <v>-6.5616590512000013</v>
      </c>
      <c r="T61" s="34">
        <f t="shared" si="7"/>
        <v>-6.4936839267555566</v>
      </c>
      <c r="U61" s="34">
        <f t="shared" si="7"/>
        <v>-6.4025956112000006</v>
      </c>
      <c r="V61" s="34">
        <f t="shared" si="7"/>
        <v>-6.3100922023111119</v>
      </c>
      <c r="W61" s="34">
        <f t="shared" si="7"/>
        <v>-6.1524945000888893</v>
      </c>
      <c r="X61" s="34">
        <f t="shared" si="7"/>
        <v>-5.9948967978666667</v>
      </c>
      <c r="Y61" s="34">
        <f t="shared" si="7"/>
        <v>-5.8372990956444442</v>
      </c>
      <c r="Z61" s="34">
        <f t="shared" si="7"/>
        <v>-5.6797013934222216</v>
      </c>
      <c r="AA61" s="34">
        <f t="shared" si="7"/>
        <v>-5.522103691199999</v>
      </c>
      <c r="AB61" s="34">
        <f t="shared" si="7"/>
        <v>-5.3645059889777764</v>
      </c>
      <c r="AC61" s="34">
        <f t="shared" si="7"/>
        <v>-5.2069082867555538</v>
      </c>
      <c r="AD61" s="34">
        <f t="shared" si="7"/>
        <v>-5.0493105845333313</v>
      </c>
      <c r="AE61" s="34">
        <f t="shared" si="7"/>
        <v>-4.8917128823111087</v>
      </c>
      <c r="AF61" s="34">
        <f t="shared" si="7"/>
        <v>-4.7341151800888861</v>
      </c>
      <c r="AG61" s="34">
        <f t="shared" si="7"/>
        <v>-4.5765174778666635</v>
      </c>
      <c r="AH61" s="34">
        <f t="shared" si="7"/>
        <v>-4.4189197756444409</v>
      </c>
      <c r="AI61" s="34">
        <f t="shared" si="7"/>
        <v>-4.2613220734222184</v>
      </c>
      <c r="AJ61" s="34">
        <f t="shared" si="7"/>
        <v>-4.1037243711999958</v>
      </c>
      <c r="AK61" s="34">
        <f t="shared" si="7"/>
        <v>-3.9461266689777736</v>
      </c>
      <c r="AL61" s="34">
        <f t="shared" si="7"/>
        <v>-3.7885289667555515</v>
      </c>
      <c r="AM61" s="34">
        <f t="shared" si="7"/>
        <v>-3.6309312645333294</v>
      </c>
      <c r="AN61" s="34">
        <f t="shared" si="7"/>
        <v>-3.4733335623111072</v>
      </c>
      <c r="AO61" s="34">
        <f t="shared" si="7"/>
        <v>-3.3157358600888851</v>
      </c>
      <c r="AP61" s="34">
        <f t="shared" si="7"/>
        <v>-3.158138157866663</v>
      </c>
      <c r="AQ61" s="34">
        <f t="shared" si="7"/>
        <v>-3.0005404556444408</v>
      </c>
      <c r="AR61" s="34">
        <f t="shared" si="7"/>
        <v>-2.8429427534222187</v>
      </c>
      <c r="AS61" s="34">
        <f t="shared" si="7"/>
        <v>-2.6853450511999966</v>
      </c>
      <c r="AT61" s="34">
        <f t="shared" si="7"/>
        <v>-2.5277473489777744</v>
      </c>
      <c r="AU61" s="34">
        <f t="shared" si="7"/>
        <v>-2.3701496467555523</v>
      </c>
      <c r="AV61" s="34">
        <f t="shared" si="7"/>
        <v>-2.2125519445333302</v>
      </c>
      <c r="AW61" s="34">
        <f t="shared" si="7"/>
        <v>-2.054954242311108</v>
      </c>
      <c r="AX61" s="34">
        <f t="shared" si="7"/>
        <v>-1.8973565400888857</v>
      </c>
      <c r="AY61" s="34">
        <f t="shared" si="7"/>
        <v>-1.7397588378666633</v>
      </c>
      <c r="AZ61" s="34">
        <f t="shared" si="7"/>
        <v>-1.5578326309333299</v>
      </c>
      <c r="BA61" s="34">
        <f t="shared" si="7"/>
        <v>-1.3518523951999966</v>
      </c>
      <c r="BB61" s="34">
        <f t="shared" si="7"/>
        <v>-1.1434819553777742</v>
      </c>
      <c r="BC61" s="34">
        <f t="shared" si="7"/>
        <v>-0.90519393777777413</v>
      </c>
      <c r="BD61" s="34">
        <f t="shared" si="7"/>
        <v>-0.67241301937777398</v>
      </c>
    </row>
    <row r="62" spans="1:56" ht="16.5" hidden="1" customHeight="1" outlineLevel="1" x14ac:dyDescent="0.3">
      <c r="A62" s="115"/>
      <c r="B62" s="9" t="s">
        <v>34</v>
      </c>
      <c r="C62" s="9" t="s">
        <v>69</v>
      </c>
      <c r="D62" s="9" t="s">
        <v>40</v>
      </c>
      <c r="E62" s="34">
        <f t="shared" ref="E62:BD62" si="8">E28-E60+E61</f>
        <v>1.0947827120000002</v>
      </c>
      <c r="F62" s="34">
        <f t="shared" si="8"/>
        <v>2.1528855032888892</v>
      </c>
      <c r="G62" s="34">
        <f t="shared" si="8"/>
        <v>2.212062153777778</v>
      </c>
      <c r="H62" s="34">
        <f t="shared" si="8"/>
        <v>3.5075804161777784</v>
      </c>
      <c r="I62" s="34">
        <f t="shared" si="8"/>
        <v>3.1790706368000006</v>
      </c>
      <c r="J62" s="34">
        <f t="shared" si="8"/>
        <v>1.2990725166222226</v>
      </c>
      <c r="K62" s="34">
        <f t="shared" si="8"/>
        <v>-0.70580267768888882</v>
      </c>
      <c r="L62" s="34">
        <f t="shared" si="8"/>
        <v>-1.9837474334222225</v>
      </c>
      <c r="M62" s="34">
        <f t="shared" si="8"/>
        <v>-3.5733119000888891</v>
      </c>
      <c r="N62" s="34">
        <f t="shared" si="8"/>
        <v>-4.7555264645333342</v>
      </c>
      <c r="O62" s="34">
        <f t="shared" si="8"/>
        <v>-5.7201839623111121</v>
      </c>
      <c r="P62" s="34">
        <f t="shared" si="8"/>
        <v>-6.2524989178666672</v>
      </c>
      <c r="Q62" s="34">
        <f t="shared" si="8"/>
        <v>-6.442143722311112</v>
      </c>
      <c r="R62" s="34">
        <f t="shared" si="8"/>
        <v>-6.5616590512000013</v>
      </c>
      <c r="S62" s="34">
        <f t="shared" si="8"/>
        <v>-6.4936839267555566</v>
      </c>
      <c r="T62" s="34">
        <f t="shared" si="8"/>
        <v>-6.4025956112000006</v>
      </c>
      <c r="U62" s="34">
        <f t="shared" si="8"/>
        <v>-6.3100922023111119</v>
      </c>
      <c r="V62" s="34">
        <f t="shared" si="8"/>
        <v>-6.1524945000888893</v>
      </c>
      <c r="W62" s="34">
        <f t="shared" si="8"/>
        <v>-5.9948967978666667</v>
      </c>
      <c r="X62" s="34">
        <f t="shared" si="8"/>
        <v>-5.8372990956444442</v>
      </c>
      <c r="Y62" s="34">
        <f t="shared" si="8"/>
        <v>-5.6797013934222216</v>
      </c>
      <c r="Z62" s="34">
        <f t="shared" si="8"/>
        <v>-5.522103691199999</v>
      </c>
      <c r="AA62" s="34">
        <f t="shared" si="8"/>
        <v>-5.3645059889777764</v>
      </c>
      <c r="AB62" s="34">
        <f t="shared" si="8"/>
        <v>-5.2069082867555538</v>
      </c>
      <c r="AC62" s="34">
        <f t="shared" si="8"/>
        <v>-5.0493105845333313</v>
      </c>
      <c r="AD62" s="34">
        <f t="shared" si="8"/>
        <v>-4.8917128823111087</v>
      </c>
      <c r="AE62" s="34">
        <f t="shared" si="8"/>
        <v>-4.7341151800888861</v>
      </c>
      <c r="AF62" s="34">
        <f t="shared" si="8"/>
        <v>-4.5765174778666635</v>
      </c>
      <c r="AG62" s="34">
        <f t="shared" si="8"/>
        <v>-4.4189197756444409</v>
      </c>
      <c r="AH62" s="34">
        <f t="shared" si="8"/>
        <v>-4.2613220734222184</v>
      </c>
      <c r="AI62" s="34">
        <f t="shared" si="8"/>
        <v>-4.1037243711999958</v>
      </c>
      <c r="AJ62" s="34">
        <f t="shared" si="8"/>
        <v>-3.9461266689777736</v>
      </c>
      <c r="AK62" s="34">
        <f t="shared" si="8"/>
        <v>-3.7885289667555515</v>
      </c>
      <c r="AL62" s="34">
        <f t="shared" si="8"/>
        <v>-3.6309312645333294</v>
      </c>
      <c r="AM62" s="34">
        <f t="shared" si="8"/>
        <v>-3.4733335623111072</v>
      </c>
      <c r="AN62" s="34">
        <f t="shared" si="8"/>
        <v>-3.3157358600888851</v>
      </c>
      <c r="AO62" s="34">
        <f t="shared" si="8"/>
        <v>-3.158138157866663</v>
      </c>
      <c r="AP62" s="34">
        <f t="shared" si="8"/>
        <v>-3.0005404556444408</v>
      </c>
      <c r="AQ62" s="34">
        <f t="shared" si="8"/>
        <v>-2.8429427534222187</v>
      </c>
      <c r="AR62" s="34">
        <f t="shared" si="8"/>
        <v>-2.6853450511999966</v>
      </c>
      <c r="AS62" s="34">
        <f t="shared" si="8"/>
        <v>-2.5277473489777744</v>
      </c>
      <c r="AT62" s="34">
        <f t="shared" si="8"/>
        <v>-2.3701496467555523</v>
      </c>
      <c r="AU62" s="34">
        <f t="shared" si="8"/>
        <v>-2.2125519445333302</v>
      </c>
      <c r="AV62" s="34">
        <f t="shared" si="8"/>
        <v>-2.054954242311108</v>
      </c>
      <c r="AW62" s="34">
        <f t="shared" si="8"/>
        <v>-1.8973565400888857</v>
      </c>
      <c r="AX62" s="34">
        <f t="shared" si="8"/>
        <v>-1.7397588378666633</v>
      </c>
      <c r="AY62" s="34">
        <f t="shared" si="8"/>
        <v>-1.5578326309333299</v>
      </c>
      <c r="AZ62" s="34">
        <f t="shared" si="8"/>
        <v>-1.3518523951999966</v>
      </c>
      <c r="BA62" s="34">
        <f t="shared" si="8"/>
        <v>-1.1434819553777742</v>
      </c>
      <c r="BB62" s="34">
        <f t="shared" si="8"/>
        <v>-0.90519393777777413</v>
      </c>
      <c r="BC62" s="34">
        <f t="shared" si="8"/>
        <v>-0.67241301937777398</v>
      </c>
      <c r="BD62" s="34">
        <f t="shared" si="8"/>
        <v>-0.47973909884444055</v>
      </c>
    </row>
    <row r="63" spans="1:56" ht="16.5" collapsed="1" x14ac:dyDescent="0.3">
      <c r="A63" s="115"/>
      <c r="B63" s="9" t="s">
        <v>8</v>
      </c>
      <c r="C63" s="11" t="s">
        <v>68</v>
      </c>
      <c r="D63" s="9" t="s">
        <v>40</v>
      </c>
      <c r="E63" s="34">
        <f>AVERAGE(E61:E62)*'Fixed data'!$C$3</f>
        <v>2.6439002494800006E-2</v>
      </c>
      <c r="F63" s="34">
        <f>AVERAGE(F61:F62)*'Fixed data'!$C$3</f>
        <v>7.8431187399226679E-2</v>
      </c>
      <c r="G63" s="34">
        <f>AVERAGE(G61:G62)*'Fixed data'!$C$3</f>
        <v>0.10541348591816001</v>
      </c>
      <c r="H63" s="34">
        <f>AVERAGE(H61:H62)*'Fixed data'!$C$3</f>
        <v>0.13812936806442672</v>
      </c>
      <c r="I63" s="34">
        <f>AVERAGE(I61:I62)*'Fixed data'!$C$3</f>
        <v>0.16148262292941337</v>
      </c>
      <c r="J63" s="34">
        <f>AVERAGE(J61:J62)*'Fixed data'!$C$3</f>
        <v>0.10814715715514671</v>
      </c>
      <c r="K63" s="34">
        <f>AVERAGE(K61:K62)*'Fixed data'!$C$3</f>
        <v>1.432746661024001E-2</v>
      </c>
      <c r="L63" s="34">
        <f>AVERAGE(L61:L62)*'Fixed data'!$C$3</f>
        <v>-6.4952635183333343E-2</v>
      </c>
      <c r="M63" s="34">
        <f>AVERAGE(M61:M62)*'Fixed data'!$C$3</f>
        <v>-0.13420298290429336</v>
      </c>
      <c r="N63" s="34">
        <f>AVERAGE(N61:N62)*'Fixed data'!$C$3</f>
        <v>-0.20114144650562671</v>
      </c>
      <c r="O63" s="34">
        <f>AVERAGE(O61:O62)*'Fixed data'!$C$3</f>
        <v>-0.25298840680829343</v>
      </c>
      <c r="P63" s="34">
        <f>AVERAGE(P61:P62)*'Fixed data'!$C$3</f>
        <v>-0.28914029155629339</v>
      </c>
      <c r="Q63" s="34">
        <f>AVERAGE(Q61:Q62)*'Fixed data'!$C$3</f>
        <v>-0.30657561976029341</v>
      </c>
      <c r="R63" s="34">
        <f>AVERAGE(R61:R62)*'Fixed data'!$C$3</f>
        <v>-0.31404183698029342</v>
      </c>
      <c r="S63" s="34">
        <f>AVERAGE(S61:S62)*'Fixed data'!$C$3</f>
        <v>-0.31528653291762676</v>
      </c>
      <c r="T63" s="34">
        <f>AVERAGE(T61:T62)*'Fixed data'!$C$3</f>
        <v>-0.31144515084162672</v>
      </c>
      <c r="U63" s="34">
        <f>AVERAGE(U61:U62)*'Fixed data'!$C$3</f>
        <v>-0.3070114106962934</v>
      </c>
      <c r="V63" s="34">
        <f>AVERAGE(V61:V62)*'Fixed data'!$C$3</f>
        <v>-0.30097146886296006</v>
      </c>
      <c r="W63" s="34">
        <f>AVERAGE(W61:W62)*'Fixed data'!$C$3</f>
        <v>-0.2933594998456267</v>
      </c>
      <c r="X63" s="34">
        <f>AVERAGE(X61:X62)*'Fixed data'!$C$3</f>
        <v>-0.28574753082829335</v>
      </c>
      <c r="Y63" s="34">
        <f>AVERAGE(Y61:Y62)*'Fixed data'!$C$3</f>
        <v>-0.27813556181096</v>
      </c>
      <c r="Z63" s="34">
        <f>AVERAGE(Z61:Z62)*'Fixed data'!$C$3</f>
        <v>-0.27052359279362664</v>
      </c>
      <c r="AA63" s="34">
        <f>AVERAGE(AA61:AA62)*'Fixed data'!$C$3</f>
        <v>-0.26291162377629329</v>
      </c>
      <c r="AB63" s="34">
        <f>AVERAGE(AB61:AB62)*'Fixed data'!$C$3</f>
        <v>-0.25529965475895994</v>
      </c>
      <c r="AC63" s="34">
        <f>AVERAGE(AC61:AC62)*'Fixed data'!$C$3</f>
        <v>-0.24768768574162658</v>
      </c>
      <c r="AD63" s="34">
        <f>AVERAGE(AD61:AD62)*'Fixed data'!$C$3</f>
        <v>-0.24007571672429323</v>
      </c>
      <c r="AE63" s="34">
        <f>AVERAGE(AE61:AE62)*'Fixed data'!$C$3</f>
        <v>-0.23246374770695988</v>
      </c>
      <c r="AF63" s="34">
        <f>AVERAGE(AF61:AF62)*'Fixed data'!$C$3</f>
        <v>-0.22485177868962652</v>
      </c>
      <c r="AG63" s="34">
        <f>AVERAGE(AG61:AG62)*'Fixed data'!$C$3</f>
        <v>-0.21723980967229317</v>
      </c>
      <c r="AH63" s="34">
        <f>AVERAGE(AH61:AH62)*'Fixed data'!$C$3</f>
        <v>-0.20962784065495985</v>
      </c>
      <c r="AI63" s="34">
        <f>AVERAGE(AI61:AI62)*'Fixed data'!$C$3</f>
        <v>-0.20201587163762649</v>
      </c>
      <c r="AJ63" s="34">
        <f>AVERAGE(AJ61:AJ62)*'Fixed data'!$C$3</f>
        <v>-0.19440390262029314</v>
      </c>
      <c r="AK63" s="34">
        <f>AVERAGE(AK61:AK62)*'Fixed data'!$C$3</f>
        <v>-0.18679193360295981</v>
      </c>
      <c r="AL63" s="34">
        <f>AVERAGE(AL61:AL62)*'Fixed data'!$C$3</f>
        <v>-0.17917996458562646</v>
      </c>
      <c r="AM63" s="34">
        <f>AVERAGE(AM61:AM62)*'Fixed data'!$C$3</f>
        <v>-0.17156799556829316</v>
      </c>
      <c r="AN63" s="34">
        <f>AVERAGE(AN61:AN62)*'Fixed data'!$C$3</f>
        <v>-0.16395602655095981</v>
      </c>
      <c r="AO63" s="34">
        <f>AVERAGE(AO61:AO62)*'Fixed data'!$C$3</f>
        <v>-0.15634405753362651</v>
      </c>
      <c r="AP63" s="34">
        <f>AVERAGE(AP61:AP62)*'Fixed data'!$C$3</f>
        <v>-0.14873208851629316</v>
      </c>
      <c r="AQ63" s="34">
        <f>AVERAGE(AQ61:AQ62)*'Fixed data'!$C$3</f>
        <v>-0.14112011949895983</v>
      </c>
      <c r="AR63" s="34">
        <f>AVERAGE(AR61:AR62)*'Fixed data'!$C$3</f>
        <v>-0.13350815048162651</v>
      </c>
      <c r="AS63" s="34">
        <f>AVERAGE(AS61:AS62)*'Fixed data'!$C$3</f>
        <v>-0.12589618146429318</v>
      </c>
      <c r="AT63" s="34">
        <f>AVERAGE(AT61:AT62)*'Fixed data'!$C$3</f>
        <v>-0.11828421244695983</v>
      </c>
      <c r="AU63" s="34">
        <f>AVERAGE(AU61:AU62)*'Fixed data'!$C$3</f>
        <v>-0.11067224342962653</v>
      </c>
      <c r="AV63" s="34">
        <f>AVERAGE(AV61:AV62)*'Fixed data'!$C$3</f>
        <v>-0.10306027441229318</v>
      </c>
      <c r="AW63" s="34">
        <f>AVERAGE(AW61:AW62)*'Fixed data'!$C$3</f>
        <v>-9.5448305394959854E-2</v>
      </c>
      <c r="AX63" s="34">
        <f>AVERAGE(AX61:AX62)*'Fixed data'!$C$3</f>
        <v>-8.7836336377626514E-2</v>
      </c>
      <c r="AY63" s="34">
        <f>AVERAGE(AY61:AY62)*'Fixed data'!$C$3</f>
        <v>-7.9636833971519841E-2</v>
      </c>
      <c r="AZ63" s="34">
        <f>AVERAGE(AZ61:AZ62)*'Fixed data'!$C$3</f>
        <v>-7.0268893381119829E-2</v>
      </c>
      <c r="BA63" s="34">
        <f>AVERAGE(BA61:BA62)*'Fixed data'!$C$3</f>
        <v>-6.0262324566453175E-2</v>
      </c>
      <c r="BB63" s="34">
        <f>AVERAGE(BB61:BB62)*'Fixed data'!$C$3</f>
        <v>-4.9475522819706498E-2</v>
      </c>
      <c r="BC63" s="34">
        <f>AVERAGE(BC61:BC62)*'Fixed data'!$C$3</f>
        <v>-3.8099208015306488E-2</v>
      </c>
      <c r="BD63" s="34">
        <f>AVERAGE(BD61:BD62)*'Fixed data'!$C$3</f>
        <v>-2.7824473655066483E-2</v>
      </c>
    </row>
    <row r="64" spans="1:56" ht="15.75" thickBot="1" x14ac:dyDescent="0.35">
      <c r="A64" s="114"/>
      <c r="B64" s="12" t="s">
        <v>95</v>
      </c>
      <c r="C64" s="12" t="s">
        <v>45</v>
      </c>
      <c r="D64" s="12" t="s">
        <v>40</v>
      </c>
      <c r="E64" s="53">
        <f t="shared" ref="E64:BD64" si="9">E29+E60+E63</f>
        <v>0.30013468049479997</v>
      </c>
      <c r="F64" s="53">
        <f t="shared" si="9"/>
        <v>0.37336751611033764</v>
      </c>
      <c r="G64" s="53">
        <f t="shared" si="9"/>
        <v>0.18068581542927109</v>
      </c>
      <c r="H64" s="53">
        <f t="shared" si="9"/>
        <v>0.52547485566442664</v>
      </c>
      <c r="I64" s="53">
        <f t="shared" si="9"/>
        <v>0.18021807230719111</v>
      </c>
      <c r="J64" s="53">
        <f t="shared" si="9"/>
        <v>-0.2678733526670754</v>
      </c>
      <c r="K64" s="53">
        <f t="shared" si="9"/>
        <v>-0.44304605907864886</v>
      </c>
      <c r="L64" s="53">
        <f t="shared" si="9"/>
        <v>-0.3953101894499999</v>
      </c>
      <c r="M64" s="53">
        <f t="shared" si="9"/>
        <v>-0.57820551623762662</v>
      </c>
      <c r="N64" s="53">
        <f t="shared" si="9"/>
        <v>-0.58849688206118234</v>
      </c>
      <c r="O64" s="53">
        <f t="shared" si="9"/>
        <v>-0.6208339090305155</v>
      </c>
      <c r="P64" s="53">
        <f t="shared" si="9"/>
        <v>-0.5785113360007379</v>
      </c>
      <c r="Q64" s="53">
        <f t="shared" si="9"/>
        <v>-0.52853881531584901</v>
      </c>
      <c r="R64" s="53">
        <f t="shared" si="9"/>
        <v>-0.52761950809140457</v>
      </c>
      <c r="S64" s="53">
        <f t="shared" si="9"/>
        <v>-0.48939365736207124</v>
      </c>
      <c r="T64" s="53">
        <f t="shared" si="9"/>
        <v>-0.48213246639718232</v>
      </c>
      <c r="U64" s="53">
        <f t="shared" si="9"/>
        <v>-0.47911381958518234</v>
      </c>
      <c r="V64" s="53">
        <f t="shared" si="9"/>
        <v>-0.45856917108518236</v>
      </c>
      <c r="W64" s="53">
        <f t="shared" si="9"/>
        <v>-0.45095720206784901</v>
      </c>
      <c r="X64" s="53">
        <f t="shared" si="9"/>
        <v>-0.44334523305051565</v>
      </c>
      <c r="Y64" s="53">
        <f t="shared" si="9"/>
        <v>-0.4357332640331823</v>
      </c>
      <c r="Z64" s="53">
        <f t="shared" si="9"/>
        <v>-0.42812129501584895</v>
      </c>
      <c r="AA64" s="53">
        <f t="shared" si="9"/>
        <v>-0.42050932599851559</v>
      </c>
      <c r="AB64" s="53">
        <f t="shared" si="9"/>
        <v>-0.41289735698118224</v>
      </c>
      <c r="AC64" s="53">
        <f t="shared" si="9"/>
        <v>-0.40528538796384889</v>
      </c>
      <c r="AD64" s="53">
        <f t="shared" si="9"/>
        <v>-0.39767341894651553</v>
      </c>
      <c r="AE64" s="53">
        <f t="shared" si="9"/>
        <v>-0.39006144992918218</v>
      </c>
      <c r="AF64" s="53">
        <f t="shared" si="9"/>
        <v>-0.38244948091184883</v>
      </c>
      <c r="AG64" s="53">
        <f t="shared" si="9"/>
        <v>-0.37483751189451547</v>
      </c>
      <c r="AH64" s="53">
        <f t="shared" si="9"/>
        <v>-0.36722554287718212</v>
      </c>
      <c r="AI64" s="53">
        <f t="shared" si="9"/>
        <v>-0.35961357385984882</v>
      </c>
      <c r="AJ64" s="53">
        <f t="shared" si="9"/>
        <v>-0.35200160484251541</v>
      </c>
      <c r="AK64" s="53">
        <f t="shared" si="9"/>
        <v>-0.34438963582518212</v>
      </c>
      <c r="AL64" s="53">
        <f t="shared" si="9"/>
        <v>-0.33677766680784876</v>
      </c>
      <c r="AM64" s="53">
        <f t="shared" si="9"/>
        <v>-0.32916569779051547</v>
      </c>
      <c r="AN64" s="53">
        <f t="shared" si="9"/>
        <v>-0.32155372877318211</v>
      </c>
      <c r="AO64" s="53">
        <f t="shared" si="9"/>
        <v>-0.31394175975584881</v>
      </c>
      <c r="AP64" s="53">
        <f t="shared" si="9"/>
        <v>-0.30632979073851546</v>
      </c>
      <c r="AQ64" s="53">
        <f t="shared" si="9"/>
        <v>-0.29871782172118211</v>
      </c>
      <c r="AR64" s="53">
        <f t="shared" si="9"/>
        <v>-0.29110585270384881</v>
      </c>
      <c r="AS64" s="53">
        <f t="shared" si="9"/>
        <v>-0.28349388368651551</v>
      </c>
      <c r="AT64" s="53">
        <f t="shared" si="9"/>
        <v>-0.2758819146691821</v>
      </c>
      <c r="AU64" s="53">
        <f t="shared" si="9"/>
        <v>-0.26826994565184881</v>
      </c>
      <c r="AV64" s="53">
        <f t="shared" si="9"/>
        <v>-0.26065797663451551</v>
      </c>
      <c r="AW64" s="53">
        <f t="shared" si="9"/>
        <v>-0.25304600761718216</v>
      </c>
      <c r="AX64" s="53">
        <f t="shared" si="9"/>
        <v>-0.2454340385998488</v>
      </c>
      <c r="AY64" s="53">
        <f t="shared" si="9"/>
        <v>-0.26156304090485327</v>
      </c>
      <c r="AZ64" s="53">
        <f t="shared" si="9"/>
        <v>-0.27624912911445321</v>
      </c>
      <c r="BA64" s="53">
        <f t="shared" si="9"/>
        <v>-0.2686327643886755</v>
      </c>
      <c r="BB64" s="53">
        <f t="shared" si="9"/>
        <v>-0.28776354041970659</v>
      </c>
      <c r="BC64" s="53">
        <f t="shared" si="9"/>
        <v>-0.27088012641530657</v>
      </c>
      <c r="BD64" s="53">
        <f t="shared" si="9"/>
        <v>-0.22049839418839989</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0.30013468049479997</v>
      </c>
      <c r="F77" s="54">
        <f>IF('Fixed data'!$G$19=FALSE,F64+F76,F64)</f>
        <v>0.37336751611033764</v>
      </c>
      <c r="G77" s="54">
        <f>IF('Fixed data'!$G$19=FALSE,G64+G76,G64)</f>
        <v>0.18068581542927109</v>
      </c>
      <c r="H77" s="54">
        <f>IF('Fixed data'!$G$19=FALSE,H64+H76,H64)</f>
        <v>0.52547485566442664</v>
      </c>
      <c r="I77" s="54">
        <f>IF('Fixed data'!$G$19=FALSE,I64+I76,I64)</f>
        <v>0.18021807230719111</v>
      </c>
      <c r="J77" s="54">
        <f>IF('Fixed data'!$G$19=FALSE,J64+J76,J64)</f>
        <v>-0.2678733526670754</v>
      </c>
      <c r="K77" s="54">
        <f>IF('Fixed data'!$G$19=FALSE,K64+K76,K64)</f>
        <v>-0.44304605907864886</v>
      </c>
      <c r="L77" s="54">
        <f>IF('Fixed data'!$G$19=FALSE,L64+L76,L64)</f>
        <v>-0.3953101894499999</v>
      </c>
      <c r="M77" s="54">
        <f>IF('Fixed data'!$G$19=FALSE,M64+M76,M64)</f>
        <v>-0.57820551623762662</v>
      </c>
      <c r="N77" s="54">
        <f>IF('Fixed data'!$G$19=FALSE,N64+N76,N64)</f>
        <v>-0.58849688206118234</v>
      </c>
      <c r="O77" s="54">
        <f>IF('Fixed data'!$G$19=FALSE,O64+O76,O64)</f>
        <v>-0.6208339090305155</v>
      </c>
      <c r="P77" s="54">
        <f>IF('Fixed data'!$G$19=FALSE,P64+P76,P64)</f>
        <v>-0.5785113360007379</v>
      </c>
      <c r="Q77" s="54">
        <f>IF('Fixed data'!$G$19=FALSE,Q64+Q76,Q64)</f>
        <v>-0.52853881531584901</v>
      </c>
      <c r="R77" s="54">
        <f>IF('Fixed data'!$G$19=FALSE,R64+R76,R64)</f>
        <v>-0.52761950809140457</v>
      </c>
      <c r="S77" s="54">
        <f>IF('Fixed data'!$G$19=FALSE,S64+S76,S64)</f>
        <v>-0.48939365736207124</v>
      </c>
      <c r="T77" s="54">
        <f>IF('Fixed data'!$G$19=FALSE,T64+T76,T64)</f>
        <v>-0.48213246639718232</v>
      </c>
      <c r="U77" s="54">
        <f>IF('Fixed data'!$G$19=FALSE,U64+U76,U64)</f>
        <v>-0.47911381958518234</v>
      </c>
      <c r="V77" s="54">
        <f>IF('Fixed data'!$G$19=FALSE,V64+V76,V64)</f>
        <v>-0.45856917108518236</v>
      </c>
      <c r="W77" s="54">
        <f>IF('Fixed data'!$G$19=FALSE,W64+W76,W64)</f>
        <v>-0.45095720206784901</v>
      </c>
      <c r="X77" s="54">
        <f>IF('Fixed data'!$G$19=FALSE,X64+X76,X64)</f>
        <v>-0.44334523305051565</v>
      </c>
      <c r="Y77" s="54">
        <f>IF('Fixed data'!$G$19=FALSE,Y64+Y76,Y64)</f>
        <v>-0.4357332640331823</v>
      </c>
      <c r="Z77" s="54">
        <f>IF('Fixed data'!$G$19=FALSE,Z64+Z76,Z64)</f>
        <v>-0.42812129501584895</v>
      </c>
      <c r="AA77" s="54">
        <f>IF('Fixed data'!$G$19=FALSE,AA64+AA76,AA64)</f>
        <v>-0.42050932599851559</v>
      </c>
      <c r="AB77" s="54">
        <f>IF('Fixed data'!$G$19=FALSE,AB64+AB76,AB64)</f>
        <v>-0.41289735698118224</v>
      </c>
      <c r="AC77" s="54">
        <f>IF('Fixed data'!$G$19=FALSE,AC64+AC76,AC64)</f>
        <v>-0.40528538796384889</v>
      </c>
      <c r="AD77" s="54">
        <f>IF('Fixed data'!$G$19=FALSE,AD64+AD76,AD64)</f>
        <v>-0.39767341894651553</v>
      </c>
      <c r="AE77" s="54">
        <f>IF('Fixed data'!$G$19=FALSE,AE64+AE76,AE64)</f>
        <v>-0.39006144992918218</v>
      </c>
      <c r="AF77" s="54">
        <f>IF('Fixed data'!$G$19=FALSE,AF64+AF76,AF64)</f>
        <v>-0.38244948091184883</v>
      </c>
      <c r="AG77" s="54">
        <f>IF('Fixed data'!$G$19=FALSE,AG64+AG76,AG64)</f>
        <v>-0.37483751189451547</v>
      </c>
      <c r="AH77" s="54">
        <f>IF('Fixed data'!$G$19=FALSE,AH64+AH76,AH64)</f>
        <v>-0.36722554287718212</v>
      </c>
      <c r="AI77" s="54">
        <f>IF('Fixed data'!$G$19=FALSE,AI64+AI76,AI64)</f>
        <v>-0.35961357385984882</v>
      </c>
      <c r="AJ77" s="54">
        <f>IF('Fixed data'!$G$19=FALSE,AJ64+AJ76,AJ64)</f>
        <v>-0.35200160484251541</v>
      </c>
      <c r="AK77" s="54">
        <f>IF('Fixed data'!$G$19=FALSE,AK64+AK76,AK64)</f>
        <v>-0.34438963582518212</v>
      </c>
      <c r="AL77" s="54">
        <f>IF('Fixed data'!$G$19=FALSE,AL64+AL76,AL64)</f>
        <v>-0.33677766680784876</v>
      </c>
      <c r="AM77" s="54">
        <f>IF('Fixed data'!$G$19=FALSE,AM64+AM76,AM64)</f>
        <v>-0.32916569779051547</v>
      </c>
      <c r="AN77" s="54">
        <f>IF('Fixed data'!$G$19=FALSE,AN64+AN76,AN64)</f>
        <v>-0.32155372877318211</v>
      </c>
      <c r="AO77" s="54">
        <f>IF('Fixed data'!$G$19=FALSE,AO64+AO76,AO64)</f>
        <v>-0.31394175975584881</v>
      </c>
      <c r="AP77" s="54">
        <f>IF('Fixed data'!$G$19=FALSE,AP64+AP76,AP64)</f>
        <v>-0.30632979073851546</v>
      </c>
      <c r="AQ77" s="54">
        <f>IF('Fixed data'!$G$19=FALSE,AQ64+AQ76,AQ64)</f>
        <v>-0.29871782172118211</v>
      </c>
      <c r="AR77" s="54">
        <f>IF('Fixed data'!$G$19=FALSE,AR64+AR76,AR64)</f>
        <v>-0.29110585270384881</v>
      </c>
      <c r="AS77" s="54">
        <f>IF('Fixed data'!$G$19=FALSE,AS64+AS76,AS64)</f>
        <v>-0.28349388368651551</v>
      </c>
      <c r="AT77" s="54">
        <f>IF('Fixed data'!$G$19=FALSE,AT64+AT76,AT64)</f>
        <v>-0.2758819146691821</v>
      </c>
      <c r="AU77" s="54">
        <f>IF('Fixed data'!$G$19=FALSE,AU64+AU76,AU64)</f>
        <v>-0.26826994565184881</v>
      </c>
      <c r="AV77" s="54">
        <f>IF('Fixed data'!$G$19=FALSE,AV64+AV76,AV64)</f>
        <v>-0.26065797663451551</v>
      </c>
      <c r="AW77" s="54">
        <f>IF('Fixed data'!$G$19=FALSE,AW64+AW76,AW64)</f>
        <v>-0.25304600761718216</v>
      </c>
      <c r="AX77" s="54">
        <f>IF('Fixed data'!$G$19=FALSE,AX64+AX76,AX64)</f>
        <v>-0.2454340385998488</v>
      </c>
      <c r="AY77" s="54">
        <f>IF('Fixed data'!$G$19=FALSE,AY64+AY76,AY64)</f>
        <v>-0.26156304090485327</v>
      </c>
      <c r="AZ77" s="54">
        <f>IF('Fixed data'!$G$19=FALSE,AZ64+AZ76,AZ64)</f>
        <v>-0.27624912911445321</v>
      </c>
      <c r="BA77" s="54">
        <f>IF('Fixed data'!$G$19=FALSE,BA64+BA76,BA64)</f>
        <v>-0.2686327643886755</v>
      </c>
      <c r="BB77" s="54">
        <f>IF('Fixed data'!$G$19=FALSE,BB64+BB76,BB64)</f>
        <v>-0.28776354041970659</v>
      </c>
      <c r="BC77" s="54">
        <f>IF('Fixed data'!$G$19=FALSE,BC64+BC76,BC64)</f>
        <v>-0.27088012641530657</v>
      </c>
      <c r="BD77" s="54">
        <f>IF('Fixed data'!$G$19=FALSE,BD64+BD76,BD64)</f>
        <v>-0.22049839418839989</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0.28998519854570048</v>
      </c>
      <c r="F80" s="55">
        <f t="shared" ref="F80:BD80" si="11">F77*F78</f>
        <v>0.34854257145822554</v>
      </c>
      <c r="G80" s="55">
        <f t="shared" si="11"/>
        <v>0.16296825324410966</v>
      </c>
      <c r="H80" s="55">
        <f t="shared" si="11"/>
        <v>0.45792097881979377</v>
      </c>
      <c r="I80" s="55">
        <f t="shared" si="11"/>
        <v>0.15173878106562419</v>
      </c>
      <c r="J80" s="55">
        <f t="shared" si="11"/>
        <v>-0.21791514498754375</v>
      </c>
      <c r="K80" s="55">
        <f t="shared" si="11"/>
        <v>-0.34823019760240731</v>
      </c>
      <c r="L80" s="55">
        <f t="shared" si="11"/>
        <v>-0.30020312615836525</v>
      </c>
      <c r="M80" s="55">
        <f t="shared" si="11"/>
        <v>-0.42424729555443152</v>
      </c>
      <c r="N80" s="55">
        <f t="shared" si="11"/>
        <v>-0.41719651150271309</v>
      </c>
      <c r="O80" s="55">
        <f t="shared" si="11"/>
        <v>-0.42523752492822575</v>
      </c>
      <c r="P80" s="55">
        <f t="shared" si="11"/>
        <v>-0.38284914003621884</v>
      </c>
      <c r="Q80" s="55">
        <f t="shared" si="11"/>
        <v>-0.33794991350101589</v>
      </c>
      <c r="R80" s="55">
        <f t="shared" si="11"/>
        <v>-0.32595372429360547</v>
      </c>
      <c r="S80" s="55">
        <f t="shared" si="11"/>
        <v>-0.29211448289390252</v>
      </c>
      <c r="T80" s="55">
        <f t="shared" si="11"/>
        <v>-0.27804864360088616</v>
      </c>
      <c r="U80" s="55">
        <f t="shared" si="11"/>
        <v>-0.26696403105219979</v>
      </c>
      <c r="V80" s="55">
        <f t="shared" si="11"/>
        <v>-0.24687582150806273</v>
      </c>
      <c r="W80" s="55">
        <f t="shared" si="11"/>
        <v>-0.23456795477649225</v>
      </c>
      <c r="X80" s="55">
        <f t="shared" si="11"/>
        <v>-0.22281018915659753</v>
      </c>
      <c r="Y80" s="55">
        <f t="shared" si="11"/>
        <v>-0.21157939441075843</v>
      </c>
      <c r="Z80" s="55">
        <f t="shared" si="11"/>
        <v>-0.20085337559679092</v>
      </c>
      <c r="AA80" s="55">
        <f t="shared" si="11"/>
        <v>-0.1906108362618486</v>
      </c>
      <c r="AB80" s="55">
        <f t="shared" si="11"/>
        <v>-0.18083134305606735</v>
      </c>
      <c r="AC80" s="55">
        <f t="shared" si="11"/>
        <v>-0.17149529171202202</v>
      </c>
      <c r="AD80" s="55">
        <f t="shared" si="11"/>
        <v>-0.16258387433808791</v>
      </c>
      <c r="AE80" s="55">
        <f t="shared" si="11"/>
        <v>-0.15407904797574734</v>
      </c>
      <c r="AF80" s="55">
        <f t="shared" si="11"/>
        <v>-0.14596350437275929</v>
      </c>
      <c r="AG80" s="55">
        <f t="shared" si="11"/>
        <v>-0.13822064092591607</v>
      </c>
      <c r="AH80" s="55">
        <f t="shared" si="11"/>
        <v>-0.1308345327488501</v>
      </c>
      <c r="AI80" s="55">
        <f t="shared" si="11"/>
        <v>-0.14384080676937216</v>
      </c>
      <c r="AJ80" s="55">
        <f t="shared" si="11"/>
        <v>-0.13669525923599463</v>
      </c>
      <c r="AK80" s="55">
        <f t="shared" si="11"/>
        <v>-0.12984393180957371</v>
      </c>
      <c r="AL80" s="55">
        <f t="shared" si="11"/>
        <v>-0.12327574728223889</v>
      </c>
      <c r="AM80" s="55">
        <f t="shared" si="11"/>
        <v>-0.11698002412276216</v>
      </c>
      <c r="AN80" s="55">
        <f t="shared" si="11"/>
        <v>-0.11094646282463114</v>
      </c>
      <c r="AO80" s="55">
        <f t="shared" si="11"/>
        <v>-0.10516513271371289</v>
      </c>
      <c r="AP80" s="55">
        <f t="shared" si="11"/>
        <v>-9.9626459200318027E-2</v>
      </c>
      <c r="AQ80" s="55">
        <f t="shared" si="11"/>
        <v>-9.4321211460969195E-2</v>
      </c>
      <c r="AR80" s="55">
        <f t="shared" si="11"/>
        <v>-8.9240490535657052E-2</v>
      </c>
      <c r="AS80" s="55">
        <f t="shared" si="11"/>
        <v>-8.4375717826830343E-2</v>
      </c>
      <c r="AT80" s="55">
        <f t="shared" si="11"/>
        <v>-7.9718623986816298E-2</v>
      </c>
      <c r="AU80" s="55">
        <f t="shared" si="11"/>
        <v>-7.5261238180800535E-2</v>
      </c>
      <c r="AV80" s="55">
        <f t="shared" si="11"/>
        <v>-7.0995877712916211E-2</v>
      </c>
      <c r="AW80" s="55">
        <f t="shared" si="11"/>
        <v>-6.6915138003399779E-2</v>
      </c>
      <c r="AX80" s="55">
        <f t="shared" si="11"/>
        <v>-6.3011882905162908E-2</v>
      </c>
      <c r="AY80" s="55">
        <f t="shared" si="11"/>
        <v>-6.5196880539681715E-2</v>
      </c>
      <c r="AZ80" s="55">
        <f t="shared" si="11"/>
        <v>-6.6851958008889337E-2</v>
      </c>
      <c r="BA80" s="55">
        <f t="shared" si="11"/>
        <v>-6.3115346483166274E-2</v>
      </c>
      <c r="BB80" s="55">
        <f t="shared" si="11"/>
        <v>-6.5640900875100106E-2</v>
      </c>
      <c r="BC80" s="55">
        <f t="shared" si="11"/>
        <v>-5.9989975349199011E-2</v>
      </c>
      <c r="BD80" s="55">
        <f t="shared" si="11"/>
        <v>-4.7409977186017492E-2</v>
      </c>
    </row>
    <row r="81" spans="1:56" x14ac:dyDescent="0.3">
      <c r="A81" s="74"/>
      <c r="B81" s="15" t="s">
        <v>18</v>
      </c>
      <c r="C81" s="15"/>
      <c r="D81" s="14" t="s">
        <v>40</v>
      </c>
      <c r="E81" s="56">
        <f>+E80</f>
        <v>0.28998519854570048</v>
      </c>
      <c r="F81" s="56">
        <f t="shared" ref="F81:BD81" si="12">+E81+F80</f>
        <v>0.63852777000392602</v>
      </c>
      <c r="G81" s="56">
        <f t="shared" si="12"/>
        <v>0.8014960232480357</v>
      </c>
      <c r="H81" s="56">
        <f t="shared" si="12"/>
        <v>1.2594170020678295</v>
      </c>
      <c r="I81" s="56">
        <f t="shared" si="12"/>
        <v>1.4111557831334536</v>
      </c>
      <c r="J81" s="56">
        <f t="shared" si="12"/>
        <v>1.1932406381459097</v>
      </c>
      <c r="K81" s="56">
        <f t="shared" si="12"/>
        <v>0.84501044054350238</v>
      </c>
      <c r="L81" s="56">
        <f t="shared" si="12"/>
        <v>0.54480731438513708</v>
      </c>
      <c r="M81" s="56">
        <f t="shared" si="12"/>
        <v>0.12056001883070555</v>
      </c>
      <c r="N81" s="56">
        <f t="shared" si="12"/>
        <v>-0.29663649267200753</v>
      </c>
      <c r="O81" s="56">
        <f t="shared" si="12"/>
        <v>-0.72187401760023329</v>
      </c>
      <c r="P81" s="56">
        <f t="shared" si="12"/>
        <v>-1.1047231576364522</v>
      </c>
      <c r="Q81" s="56">
        <f t="shared" si="12"/>
        <v>-1.442673071137468</v>
      </c>
      <c r="R81" s="56">
        <f t="shared" si="12"/>
        <v>-1.7686267954310735</v>
      </c>
      <c r="S81" s="56">
        <f t="shared" si="12"/>
        <v>-2.0607412783249761</v>
      </c>
      <c r="T81" s="56">
        <f t="shared" si="12"/>
        <v>-2.3387899219258621</v>
      </c>
      <c r="U81" s="56">
        <f t="shared" si="12"/>
        <v>-2.6057539529780618</v>
      </c>
      <c r="V81" s="56">
        <f t="shared" si="12"/>
        <v>-2.8526297744861244</v>
      </c>
      <c r="W81" s="56">
        <f t="shared" si="12"/>
        <v>-3.0871977292626167</v>
      </c>
      <c r="X81" s="56">
        <f t="shared" si="12"/>
        <v>-3.3100079184192142</v>
      </c>
      <c r="Y81" s="56">
        <f t="shared" si="12"/>
        <v>-3.5215873128299724</v>
      </c>
      <c r="Z81" s="56">
        <f t="shared" si="12"/>
        <v>-3.7224406884267633</v>
      </c>
      <c r="AA81" s="56">
        <f t="shared" si="12"/>
        <v>-3.9130515246886119</v>
      </c>
      <c r="AB81" s="56">
        <f t="shared" si="12"/>
        <v>-4.0938828677446795</v>
      </c>
      <c r="AC81" s="56">
        <f t="shared" si="12"/>
        <v>-4.2653781594567013</v>
      </c>
      <c r="AD81" s="56">
        <f t="shared" si="12"/>
        <v>-4.4279620337947891</v>
      </c>
      <c r="AE81" s="56">
        <f t="shared" si="12"/>
        <v>-4.5820410817705364</v>
      </c>
      <c r="AF81" s="56">
        <f t="shared" si="12"/>
        <v>-4.728004586143296</v>
      </c>
      <c r="AG81" s="56">
        <f t="shared" si="12"/>
        <v>-4.8662252270692123</v>
      </c>
      <c r="AH81" s="56">
        <f t="shared" si="12"/>
        <v>-4.9970597598180628</v>
      </c>
      <c r="AI81" s="56">
        <f t="shared" si="12"/>
        <v>-5.140900566587435</v>
      </c>
      <c r="AJ81" s="56">
        <f t="shared" si="12"/>
        <v>-5.2775958258234299</v>
      </c>
      <c r="AK81" s="56">
        <f t="shared" si="12"/>
        <v>-5.4074397576330036</v>
      </c>
      <c r="AL81" s="56">
        <f t="shared" si="12"/>
        <v>-5.5307155049152428</v>
      </c>
      <c r="AM81" s="56">
        <f t="shared" si="12"/>
        <v>-5.6476955290380051</v>
      </c>
      <c r="AN81" s="56">
        <f t="shared" si="12"/>
        <v>-5.7586419918626364</v>
      </c>
      <c r="AO81" s="56">
        <f t="shared" si="12"/>
        <v>-5.8638071245763497</v>
      </c>
      <c r="AP81" s="56">
        <f t="shared" si="12"/>
        <v>-5.9634335837766681</v>
      </c>
      <c r="AQ81" s="56">
        <f t="shared" si="12"/>
        <v>-6.0577547952376376</v>
      </c>
      <c r="AR81" s="56">
        <f t="shared" si="12"/>
        <v>-6.1469952857732943</v>
      </c>
      <c r="AS81" s="56">
        <f t="shared" si="12"/>
        <v>-6.2313710036001249</v>
      </c>
      <c r="AT81" s="56">
        <f t="shared" si="12"/>
        <v>-6.3110896275869415</v>
      </c>
      <c r="AU81" s="56">
        <f t="shared" si="12"/>
        <v>-6.3863508657677421</v>
      </c>
      <c r="AV81" s="56">
        <f t="shared" si="12"/>
        <v>-6.4573467434806586</v>
      </c>
      <c r="AW81" s="56">
        <f t="shared" si="12"/>
        <v>-6.5242618814840583</v>
      </c>
      <c r="AX81" s="56">
        <f t="shared" si="12"/>
        <v>-6.587273764389221</v>
      </c>
      <c r="AY81" s="56">
        <f t="shared" si="12"/>
        <v>-6.6524706449289024</v>
      </c>
      <c r="AZ81" s="56">
        <f t="shared" si="12"/>
        <v>-6.7193226029377922</v>
      </c>
      <c r="BA81" s="56">
        <f t="shared" si="12"/>
        <v>-6.7824379494209586</v>
      </c>
      <c r="BB81" s="56">
        <f t="shared" si="12"/>
        <v>-6.8480788502960586</v>
      </c>
      <c r="BC81" s="56">
        <f t="shared" si="12"/>
        <v>-6.9080688256452571</v>
      </c>
      <c r="BD81" s="56">
        <f t="shared" si="12"/>
        <v>-6.9554788028312746</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98</v>
      </c>
    </row>
    <row r="6" spans="2:3" x14ac:dyDescent="0.3">
      <c r="B6" s="95" t="s">
        <v>220</v>
      </c>
      <c r="C6" s="31" t="s">
        <v>221</v>
      </c>
    </row>
    <row r="7" spans="2:3" ht="56.25" customHeight="1" x14ac:dyDescent="0.3">
      <c r="B7" s="96" t="s">
        <v>305</v>
      </c>
      <c r="C7" s="31" t="s">
        <v>339</v>
      </c>
    </row>
    <row r="8" spans="2:3" x14ac:dyDescent="0.3">
      <c r="B8" s="97" t="s">
        <v>306</v>
      </c>
      <c r="C8" s="31" t="s">
        <v>307</v>
      </c>
    </row>
    <row r="9" spans="2:3" ht="30" x14ac:dyDescent="0.3">
      <c r="B9" s="96" t="s">
        <v>227</v>
      </c>
      <c r="C9" s="31" t="s">
        <v>338</v>
      </c>
    </row>
    <row r="10" spans="2:3" x14ac:dyDescent="0.3">
      <c r="B10" s="97" t="s">
        <v>218</v>
      </c>
      <c r="C10" s="31" t="s">
        <v>219</v>
      </c>
    </row>
    <row r="12" spans="2:3" x14ac:dyDescent="0.3">
      <c r="B12" s="25" t="s">
        <v>24</v>
      </c>
    </row>
    <row r="13" spans="2:3" x14ac:dyDescent="0.3">
      <c r="B13" s="92" t="s">
        <v>25</v>
      </c>
    </row>
    <row r="14" spans="2:3" x14ac:dyDescent="0.3">
      <c r="B14" s="93" t="s">
        <v>220</v>
      </c>
    </row>
    <row r="15" spans="2:3" x14ac:dyDescent="0.3">
      <c r="B15" s="87" t="s">
        <v>226</v>
      </c>
    </row>
    <row r="16" spans="2:3" x14ac:dyDescent="0.3">
      <c r="B16" s="94" t="s">
        <v>222</v>
      </c>
    </row>
    <row r="17" spans="2:4" x14ac:dyDescent="0.3">
      <c r="B17" s="25"/>
    </row>
    <row r="18" spans="2:4" x14ac:dyDescent="0.3">
      <c r="B18" s="2" t="s">
        <v>66</v>
      </c>
    </row>
    <row r="19" spans="2:4" ht="19.5" customHeight="1" x14ac:dyDescent="0.3">
      <c r="B19" s="2" t="s">
        <v>223</v>
      </c>
    </row>
    <row r="20" spans="2:4" x14ac:dyDescent="0.3">
      <c r="B20" s="90" t="s">
        <v>228</v>
      </c>
    </row>
    <row r="21" spans="2:4" x14ac:dyDescent="0.3">
      <c r="B21" s="90" t="s">
        <v>229</v>
      </c>
    </row>
    <row r="22" spans="2:4" ht="25.5" customHeight="1" x14ac:dyDescent="0.3">
      <c r="B22" s="89" t="s">
        <v>100</v>
      </c>
    </row>
    <row r="23" spans="2:4" ht="10.5" customHeight="1" x14ac:dyDescent="0.3"/>
    <row r="24" spans="2:4" ht="24.75" customHeight="1" x14ac:dyDescent="0.3">
      <c r="B24" s="90" t="s">
        <v>224</v>
      </c>
      <c r="C24" s="90"/>
      <c r="D24" s="90"/>
    </row>
    <row r="25" spans="2:4" ht="26.25" customHeight="1" x14ac:dyDescent="0.3">
      <c r="B25" s="90" t="s">
        <v>317</v>
      </c>
      <c r="C25" s="90"/>
      <c r="D25" s="90"/>
    </row>
    <row r="26" spans="2:4" ht="32.25" customHeight="1" x14ac:dyDescent="0.3">
      <c r="B26" s="141" t="s">
        <v>225</v>
      </c>
      <c r="C26" s="141"/>
      <c r="D26" s="141"/>
    </row>
    <row r="28" spans="2:4" x14ac:dyDescent="0.3">
      <c r="B28" s="2" t="s">
        <v>99</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18"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4" t="s">
        <v>362</v>
      </c>
      <c r="C2" s="155"/>
      <c r="D2" s="155"/>
      <c r="E2" s="155"/>
      <c r="F2" s="156"/>
      <c r="Z2" s="26" t="s">
        <v>81</v>
      </c>
    </row>
    <row r="3" spans="2:26" ht="38.25" customHeight="1" x14ac:dyDescent="0.3">
      <c r="B3" s="157"/>
      <c r="C3" s="158"/>
      <c r="D3" s="158"/>
      <c r="E3" s="158"/>
      <c r="F3" s="159"/>
    </row>
    <row r="4" spans="2:26" ht="18" customHeight="1" x14ac:dyDescent="0.3">
      <c r="B4" s="25" t="s">
        <v>80</v>
      </c>
      <c r="C4" s="27"/>
      <c r="D4" s="27"/>
      <c r="E4" s="27"/>
      <c r="F4" s="27"/>
    </row>
    <row r="5" spans="2:26" ht="24.75" customHeight="1" x14ac:dyDescent="0.3">
      <c r="B5" s="142"/>
      <c r="C5" s="143"/>
      <c r="D5" s="143"/>
      <c r="E5" s="143"/>
      <c r="F5" s="144"/>
    </row>
    <row r="6" spans="2:26" ht="13.5" customHeight="1" x14ac:dyDescent="0.3">
      <c r="B6" s="27"/>
      <c r="C6" s="27"/>
      <c r="D6" s="27"/>
      <c r="E6" s="27"/>
      <c r="F6" s="27"/>
    </row>
    <row r="7" spans="2:26" x14ac:dyDescent="0.3">
      <c r="B7" s="25" t="s">
        <v>50</v>
      </c>
    </row>
    <row r="8" spans="2:26" x14ac:dyDescent="0.3">
      <c r="B8" s="162" t="s">
        <v>27</v>
      </c>
      <c r="C8" s="163"/>
      <c r="D8" s="160" t="s">
        <v>30</v>
      </c>
      <c r="E8" s="160"/>
      <c r="F8" s="160"/>
    </row>
    <row r="9" spans="2:26" ht="22.5" customHeight="1" x14ac:dyDescent="0.3">
      <c r="B9" s="145" t="s">
        <v>304</v>
      </c>
      <c r="C9" s="146"/>
      <c r="D9" s="161" t="str">
        <f>'Baseline scenario'!$C$1</f>
        <v xml:space="preserve">WPD Purchase Vehicles </v>
      </c>
      <c r="E9" s="161"/>
      <c r="F9" s="161"/>
    </row>
    <row r="10" spans="2:26" ht="22.5" customHeight="1" x14ac:dyDescent="0.3">
      <c r="B10" s="145" t="s">
        <v>227</v>
      </c>
      <c r="C10" s="146"/>
      <c r="D10" s="142" t="str">
        <f>'Option 1'!$C$1</f>
        <v>Lease Vehicles</v>
      </c>
      <c r="E10" s="143"/>
      <c r="F10" s="144"/>
    </row>
    <row r="11" spans="2:26" ht="22.5" customHeight="1" x14ac:dyDescent="0.3">
      <c r="B11" s="145" t="s">
        <v>351</v>
      </c>
      <c r="C11" s="146"/>
      <c r="D11" s="142" t="str">
        <f>'Option 1(i)'!$C$1</f>
        <v>Option 1 Sensitivity Analysis: Increase number of 4x4 vehicles</v>
      </c>
      <c r="E11" s="143"/>
      <c r="F11" s="144"/>
    </row>
    <row r="12" spans="2:26" ht="22.5" customHeight="1" x14ac:dyDescent="0.3">
      <c r="B12" s="145" t="s">
        <v>352</v>
      </c>
      <c r="C12" s="146"/>
      <c r="D12" s="142" t="str">
        <f>'Option 1(ii)'!$C$1</f>
        <v>Option 1 Sensitivity Analysis: Decrease number of 4x4 vehicles</v>
      </c>
      <c r="E12" s="143"/>
      <c r="F12" s="144"/>
    </row>
    <row r="13" spans="2:26" ht="22.5" customHeight="1" x14ac:dyDescent="0.3">
      <c r="B13" s="145" t="s">
        <v>353</v>
      </c>
      <c r="C13" s="146"/>
      <c r="D13" s="142" t="str">
        <f>'Option 1(iii)'!$C$1</f>
        <v>Option 1 Sensitivity Analysis: Increase number of vans</v>
      </c>
      <c r="E13" s="143"/>
      <c r="F13" s="144"/>
    </row>
    <row r="14" spans="2:26" ht="22.5" customHeight="1" x14ac:dyDescent="0.3">
      <c r="B14" s="145" t="s">
        <v>354</v>
      </c>
      <c r="C14" s="146"/>
      <c r="D14" s="142" t="str">
        <f>'Option 1(iv)'!$C$1</f>
        <v>Option 1 Sensitivity Analysis: Decrease number of vans</v>
      </c>
      <c r="E14" s="143"/>
      <c r="F14" s="144"/>
    </row>
    <row r="15" spans="2:26" ht="22.5" customHeight="1" x14ac:dyDescent="0.3">
      <c r="B15" s="147"/>
      <c r="C15" s="148"/>
      <c r="D15" s="142"/>
      <c r="E15" s="143"/>
      <c r="F15" s="144"/>
    </row>
    <row r="16" spans="2:26" ht="22.5" customHeight="1" x14ac:dyDescent="0.3">
      <c r="B16" s="147"/>
      <c r="C16" s="148"/>
      <c r="D16" s="142"/>
      <c r="E16" s="143"/>
      <c r="F16" s="144"/>
    </row>
    <row r="17" spans="2:11" ht="22.5" customHeight="1" x14ac:dyDescent="0.3">
      <c r="B17" s="147"/>
      <c r="C17" s="148"/>
      <c r="D17" s="142"/>
      <c r="E17" s="143"/>
      <c r="F17" s="144"/>
    </row>
    <row r="18" spans="2:11" ht="22.5" customHeight="1" x14ac:dyDescent="0.3">
      <c r="B18" s="147"/>
      <c r="C18" s="148"/>
      <c r="D18" s="142"/>
      <c r="E18" s="143"/>
      <c r="F18" s="144"/>
    </row>
    <row r="19" spans="2:11" ht="22.5" customHeight="1" x14ac:dyDescent="0.3">
      <c r="B19" s="147"/>
      <c r="C19" s="148"/>
      <c r="D19" s="142"/>
      <c r="E19" s="143"/>
      <c r="F19" s="144"/>
    </row>
    <row r="20" spans="2:11" ht="22.5" customHeight="1" x14ac:dyDescent="0.3">
      <c r="B20" s="147"/>
      <c r="C20" s="148"/>
      <c r="D20" s="142"/>
      <c r="E20" s="143"/>
      <c r="F20" s="144"/>
    </row>
    <row r="21" spans="2:11" ht="22.5" customHeight="1" x14ac:dyDescent="0.3">
      <c r="B21" s="147"/>
      <c r="C21" s="148"/>
      <c r="D21" s="142"/>
      <c r="E21" s="143"/>
      <c r="F21" s="144"/>
    </row>
    <row r="22" spans="2:11" ht="22.5" customHeight="1" x14ac:dyDescent="0.3">
      <c r="B22" s="147"/>
      <c r="C22" s="148"/>
      <c r="D22" s="142"/>
      <c r="E22" s="143"/>
      <c r="F22" s="144"/>
    </row>
    <row r="23" spans="2:11" ht="22.5" customHeight="1" x14ac:dyDescent="0.3">
      <c r="B23" s="147"/>
      <c r="C23" s="148"/>
      <c r="D23" s="142"/>
      <c r="E23" s="143"/>
      <c r="F23" s="144"/>
    </row>
    <row r="24" spans="2:11" ht="12.75" customHeight="1" x14ac:dyDescent="0.3">
      <c r="B24" s="28"/>
      <c r="C24" s="28"/>
      <c r="D24" s="29"/>
      <c r="E24" s="29"/>
      <c r="F24" s="29"/>
    </row>
    <row r="25" spans="2:11" x14ac:dyDescent="0.3">
      <c r="B25" s="25" t="s">
        <v>51</v>
      </c>
    </row>
    <row r="26" spans="2:11" ht="38.25" customHeight="1" x14ac:dyDescent="0.3">
      <c r="B26" s="150" t="s">
        <v>48</v>
      </c>
      <c r="C26" s="152" t="s">
        <v>27</v>
      </c>
      <c r="D26" s="152" t="s">
        <v>28</v>
      </c>
      <c r="E26" s="152" t="s">
        <v>30</v>
      </c>
      <c r="F26" s="150" t="s">
        <v>31</v>
      </c>
      <c r="G26" s="149" t="s">
        <v>102</v>
      </c>
      <c r="H26" s="149"/>
      <c r="I26" s="149"/>
      <c r="J26" s="149"/>
      <c r="K26" s="149"/>
    </row>
    <row r="27" spans="2:11" x14ac:dyDescent="0.3">
      <c r="B27" s="151"/>
      <c r="C27" s="153"/>
      <c r="D27" s="153"/>
      <c r="E27" s="153"/>
      <c r="F27" s="151"/>
      <c r="G27" s="64" t="s">
        <v>103</v>
      </c>
      <c r="H27" s="64" t="s">
        <v>104</v>
      </c>
      <c r="I27" s="64" t="s">
        <v>105</v>
      </c>
      <c r="J27" s="64" t="s">
        <v>106</v>
      </c>
      <c r="K27" s="64" t="s">
        <v>107</v>
      </c>
    </row>
    <row r="28" spans="2:11" ht="30" x14ac:dyDescent="0.3">
      <c r="B28" s="131" t="s">
        <v>341</v>
      </c>
      <c r="C28" s="131" t="str">
        <f>D9</f>
        <v xml:space="preserve">WPD Purchase Vehicles </v>
      </c>
      <c r="D28" s="131" t="s">
        <v>29</v>
      </c>
      <c r="E28" s="140" t="s">
        <v>360</v>
      </c>
      <c r="F28" s="131"/>
      <c r="G28" s="65"/>
      <c r="H28" s="65"/>
      <c r="I28" s="65"/>
      <c r="J28" s="65"/>
      <c r="K28" s="65"/>
    </row>
    <row r="29" spans="2:11" ht="45" x14ac:dyDescent="0.3">
      <c r="B29" s="131">
        <v>1</v>
      </c>
      <c r="C29" s="131" t="str">
        <f>D10</f>
        <v>Lease Vehicles</v>
      </c>
      <c r="D29" s="131" t="s">
        <v>81</v>
      </c>
      <c r="E29" s="140" t="s">
        <v>361</v>
      </c>
      <c r="F29" s="131"/>
      <c r="G29" s="65">
        <f>'Option 1'!$C$4</f>
        <v>-2.204576269556882</v>
      </c>
      <c r="H29" s="65">
        <f>'Option 1'!$C$5</f>
        <v>-3.8589475241165956</v>
      </c>
      <c r="I29" s="65">
        <f>'Option 1'!$C$6</f>
        <v>-4.9760246880521501</v>
      </c>
      <c r="J29" s="65">
        <f>'Option 1'!$C$7</f>
        <v>-6.1524124004704426</v>
      </c>
      <c r="K29" s="65"/>
    </row>
    <row r="30" spans="2:11" ht="27.75" customHeight="1" x14ac:dyDescent="0.3">
      <c r="B30" s="30" t="s">
        <v>355</v>
      </c>
      <c r="C30" s="139" t="str">
        <f t="shared" ref="C30:C33" si="0">D11</f>
        <v>Option 1 Sensitivity Analysis: Increase number of 4x4 vehicles</v>
      </c>
      <c r="D30" s="30"/>
      <c r="E30" s="164" t="s">
        <v>356</v>
      </c>
      <c r="F30" s="30"/>
      <c r="G30" s="65">
        <f>'Option 1(i)'!$C$4</f>
        <v>-2.4318277101838541</v>
      </c>
      <c r="H30" s="65">
        <f>'Option 1(i)'!$C$5</f>
        <v>-4.271183211943125</v>
      </c>
      <c r="I30" s="65">
        <f>'Option 1(i)'!$C$6</f>
        <v>-5.5120970445944302</v>
      </c>
      <c r="J30" s="65">
        <f>'Option 1(i)'!$C$7</f>
        <v>-6.8192681887609288</v>
      </c>
      <c r="K30" s="65"/>
    </row>
    <row r="31" spans="2:11" ht="27.75" customHeight="1" x14ac:dyDescent="0.3">
      <c r="B31" s="30" t="s">
        <v>357</v>
      </c>
      <c r="C31" s="139" t="str">
        <f t="shared" si="0"/>
        <v>Option 1 Sensitivity Analysis: Decrease number of 4x4 vehicles</v>
      </c>
      <c r="D31" s="30"/>
      <c r="E31" s="165"/>
      <c r="F31" s="30"/>
      <c r="G31" s="65">
        <f>'Option 1(ii)'!$C$4</f>
        <v>-2.2759028418423122</v>
      </c>
      <c r="H31" s="65">
        <f>'Option 1(ii)'!$C$5</f>
        <v>-3.9938319136101392</v>
      </c>
      <c r="I31" s="65">
        <f>'Option 1(ii)'!$C$6</f>
        <v>-5.1524785947818108</v>
      </c>
      <c r="J31" s="65">
        <f>'Option 1(ii)'!$C$7</f>
        <v>-6.372941715991387</v>
      </c>
      <c r="K31" s="65"/>
    </row>
    <row r="32" spans="2:11" ht="27.75" customHeight="1" x14ac:dyDescent="0.3">
      <c r="B32" s="30" t="s">
        <v>358</v>
      </c>
      <c r="C32" s="139" t="str">
        <f t="shared" si="0"/>
        <v>Option 1 Sensitivity Analysis: Increase number of vans</v>
      </c>
      <c r="D32" s="30"/>
      <c r="E32" s="165"/>
      <c r="F32" s="30"/>
      <c r="G32" s="65">
        <f>'Option 1(iii)'!$C$4</f>
        <v>-2.3708234665368071</v>
      </c>
      <c r="H32" s="65">
        <f>'Option 1(iii)'!$C$5</f>
        <v>-4.1743868442123153</v>
      </c>
      <c r="I32" s="65">
        <f>'Option 1(iii)'!$C$6</f>
        <v>-5.391162241086314</v>
      </c>
      <c r="J32" s="65">
        <f>'Option 1(iii)'!$C$7</f>
        <v>-6.6731054375550087</v>
      </c>
      <c r="K32" s="65"/>
    </row>
    <row r="33" spans="2:11" ht="30" x14ac:dyDescent="0.3">
      <c r="B33" s="30" t="s">
        <v>359</v>
      </c>
      <c r="C33" s="139" t="str">
        <f t="shared" si="0"/>
        <v>Option 1 Sensitivity Analysis: Decrease number of vans</v>
      </c>
      <c r="D33" s="30"/>
      <c r="E33" s="166"/>
      <c r="F33" s="30"/>
      <c r="G33" s="65">
        <f>'Option 1(iv)'!$C$4</f>
        <v>-2.3387899219258621</v>
      </c>
      <c r="H33" s="65">
        <f>'Option 1(iv)'!$C$5</f>
        <v>-4.0938828677446795</v>
      </c>
      <c r="I33" s="65">
        <f>'Option 1(iv)'!$C$6</f>
        <v>-5.2775958258234299</v>
      </c>
      <c r="J33" s="65">
        <f>'Option 1(iv)'!$C$7</f>
        <v>-6.5242618814840583</v>
      </c>
      <c r="K33" s="65"/>
    </row>
    <row r="37" spans="2:11" x14ac:dyDescent="0.3">
      <c r="B37" s="2" t="s">
        <v>108</v>
      </c>
    </row>
  </sheetData>
  <mergeCells count="41">
    <mergeCell ref="E30:E33"/>
    <mergeCell ref="B21:C21"/>
    <mergeCell ref="B22:C22"/>
    <mergeCell ref="D18:F18"/>
    <mergeCell ref="D12:F12"/>
    <mergeCell ref="D13:F13"/>
    <mergeCell ref="D14:F14"/>
    <mergeCell ref="D15:F15"/>
    <mergeCell ref="D16:F16"/>
    <mergeCell ref="D17:F17"/>
    <mergeCell ref="B23:C23"/>
    <mergeCell ref="B14:C14"/>
    <mergeCell ref="B15:C15"/>
    <mergeCell ref="B16:C16"/>
    <mergeCell ref="B17:C17"/>
    <mergeCell ref="B18:C18"/>
    <mergeCell ref="B2:F3"/>
    <mergeCell ref="D8:F8"/>
    <mergeCell ref="D9:F9"/>
    <mergeCell ref="D10:F10"/>
    <mergeCell ref="D11:F11"/>
    <mergeCell ref="B8:C8"/>
    <mergeCell ref="B9:C9"/>
    <mergeCell ref="B10:C10"/>
    <mergeCell ref="B11:C11"/>
    <mergeCell ref="B5:F5"/>
    <mergeCell ref="D23:F23"/>
    <mergeCell ref="B12:C12"/>
    <mergeCell ref="B13:C13"/>
    <mergeCell ref="B20:C20"/>
    <mergeCell ref="G26:K26"/>
    <mergeCell ref="B26:B27"/>
    <mergeCell ref="C26:C27"/>
    <mergeCell ref="D26:D27"/>
    <mergeCell ref="E26:E27"/>
    <mergeCell ref="F26:F27"/>
    <mergeCell ref="B19:C19"/>
    <mergeCell ref="D19:F19"/>
    <mergeCell ref="D20:F20"/>
    <mergeCell ref="D21:F21"/>
    <mergeCell ref="D22:F22"/>
  </mergeCells>
  <conditionalFormatting sqref="B28:D28 F28:K28">
    <cfRule type="expression" dxfId="9" priority="11">
      <formula>$D28="Adopted"</formula>
    </cfRule>
  </conditionalFormatting>
  <conditionalFormatting sqref="B29:D29 F29:K29">
    <cfRule type="expression" dxfId="8" priority="10">
      <formula>$D29="Adopted"</formula>
    </cfRule>
  </conditionalFormatting>
  <conditionalFormatting sqref="C30:C33">
    <cfRule type="expression" dxfId="7" priority="8">
      <formula>$D30="Adopted"</formula>
    </cfRule>
  </conditionalFormatting>
  <conditionalFormatting sqref="B30:B33 D30:F30 D31:D33 F31:F33 K30:K33">
    <cfRule type="expression" dxfId="6" priority="7">
      <formula>$D30="Adopted"</formula>
    </cfRule>
  </conditionalFormatting>
  <conditionalFormatting sqref="G30:J30">
    <cfRule type="expression" dxfId="5" priority="6">
      <formula>$D30="Adopted"</formula>
    </cfRule>
  </conditionalFormatting>
  <conditionalFormatting sqref="G31:J31">
    <cfRule type="expression" dxfId="4" priority="5">
      <formula>$D31="Adopted"</formula>
    </cfRule>
  </conditionalFormatting>
  <conditionalFormatting sqref="G32:J32">
    <cfRule type="expression" dxfId="3" priority="4">
      <formula>$D32="Adopted"</formula>
    </cfRule>
  </conditionalFormatting>
  <conditionalFormatting sqref="G33:J33">
    <cfRule type="expression" dxfId="2" priority="3">
      <formula>$D33="Adopted"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38">
        <v>4.8300000000000003E-2</v>
      </c>
      <c r="D3" s="110" t="s">
        <v>297</v>
      </c>
      <c r="E3" s="21"/>
      <c r="F3" s="76"/>
      <c r="G3" s="128"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315</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311</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312</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313</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7" t="s">
        <v>75</v>
      </c>
      <c r="C13" s="168"/>
      <c r="D13" s="127" t="s">
        <v>329</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9"/>
      <c r="C14" s="170"/>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1" t="s">
        <v>330</v>
      </c>
      <c r="C15" s="41" t="s">
        <v>323</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1"/>
      <c r="C16" s="41" t="s">
        <v>324</v>
      </c>
      <c r="D16" s="126">
        <v>1.3004251926654264</v>
      </c>
      <c r="E16" s="82"/>
      <c r="F16" s="70" t="s">
        <v>157</v>
      </c>
      <c r="G16" s="38"/>
      <c r="H16" s="38"/>
      <c r="I16" s="75" t="s">
        <v>331</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1"/>
      <c r="C17" s="41" t="s">
        <v>325</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1"/>
      <c r="C18" s="41" t="s">
        <v>326</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1"/>
      <c r="C19" s="41" t="s">
        <v>327</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1"/>
      <c r="C20" s="41" t="s">
        <v>328</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1"/>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1"/>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1"/>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1"/>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318</v>
      </c>
    </row>
    <row r="28" spans="1:59" x14ac:dyDescent="0.3">
      <c r="B28" s="20" t="s">
        <v>250</v>
      </c>
      <c r="E28" s="73"/>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2"/>
    </row>
    <row r="33" spans="2:5" ht="47.25" customHeight="1" x14ac:dyDescent="0.3">
      <c r="D33" s="107" t="s">
        <v>293</v>
      </c>
    </row>
    <row r="34" spans="2:5" x14ac:dyDescent="0.3">
      <c r="B34" s="112" t="s">
        <v>247</v>
      </c>
      <c r="C34" s="20" t="s">
        <v>253</v>
      </c>
      <c r="D34" s="20">
        <f>0.58982*1000</f>
        <v>589.82000000000005</v>
      </c>
      <c r="E34" s="20" t="s">
        <v>294</v>
      </c>
    </row>
    <row r="35" spans="2:5" x14ac:dyDescent="0.3">
      <c r="B35" s="112" t="s">
        <v>248</v>
      </c>
      <c r="C35" s="20" t="s">
        <v>254</v>
      </c>
      <c r="D35" s="72">
        <f>D34-$D$78</f>
        <v>575.32450000000006</v>
      </c>
    </row>
    <row r="36" spans="2:5" x14ac:dyDescent="0.3">
      <c r="B36" s="112" t="s">
        <v>249</v>
      </c>
      <c r="C36" s="20" t="s">
        <v>74</v>
      </c>
      <c r="D36" s="72">
        <f t="shared" ref="D36:D73" si="2">D35-$D$78</f>
        <v>560.82900000000006</v>
      </c>
    </row>
    <row r="37" spans="2:5" x14ac:dyDescent="0.3">
      <c r="C37" s="20" t="s">
        <v>109</v>
      </c>
      <c r="D37" s="72">
        <f t="shared" si="2"/>
        <v>546.33350000000007</v>
      </c>
    </row>
    <row r="38" spans="2:5" x14ac:dyDescent="0.3">
      <c r="C38" s="20" t="s">
        <v>255</v>
      </c>
      <c r="D38" s="72">
        <f t="shared" si="2"/>
        <v>531.83800000000008</v>
      </c>
    </row>
    <row r="39" spans="2:5" x14ac:dyDescent="0.3">
      <c r="C39" s="20" t="s">
        <v>256</v>
      </c>
      <c r="D39" s="72">
        <f t="shared" si="2"/>
        <v>517.34250000000009</v>
      </c>
    </row>
    <row r="40" spans="2:5" x14ac:dyDescent="0.3">
      <c r="C40" s="20" t="s">
        <v>257</v>
      </c>
      <c r="D40" s="72">
        <f t="shared" si="2"/>
        <v>502.84700000000009</v>
      </c>
    </row>
    <row r="41" spans="2:5" x14ac:dyDescent="0.3">
      <c r="C41" s="20" t="s">
        <v>258</v>
      </c>
      <c r="D41" s="72">
        <f t="shared" si="2"/>
        <v>488.3515000000001</v>
      </c>
    </row>
    <row r="42" spans="2:5" x14ac:dyDescent="0.3">
      <c r="C42" s="20" t="s">
        <v>259</v>
      </c>
      <c r="D42" s="72">
        <f t="shared" si="2"/>
        <v>473.85600000000011</v>
      </c>
    </row>
    <row r="43" spans="2:5" x14ac:dyDescent="0.3">
      <c r="C43" s="20" t="s">
        <v>260</v>
      </c>
      <c r="D43" s="72">
        <f t="shared" si="2"/>
        <v>459.36050000000012</v>
      </c>
    </row>
    <row r="44" spans="2:5" x14ac:dyDescent="0.3">
      <c r="C44" s="20" t="s">
        <v>261</v>
      </c>
      <c r="D44" s="72">
        <f t="shared" si="2"/>
        <v>444.86500000000012</v>
      </c>
    </row>
    <row r="45" spans="2:5" x14ac:dyDescent="0.3">
      <c r="C45" s="20" t="s">
        <v>262</v>
      </c>
      <c r="D45" s="72">
        <f t="shared" si="2"/>
        <v>430.36950000000013</v>
      </c>
    </row>
    <row r="46" spans="2:5" x14ac:dyDescent="0.3">
      <c r="C46" s="20" t="s">
        <v>263</v>
      </c>
      <c r="D46" s="72">
        <f t="shared" si="2"/>
        <v>415.87400000000014</v>
      </c>
    </row>
    <row r="47" spans="2:5" x14ac:dyDescent="0.3">
      <c r="C47" s="20" t="s">
        <v>264</v>
      </c>
      <c r="D47" s="72">
        <f t="shared" si="2"/>
        <v>401.37850000000014</v>
      </c>
    </row>
    <row r="48" spans="2:5" x14ac:dyDescent="0.3">
      <c r="C48" s="20" t="s">
        <v>265</v>
      </c>
      <c r="D48" s="72">
        <f t="shared" si="2"/>
        <v>386.88300000000015</v>
      </c>
    </row>
    <row r="49" spans="3:4" x14ac:dyDescent="0.3">
      <c r="C49" s="20" t="s">
        <v>266</v>
      </c>
      <c r="D49" s="72">
        <f t="shared" si="2"/>
        <v>372.38750000000016</v>
      </c>
    </row>
    <row r="50" spans="3:4" x14ac:dyDescent="0.3">
      <c r="C50" s="20" t="s">
        <v>267</v>
      </c>
      <c r="D50" s="72">
        <f t="shared" si="2"/>
        <v>357.89200000000017</v>
      </c>
    </row>
    <row r="51" spans="3:4" x14ac:dyDescent="0.3">
      <c r="C51" s="20" t="s">
        <v>268</v>
      </c>
      <c r="D51" s="72">
        <f t="shared" si="2"/>
        <v>343.39650000000017</v>
      </c>
    </row>
    <row r="52" spans="3:4" x14ac:dyDescent="0.3">
      <c r="C52" s="20" t="s">
        <v>269</v>
      </c>
      <c r="D52" s="72">
        <f t="shared" si="2"/>
        <v>328.90100000000018</v>
      </c>
    </row>
    <row r="53" spans="3:4" x14ac:dyDescent="0.3">
      <c r="C53" s="20" t="s">
        <v>270</v>
      </c>
      <c r="D53" s="72">
        <f t="shared" si="2"/>
        <v>314.40550000000019</v>
      </c>
    </row>
    <row r="54" spans="3:4" x14ac:dyDescent="0.3">
      <c r="C54" s="20" t="s">
        <v>271</v>
      </c>
      <c r="D54" s="72">
        <f t="shared" si="2"/>
        <v>299.9100000000002</v>
      </c>
    </row>
    <row r="55" spans="3:4" x14ac:dyDescent="0.3">
      <c r="C55" s="20" t="s">
        <v>272</v>
      </c>
      <c r="D55" s="72">
        <f t="shared" si="2"/>
        <v>285.4145000000002</v>
      </c>
    </row>
    <row r="56" spans="3:4" x14ac:dyDescent="0.3">
      <c r="C56" s="20" t="s">
        <v>273</v>
      </c>
      <c r="D56" s="72">
        <f t="shared" si="2"/>
        <v>270.91900000000021</v>
      </c>
    </row>
    <row r="57" spans="3:4" x14ac:dyDescent="0.3">
      <c r="C57" s="20" t="s">
        <v>274</v>
      </c>
      <c r="D57" s="72">
        <f t="shared" si="2"/>
        <v>256.42350000000022</v>
      </c>
    </row>
    <row r="58" spans="3:4" x14ac:dyDescent="0.3">
      <c r="C58" s="20" t="s">
        <v>275</v>
      </c>
      <c r="D58" s="72">
        <f t="shared" si="2"/>
        <v>241.92800000000022</v>
      </c>
    </row>
    <row r="59" spans="3:4" x14ac:dyDescent="0.3">
      <c r="C59" s="20" t="s">
        <v>276</v>
      </c>
      <c r="D59" s="72">
        <f t="shared" si="2"/>
        <v>227.43250000000023</v>
      </c>
    </row>
    <row r="60" spans="3:4" x14ac:dyDescent="0.3">
      <c r="C60" s="20" t="s">
        <v>277</v>
      </c>
      <c r="D60" s="72">
        <f t="shared" si="2"/>
        <v>212.93700000000024</v>
      </c>
    </row>
    <row r="61" spans="3:4" x14ac:dyDescent="0.3">
      <c r="C61" s="20" t="s">
        <v>278</v>
      </c>
      <c r="D61" s="72">
        <f t="shared" si="2"/>
        <v>198.44150000000025</v>
      </c>
    </row>
    <row r="62" spans="3:4" x14ac:dyDescent="0.3">
      <c r="C62" s="20" t="s">
        <v>279</v>
      </c>
      <c r="D62" s="72">
        <f t="shared" si="2"/>
        <v>183.94600000000025</v>
      </c>
    </row>
    <row r="63" spans="3:4" x14ac:dyDescent="0.3">
      <c r="C63" s="20" t="s">
        <v>280</v>
      </c>
      <c r="D63" s="72">
        <f t="shared" si="2"/>
        <v>169.45050000000026</v>
      </c>
    </row>
    <row r="64" spans="3:4" x14ac:dyDescent="0.3">
      <c r="C64" s="20" t="s">
        <v>281</v>
      </c>
      <c r="D64" s="72">
        <f t="shared" si="2"/>
        <v>154.95500000000027</v>
      </c>
    </row>
    <row r="65" spans="3:5" x14ac:dyDescent="0.3">
      <c r="C65" s="20" t="s">
        <v>282</v>
      </c>
      <c r="D65" s="72">
        <f t="shared" si="2"/>
        <v>140.45950000000028</v>
      </c>
    </row>
    <row r="66" spans="3:5" x14ac:dyDescent="0.3">
      <c r="C66" s="20" t="s">
        <v>283</v>
      </c>
      <c r="D66" s="72">
        <f t="shared" si="2"/>
        <v>125.96400000000027</v>
      </c>
    </row>
    <row r="67" spans="3:5" x14ac:dyDescent="0.3">
      <c r="C67" s="20" t="s">
        <v>284</v>
      </c>
      <c r="D67" s="72">
        <f t="shared" si="2"/>
        <v>111.46850000000026</v>
      </c>
    </row>
    <row r="68" spans="3:5" x14ac:dyDescent="0.3">
      <c r="C68" s="20" t="s">
        <v>285</v>
      </c>
      <c r="D68" s="72">
        <f t="shared" si="2"/>
        <v>96.973000000000255</v>
      </c>
    </row>
    <row r="69" spans="3:5" x14ac:dyDescent="0.3">
      <c r="C69" s="20" t="s">
        <v>286</v>
      </c>
      <c r="D69" s="72">
        <f t="shared" si="2"/>
        <v>82.477500000000248</v>
      </c>
    </row>
    <row r="70" spans="3:5" x14ac:dyDescent="0.3">
      <c r="C70" s="20" t="s">
        <v>287</v>
      </c>
      <c r="D70" s="72">
        <f t="shared" si="2"/>
        <v>67.982000000000241</v>
      </c>
    </row>
    <row r="71" spans="3:5" x14ac:dyDescent="0.3">
      <c r="C71" s="20" t="s">
        <v>288</v>
      </c>
      <c r="D71" s="72">
        <f t="shared" si="2"/>
        <v>53.486500000000241</v>
      </c>
    </row>
    <row r="72" spans="3:5" x14ac:dyDescent="0.3">
      <c r="C72" s="20" t="s">
        <v>289</v>
      </c>
      <c r="D72" s="72">
        <f t="shared" si="2"/>
        <v>38.991000000000241</v>
      </c>
    </row>
    <row r="73" spans="3:5" x14ac:dyDescent="0.3">
      <c r="C73" s="20" t="s">
        <v>290</v>
      </c>
      <c r="D73" s="72">
        <f t="shared" si="2"/>
        <v>24.495500000000241</v>
      </c>
    </row>
    <row r="74" spans="3:5" x14ac:dyDescent="0.3">
      <c r="C74" s="20" t="s">
        <v>291</v>
      </c>
      <c r="D74" s="72">
        <v>10</v>
      </c>
    </row>
    <row r="75" spans="3:5" x14ac:dyDescent="0.3">
      <c r="C75" s="20" t="s">
        <v>292</v>
      </c>
      <c r="D75" s="72">
        <f>D73-D78</f>
        <v>10.00000000000024</v>
      </c>
      <c r="E75" s="20" t="s">
        <v>295</v>
      </c>
    </row>
    <row r="78" spans="3:5" x14ac:dyDescent="0.3">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6" t="s">
        <v>11</v>
      </c>
      <c r="B7" s="61" t="s">
        <v>196</v>
      </c>
      <c r="C7" s="60"/>
      <c r="D7" s="61" t="s">
        <v>40</v>
      </c>
      <c r="E7" s="62">
        <v>-1.79939867</v>
      </c>
      <c r="F7" s="62">
        <v>-2.3077974000000001</v>
      </c>
      <c r="G7" s="62">
        <v>-1.49380282</v>
      </c>
      <c r="H7" s="62">
        <v>-3.9061483100000003</v>
      </c>
      <c r="I7" s="62">
        <v>-2.5062917900000001</v>
      </c>
      <c r="J7" s="62">
        <v>-0.42485337000000006</v>
      </c>
      <c r="K7" s="62">
        <v>-0.17105828000000001</v>
      </c>
      <c r="L7" s="62">
        <v>-1.0047392500000001</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77"/>
      <c r="B8" s="61" t="s">
        <v>198</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7"/>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7"/>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7"/>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8"/>
      <c r="B12" s="124" t="s">
        <v>197</v>
      </c>
      <c r="C12" s="58"/>
      <c r="D12" s="125" t="s">
        <v>40</v>
      </c>
      <c r="E12" s="59">
        <f>SUM(E7:E11)</f>
        <v>-1.79939867</v>
      </c>
      <c r="F12" s="59">
        <f t="shared" ref="F12:AW12" si="0">SUM(F7:F11)</f>
        <v>-2.3077974000000001</v>
      </c>
      <c r="G12" s="59">
        <f t="shared" si="0"/>
        <v>-1.49380282</v>
      </c>
      <c r="H12" s="59">
        <f t="shared" si="0"/>
        <v>-3.9061483100000003</v>
      </c>
      <c r="I12" s="59">
        <f t="shared" si="0"/>
        <v>-2.5062917900000001</v>
      </c>
      <c r="J12" s="59">
        <f t="shared" si="0"/>
        <v>-0.42485337000000006</v>
      </c>
      <c r="K12" s="59">
        <f t="shared" si="0"/>
        <v>-0.17105828000000001</v>
      </c>
      <c r="L12" s="59">
        <f t="shared" si="0"/>
        <v>-1.0047392500000001</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2" t="s">
        <v>309</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3"/>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3"/>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3"/>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3"/>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3"/>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3"/>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3"/>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3"/>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3"/>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3"/>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4"/>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5" t="s">
        <v>308</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5"/>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5"/>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5"/>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5"/>
      <c r="B33" s="4" t="s">
        <v>332</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5"/>
      <c r="B34" s="4" t="s">
        <v>333</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5"/>
      <c r="B35" s="4" t="s">
        <v>334</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5"/>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335</v>
      </c>
    </row>
    <row r="40" spans="1:56" x14ac:dyDescent="0.3">
      <c r="B40" s="129" t="s">
        <v>155</v>
      </c>
    </row>
    <row r="41" spans="1:56" x14ac:dyDescent="0.3">
      <c r="B41" s="4" t="s">
        <v>319</v>
      </c>
    </row>
    <row r="42" spans="1:56" x14ac:dyDescent="0.3">
      <c r="B42" s="4" t="s">
        <v>336</v>
      </c>
    </row>
    <row r="43" spans="1:56" ht="16.5" x14ac:dyDescent="0.3">
      <c r="A43" s="85">
        <v>2</v>
      </c>
      <c r="B43" s="69" t="s">
        <v>154</v>
      </c>
    </row>
    <row r="48" spans="1:56" x14ac:dyDescent="0.3">
      <c r="C48" s="36"/>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12" sqref="C12"/>
    </sheetView>
  </sheetViews>
  <sheetFormatPr defaultRowHeight="15" x14ac:dyDescent="0.25"/>
  <cols>
    <col min="1" max="1" width="5.85546875" customWidth="1"/>
    <col min="2" max="2" width="14" bestFit="1" customWidth="1"/>
    <col min="3" max="3" width="99.140625" bestFit="1" customWidth="1"/>
  </cols>
  <sheetData>
    <row r="1" spans="1:3" ht="18.75" x14ac:dyDescent="0.3">
      <c r="A1" s="1" t="s">
        <v>303</v>
      </c>
    </row>
    <row r="2" spans="1:3" x14ac:dyDescent="0.25">
      <c r="A2" t="s">
        <v>78</v>
      </c>
    </row>
    <row r="4" spans="1:3" ht="15.75" thickBot="1" x14ac:dyDescent="0.3"/>
    <row r="5" spans="1:3" ht="30" x14ac:dyDescent="0.25">
      <c r="A5" s="179" t="s">
        <v>11</v>
      </c>
      <c r="B5" s="132" t="s">
        <v>196</v>
      </c>
      <c r="C5" s="135" t="s">
        <v>345</v>
      </c>
    </row>
    <row r="6" spans="1:3" x14ac:dyDescent="0.25">
      <c r="A6" s="180"/>
      <c r="B6" s="61" t="s">
        <v>198</v>
      </c>
      <c r="C6" s="133"/>
    </row>
    <row r="7" spans="1:3" x14ac:dyDescent="0.25">
      <c r="A7" s="180"/>
      <c r="B7" s="61" t="s">
        <v>198</v>
      </c>
      <c r="C7" s="133"/>
    </row>
    <row r="8" spans="1:3" x14ac:dyDescent="0.25">
      <c r="A8" s="180"/>
      <c r="B8" s="61" t="s">
        <v>198</v>
      </c>
      <c r="C8" s="133"/>
    </row>
    <row r="9" spans="1:3" x14ac:dyDescent="0.25">
      <c r="A9" s="180"/>
      <c r="B9" s="61" t="s">
        <v>198</v>
      </c>
      <c r="C9" s="133"/>
    </row>
    <row r="10" spans="1:3" ht="16.5" thickBot="1" x14ac:dyDescent="0.35">
      <c r="A10" s="181"/>
      <c r="B10" s="124" t="s">
        <v>197</v>
      </c>
      <c r="C10" s="134"/>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3" sqref="C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-2.204576269556882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-3.8589475241165956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-4.9760246880521501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-6.1524124004704426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-0.413802</v>
      </c>
      <c r="F13" s="62">
        <v>-0.93414200000000003</v>
      </c>
      <c r="G13" s="62">
        <v>-1.29481</v>
      </c>
      <c r="H13" s="62">
        <v>-2.1823179999999995</v>
      </c>
      <c r="I13" s="62">
        <v>-2.7668339999999998</v>
      </c>
      <c r="J13" s="62">
        <v>-2.7795969999999999</v>
      </c>
      <c r="K13" s="62">
        <v>-2.7231700000000005</v>
      </c>
      <c r="L13" s="62">
        <v>-2.6332810000000002</v>
      </c>
      <c r="M13" s="62">
        <v>-2.0864959999999999</v>
      </c>
      <c r="N13" s="62">
        <v>-1.5844640000000001</v>
      </c>
      <c r="O13" s="62">
        <v>-1.1616660000000001</v>
      </c>
      <c r="P13" s="62">
        <v>-0.70391500000000007</v>
      </c>
      <c r="Q13" s="62">
        <v>-0.385075</v>
      </c>
      <c r="R13" s="62">
        <v>-0.12082900000000001</v>
      </c>
      <c r="S13" s="62">
        <v>-7.9599000000000003E-2</v>
      </c>
      <c r="T13" s="62">
        <v>-7.9599000000000003E-2</v>
      </c>
      <c r="U13" s="62">
        <v>-5.3066000000000002E-2</v>
      </c>
      <c r="V13" s="62">
        <v>0</v>
      </c>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-0.413802</v>
      </c>
      <c r="F18" s="59">
        <f t="shared" ref="F18:AW18" si="0">SUM(F13:F17)</f>
        <v>-0.93414200000000003</v>
      </c>
      <c r="G18" s="59">
        <f t="shared" si="0"/>
        <v>-1.29481</v>
      </c>
      <c r="H18" s="59">
        <f t="shared" si="0"/>
        <v>-2.1823179999999995</v>
      </c>
      <c r="I18" s="59">
        <f t="shared" si="0"/>
        <v>-2.7668339999999998</v>
      </c>
      <c r="J18" s="59">
        <f t="shared" si="0"/>
        <v>-2.7795969999999999</v>
      </c>
      <c r="K18" s="59">
        <f t="shared" si="0"/>
        <v>-2.7231700000000005</v>
      </c>
      <c r="L18" s="59">
        <f t="shared" si="0"/>
        <v>-2.6332810000000002</v>
      </c>
      <c r="M18" s="59">
        <f t="shared" si="0"/>
        <v>-2.0864959999999999</v>
      </c>
      <c r="N18" s="59">
        <f t="shared" si="0"/>
        <v>-1.5844640000000001</v>
      </c>
      <c r="O18" s="59">
        <f t="shared" si="0"/>
        <v>-1.1616660000000001</v>
      </c>
      <c r="P18" s="59">
        <f t="shared" si="0"/>
        <v>-0.70391500000000007</v>
      </c>
      <c r="Q18" s="59">
        <f t="shared" si="0"/>
        <v>-0.385075</v>
      </c>
      <c r="R18" s="59">
        <f t="shared" si="0"/>
        <v>-0.12082900000000001</v>
      </c>
      <c r="S18" s="59">
        <f t="shared" si="0"/>
        <v>-7.9599000000000003E-2</v>
      </c>
      <c r="T18" s="59">
        <f t="shared" si="0"/>
        <v>-7.9599000000000003E-2</v>
      </c>
      <c r="U18" s="59">
        <f t="shared" si="0"/>
        <v>-5.3066000000000002E-2</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f>-'Baseline scenario'!E7</f>
        <v>1.79939867</v>
      </c>
      <c r="F19" s="33">
        <f>-'Baseline scenario'!F7</f>
        <v>2.3077974000000001</v>
      </c>
      <c r="G19" s="33">
        <f>-'Baseline scenario'!G7</f>
        <v>1.49380282</v>
      </c>
      <c r="H19" s="33">
        <f>-'Baseline scenario'!H7</f>
        <v>3.9061483100000003</v>
      </c>
      <c r="I19" s="33">
        <f>-'Baseline scenario'!I7</f>
        <v>2.5062917900000001</v>
      </c>
      <c r="J19" s="33">
        <f>-'Baseline scenario'!J7</f>
        <v>0.42485337000000006</v>
      </c>
      <c r="K19" s="33">
        <f>-'Baseline scenario'!K7</f>
        <v>0.17105828000000001</v>
      </c>
      <c r="L19" s="33">
        <f>-'Baseline scenario'!L7</f>
        <v>1.0047392500000001</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1.79939867</v>
      </c>
      <c r="F25" s="67">
        <f t="shared" ref="F25:BD25" si="1">SUM(F19:F24)</f>
        <v>2.3077974000000001</v>
      </c>
      <c r="G25" s="67">
        <f t="shared" si="1"/>
        <v>1.49380282</v>
      </c>
      <c r="H25" s="67">
        <f t="shared" si="1"/>
        <v>3.9061483100000003</v>
      </c>
      <c r="I25" s="67">
        <f t="shared" si="1"/>
        <v>2.5062917900000001</v>
      </c>
      <c r="J25" s="67">
        <f t="shared" si="1"/>
        <v>0.42485337000000006</v>
      </c>
      <c r="K25" s="67">
        <f t="shared" si="1"/>
        <v>0.17105828000000001</v>
      </c>
      <c r="L25" s="67">
        <f t="shared" si="1"/>
        <v>1.0047392500000001</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1.38559667</v>
      </c>
      <c r="F26" s="59">
        <f t="shared" ref="F26:BD26" si="2">F18+F25</f>
        <v>1.3736554000000001</v>
      </c>
      <c r="G26" s="59">
        <f t="shared" si="2"/>
        <v>0.19899281999999996</v>
      </c>
      <c r="H26" s="59">
        <f t="shared" si="2"/>
        <v>1.7238303100000008</v>
      </c>
      <c r="I26" s="59">
        <f t="shared" si="2"/>
        <v>-0.26054220999999966</v>
      </c>
      <c r="J26" s="59">
        <f t="shared" si="2"/>
        <v>-2.3547436299999998</v>
      </c>
      <c r="K26" s="59">
        <f t="shared" si="2"/>
        <v>-2.5521117200000005</v>
      </c>
      <c r="L26" s="59">
        <f t="shared" si="2"/>
        <v>-1.6285417500000001</v>
      </c>
      <c r="M26" s="59">
        <f t="shared" si="2"/>
        <v>-2.0864959999999999</v>
      </c>
      <c r="N26" s="59">
        <f t="shared" si="2"/>
        <v>-1.5844640000000001</v>
      </c>
      <c r="O26" s="59">
        <f t="shared" si="2"/>
        <v>-1.1616660000000001</v>
      </c>
      <c r="P26" s="59">
        <f t="shared" si="2"/>
        <v>-0.70391500000000007</v>
      </c>
      <c r="Q26" s="59">
        <f t="shared" si="2"/>
        <v>-0.385075</v>
      </c>
      <c r="R26" s="59">
        <f t="shared" si="2"/>
        <v>-0.12082900000000001</v>
      </c>
      <c r="S26" s="59">
        <f t="shared" si="2"/>
        <v>-7.9599000000000003E-2</v>
      </c>
      <c r="T26" s="59">
        <f t="shared" si="2"/>
        <v>-7.9599000000000003E-2</v>
      </c>
      <c r="U26" s="59">
        <f t="shared" si="2"/>
        <v>-5.3066000000000002E-2</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1.108477336</v>
      </c>
      <c r="F28" s="34">
        <f t="shared" ref="F28:AW28" si="4">F26*F27</f>
        <v>1.0989243200000001</v>
      </c>
      <c r="G28" s="34">
        <f t="shared" si="4"/>
        <v>0.15919425599999998</v>
      </c>
      <c r="H28" s="34">
        <f t="shared" si="4"/>
        <v>1.3790642480000006</v>
      </c>
      <c r="I28" s="34">
        <f t="shared" si="4"/>
        <v>-0.20843376799999974</v>
      </c>
      <c r="J28" s="34">
        <f t="shared" si="4"/>
        <v>-1.8837949039999999</v>
      </c>
      <c r="K28" s="34">
        <f t="shared" si="4"/>
        <v>-2.0416893760000003</v>
      </c>
      <c r="L28" s="34">
        <f t="shared" si="4"/>
        <v>-1.3028334000000001</v>
      </c>
      <c r="M28" s="34">
        <f t="shared" si="4"/>
        <v>-1.6691967999999999</v>
      </c>
      <c r="N28" s="34">
        <f t="shared" si="4"/>
        <v>-1.2675712000000001</v>
      </c>
      <c r="O28" s="34">
        <f t="shared" si="4"/>
        <v>-0.92933280000000007</v>
      </c>
      <c r="P28" s="34">
        <f t="shared" si="4"/>
        <v>-0.56313200000000008</v>
      </c>
      <c r="Q28" s="34">
        <f t="shared" si="4"/>
        <v>-0.30806</v>
      </c>
      <c r="R28" s="34">
        <f t="shared" si="4"/>
        <v>-9.6663200000000005E-2</v>
      </c>
      <c r="S28" s="34">
        <f t="shared" si="4"/>
        <v>-6.3679200000000005E-2</v>
      </c>
      <c r="T28" s="34">
        <f t="shared" si="4"/>
        <v>-6.3679200000000005E-2</v>
      </c>
      <c r="U28" s="34">
        <f t="shared" si="4"/>
        <v>-4.2452800000000006E-2</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0.27711933399999999</v>
      </c>
      <c r="F29" s="34">
        <f t="shared" ref="F29:AW29" si="5">F26-F28</f>
        <v>0.27473108000000002</v>
      </c>
      <c r="G29" s="34">
        <f t="shared" si="5"/>
        <v>3.9798563999999981E-2</v>
      </c>
      <c r="H29" s="34">
        <f t="shared" si="5"/>
        <v>0.34476606200000015</v>
      </c>
      <c r="I29" s="34">
        <f t="shared" si="5"/>
        <v>-5.2108441999999922E-2</v>
      </c>
      <c r="J29" s="34">
        <f t="shared" si="5"/>
        <v>-0.47094872599999982</v>
      </c>
      <c r="K29" s="34">
        <f t="shared" si="5"/>
        <v>-0.51042234400000019</v>
      </c>
      <c r="L29" s="34">
        <f t="shared" si="5"/>
        <v>-0.32570834999999998</v>
      </c>
      <c r="M29" s="34">
        <f t="shared" si="5"/>
        <v>-0.41729919999999998</v>
      </c>
      <c r="N29" s="34">
        <f t="shared" si="5"/>
        <v>-0.31689279999999997</v>
      </c>
      <c r="O29" s="34">
        <f t="shared" si="5"/>
        <v>-0.23233320000000002</v>
      </c>
      <c r="P29" s="34">
        <f t="shared" si="5"/>
        <v>-0.14078299999999999</v>
      </c>
      <c r="Q29" s="34">
        <f t="shared" si="5"/>
        <v>-7.7015E-2</v>
      </c>
      <c r="R29" s="34">
        <f t="shared" si="5"/>
        <v>-2.4165800000000001E-2</v>
      </c>
      <c r="S29" s="34">
        <f t="shared" si="5"/>
        <v>-1.5919799999999998E-2</v>
      </c>
      <c r="T29" s="34">
        <f t="shared" si="5"/>
        <v>-1.5919799999999998E-2</v>
      </c>
      <c r="U29" s="34">
        <f t="shared" si="5"/>
        <v>-1.0613199999999996E-2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2.4632829688888889E-2</v>
      </c>
      <c r="G30" s="34">
        <f>$E$28/'Fixed data'!$C$7</f>
        <v>2.4632829688888889E-2</v>
      </c>
      <c r="H30" s="34">
        <f>$E$28/'Fixed data'!$C$7</f>
        <v>2.4632829688888889E-2</v>
      </c>
      <c r="I30" s="34">
        <f>$E$28/'Fixed data'!$C$7</f>
        <v>2.4632829688888889E-2</v>
      </c>
      <c r="J30" s="34">
        <f>$E$28/'Fixed data'!$C$7</f>
        <v>2.4632829688888889E-2</v>
      </c>
      <c r="K30" s="34">
        <f>$E$28/'Fixed data'!$C$7</f>
        <v>2.4632829688888889E-2</v>
      </c>
      <c r="L30" s="34">
        <f>$E$28/'Fixed data'!$C$7</f>
        <v>2.4632829688888889E-2</v>
      </c>
      <c r="M30" s="34">
        <f>$E$28/'Fixed data'!$C$7</f>
        <v>2.4632829688888889E-2</v>
      </c>
      <c r="N30" s="34">
        <f>$E$28/'Fixed data'!$C$7</f>
        <v>2.4632829688888889E-2</v>
      </c>
      <c r="O30" s="34">
        <f>$E$28/'Fixed data'!$C$7</f>
        <v>2.4632829688888889E-2</v>
      </c>
      <c r="P30" s="34">
        <f>$E$28/'Fixed data'!$C$7</f>
        <v>2.4632829688888889E-2</v>
      </c>
      <c r="Q30" s="34">
        <f>$E$28/'Fixed data'!$C$7</f>
        <v>2.4632829688888889E-2</v>
      </c>
      <c r="R30" s="34">
        <f>$E$28/'Fixed data'!$C$7</f>
        <v>2.4632829688888889E-2</v>
      </c>
      <c r="S30" s="34">
        <f>$E$28/'Fixed data'!$C$7</f>
        <v>2.4632829688888889E-2</v>
      </c>
      <c r="T30" s="34">
        <f>$E$28/'Fixed data'!$C$7</f>
        <v>2.4632829688888889E-2</v>
      </c>
      <c r="U30" s="34">
        <f>$E$28/'Fixed data'!$C$7</f>
        <v>2.4632829688888889E-2</v>
      </c>
      <c r="V30" s="34">
        <f>$E$28/'Fixed data'!$C$7</f>
        <v>2.4632829688888889E-2</v>
      </c>
      <c r="W30" s="34">
        <f>$E$28/'Fixed data'!$C$7</f>
        <v>2.4632829688888889E-2</v>
      </c>
      <c r="X30" s="34">
        <f>$E$28/'Fixed data'!$C$7</f>
        <v>2.4632829688888889E-2</v>
      </c>
      <c r="Y30" s="34">
        <f>$E$28/'Fixed data'!$C$7</f>
        <v>2.4632829688888889E-2</v>
      </c>
      <c r="Z30" s="34">
        <f>$E$28/'Fixed data'!$C$7</f>
        <v>2.4632829688888889E-2</v>
      </c>
      <c r="AA30" s="34">
        <f>$E$28/'Fixed data'!$C$7</f>
        <v>2.4632829688888889E-2</v>
      </c>
      <c r="AB30" s="34">
        <f>$E$28/'Fixed data'!$C$7</f>
        <v>2.4632829688888889E-2</v>
      </c>
      <c r="AC30" s="34">
        <f>$E$28/'Fixed data'!$C$7</f>
        <v>2.4632829688888889E-2</v>
      </c>
      <c r="AD30" s="34">
        <f>$E$28/'Fixed data'!$C$7</f>
        <v>2.4632829688888889E-2</v>
      </c>
      <c r="AE30" s="34">
        <f>$E$28/'Fixed data'!$C$7</f>
        <v>2.4632829688888889E-2</v>
      </c>
      <c r="AF30" s="34">
        <f>$E$28/'Fixed data'!$C$7</f>
        <v>2.4632829688888889E-2</v>
      </c>
      <c r="AG30" s="34">
        <f>$E$28/'Fixed data'!$C$7</f>
        <v>2.4632829688888889E-2</v>
      </c>
      <c r="AH30" s="34">
        <f>$E$28/'Fixed data'!$C$7</f>
        <v>2.4632829688888889E-2</v>
      </c>
      <c r="AI30" s="34">
        <f>$E$28/'Fixed data'!$C$7</f>
        <v>2.4632829688888889E-2</v>
      </c>
      <c r="AJ30" s="34">
        <f>$E$28/'Fixed data'!$C$7</f>
        <v>2.4632829688888889E-2</v>
      </c>
      <c r="AK30" s="34">
        <f>$E$28/'Fixed data'!$C$7</f>
        <v>2.4632829688888889E-2</v>
      </c>
      <c r="AL30" s="34">
        <f>$E$28/'Fixed data'!$C$7</f>
        <v>2.4632829688888889E-2</v>
      </c>
      <c r="AM30" s="34">
        <f>$E$28/'Fixed data'!$C$7</f>
        <v>2.4632829688888889E-2</v>
      </c>
      <c r="AN30" s="34">
        <f>$E$28/'Fixed data'!$C$7</f>
        <v>2.4632829688888889E-2</v>
      </c>
      <c r="AO30" s="34">
        <f>$E$28/'Fixed data'!$C$7</f>
        <v>2.4632829688888889E-2</v>
      </c>
      <c r="AP30" s="34">
        <f>$E$28/'Fixed data'!$C$7</f>
        <v>2.4632829688888889E-2</v>
      </c>
      <c r="AQ30" s="34">
        <f>$E$28/'Fixed data'!$C$7</f>
        <v>2.4632829688888889E-2</v>
      </c>
      <c r="AR30" s="34">
        <f>$E$28/'Fixed data'!$C$7</f>
        <v>2.4632829688888889E-2</v>
      </c>
      <c r="AS30" s="34">
        <f>$E$28/'Fixed data'!$C$7</f>
        <v>2.4632829688888889E-2</v>
      </c>
      <c r="AT30" s="34">
        <f>$E$28/'Fixed data'!$C$7</f>
        <v>2.4632829688888889E-2</v>
      </c>
      <c r="AU30" s="34">
        <f>$E$28/'Fixed data'!$C$7</f>
        <v>2.4632829688888889E-2</v>
      </c>
      <c r="AV30" s="34">
        <f>$E$28/'Fixed data'!$C$7</f>
        <v>2.4632829688888889E-2</v>
      </c>
      <c r="AW30" s="34">
        <f>$E$28/'Fixed data'!$C$7</f>
        <v>2.4632829688888889E-2</v>
      </c>
      <c r="AX30" s="34">
        <f>$E$28/'Fixed data'!$C$7</f>
        <v>2.4632829688888889E-2</v>
      </c>
      <c r="AY30" s="34"/>
      <c r="AZ30" s="34"/>
      <c r="BA30" s="34"/>
      <c r="BB30" s="34"/>
      <c r="BC30" s="34"/>
      <c r="BD30" s="34"/>
    </row>
    <row r="31" spans="1:56" ht="16.5" hidden="1" customHeight="1" outlineLevel="1" x14ac:dyDescent="0.35">
      <c r="A31" s="115"/>
      <c r="B31" s="9" t="s">
        <v>2</v>
      </c>
      <c r="C31" s="11" t="s">
        <v>54</v>
      </c>
      <c r="D31" s="9" t="s">
        <v>40</v>
      </c>
      <c r="F31" s="34"/>
      <c r="G31" s="34">
        <f>$F$28/'Fixed data'!$C$7</f>
        <v>2.4420540444444448E-2</v>
      </c>
      <c r="H31" s="34">
        <f>$F$28/'Fixed data'!$C$7</f>
        <v>2.4420540444444448E-2</v>
      </c>
      <c r="I31" s="34">
        <f>$F$28/'Fixed data'!$C$7</f>
        <v>2.4420540444444448E-2</v>
      </c>
      <c r="J31" s="34">
        <f>$F$28/'Fixed data'!$C$7</f>
        <v>2.4420540444444448E-2</v>
      </c>
      <c r="K31" s="34">
        <f>$F$28/'Fixed data'!$C$7</f>
        <v>2.4420540444444448E-2</v>
      </c>
      <c r="L31" s="34">
        <f>$F$28/'Fixed data'!$C$7</f>
        <v>2.4420540444444448E-2</v>
      </c>
      <c r="M31" s="34">
        <f>$F$28/'Fixed data'!$C$7</f>
        <v>2.4420540444444448E-2</v>
      </c>
      <c r="N31" s="34">
        <f>$F$28/'Fixed data'!$C$7</f>
        <v>2.4420540444444448E-2</v>
      </c>
      <c r="O31" s="34">
        <f>$F$28/'Fixed data'!$C$7</f>
        <v>2.4420540444444448E-2</v>
      </c>
      <c r="P31" s="34">
        <f>$F$28/'Fixed data'!$C$7</f>
        <v>2.4420540444444448E-2</v>
      </c>
      <c r="Q31" s="34">
        <f>$F$28/'Fixed data'!$C$7</f>
        <v>2.4420540444444448E-2</v>
      </c>
      <c r="R31" s="34">
        <f>$F$28/'Fixed data'!$C$7</f>
        <v>2.4420540444444448E-2</v>
      </c>
      <c r="S31" s="34">
        <f>$F$28/'Fixed data'!$C$7</f>
        <v>2.4420540444444448E-2</v>
      </c>
      <c r="T31" s="34">
        <f>$F$28/'Fixed data'!$C$7</f>
        <v>2.4420540444444448E-2</v>
      </c>
      <c r="U31" s="34">
        <f>$F$28/'Fixed data'!$C$7</f>
        <v>2.4420540444444448E-2</v>
      </c>
      <c r="V31" s="34">
        <f>$F$28/'Fixed data'!$C$7</f>
        <v>2.4420540444444448E-2</v>
      </c>
      <c r="W31" s="34">
        <f>$F$28/'Fixed data'!$C$7</f>
        <v>2.4420540444444448E-2</v>
      </c>
      <c r="X31" s="34">
        <f>$F$28/'Fixed data'!$C$7</f>
        <v>2.4420540444444448E-2</v>
      </c>
      <c r="Y31" s="34">
        <f>$F$28/'Fixed data'!$C$7</f>
        <v>2.4420540444444448E-2</v>
      </c>
      <c r="Z31" s="34">
        <f>$F$28/'Fixed data'!$C$7</f>
        <v>2.4420540444444448E-2</v>
      </c>
      <c r="AA31" s="34">
        <f>$F$28/'Fixed data'!$C$7</f>
        <v>2.4420540444444448E-2</v>
      </c>
      <c r="AB31" s="34">
        <f>$F$28/'Fixed data'!$C$7</f>
        <v>2.4420540444444448E-2</v>
      </c>
      <c r="AC31" s="34">
        <f>$F$28/'Fixed data'!$C$7</f>
        <v>2.4420540444444448E-2</v>
      </c>
      <c r="AD31" s="34">
        <f>$F$28/'Fixed data'!$C$7</f>
        <v>2.4420540444444448E-2</v>
      </c>
      <c r="AE31" s="34">
        <f>$F$28/'Fixed data'!$C$7</f>
        <v>2.4420540444444448E-2</v>
      </c>
      <c r="AF31" s="34">
        <f>$F$28/'Fixed data'!$C$7</f>
        <v>2.4420540444444448E-2</v>
      </c>
      <c r="AG31" s="34">
        <f>$F$28/'Fixed data'!$C$7</f>
        <v>2.4420540444444448E-2</v>
      </c>
      <c r="AH31" s="34">
        <f>$F$28/'Fixed data'!$C$7</f>
        <v>2.4420540444444448E-2</v>
      </c>
      <c r="AI31" s="34">
        <f>$F$28/'Fixed data'!$C$7</f>
        <v>2.4420540444444448E-2</v>
      </c>
      <c r="AJ31" s="34">
        <f>$F$28/'Fixed data'!$C$7</f>
        <v>2.4420540444444448E-2</v>
      </c>
      <c r="AK31" s="34">
        <f>$F$28/'Fixed data'!$C$7</f>
        <v>2.4420540444444448E-2</v>
      </c>
      <c r="AL31" s="34">
        <f>$F$28/'Fixed data'!$C$7</f>
        <v>2.4420540444444448E-2</v>
      </c>
      <c r="AM31" s="34">
        <f>$F$28/'Fixed data'!$C$7</f>
        <v>2.4420540444444448E-2</v>
      </c>
      <c r="AN31" s="34">
        <f>$F$28/'Fixed data'!$C$7</f>
        <v>2.4420540444444448E-2</v>
      </c>
      <c r="AO31" s="34">
        <f>$F$28/'Fixed data'!$C$7</f>
        <v>2.4420540444444448E-2</v>
      </c>
      <c r="AP31" s="34">
        <f>$F$28/'Fixed data'!$C$7</f>
        <v>2.4420540444444448E-2</v>
      </c>
      <c r="AQ31" s="34">
        <f>$F$28/'Fixed data'!$C$7</f>
        <v>2.4420540444444448E-2</v>
      </c>
      <c r="AR31" s="34">
        <f>$F$28/'Fixed data'!$C$7</f>
        <v>2.4420540444444448E-2</v>
      </c>
      <c r="AS31" s="34">
        <f>$F$28/'Fixed data'!$C$7</f>
        <v>2.4420540444444448E-2</v>
      </c>
      <c r="AT31" s="34">
        <f>$F$28/'Fixed data'!$C$7</f>
        <v>2.4420540444444448E-2</v>
      </c>
      <c r="AU31" s="34">
        <f>$F$28/'Fixed data'!$C$7</f>
        <v>2.4420540444444448E-2</v>
      </c>
      <c r="AV31" s="34">
        <f>$F$28/'Fixed data'!$C$7</f>
        <v>2.4420540444444448E-2</v>
      </c>
      <c r="AW31" s="34">
        <f>$F$28/'Fixed data'!$C$7</f>
        <v>2.4420540444444448E-2</v>
      </c>
      <c r="AX31" s="34">
        <f>$F$28/'Fixed data'!$C$7</f>
        <v>2.4420540444444448E-2</v>
      </c>
      <c r="AY31" s="34">
        <f>$F$28/'Fixed data'!$C$7</f>
        <v>2.4420540444444448E-2</v>
      </c>
      <c r="AZ31" s="34"/>
      <c r="BA31" s="34"/>
      <c r="BB31" s="34"/>
      <c r="BC31" s="34"/>
      <c r="BD31" s="34"/>
    </row>
    <row r="32" spans="1:56" ht="16.5" hidden="1" customHeight="1" outlineLevel="1" x14ac:dyDescent="0.35">
      <c r="A32" s="115"/>
      <c r="B32" s="9" t="s">
        <v>3</v>
      </c>
      <c r="C32" s="11" t="s">
        <v>55</v>
      </c>
      <c r="D32" s="9" t="s">
        <v>40</v>
      </c>
      <c r="F32" s="34"/>
      <c r="G32" s="34"/>
      <c r="H32" s="34">
        <f>$G$28/'Fixed data'!$C$7</f>
        <v>3.5376501333333329E-3</v>
      </c>
      <c r="I32" s="34">
        <f>$G$28/'Fixed data'!$C$7</f>
        <v>3.5376501333333329E-3</v>
      </c>
      <c r="J32" s="34">
        <f>$G$28/'Fixed data'!$C$7</f>
        <v>3.5376501333333329E-3</v>
      </c>
      <c r="K32" s="34">
        <f>$G$28/'Fixed data'!$C$7</f>
        <v>3.5376501333333329E-3</v>
      </c>
      <c r="L32" s="34">
        <f>$G$28/'Fixed data'!$C$7</f>
        <v>3.5376501333333329E-3</v>
      </c>
      <c r="M32" s="34">
        <f>$G$28/'Fixed data'!$C$7</f>
        <v>3.5376501333333329E-3</v>
      </c>
      <c r="N32" s="34">
        <f>$G$28/'Fixed data'!$C$7</f>
        <v>3.5376501333333329E-3</v>
      </c>
      <c r="O32" s="34">
        <f>$G$28/'Fixed data'!$C$7</f>
        <v>3.5376501333333329E-3</v>
      </c>
      <c r="P32" s="34">
        <f>$G$28/'Fixed data'!$C$7</f>
        <v>3.5376501333333329E-3</v>
      </c>
      <c r="Q32" s="34">
        <f>$G$28/'Fixed data'!$C$7</f>
        <v>3.5376501333333329E-3</v>
      </c>
      <c r="R32" s="34">
        <f>$G$28/'Fixed data'!$C$7</f>
        <v>3.5376501333333329E-3</v>
      </c>
      <c r="S32" s="34">
        <f>$G$28/'Fixed data'!$C$7</f>
        <v>3.5376501333333329E-3</v>
      </c>
      <c r="T32" s="34">
        <f>$G$28/'Fixed data'!$C$7</f>
        <v>3.5376501333333329E-3</v>
      </c>
      <c r="U32" s="34">
        <f>$G$28/'Fixed data'!$C$7</f>
        <v>3.5376501333333329E-3</v>
      </c>
      <c r="V32" s="34">
        <f>$G$28/'Fixed data'!$C$7</f>
        <v>3.5376501333333329E-3</v>
      </c>
      <c r="W32" s="34">
        <f>$G$28/'Fixed data'!$C$7</f>
        <v>3.5376501333333329E-3</v>
      </c>
      <c r="X32" s="34">
        <f>$G$28/'Fixed data'!$C$7</f>
        <v>3.5376501333333329E-3</v>
      </c>
      <c r="Y32" s="34">
        <f>$G$28/'Fixed data'!$C$7</f>
        <v>3.5376501333333329E-3</v>
      </c>
      <c r="Z32" s="34">
        <f>$G$28/'Fixed data'!$C$7</f>
        <v>3.5376501333333329E-3</v>
      </c>
      <c r="AA32" s="34">
        <f>$G$28/'Fixed data'!$C$7</f>
        <v>3.5376501333333329E-3</v>
      </c>
      <c r="AB32" s="34">
        <f>$G$28/'Fixed data'!$C$7</f>
        <v>3.5376501333333329E-3</v>
      </c>
      <c r="AC32" s="34">
        <f>$G$28/'Fixed data'!$C$7</f>
        <v>3.5376501333333329E-3</v>
      </c>
      <c r="AD32" s="34">
        <f>$G$28/'Fixed data'!$C$7</f>
        <v>3.5376501333333329E-3</v>
      </c>
      <c r="AE32" s="34">
        <f>$G$28/'Fixed data'!$C$7</f>
        <v>3.5376501333333329E-3</v>
      </c>
      <c r="AF32" s="34">
        <f>$G$28/'Fixed data'!$C$7</f>
        <v>3.5376501333333329E-3</v>
      </c>
      <c r="AG32" s="34">
        <f>$G$28/'Fixed data'!$C$7</f>
        <v>3.5376501333333329E-3</v>
      </c>
      <c r="AH32" s="34">
        <f>$G$28/'Fixed data'!$C$7</f>
        <v>3.5376501333333329E-3</v>
      </c>
      <c r="AI32" s="34">
        <f>$G$28/'Fixed data'!$C$7</f>
        <v>3.5376501333333329E-3</v>
      </c>
      <c r="AJ32" s="34">
        <f>$G$28/'Fixed data'!$C$7</f>
        <v>3.5376501333333329E-3</v>
      </c>
      <c r="AK32" s="34">
        <f>$G$28/'Fixed data'!$C$7</f>
        <v>3.5376501333333329E-3</v>
      </c>
      <c r="AL32" s="34">
        <f>$G$28/'Fixed data'!$C$7</f>
        <v>3.5376501333333329E-3</v>
      </c>
      <c r="AM32" s="34">
        <f>$G$28/'Fixed data'!$C$7</f>
        <v>3.5376501333333329E-3</v>
      </c>
      <c r="AN32" s="34">
        <f>$G$28/'Fixed data'!$C$7</f>
        <v>3.5376501333333329E-3</v>
      </c>
      <c r="AO32" s="34">
        <f>$G$28/'Fixed data'!$C$7</f>
        <v>3.5376501333333329E-3</v>
      </c>
      <c r="AP32" s="34">
        <f>$G$28/'Fixed data'!$C$7</f>
        <v>3.5376501333333329E-3</v>
      </c>
      <c r="AQ32" s="34">
        <f>$G$28/'Fixed data'!$C$7</f>
        <v>3.5376501333333329E-3</v>
      </c>
      <c r="AR32" s="34">
        <f>$G$28/'Fixed data'!$C$7</f>
        <v>3.5376501333333329E-3</v>
      </c>
      <c r="AS32" s="34">
        <f>$G$28/'Fixed data'!$C$7</f>
        <v>3.5376501333333329E-3</v>
      </c>
      <c r="AT32" s="34">
        <f>$G$28/'Fixed data'!$C$7</f>
        <v>3.5376501333333329E-3</v>
      </c>
      <c r="AU32" s="34">
        <f>$G$28/'Fixed data'!$C$7</f>
        <v>3.5376501333333329E-3</v>
      </c>
      <c r="AV32" s="34">
        <f>$G$28/'Fixed data'!$C$7</f>
        <v>3.5376501333333329E-3</v>
      </c>
      <c r="AW32" s="34">
        <f>$G$28/'Fixed data'!$C$7</f>
        <v>3.5376501333333329E-3</v>
      </c>
      <c r="AX32" s="34">
        <f>$G$28/'Fixed data'!$C$7</f>
        <v>3.5376501333333329E-3</v>
      </c>
      <c r="AY32" s="34">
        <f>$G$28/'Fixed data'!$C$7</f>
        <v>3.5376501333333329E-3</v>
      </c>
      <c r="AZ32" s="34">
        <f>$G$28/'Fixed data'!$C$7</f>
        <v>3.5376501333333329E-3</v>
      </c>
      <c r="BA32" s="34"/>
      <c r="BB32" s="34"/>
      <c r="BC32" s="34"/>
      <c r="BD32" s="34"/>
    </row>
    <row r="33" spans="1:57" ht="16.5" hidden="1" customHeight="1" outlineLevel="1" x14ac:dyDescent="0.35">
      <c r="A33" s="115"/>
      <c r="B33" s="9" t="s">
        <v>4</v>
      </c>
      <c r="C33" s="11" t="s">
        <v>56</v>
      </c>
      <c r="D33" s="9" t="s">
        <v>40</v>
      </c>
      <c r="F33" s="34"/>
      <c r="G33" s="34"/>
      <c r="H33" s="34"/>
      <c r="I33" s="34">
        <f>$H$28/'Fixed data'!$C$7</f>
        <v>3.064587217777779E-2</v>
      </c>
      <c r="J33" s="34">
        <f>$H$28/'Fixed data'!$C$7</f>
        <v>3.064587217777779E-2</v>
      </c>
      <c r="K33" s="34">
        <f>$H$28/'Fixed data'!$C$7</f>
        <v>3.064587217777779E-2</v>
      </c>
      <c r="L33" s="34">
        <f>$H$28/'Fixed data'!$C$7</f>
        <v>3.064587217777779E-2</v>
      </c>
      <c r="M33" s="34">
        <f>$H$28/'Fixed data'!$C$7</f>
        <v>3.064587217777779E-2</v>
      </c>
      <c r="N33" s="34">
        <f>$H$28/'Fixed data'!$C$7</f>
        <v>3.064587217777779E-2</v>
      </c>
      <c r="O33" s="34">
        <f>$H$28/'Fixed data'!$C$7</f>
        <v>3.064587217777779E-2</v>
      </c>
      <c r="P33" s="34">
        <f>$H$28/'Fixed data'!$C$7</f>
        <v>3.064587217777779E-2</v>
      </c>
      <c r="Q33" s="34">
        <f>$H$28/'Fixed data'!$C$7</f>
        <v>3.064587217777779E-2</v>
      </c>
      <c r="R33" s="34">
        <f>$H$28/'Fixed data'!$C$7</f>
        <v>3.064587217777779E-2</v>
      </c>
      <c r="S33" s="34">
        <f>$H$28/'Fixed data'!$C$7</f>
        <v>3.064587217777779E-2</v>
      </c>
      <c r="T33" s="34">
        <f>$H$28/'Fixed data'!$C$7</f>
        <v>3.064587217777779E-2</v>
      </c>
      <c r="U33" s="34">
        <f>$H$28/'Fixed data'!$C$7</f>
        <v>3.064587217777779E-2</v>
      </c>
      <c r="V33" s="34">
        <f>$H$28/'Fixed data'!$C$7</f>
        <v>3.064587217777779E-2</v>
      </c>
      <c r="W33" s="34">
        <f>$H$28/'Fixed data'!$C$7</f>
        <v>3.064587217777779E-2</v>
      </c>
      <c r="X33" s="34">
        <f>$H$28/'Fixed data'!$C$7</f>
        <v>3.064587217777779E-2</v>
      </c>
      <c r="Y33" s="34">
        <f>$H$28/'Fixed data'!$C$7</f>
        <v>3.064587217777779E-2</v>
      </c>
      <c r="Z33" s="34">
        <f>$H$28/'Fixed data'!$C$7</f>
        <v>3.064587217777779E-2</v>
      </c>
      <c r="AA33" s="34">
        <f>$H$28/'Fixed data'!$C$7</f>
        <v>3.064587217777779E-2</v>
      </c>
      <c r="AB33" s="34">
        <f>$H$28/'Fixed data'!$C$7</f>
        <v>3.064587217777779E-2</v>
      </c>
      <c r="AC33" s="34">
        <f>$H$28/'Fixed data'!$C$7</f>
        <v>3.064587217777779E-2</v>
      </c>
      <c r="AD33" s="34">
        <f>$H$28/'Fixed data'!$C$7</f>
        <v>3.064587217777779E-2</v>
      </c>
      <c r="AE33" s="34">
        <f>$H$28/'Fixed data'!$C$7</f>
        <v>3.064587217777779E-2</v>
      </c>
      <c r="AF33" s="34">
        <f>$H$28/'Fixed data'!$C$7</f>
        <v>3.064587217777779E-2</v>
      </c>
      <c r="AG33" s="34">
        <f>$H$28/'Fixed data'!$C$7</f>
        <v>3.064587217777779E-2</v>
      </c>
      <c r="AH33" s="34">
        <f>$H$28/'Fixed data'!$C$7</f>
        <v>3.064587217777779E-2</v>
      </c>
      <c r="AI33" s="34">
        <f>$H$28/'Fixed data'!$C$7</f>
        <v>3.064587217777779E-2</v>
      </c>
      <c r="AJ33" s="34">
        <f>$H$28/'Fixed data'!$C$7</f>
        <v>3.064587217777779E-2</v>
      </c>
      <c r="AK33" s="34">
        <f>$H$28/'Fixed data'!$C$7</f>
        <v>3.064587217777779E-2</v>
      </c>
      <c r="AL33" s="34">
        <f>$H$28/'Fixed data'!$C$7</f>
        <v>3.064587217777779E-2</v>
      </c>
      <c r="AM33" s="34">
        <f>$H$28/'Fixed data'!$C$7</f>
        <v>3.064587217777779E-2</v>
      </c>
      <c r="AN33" s="34">
        <f>$H$28/'Fixed data'!$C$7</f>
        <v>3.064587217777779E-2</v>
      </c>
      <c r="AO33" s="34">
        <f>$H$28/'Fixed data'!$C$7</f>
        <v>3.064587217777779E-2</v>
      </c>
      <c r="AP33" s="34">
        <f>$H$28/'Fixed data'!$C$7</f>
        <v>3.064587217777779E-2</v>
      </c>
      <c r="AQ33" s="34">
        <f>$H$28/'Fixed data'!$C$7</f>
        <v>3.064587217777779E-2</v>
      </c>
      <c r="AR33" s="34">
        <f>$H$28/'Fixed data'!$C$7</f>
        <v>3.064587217777779E-2</v>
      </c>
      <c r="AS33" s="34">
        <f>$H$28/'Fixed data'!$C$7</f>
        <v>3.064587217777779E-2</v>
      </c>
      <c r="AT33" s="34">
        <f>$H$28/'Fixed data'!$C$7</f>
        <v>3.064587217777779E-2</v>
      </c>
      <c r="AU33" s="34">
        <f>$H$28/'Fixed data'!$C$7</f>
        <v>3.064587217777779E-2</v>
      </c>
      <c r="AV33" s="34">
        <f>$H$28/'Fixed data'!$C$7</f>
        <v>3.064587217777779E-2</v>
      </c>
      <c r="AW33" s="34">
        <f>$H$28/'Fixed data'!$C$7</f>
        <v>3.064587217777779E-2</v>
      </c>
      <c r="AX33" s="34">
        <f>$H$28/'Fixed data'!$C$7</f>
        <v>3.064587217777779E-2</v>
      </c>
      <c r="AY33" s="34">
        <f>$H$28/'Fixed data'!$C$7</f>
        <v>3.064587217777779E-2</v>
      </c>
      <c r="AZ33" s="34">
        <f>$H$28/'Fixed data'!$C$7</f>
        <v>3.064587217777779E-2</v>
      </c>
      <c r="BA33" s="34">
        <f>$H$28/'Fixed data'!$C$7</f>
        <v>3.064587217777779E-2</v>
      </c>
      <c r="BB33" s="34"/>
      <c r="BC33" s="34"/>
      <c r="BD33" s="34"/>
    </row>
    <row r="34" spans="1:57" ht="16.5" hidden="1" customHeight="1" outlineLevel="1" x14ac:dyDescent="0.35">
      <c r="A34" s="115"/>
      <c r="B34" s="9" t="s">
        <v>5</v>
      </c>
      <c r="C34" s="11" t="s">
        <v>57</v>
      </c>
      <c r="D34" s="9" t="s">
        <v>40</v>
      </c>
      <c r="F34" s="34"/>
      <c r="G34" s="34"/>
      <c r="H34" s="34"/>
      <c r="I34" s="34"/>
      <c r="J34" s="34">
        <f>$I$28/'Fixed data'!$C$7</f>
        <v>-4.631861511111105E-3</v>
      </c>
      <c r="K34" s="34">
        <f>$I$28/'Fixed data'!$C$7</f>
        <v>-4.631861511111105E-3</v>
      </c>
      <c r="L34" s="34">
        <f>$I$28/'Fixed data'!$C$7</f>
        <v>-4.631861511111105E-3</v>
      </c>
      <c r="M34" s="34">
        <f>$I$28/'Fixed data'!$C$7</f>
        <v>-4.631861511111105E-3</v>
      </c>
      <c r="N34" s="34">
        <f>$I$28/'Fixed data'!$C$7</f>
        <v>-4.631861511111105E-3</v>
      </c>
      <c r="O34" s="34">
        <f>$I$28/'Fixed data'!$C$7</f>
        <v>-4.631861511111105E-3</v>
      </c>
      <c r="P34" s="34">
        <f>$I$28/'Fixed data'!$C$7</f>
        <v>-4.631861511111105E-3</v>
      </c>
      <c r="Q34" s="34">
        <f>$I$28/'Fixed data'!$C$7</f>
        <v>-4.631861511111105E-3</v>
      </c>
      <c r="R34" s="34">
        <f>$I$28/'Fixed data'!$C$7</f>
        <v>-4.631861511111105E-3</v>
      </c>
      <c r="S34" s="34">
        <f>$I$28/'Fixed data'!$C$7</f>
        <v>-4.631861511111105E-3</v>
      </c>
      <c r="T34" s="34">
        <f>$I$28/'Fixed data'!$C$7</f>
        <v>-4.631861511111105E-3</v>
      </c>
      <c r="U34" s="34">
        <f>$I$28/'Fixed data'!$C$7</f>
        <v>-4.631861511111105E-3</v>
      </c>
      <c r="V34" s="34">
        <f>$I$28/'Fixed data'!$C$7</f>
        <v>-4.631861511111105E-3</v>
      </c>
      <c r="W34" s="34">
        <f>$I$28/'Fixed data'!$C$7</f>
        <v>-4.631861511111105E-3</v>
      </c>
      <c r="X34" s="34">
        <f>$I$28/'Fixed data'!$C$7</f>
        <v>-4.631861511111105E-3</v>
      </c>
      <c r="Y34" s="34">
        <f>$I$28/'Fixed data'!$C$7</f>
        <v>-4.631861511111105E-3</v>
      </c>
      <c r="Z34" s="34">
        <f>$I$28/'Fixed data'!$C$7</f>
        <v>-4.631861511111105E-3</v>
      </c>
      <c r="AA34" s="34">
        <f>$I$28/'Fixed data'!$C$7</f>
        <v>-4.631861511111105E-3</v>
      </c>
      <c r="AB34" s="34">
        <f>$I$28/'Fixed data'!$C$7</f>
        <v>-4.631861511111105E-3</v>
      </c>
      <c r="AC34" s="34">
        <f>$I$28/'Fixed data'!$C$7</f>
        <v>-4.631861511111105E-3</v>
      </c>
      <c r="AD34" s="34">
        <f>$I$28/'Fixed data'!$C$7</f>
        <v>-4.631861511111105E-3</v>
      </c>
      <c r="AE34" s="34">
        <f>$I$28/'Fixed data'!$C$7</f>
        <v>-4.631861511111105E-3</v>
      </c>
      <c r="AF34" s="34">
        <f>$I$28/'Fixed data'!$C$7</f>
        <v>-4.631861511111105E-3</v>
      </c>
      <c r="AG34" s="34">
        <f>$I$28/'Fixed data'!$C$7</f>
        <v>-4.631861511111105E-3</v>
      </c>
      <c r="AH34" s="34">
        <f>$I$28/'Fixed data'!$C$7</f>
        <v>-4.631861511111105E-3</v>
      </c>
      <c r="AI34" s="34">
        <f>$I$28/'Fixed data'!$C$7</f>
        <v>-4.631861511111105E-3</v>
      </c>
      <c r="AJ34" s="34">
        <f>$I$28/'Fixed data'!$C$7</f>
        <v>-4.631861511111105E-3</v>
      </c>
      <c r="AK34" s="34">
        <f>$I$28/'Fixed data'!$C$7</f>
        <v>-4.631861511111105E-3</v>
      </c>
      <c r="AL34" s="34">
        <f>$I$28/'Fixed data'!$C$7</f>
        <v>-4.631861511111105E-3</v>
      </c>
      <c r="AM34" s="34">
        <f>$I$28/'Fixed data'!$C$7</f>
        <v>-4.631861511111105E-3</v>
      </c>
      <c r="AN34" s="34">
        <f>$I$28/'Fixed data'!$C$7</f>
        <v>-4.631861511111105E-3</v>
      </c>
      <c r="AO34" s="34">
        <f>$I$28/'Fixed data'!$C$7</f>
        <v>-4.631861511111105E-3</v>
      </c>
      <c r="AP34" s="34">
        <f>$I$28/'Fixed data'!$C$7</f>
        <v>-4.631861511111105E-3</v>
      </c>
      <c r="AQ34" s="34">
        <f>$I$28/'Fixed data'!$C$7</f>
        <v>-4.631861511111105E-3</v>
      </c>
      <c r="AR34" s="34">
        <f>$I$28/'Fixed data'!$C$7</f>
        <v>-4.631861511111105E-3</v>
      </c>
      <c r="AS34" s="34">
        <f>$I$28/'Fixed data'!$C$7</f>
        <v>-4.631861511111105E-3</v>
      </c>
      <c r="AT34" s="34">
        <f>$I$28/'Fixed data'!$C$7</f>
        <v>-4.631861511111105E-3</v>
      </c>
      <c r="AU34" s="34">
        <f>$I$28/'Fixed data'!$C$7</f>
        <v>-4.631861511111105E-3</v>
      </c>
      <c r="AV34" s="34">
        <f>$I$28/'Fixed data'!$C$7</f>
        <v>-4.631861511111105E-3</v>
      </c>
      <c r="AW34" s="34">
        <f>$I$28/'Fixed data'!$C$7</f>
        <v>-4.631861511111105E-3</v>
      </c>
      <c r="AX34" s="34">
        <f>$I$28/'Fixed data'!$C$7</f>
        <v>-4.631861511111105E-3</v>
      </c>
      <c r="AY34" s="34">
        <f>$I$28/'Fixed data'!$C$7</f>
        <v>-4.631861511111105E-3</v>
      </c>
      <c r="AZ34" s="34">
        <f>$I$28/'Fixed data'!$C$7</f>
        <v>-4.631861511111105E-3</v>
      </c>
      <c r="BA34" s="34">
        <f>$I$28/'Fixed data'!$C$7</f>
        <v>-4.631861511111105E-3</v>
      </c>
      <c r="BB34" s="34">
        <f>$I$28/'Fixed data'!$C$7</f>
        <v>-4.631861511111105E-3</v>
      </c>
      <c r="BC34" s="34"/>
      <c r="BD34" s="34"/>
    </row>
    <row r="35" spans="1:57" ht="16.5" hidden="1" customHeight="1" outlineLevel="1" x14ac:dyDescent="0.35">
      <c r="A35" s="115"/>
      <c r="B35" s="9" t="s">
        <v>6</v>
      </c>
      <c r="C35" s="11" t="s">
        <v>58</v>
      </c>
      <c r="D35" s="9" t="s">
        <v>40</v>
      </c>
      <c r="F35" s="34"/>
      <c r="G35" s="34"/>
      <c r="H35" s="34"/>
      <c r="I35" s="34"/>
      <c r="J35" s="34"/>
      <c r="K35" s="34">
        <f>$J$28/'Fixed data'!$C$7</f>
        <v>-4.1862108977777777E-2</v>
      </c>
      <c r="L35" s="34">
        <f>$J$28/'Fixed data'!$C$7</f>
        <v>-4.1862108977777777E-2</v>
      </c>
      <c r="M35" s="34">
        <f>$J$28/'Fixed data'!$C$7</f>
        <v>-4.1862108977777777E-2</v>
      </c>
      <c r="N35" s="34">
        <f>$J$28/'Fixed data'!$C$7</f>
        <v>-4.1862108977777777E-2</v>
      </c>
      <c r="O35" s="34">
        <f>$J$28/'Fixed data'!$C$7</f>
        <v>-4.1862108977777777E-2</v>
      </c>
      <c r="P35" s="34">
        <f>$J$28/'Fixed data'!$C$7</f>
        <v>-4.1862108977777777E-2</v>
      </c>
      <c r="Q35" s="34">
        <f>$J$28/'Fixed data'!$C$7</f>
        <v>-4.1862108977777777E-2</v>
      </c>
      <c r="R35" s="34">
        <f>$J$28/'Fixed data'!$C$7</f>
        <v>-4.1862108977777777E-2</v>
      </c>
      <c r="S35" s="34">
        <f>$J$28/'Fixed data'!$C$7</f>
        <v>-4.1862108977777777E-2</v>
      </c>
      <c r="T35" s="34">
        <f>$J$28/'Fixed data'!$C$7</f>
        <v>-4.1862108977777777E-2</v>
      </c>
      <c r="U35" s="34">
        <f>$J$28/'Fixed data'!$C$7</f>
        <v>-4.1862108977777777E-2</v>
      </c>
      <c r="V35" s="34">
        <f>$J$28/'Fixed data'!$C$7</f>
        <v>-4.1862108977777777E-2</v>
      </c>
      <c r="W35" s="34">
        <f>$J$28/'Fixed data'!$C$7</f>
        <v>-4.1862108977777777E-2</v>
      </c>
      <c r="X35" s="34">
        <f>$J$28/'Fixed data'!$C$7</f>
        <v>-4.1862108977777777E-2</v>
      </c>
      <c r="Y35" s="34">
        <f>$J$28/'Fixed data'!$C$7</f>
        <v>-4.1862108977777777E-2</v>
      </c>
      <c r="Z35" s="34">
        <f>$J$28/'Fixed data'!$C$7</f>
        <v>-4.1862108977777777E-2</v>
      </c>
      <c r="AA35" s="34">
        <f>$J$28/'Fixed data'!$C$7</f>
        <v>-4.1862108977777777E-2</v>
      </c>
      <c r="AB35" s="34">
        <f>$J$28/'Fixed data'!$C$7</f>
        <v>-4.1862108977777777E-2</v>
      </c>
      <c r="AC35" s="34">
        <f>$J$28/'Fixed data'!$C$7</f>
        <v>-4.1862108977777777E-2</v>
      </c>
      <c r="AD35" s="34">
        <f>$J$28/'Fixed data'!$C$7</f>
        <v>-4.1862108977777777E-2</v>
      </c>
      <c r="AE35" s="34">
        <f>$J$28/'Fixed data'!$C$7</f>
        <v>-4.1862108977777777E-2</v>
      </c>
      <c r="AF35" s="34">
        <f>$J$28/'Fixed data'!$C$7</f>
        <v>-4.1862108977777777E-2</v>
      </c>
      <c r="AG35" s="34">
        <f>$J$28/'Fixed data'!$C$7</f>
        <v>-4.1862108977777777E-2</v>
      </c>
      <c r="AH35" s="34">
        <f>$J$28/'Fixed data'!$C$7</f>
        <v>-4.1862108977777777E-2</v>
      </c>
      <c r="AI35" s="34">
        <f>$J$28/'Fixed data'!$C$7</f>
        <v>-4.1862108977777777E-2</v>
      </c>
      <c r="AJ35" s="34">
        <f>$J$28/'Fixed data'!$C$7</f>
        <v>-4.1862108977777777E-2</v>
      </c>
      <c r="AK35" s="34">
        <f>$J$28/'Fixed data'!$C$7</f>
        <v>-4.1862108977777777E-2</v>
      </c>
      <c r="AL35" s="34">
        <f>$J$28/'Fixed data'!$C$7</f>
        <v>-4.1862108977777777E-2</v>
      </c>
      <c r="AM35" s="34">
        <f>$J$28/'Fixed data'!$C$7</f>
        <v>-4.1862108977777777E-2</v>
      </c>
      <c r="AN35" s="34">
        <f>$J$28/'Fixed data'!$C$7</f>
        <v>-4.1862108977777777E-2</v>
      </c>
      <c r="AO35" s="34">
        <f>$J$28/'Fixed data'!$C$7</f>
        <v>-4.1862108977777777E-2</v>
      </c>
      <c r="AP35" s="34">
        <f>$J$28/'Fixed data'!$C$7</f>
        <v>-4.1862108977777777E-2</v>
      </c>
      <c r="AQ35" s="34">
        <f>$J$28/'Fixed data'!$C$7</f>
        <v>-4.1862108977777777E-2</v>
      </c>
      <c r="AR35" s="34">
        <f>$J$28/'Fixed data'!$C$7</f>
        <v>-4.1862108977777777E-2</v>
      </c>
      <c r="AS35" s="34">
        <f>$J$28/'Fixed data'!$C$7</f>
        <v>-4.1862108977777777E-2</v>
      </c>
      <c r="AT35" s="34">
        <f>$J$28/'Fixed data'!$C$7</f>
        <v>-4.1862108977777777E-2</v>
      </c>
      <c r="AU35" s="34">
        <f>$J$28/'Fixed data'!$C$7</f>
        <v>-4.1862108977777777E-2</v>
      </c>
      <c r="AV35" s="34">
        <f>$J$28/'Fixed data'!$C$7</f>
        <v>-4.1862108977777777E-2</v>
      </c>
      <c r="AW35" s="34">
        <f>$J$28/'Fixed data'!$C$7</f>
        <v>-4.1862108977777777E-2</v>
      </c>
      <c r="AX35" s="34">
        <f>$J$28/'Fixed data'!$C$7</f>
        <v>-4.1862108977777777E-2</v>
      </c>
      <c r="AY35" s="34">
        <f>$J$28/'Fixed data'!$C$7</f>
        <v>-4.1862108977777777E-2</v>
      </c>
      <c r="AZ35" s="34">
        <f>$J$28/'Fixed data'!$C$7</f>
        <v>-4.1862108977777777E-2</v>
      </c>
      <c r="BA35" s="34">
        <f>$J$28/'Fixed data'!$C$7</f>
        <v>-4.1862108977777777E-2</v>
      </c>
      <c r="BB35" s="34">
        <f>$J$28/'Fixed data'!$C$7</f>
        <v>-4.1862108977777777E-2</v>
      </c>
      <c r="BC35" s="34">
        <f>$J$28/'Fixed data'!$C$7</f>
        <v>-4.1862108977777777E-2</v>
      </c>
      <c r="BD35" s="34"/>
    </row>
    <row r="36" spans="1:57" ht="16.5" hidden="1" customHeight="1" outlineLevel="1" x14ac:dyDescent="0.35">
      <c r="A36" s="115"/>
      <c r="B36" s="9" t="s">
        <v>32</v>
      </c>
      <c r="C36" s="11" t="s">
        <v>59</v>
      </c>
      <c r="D36" s="9" t="s">
        <v>40</v>
      </c>
      <c r="F36" s="34"/>
      <c r="G36" s="34"/>
      <c r="H36" s="34"/>
      <c r="I36" s="34"/>
      <c r="J36" s="34"/>
      <c r="K36" s="34"/>
      <c r="L36" s="34">
        <f>$K$28/'Fixed data'!$C$7</f>
        <v>-4.5370875022222229E-2</v>
      </c>
      <c r="M36" s="34">
        <f>$K$28/'Fixed data'!$C$7</f>
        <v>-4.5370875022222229E-2</v>
      </c>
      <c r="N36" s="34">
        <f>$K$28/'Fixed data'!$C$7</f>
        <v>-4.5370875022222229E-2</v>
      </c>
      <c r="O36" s="34">
        <f>$K$28/'Fixed data'!$C$7</f>
        <v>-4.5370875022222229E-2</v>
      </c>
      <c r="P36" s="34">
        <f>$K$28/'Fixed data'!$C$7</f>
        <v>-4.5370875022222229E-2</v>
      </c>
      <c r="Q36" s="34">
        <f>$K$28/'Fixed data'!$C$7</f>
        <v>-4.5370875022222229E-2</v>
      </c>
      <c r="R36" s="34">
        <f>$K$28/'Fixed data'!$C$7</f>
        <v>-4.5370875022222229E-2</v>
      </c>
      <c r="S36" s="34">
        <f>$K$28/'Fixed data'!$C$7</f>
        <v>-4.5370875022222229E-2</v>
      </c>
      <c r="T36" s="34">
        <f>$K$28/'Fixed data'!$C$7</f>
        <v>-4.5370875022222229E-2</v>
      </c>
      <c r="U36" s="34">
        <f>$K$28/'Fixed data'!$C$7</f>
        <v>-4.5370875022222229E-2</v>
      </c>
      <c r="V36" s="34">
        <f>$K$28/'Fixed data'!$C$7</f>
        <v>-4.5370875022222229E-2</v>
      </c>
      <c r="W36" s="34">
        <f>$K$28/'Fixed data'!$C$7</f>
        <v>-4.5370875022222229E-2</v>
      </c>
      <c r="X36" s="34">
        <f>$K$28/'Fixed data'!$C$7</f>
        <v>-4.5370875022222229E-2</v>
      </c>
      <c r="Y36" s="34">
        <f>$K$28/'Fixed data'!$C$7</f>
        <v>-4.5370875022222229E-2</v>
      </c>
      <c r="Z36" s="34">
        <f>$K$28/'Fixed data'!$C$7</f>
        <v>-4.5370875022222229E-2</v>
      </c>
      <c r="AA36" s="34">
        <f>$K$28/'Fixed data'!$C$7</f>
        <v>-4.5370875022222229E-2</v>
      </c>
      <c r="AB36" s="34">
        <f>$K$28/'Fixed data'!$C$7</f>
        <v>-4.5370875022222229E-2</v>
      </c>
      <c r="AC36" s="34">
        <f>$K$28/'Fixed data'!$C$7</f>
        <v>-4.5370875022222229E-2</v>
      </c>
      <c r="AD36" s="34">
        <f>$K$28/'Fixed data'!$C$7</f>
        <v>-4.5370875022222229E-2</v>
      </c>
      <c r="AE36" s="34">
        <f>$K$28/'Fixed data'!$C$7</f>
        <v>-4.5370875022222229E-2</v>
      </c>
      <c r="AF36" s="34">
        <f>$K$28/'Fixed data'!$C$7</f>
        <v>-4.5370875022222229E-2</v>
      </c>
      <c r="AG36" s="34">
        <f>$K$28/'Fixed data'!$C$7</f>
        <v>-4.5370875022222229E-2</v>
      </c>
      <c r="AH36" s="34">
        <f>$K$28/'Fixed data'!$C$7</f>
        <v>-4.5370875022222229E-2</v>
      </c>
      <c r="AI36" s="34">
        <f>$K$28/'Fixed data'!$C$7</f>
        <v>-4.5370875022222229E-2</v>
      </c>
      <c r="AJ36" s="34">
        <f>$K$28/'Fixed data'!$C$7</f>
        <v>-4.5370875022222229E-2</v>
      </c>
      <c r="AK36" s="34">
        <f>$K$28/'Fixed data'!$C$7</f>
        <v>-4.5370875022222229E-2</v>
      </c>
      <c r="AL36" s="34">
        <f>$K$28/'Fixed data'!$C$7</f>
        <v>-4.5370875022222229E-2</v>
      </c>
      <c r="AM36" s="34">
        <f>$K$28/'Fixed data'!$C$7</f>
        <v>-4.5370875022222229E-2</v>
      </c>
      <c r="AN36" s="34">
        <f>$K$28/'Fixed data'!$C$7</f>
        <v>-4.5370875022222229E-2</v>
      </c>
      <c r="AO36" s="34">
        <f>$K$28/'Fixed data'!$C$7</f>
        <v>-4.5370875022222229E-2</v>
      </c>
      <c r="AP36" s="34">
        <f>$K$28/'Fixed data'!$C$7</f>
        <v>-4.5370875022222229E-2</v>
      </c>
      <c r="AQ36" s="34">
        <f>$K$28/'Fixed data'!$C$7</f>
        <v>-4.5370875022222229E-2</v>
      </c>
      <c r="AR36" s="34">
        <f>$K$28/'Fixed data'!$C$7</f>
        <v>-4.5370875022222229E-2</v>
      </c>
      <c r="AS36" s="34">
        <f>$K$28/'Fixed data'!$C$7</f>
        <v>-4.5370875022222229E-2</v>
      </c>
      <c r="AT36" s="34">
        <f>$K$28/'Fixed data'!$C$7</f>
        <v>-4.5370875022222229E-2</v>
      </c>
      <c r="AU36" s="34">
        <f>$K$28/'Fixed data'!$C$7</f>
        <v>-4.5370875022222229E-2</v>
      </c>
      <c r="AV36" s="34">
        <f>$K$28/'Fixed data'!$C$7</f>
        <v>-4.5370875022222229E-2</v>
      </c>
      <c r="AW36" s="34">
        <f>$K$28/'Fixed data'!$C$7</f>
        <v>-4.5370875022222229E-2</v>
      </c>
      <c r="AX36" s="34">
        <f>$K$28/'Fixed data'!$C$7</f>
        <v>-4.5370875022222229E-2</v>
      </c>
      <c r="AY36" s="34">
        <f>$K$28/'Fixed data'!$C$7</f>
        <v>-4.5370875022222229E-2</v>
      </c>
      <c r="AZ36" s="34">
        <f>$K$28/'Fixed data'!$C$7</f>
        <v>-4.5370875022222229E-2</v>
      </c>
      <c r="BA36" s="34">
        <f>$K$28/'Fixed data'!$C$7</f>
        <v>-4.5370875022222229E-2</v>
      </c>
      <c r="BB36" s="34">
        <f>$K$28/'Fixed data'!$C$7</f>
        <v>-4.5370875022222229E-2</v>
      </c>
      <c r="BC36" s="34">
        <f>$K$28/'Fixed data'!$C$7</f>
        <v>-4.5370875022222229E-2</v>
      </c>
      <c r="BD36" s="34">
        <f>$K$28/'Fixed data'!$C$7</f>
        <v>-4.5370875022222229E-2</v>
      </c>
    </row>
    <row r="37" spans="1:57" ht="16.5" hidden="1" customHeight="1" outlineLevel="1" x14ac:dyDescent="0.35">
      <c r="A37" s="115"/>
      <c r="B37" s="9" t="s">
        <v>33</v>
      </c>
      <c r="C37" s="11" t="s">
        <v>60</v>
      </c>
      <c r="D37" s="9" t="s">
        <v>40</v>
      </c>
      <c r="F37" s="34"/>
      <c r="G37" s="34"/>
      <c r="H37" s="34"/>
      <c r="I37" s="34"/>
      <c r="J37" s="34"/>
      <c r="K37" s="34"/>
      <c r="L37" s="34"/>
      <c r="M37" s="34">
        <f>$L$28/'Fixed data'!$C$7</f>
        <v>-2.8951853333333336E-2</v>
      </c>
      <c r="N37" s="34">
        <f>$L$28/'Fixed data'!$C$7</f>
        <v>-2.8951853333333336E-2</v>
      </c>
      <c r="O37" s="34">
        <f>$L$28/'Fixed data'!$C$7</f>
        <v>-2.8951853333333336E-2</v>
      </c>
      <c r="P37" s="34">
        <f>$L$28/'Fixed data'!$C$7</f>
        <v>-2.8951853333333336E-2</v>
      </c>
      <c r="Q37" s="34">
        <f>$L$28/'Fixed data'!$C$7</f>
        <v>-2.8951853333333336E-2</v>
      </c>
      <c r="R37" s="34">
        <f>$L$28/'Fixed data'!$C$7</f>
        <v>-2.8951853333333336E-2</v>
      </c>
      <c r="S37" s="34">
        <f>$L$28/'Fixed data'!$C$7</f>
        <v>-2.8951853333333336E-2</v>
      </c>
      <c r="T37" s="34">
        <f>$L$28/'Fixed data'!$C$7</f>
        <v>-2.8951853333333336E-2</v>
      </c>
      <c r="U37" s="34">
        <f>$L$28/'Fixed data'!$C$7</f>
        <v>-2.8951853333333336E-2</v>
      </c>
      <c r="V37" s="34">
        <f>$L$28/'Fixed data'!$C$7</f>
        <v>-2.8951853333333336E-2</v>
      </c>
      <c r="W37" s="34">
        <f>$L$28/'Fixed data'!$C$7</f>
        <v>-2.8951853333333336E-2</v>
      </c>
      <c r="X37" s="34">
        <f>$L$28/'Fixed data'!$C$7</f>
        <v>-2.8951853333333336E-2</v>
      </c>
      <c r="Y37" s="34">
        <f>$L$28/'Fixed data'!$C$7</f>
        <v>-2.8951853333333336E-2</v>
      </c>
      <c r="Z37" s="34">
        <f>$L$28/'Fixed data'!$C$7</f>
        <v>-2.8951853333333336E-2</v>
      </c>
      <c r="AA37" s="34">
        <f>$L$28/'Fixed data'!$C$7</f>
        <v>-2.8951853333333336E-2</v>
      </c>
      <c r="AB37" s="34">
        <f>$L$28/'Fixed data'!$C$7</f>
        <v>-2.8951853333333336E-2</v>
      </c>
      <c r="AC37" s="34">
        <f>$L$28/'Fixed data'!$C$7</f>
        <v>-2.8951853333333336E-2</v>
      </c>
      <c r="AD37" s="34">
        <f>$L$28/'Fixed data'!$C$7</f>
        <v>-2.8951853333333336E-2</v>
      </c>
      <c r="AE37" s="34">
        <f>$L$28/'Fixed data'!$C$7</f>
        <v>-2.8951853333333336E-2</v>
      </c>
      <c r="AF37" s="34">
        <f>$L$28/'Fixed data'!$C$7</f>
        <v>-2.8951853333333336E-2</v>
      </c>
      <c r="AG37" s="34">
        <f>$L$28/'Fixed data'!$C$7</f>
        <v>-2.8951853333333336E-2</v>
      </c>
      <c r="AH37" s="34">
        <f>$L$28/'Fixed data'!$C$7</f>
        <v>-2.8951853333333336E-2</v>
      </c>
      <c r="AI37" s="34">
        <f>$L$28/'Fixed data'!$C$7</f>
        <v>-2.8951853333333336E-2</v>
      </c>
      <c r="AJ37" s="34">
        <f>$L$28/'Fixed data'!$C$7</f>
        <v>-2.8951853333333336E-2</v>
      </c>
      <c r="AK37" s="34">
        <f>$L$28/'Fixed data'!$C$7</f>
        <v>-2.8951853333333336E-2</v>
      </c>
      <c r="AL37" s="34">
        <f>$L$28/'Fixed data'!$C$7</f>
        <v>-2.8951853333333336E-2</v>
      </c>
      <c r="AM37" s="34">
        <f>$L$28/'Fixed data'!$C$7</f>
        <v>-2.8951853333333336E-2</v>
      </c>
      <c r="AN37" s="34">
        <f>$L$28/'Fixed data'!$C$7</f>
        <v>-2.8951853333333336E-2</v>
      </c>
      <c r="AO37" s="34">
        <f>$L$28/'Fixed data'!$C$7</f>
        <v>-2.8951853333333336E-2</v>
      </c>
      <c r="AP37" s="34">
        <f>$L$28/'Fixed data'!$C$7</f>
        <v>-2.8951853333333336E-2</v>
      </c>
      <c r="AQ37" s="34">
        <f>$L$28/'Fixed data'!$C$7</f>
        <v>-2.8951853333333336E-2</v>
      </c>
      <c r="AR37" s="34">
        <f>$L$28/'Fixed data'!$C$7</f>
        <v>-2.8951853333333336E-2</v>
      </c>
      <c r="AS37" s="34">
        <f>$L$28/'Fixed data'!$C$7</f>
        <v>-2.8951853333333336E-2</v>
      </c>
      <c r="AT37" s="34">
        <f>$L$28/'Fixed data'!$C$7</f>
        <v>-2.8951853333333336E-2</v>
      </c>
      <c r="AU37" s="34">
        <f>$L$28/'Fixed data'!$C$7</f>
        <v>-2.8951853333333336E-2</v>
      </c>
      <c r="AV37" s="34">
        <f>$L$28/'Fixed data'!$C$7</f>
        <v>-2.8951853333333336E-2</v>
      </c>
      <c r="AW37" s="34">
        <f>$L$28/'Fixed data'!$C$7</f>
        <v>-2.8951853333333336E-2</v>
      </c>
      <c r="AX37" s="34">
        <f>$L$28/'Fixed data'!$C$7</f>
        <v>-2.8951853333333336E-2</v>
      </c>
      <c r="AY37" s="34">
        <f>$L$28/'Fixed data'!$C$7</f>
        <v>-2.8951853333333336E-2</v>
      </c>
      <c r="AZ37" s="34">
        <f>$L$28/'Fixed data'!$C$7</f>
        <v>-2.8951853333333336E-2</v>
      </c>
      <c r="BA37" s="34">
        <f>$L$28/'Fixed data'!$C$7</f>
        <v>-2.8951853333333336E-2</v>
      </c>
      <c r="BB37" s="34">
        <f>$L$28/'Fixed data'!$C$7</f>
        <v>-2.8951853333333336E-2</v>
      </c>
      <c r="BC37" s="34">
        <f>$L$28/'Fixed data'!$C$7</f>
        <v>-2.8951853333333336E-2</v>
      </c>
      <c r="BD37" s="34">
        <f>$L$28/'Fixed data'!$C$7</f>
        <v>-2.8951853333333336E-2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-3.7093262222222222E-2</v>
      </c>
      <c r="O38" s="34">
        <f>$M$28/'Fixed data'!$C$7</f>
        <v>-3.7093262222222222E-2</v>
      </c>
      <c r="P38" s="34">
        <f>$M$28/'Fixed data'!$C$7</f>
        <v>-3.7093262222222222E-2</v>
      </c>
      <c r="Q38" s="34">
        <f>$M$28/'Fixed data'!$C$7</f>
        <v>-3.7093262222222222E-2</v>
      </c>
      <c r="R38" s="34">
        <f>$M$28/'Fixed data'!$C$7</f>
        <v>-3.7093262222222222E-2</v>
      </c>
      <c r="S38" s="34">
        <f>$M$28/'Fixed data'!$C$7</f>
        <v>-3.7093262222222222E-2</v>
      </c>
      <c r="T38" s="34">
        <f>$M$28/'Fixed data'!$C$7</f>
        <v>-3.7093262222222222E-2</v>
      </c>
      <c r="U38" s="34">
        <f>$M$28/'Fixed data'!$C$7</f>
        <v>-3.7093262222222222E-2</v>
      </c>
      <c r="V38" s="34">
        <f>$M$28/'Fixed data'!$C$7</f>
        <v>-3.7093262222222222E-2</v>
      </c>
      <c r="W38" s="34">
        <f>$M$28/'Fixed data'!$C$7</f>
        <v>-3.7093262222222222E-2</v>
      </c>
      <c r="X38" s="34">
        <f>$M$28/'Fixed data'!$C$7</f>
        <v>-3.7093262222222222E-2</v>
      </c>
      <c r="Y38" s="34">
        <f>$M$28/'Fixed data'!$C$7</f>
        <v>-3.7093262222222222E-2</v>
      </c>
      <c r="Z38" s="34">
        <f>$M$28/'Fixed data'!$C$7</f>
        <v>-3.7093262222222222E-2</v>
      </c>
      <c r="AA38" s="34">
        <f>$M$28/'Fixed data'!$C$7</f>
        <v>-3.7093262222222222E-2</v>
      </c>
      <c r="AB38" s="34">
        <f>$M$28/'Fixed data'!$C$7</f>
        <v>-3.7093262222222222E-2</v>
      </c>
      <c r="AC38" s="34">
        <f>$M$28/'Fixed data'!$C$7</f>
        <v>-3.7093262222222222E-2</v>
      </c>
      <c r="AD38" s="34">
        <f>$M$28/'Fixed data'!$C$7</f>
        <v>-3.7093262222222222E-2</v>
      </c>
      <c r="AE38" s="34">
        <f>$M$28/'Fixed data'!$C$7</f>
        <v>-3.7093262222222222E-2</v>
      </c>
      <c r="AF38" s="34">
        <f>$M$28/'Fixed data'!$C$7</f>
        <v>-3.7093262222222222E-2</v>
      </c>
      <c r="AG38" s="34">
        <f>$M$28/'Fixed data'!$C$7</f>
        <v>-3.7093262222222222E-2</v>
      </c>
      <c r="AH38" s="34">
        <f>$M$28/'Fixed data'!$C$7</f>
        <v>-3.7093262222222222E-2</v>
      </c>
      <c r="AI38" s="34">
        <f>$M$28/'Fixed data'!$C$7</f>
        <v>-3.7093262222222222E-2</v>
      </c>
      <c r="AJ38" s="34">
        <f>$M$28/'Fixed data'!$C$7</f>
        <v>-3.7093262222222222E-2</v>
      </c>
      <c r="AK38" s="34">
        <f>$M$28/'Fixed data'!$C$7</f>
        <v>-3.7093262222222222E-2</v>
      </c>
      <c r="AL38" s="34">
        <f>$M$28/'Fixed data'!$C$7</f>
        <v>-3.7093262222222222E-2</v>
      </c>
      <c r="AM38" s="34">
        <f>$M$28/'Fixed data'!$C$7</f>
        <v>-3.7093262222222222E-2</v>
      </c>
      <c r="AN38" s="34">
        <f>$M$28/'Fixed data'!$C$7</f>
        <v>-3.7093262222222222E-2</v>
      </c>
      <c r="AO38" s="34">
        <f>$M$28/'Fixed data'!$C$7</f>
        <v>-3.7093262222222222E-2</v>
      </c>
      <c r="AP38" s="34">
        <f>$M$28/'Fixed data'!$C$7</f>
        <v>-3.7093262222222222E-2</v>
      </c>
      <c r="AQ38" s="34">
        <f>$M$28/'Fixed data'!$C$7</f>
        <v>-3.7093262222222222E-2</v>
      </c>
      <c r="AR38" s="34">
        <f>$M$28/'Fixed data'!$C$7</f>
        <v>-3.7093262222222222E-2</v>
      </c>
      <c r="AS38" s="34">
        <f>$M$28/'Fixed data'!$C$7</f>
        <v>-3.7093262222222222E-2</v>
      </c>
      <c r="AT38" s="34">
        <f>$M$28/'Fixed data'!$C$7</f>
        <v>-3.7093262222222222E-2</v>
      </c>
      <c r="AU38" s="34">
        <f>$M$28/'Fixed data'!$C$7</f>
        <v>-3.7093262222222222E-2</v>
      </c>
      <c r="AV38" s="34">
        <f>$M$28/'Fixed data'!$C$7</f>
        <v>-3.7093262222222222E-2</v>
      </c>
      <c r="AW38" s="34">
        <f>$M$28/'Fixed data'!$C$7</f>
        <v>-3.7093262222222222E-2</v>
      </c>
      <c r="AX38" s="34">
        <f>$M$28/'Fixed data'!$C$7</f>
        <v>-3.7093262222222222E-2</v>
      </c>
      <c r="AY38" s="34">
        <f>$M$28/'Fixed data'!$C$7</f>
        <v>-3.7093262222222222E-2</v>
      </c>
      <c r="AZ38" s="34">
        <f>$M$28/'Fixed data'!$C$7</f>
        <v>-3.7093262222222222E-2</v>
      </c>
      <c r="BA38" s="34">
        <f>$M$28/'Fixed data'!$C$7</f>
        <v>-3.7093262222222222E-2</v>
      </c>
      <c r="BB38" s="34">
        <f>$M$28/'Fixed data'!$C$7</f>
        <v>-3.7093262222222222E-2</v>
      </c>
      <c r="BC38" s="34">
        <f>$M$28/'Fixed data'!$C$7</f>
        <v>-3.7093262222222222E-2</v>
      </c>
      <c r="BD38" s="34">
        <f>$M$28/'Fixed data'!$C$7</f>
        <v>-3.7093262222222222E-2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-2.8168248888888893E-2</v>
      </c>
      <c r="P39" s="34">
        <f>$N$28/'Fixed data'!$C$7</f>
        <v>-2.8168248888888893E-2</v>
      </c>
      <c r="Q39" s="34">
        <f>$N$28/'Fixed data'!$C$7</f>
        <v>-2.8168248888888893E-2</v>
      </c>
      <c r="R39" s="34">
        <f>$N$28/'Fixed data'!$C$7</f>
        <v>-2.8168248888888893E-2</v>
      </c>
      <c r="S39" s="34">
        <f>$N$28/'Fixed data'!$C$7</f>
        <v>-2.8168248888888893E-2</v>
      </c>
      <c r="T39" s="34">
        <f>$N$28/'Fixed data'!$C$7</f>
        <v>-2.8168248888888893E-2</v>
      </c>
      <c r="U39" s="34">
        <f>$N$28/'Fixed data'!$C$7</f>
        <v>-2.8168248888888893E-2</v>
      </c>
      <c r="V39" s="34">
        <f>$N$28/'Fixed data'!$C$7</f>
        <v>-2.8168248888888893E-2</v>
      </c>
      <c r="W39" s="34">
        <f>$N$28/'Fixed data'!$C$7</f>
        <v>-2.8168248888888893E-2</v>
      </c>
      <c r="X39" s="34">
        <f>$N$28/'Fixed data'!$C$7</f>
        <v>-2.8168248888888893E-2</v>
      </c>
      <c r="Y39" s="34">
        <f>$N$28/'Fixed data'!$C$7</f>
        <v>-2.8168248888888893E-2</v>
      </c>
      <c r="Z39" s="34">
        <f>$N$28/'Fixed data'!$C$7</f>
        <v>-2.8168248888888893E-2</v>
      </c>
      <c r="AA39" s="34">
        <f>$N$28/'Fixed data'!$C$7</f>
        <v>-2.8168248888888893E-2</v>
      </c>
      <c r="AB39" s="34">
        <f>$N$28/'Fixed data'!$C$7</f>
        <v>-2.8168248888888893E-2</v>
      </c>
      <c r="AC39" s="34">
        <f>$N$28/'Fixed data'!$C$7</f>
        <v>-2.8168248888888893E-2</v>
      </c>
      <c r="AD39" s="34">
        <f>$N$28/'Fixed data'!$C$7</f>
        <v>-2.8168248888888893E-2</v>
      </c>
      <c r="AE39" s="34">
        <f>$N$28/'Fixed data'!$C$7</f>
        <v>-2.8168248888888893E-2</v>
      </c>
      <c r="AF39" s="34">
        <f>$N$28/'Fixed data'!$C$7</f>
        <v>-2.8168248888888893E-2</v>
      </c>
      <c r="AG39" s="34">
        <f>$N$28/'Fixed data'!$C$7</f>
        <v>-2.8168248888888893E-2</v>
      </c>
      <c r="AH39" s="34">
        <f>$N$28/'Fixed data'!$C$7</f>
        <v>-2.8168248888888893E-2</v>
      </c>
      <c r="AI39" s="34">
        <f>$N$28/'Fixed data'!$C$7</f>
        <v>-2.8168248888888893E-2</v>
      </c>
      <c r="AJ39" s="34">
        <f>$N$28/'Fixed data'!$C$7</f>
        <v>-2.8168248888888893E-2</v>
      </c>
      <c r="AK39" s="34">
        <f>$N$28/'Fixed data'!$C$7</f>
        <v>-2.8168248888888893E-2</v>
      </c>
      <c r="AL39" s="34">
        <f>$N$28/'Fixed data'!$C$7</f>
        <v>-2.8168248888888893E-2</v>
      </c>
      <c r="AM39" s="34">
        <f>$N$28/'Fixed data'!$C$7</f>
        <v>-2.8168248888888893E-2</v>
      </c>
      <c r="AN39" s="34">
        <f>$N$28/'Fixed data'!$C$7</f>
        <v>-2.8168248888888893E-2</v>
      </c>
      <c r="AO39" s="34">
        <f>$N$28/'Fixed data'!$C$7</f>
        <v>-2.8168248888888893E-2</v>
      </c>
      <c r="AP39" s="34">
        <f>$N$28/'Fixed data'!$C$7</f>
        <v>-2.8168248888888893E-2</v>
      </c>
      <c r="AQ39" s="34">
        <f>$N$28/'Fixed data'!$C$7</f>
        <v>-2.8168248888888893E-2</v>
      </c>
      <c r="AR39" s="34">
        <f>$N$28/'Fixed data'!$C$7</f>
        <v>-2.8168248888888893E-2</v>
      </c>
      <c r="AS39" s="34">
        <f>$N$28/'Fixed data'!$C$7</f>
        <v>-2.8168248888888893E-2</v>
      </c>
      <c r="AT39" s="34">
        <f>$N$28/'Fixed data'!$C$7</f>
        <v>-2.8168248888888893E-2</v>
      </c>
      <c r="AU39" s="34">
        <f>$N$28/'Fixed data'!$C$7</f>
        <v>-2.8168248888888893E-2</v>
      </c>
      <c r="AV39" s="34">
        <f>$N$28/'Fixed data'!$C$7</f>
        <v>-2.8168248888888893E-2</v>
      </c>
      <c r="AW39" s="34">
        <f>$N$28/'Fixed data'!$C$7</f>
        <v>-2.8168248888888893E-2</v>
      </c>
      <c r="AX39" s="34">
        <f>$N$28/'Fixed data'!$C$7</f>
        <v>-2.8168248888888893E-2</v>
      </c>
      <c r="AY39" s="34">
        <f>$N$28/'Fixed data'!$C$7</f>
        <v>-2.8168248888888893E-2</v>
      </c>
      <c r="AZ39" s="34">
        <f>$N$28/'Fixed data'!$C$7</f>
        <v>-2.8168248888888893E-2</v>
      </c>
      <c r="BA39" s="34">
        <f>$N$28/'Fixed data'!$C$7</f>
        <v>-2.8168248888888893E-2</v>
      </c>
      <c r="BB39" s="34">
        <f>$N$28/'Fixed data'!$C$7</f>
        <v>-2.8168248888888893E-2</v>
      </c>
      <c r="BC39" s="34">
        <f>$N$28/'Fixed data'!$C$7</f>
        <v>-2.8168248888888893E-2</v>
      </c>
      <c r="BD39" s="34">
        <f>$N$28/'Fixed data'!$C$7</f>
        <v>-2.8168248888888893E-2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-2.0651840000000001E-2</v>
      </c>
      <c r="Q40" s="34">
        <f>$O$28/'Fixed data'!$C$7</f>
        <v>-2.0651840000000001E-2</v>
      </c>
      <c r="R40" s="34">
        <f>$O$28/'Fixed data'!$C$7</f>
        <v>-2.0651840000000001E-2</v>
      </c>
      <c r="S40" s="34">
        <f>$O$28/'Fixed data'!$C$7</f>
        <v>-2.0651840000000001E-2</v>
      </c>
      <c r="T40" s="34">
        <f>$O$28/'Fixed data'!$C$7</f>
        <v>-2.0651840000000001E-2</v>
      </c>
      <c r="U40" s="34">
        <f>$O$28/'Fixed data'!$C$7</f>
        <v>-2.0651840000000001E-2</v>
      </c>
      <c r="V40" s="34">
        <f>$O$28/'Fixed data'!$C$7</f>
        <v>-2.0651840000000001E-2</v>
      </c>
      <c r="W40" s="34">
        <f>$O$28/'Fixed data'!$C$7</f>
        <v>-2.0651840000000001E-2</v>
      </c>
      <c r="X40" s="34">
        <f>$O$28/'Fixed data'!$C$7</f>
        <v>-2.0651840000000001E-2</v>
      </c>
      <c r="Y40" s="34">
        <f>$O$28/'Fixed data'!$C$7</f>
        <v>-2.0651840000000001E-2</v>
      </c>
      <c r="Z40" s="34">
        <f>$O$28/'Fixed data'!$C$7</f>
        <v>-2.0651840000000001E-2</v>
      </c>
      <c r="AA40" s="34">
        <f>$O$28/'Fixed data'!$C$7</f>
        <v>-2.0651840000000001E-2</v>
      </c>
      <c r="AB40" s="34">
        <f>$O$28/'Fixed data'!$C$7</f>
        <v>-2.0651840000000001E-2</v>
      </c>
      <c r="AC40" s="34">
        <f>$O$28/'Fixed data'!$C$7</f>
        <v>-2.0651840000000001E-2</v>
      </c>
      <c r="AD40" s="34">
        <f>$O$28/'Fixed data'!$C$7</f>
        <v>-2.0651840000000001E-2</v>
      </c>
      <c r="AE40" s="34">
        <f>$O$28/'Fixed data'!$C$7</f>
        <v>-2.0651840000000001E-2</v>
      </c>
      <c r="AF40" s="34">
        <f>$O$28/'Fixed data'!$C$7</f>
        <v>-2.0651840000000001E-2</v>
      </c>
      <c r="AG40" s="34">
        <f>$O$28/'Fixed data'!$C$7</f>
        <v>-2.0651840000000001E-2</v>
      </c>
      <c r="AH40" s="34">
        <f>$O$28/'Fixed data'!$C$7</f>
        <v>-2.0651840000000001E-2</v>
      </c>
      <c r="AI40" s="34">
        <f>$O$28/'Fixed data'!$C$7</f>
        <v>-2.0651840000000001E-2</v>
      </c>
      <c r="AJ40" s="34">
        <f>$O$28/'Fixed data'!$C$7</f>
        <v>-2.0651840000000001E-2</v>
      </c>
      <c r="AK40" s="34">
        <f>$O$28/'Fixed data'!$C$7</f>
        <v>-2.0651840000000001E-2</v>
      </c>
      <c r="AL40" s="34">
        <f>$O$28/'Fixed data'!$C$7</f>
        <v>-2.0651840000000001E-2</v>
      </c>
      <c r="AM40" s="34">
        <f>$O$28/'Fixed data'!$C$7</f>
        <v>-2.0651840000000001E-2</v>
      </c>
      <c r="AN40" s="34">
        <f>$O$28/'Fixed data'!$C$7</f>
        <v>-2.0651840000000001E-2</v>
      </c>
      <c r="AO40" s="34">
        <f>$O$28/'Fixed data'!$C$7</f>
        <v>-2.0651840000000001E-2</v>
      </c>
      <c r="AP40" s="34">
        <f>$O$28/'Fixed data'!$C$7</f>
        <v>-2.0651840000000001E-2</v>
      </c>
      <c r="AQ40" s="34">
        <f>$O$28/'Fixed data'!$C$7</f>
        <v>-2.0651840000000001E-2</v>
      </c>
      <c r="AR40" s="34">
        <f>$O$28/'Fixed data'!$C$7</f>
        <v>-2.0651840000000001E-2</v>
      </c>
      <c r="AS40" s="34">
        <f>$O$28/'Fixed data'!$C$7</f>
        <v>-2.0651840000000001E-2</v>
      </c>
      <c r="AT40" s="34">
        <f>$O$28/'Fixed data'!$C$7</f>
        <v>-2.0651840000000001E-2</v>
      </c>
      <c r="AU40" s="34">
        <f>$O$28/'Fixed data'!$C$7</f>
        <v>-2.0651840000000001E-2</v>
      </c>
      <c r="AV40" s="34">
        <f>$O$28/'Fixed data'!$C$7</f>
        <v>-2.0651840000000001E-2</v>
      </c>
      <c r="AW40" s="34">
        <f>$O$28/'Fixed data'!$C$7</f>
        <v>-2.0651840000000001E-2</v>
      </c>
      <c r="AX40" s="34">
        <f>$O$28/'Fixed data'!$C$7</f>
        <v>-2.0651840000000001E-2</v>
      </c>
      <c r="AY40" s="34">
        <f>$O$28/'Fixed data'!$C$7</f>
        <v>-2.0651840000000001E-2</v>
      </c>
      <c r="AZ40" s="34">
        <f>$O$28/'Fixed data'!$C$7</f>
        <v>-2.0651840000000001E-2</v>
      </c>
      <c r="BA40" s="34">
        <f>$O$28/'Fixed data'!$C$7</f>
        <v>-2.0651840000000001E-2</v>
      </c>
      <c r="BB40" s="34">
        <f>$O$28/'Fixed data'!$C$7</f>
        <v>-2.0651840000000001E-2</v>
      </c>
      <c r="BC40" s="34">
        <f>$O$28/'Fixed data'!$C$7</f>
        <v>-2.0651840000000001E-2</v>
      </c>
      <c r="BD40" s="34">
        <f>$O$28/'Fixed data'!$C$7</f>
        <v>-2.0651840000000001E-2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-1.2514044444444447E-2</v>
      </c>
      <c r="R41" s="34">
        <f>$P$28/'Fixed data'!$C$7</f>
        <v>-1.2514044444444447E-2</v>
      </c>
      <c r="S41" s="34">
        <f>$P$28/'Fixed data'!$C$7</f>
        <v>-1.2514044444444447E-2</v>
      </c>
      <c r="T41" s="34">
        <f>$P$28/'Fixed data'!$C$7</f>
        <v>-1.2514044444444447E-2</v>
      </c>
      <c r="U41" s="34">
        <f>$P$28/'Fixed data'!$C$7</f>
        <v>-1.2514044444444447E-2</v>
      </c>
      <c r="V41" s="34">
        <f>$P$28/'Fixed data'!$C$7</f>
        <v>-1.2514044444444447E-2</v>
      </c>
      <c r="W41" s="34">
        <f>$P$28/'Fixed data'!$C$7</f>
        <v>-1.2514044444444447E-2</v>
      </c>
      <c r="X41" s="34">
        <f>$P$28/'Fixed data'!$C$7</f>
        <v>-1.2514044444444447E-2</v>
      </c>
      <c r="Y41" s="34">
        <f>$P$28/'Fixed data'!$C$7</f>
        <v>-1.2514044444444447E-2</v>
      </c>
      <c r="Z41" s="34">
        <f>$P$28/'Fixed data'!$C$7</f>
        <v>-1.2514044444444447E-2</v>
      </c>
      <c r="AA41" s="34">
        <f>$P$28/'Fixed data'!$C$7</f>
        <v>-1.2514044444444447E-2</v>
      </c>
      <c r="AB41" s="34">
        <f>$P$28/'Fixed data'!$C$7</f>
        <v>-1.2514044444444447E-2</v>
      </c>
      <c r="AC41" s="34">
        <f>$P$28/'Fixed data'!$C$7</f>
        <v>-1.2514044444444447E-2</v>
      </c>
      <c r="AD41" s="34">
        <f>$P$28/'Fixed data'!$C$7</f>
        <v>-1.2514044444444447E-2</v>
      </c>
      <c r="AE41" s="34">
        <f>$P$28/'Fixed data'!$C$7</f>
        <v>-1.2514044444444447E-2</v>
      </c>
      <c r="AF41" s="34">
        <f>$P$28/'Fixed data'!$C$7</f>
        <v>-1.2514044444444447E-2</v>
      </c>
      <c r="AG41" s="34">
        <f>$P$28/'Fixed data'!$C$7</f>
        <v>-1.2514044444444447E-2</v>
      </c>
      <c r="AH41" s="34">
        <f>$P$28/'Fixed data'!$C$7</f>
        <v>-1.2514044444444447E-2</v>
      </c>
      <c r="AI41" s="34">
        <f>$P$28/'Fixed data'!$C$7</f>
        <v>-1.2514044444444447E-2</v>
      </c>
      <c r="AJ41" s="34">
        <f>$P$28/'Fixed data'!$C$7</f>
        <v>-1.2514044444444447E-2</v>
      </c>
      <c r="AK41" s="34">
        <f>$P$28/'Fixed data'!$C$7</f>
        <v>-1.2514044444444447E-2</v>
      </c>
      <c r="AL41" s="34">
        <f>$P$28/'Fixed data'!$C$7</f>
        <v>-1.2514044444444447E-2</v>
      </c>
      <c r="AM41" s="34">
        <f>$P$28/'Fixed data'!$C$7</f>
        <v>-1.2514044444444447E-2</v>
      </c>
      <c r="AN41" s="34">
        <f>$P$28/'Fixed data'!$C$7</f>
        <v>-1.2514044444444447E-2</v>
      </c>
      <c r="AO41" s="34">
        <f>$P$28/'Fixed data'!$C$7</f>
        <v>-1.2514044444444447E-2</v>
      </c>
      <c r="AP41" s="34">
        <f>$P$28/'Fixed data'!$C$7</f>
        <v>-1.2514044444444447E-2</v>
      </c>
      <c r="AQ41" s="34">
        <f>$P$28/'Fixed data'!$C$7</f>
        <v>-1.2514044444444447E-2</v>
      </c>
      <c r="AR41" s="34">
        <f>$P$28/'Fixed data'!$C$7</f>
        <v>-1.2514044444444447E-2</v>
      </c>
      <c r="AS41" s="34">
        <f>$P$28/'Fixed data'!$C$7</f>
        <v>-1.2514044444444447E-2</v>
      </c>
      <c r="AT41" s="34">
        <f>$P$28/'Fixed data'!$C$7</f>
        <v>-1.2514044444444447E-2</v>
      </c>
      <c r="AU41" s="34">
        <f>$P$28/'Fixed data'!$C$7</f>
        <v>-1.2514044444444447E-2</v>
      </c>
      <c r="AV41" s="34">
        <f>$P$28/'Fixed data'!$C$7</f>
        <v>-1.2514044444444447E-2</v>
      </c>
      <c r="AW41" s="34">
        <f>$P$28/'Fixed data'!$C$7</f>
        <v>-1.2514044444444447E-2</v>
      </c>
      <c r="AX41" s="34">
        <f>$P$28/'Fixed data'!$C$7</f>
        <v>-1.2514044444444447E-2</v>
      </c>
      <c r="AY41" s="34">
        <f>$P$28/'Fixed data'!$C$7</f>
        <v>-1.2514044444444447E-2</v>
      </c>
      <c r="AZ41" s="34">
        <f>$P$28/'Fixed data'!$C$7</f>
        <v>-1.2514044444444447E-2</v>
      </c>
      <c r="BA41" s="34">
        <f>$P$28/'Fixed data'!$C$7</f>
        <v>-1.2514044444444447E-2</v>
      </c>
      <c r="BB41" s="34">
        <f>$P$28/'Fixed data'!$C$7</f>
        <v>-1.2514044444444447E-2</v>
      </c>
      <c r="BC41" s="34">
        <f>$P$28/'Fixed data'!$C$7</f>
        <v>-1.2514044444444447E-2</v>
      </c>
      <c r="BD41" s="34">
        <f>$P$28/'Fixed data'!$C$7</f>
        <v>-1.2514044444444447E-2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-6.8457777777777779E-3</v>
      </c>
      <c r="S42" s="34">
        <f>$Q$28/'Fixed data'!$C$7</f>
        <v>-6.8457777777777779E-3</v>
      </c>
      <c r="T42" s="34">
        <f>$Q$28/'Fixed data'!$C$7</f>
        <v>-6.8457777777777779E-3</v>
      </c>
      <c r="U42" s="34">
        <f>$Q$28/'Fixed data'!$C$7</f>
        <v>-6.8457777777777779E-3</v>
      </c>
      <c r="V42" s="34">
        <f>$Q$28/'Fixed data'!$C$7</f>
        <v>-6.8457777777777779E-3</v>
      </c>
      <c r="W42" s="34">
        <f>$Q$28/'Fixed data'!$C$7</f>
        <v>-6.8457777777777779E-3</v>
      </c>
      <c r="X42" s="34">
        <f>$Q$28/'Fixed data'!$C$7</f>
        <v>-6.8457777777777779E-3</v>
      </c>
      <c r="Y42" s="34">
        <f>$Q$28/'Fixed data'!$C$7</f>
        <v>-6.8457777777777779E-3</v>
      </c>
      <c r="Z42" s="34">
        <f>$Q$28/'Fixed data'!$C$7</f>
        <v>-6.8457777777777779E-3</v>
      </c>
      <c r="AA42" s="34">
        <f>$Q$28/'Fixed data'!$C$7</f>
        <v>-6.8457777777777779E-3</v>
      </c>
      <c r="AB42" s="34">
        <f>$Q$28/'Fixed data'!$C$7</f>
        <v>-6.8457777777777779E-3</v>
      </c>
      <c r="AC42" s="34">
        <f>$Q$28/'Fixed data'!$C$7</f>
        <v>-6.8457777777777779E-3</v>
      </c>
      <c r="AD42" s="34">
        <f>$Q$28/'Fixed data'!$C$7</f>
        <v>-6.8457777777777779E-3</v>
      </c>
      <c r="AE42" s="34">
        <f>$Q$28/'Fixed data'!$C$7</f>
        <v>-6.8457777777777779E-3</v>
      </c>
      <c r="AF42" s="34">
        <f>$Q$28/'Fixed data'!$C$7</f>
        <v>-6.8457777777777779E-3</v>
      </c>
      <c r="AG42" s="34">
        <f>$Q$28/'Fixed data'!$C$7</f>
        <v>-6.8457777777777779E-3</v>
      </c>
      <c r="AH42" s="34">
        <f>$Q$28/'Fixed data'!$C$7</f>
        <v>-6.8457777777777779E-3</v>
      </c>
      <c r="AI42" s="34">
        <f>$Q$28/'Fixed data'!$C$7</f>
        <v>-6.8457777777777779E-3</v>
      </c>
      <c r="AJ42" s="34">
        <f>$Q$28/'Fixed data'!$C$7</f>
        <v>-6.8457777777777779E-3</v>
      </c>
      <c r="AK42" s="34">
        <f>$Q$28/'Fixed data'!$C$7</f>
        <v>-6.8457777777777779E-3</v>
      </c>
      <c r="AL42" s="34">
        <f>$Q$28/'Fixed data'!$C$7</f>
        <v>-6.8457777777777779E-3</v>
      </c>
      <c r="AM42" s="34">
        <f>$Q$28/'Fixed data'!$C$7</f>
        <v>-6.8457777777777779E-3</v>
      </c>
      <c r="AN42" s="34">
        <f>$Q$28/'Fixed data'!$C$7</f>
        <v>-6.8457777777777779E-3</v>
      </c>
      <c r="AO42" s="34">
        <f>$Q$28/'Fixed data'!$C$7</f>
        <v>-6.8457777777777779E-3</v>
      </c>
      <c r="AP42" s="34">
        <f>$Q$28/'Fixed data'!$C$7</f>
        <v>-6.8457777777777779E-3</v>
      </c>
      <c r="AQ42" s="34">
        <f>$Q$28/'Fixed data'!$C$7</f>
        <v>-6.8457777777777779E-3</v>
      </c>
      <c r="AR42" s="34">
        <f>$Q$28/'Fixed data'!$C$7</f>
        <v>-6.8457777777777779E-3</v>
      </c>
      <c r="AS42" s="34">
        <f>$Q$28/'Fixed data'!$C$7</f>
        <v>-6.8457777777777779E-3</v>
      </c>
      <c r="AT42" s="34">
        <f>$Q$28/'Fixed data'!$C$7</f>
        <v>-6.8457777777777779E-3</v>
      </c>
      <c r="AU42" s="34">
        <f>$Q$28/'Fixed data'!$C$7</f>
        <v>-6.8457777777777779E-3</v>
      </c>
      <c r="AV42" s="34">
        <f>$Q$28/'Fixed data'!$C$7</f>
        <v>-6.8457777777777779E-3</v>
      </c>
      <c r="AW42" s="34">
        <f>$Q$28/'Fixed data'!$C$7</f>
        <v>-6.8457777777777779E-3</v>
      </c>
      <c r="AX42" s="34">
        <f>$Q$28/'Fixed data'!$C$7</f>
        <v>-6.8457777777777779E-3</v>
      </c>
      <c r="AY42" s="34">
        <f>$Q$28/'Fixed data'!$C$7</f>
        <v>-6.8457777777777779E-3</v>
      </c>
      <c r="AZ42" s="34">
        <f>$Q$28/'Fixed data'!$C$7</f>
        <v>-6.8457777777777779E-3</v>
      </c>
      <c r="BA42" s="34">
        <f>$Q$28/'Fixed data'!$C$7</f>
        <v>-6.8457777777777779E-3</v>
      </c>
      <c r="BB42" s="34">
        <f>$Q$28/'Fixed data'!$C$7</f>
        <v>-6.8457777777777779E-3</v>
      </c>
      <c r="BC42" s="34">
        <f>$Q$28/'Fixed data'!$C$7</f>
        <v>-6.8457777777777779E-3</v>
      </c>
      <c r="BD42" s="34">
        <f>$Q$28/'Fixed data'!$C$7</f>
        <v>-6.8457777777777779E-3</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-2.1480711111111113E-3</v>
      </c>
      <c r="T43" s="34">
        <f>$R$28/'Fixed data'!$C$7</f>
        <v>-2.1480711111111113E-3</v>
      </c>
      <c r="U43" s="34">
        <f>$R$28/'Fixed data'!$C$7</f>
        <v>-2.1480711111111113E-3</v>
      </c>
      <c r="V43" s="34">
        <f>$R$28/'Fixed data'!$C$7</f>
        <v>-2.1480711111111113E-3</v>
      </c>
      <c r="W43" s="34">
        <f>$R$28/'Fixed data'!$C$7</f>
        <v>-2.1480711111111113E-3</v>
      </c>
      <c r="X43" s="34">
        <f>$R$28/'Fixed data'!$C$7</f>
        <v>-2.1480711111111113E-3</v>
      </c>
      <c r="Y43" s="34">
        <f>$R$28/'Fixed data'!$C$7</f>
        <v>-2.1480711111111113E-3</v>
      </c>
      <c r="Z43" s="34">
        <f>$R$28/'Fixed data'!$C$7</f>
        <v>-2.1480711111111113E-3</v>
      </c>
      <c r="AA43" s="34">
        <f>$R$28/'Fixed data'!$C$7</f>
        <v>-2.1480711111111113E-3</v>
      </c>
      <c r="AB43" s="34">
        <f>$R$28/'Fixed data'!$C$7</f>
        <v>-2.1480711111111113E-3</v>
      </c>
      <c r="AC43" s="34">
        <f>$R$28/'Fixed data'!$C$7</f>
        <v>-2.1480711111111113E-3</v>
      </c>
      <c r="AD43" s="34">
        <f>$R$28/'Fixed data'!$C$7</f>
        <v>-2.1480711111111113E-3</v>
      </c>
      <c r="AE43" s="34">
        <f>$R$28/'Fixed data'!$C$7</f>
        <v>-2.1480711111111113E-3</v>
      </c>
      <c r="AF43" s="34">
        <f>$R$28/'Fixed data'!$C$7</f>
        <v>-2.1480711111111113E-3</v>
      </c>
      <c r="AG43" s="34">
        <f>$R$28/'Fixed data'!$C$7</f>
        <v>-2.1480711111111113E-3</v>
      </c>
      <c r="AH43" s="34">
        <f>$R$28/'Fixed data'!$C$7</f>
        <v>-2.1480711111111113E-3</v>
      </c>
      <c r="AI43" s="34">
        <f>$R$28/'Fixed data'!$C$7</f>
        <v>-2.1480711111111113E-3</v>
      </c>
      <c r="AJ43" s="34">
        <f>$R$28/'Fixed data'!$C$7</f>
        <v>-2.1480711111111113E-3</v>
      </c>
      <c r="AK43" s="34">
        <f>$R$28/'Fixed data'!$C$7</f>
        <v>-2.1480711111111113E-3</v>
      </c>
      <c r="AL43" s="34">
        <f>$R$28/'Fixed data'!$C$7</f>
        <v>-2.1480711111111113E-3</v>
      </c>
      <c r="AM43" s="34">
        <f>$R$28/'Fixed data'!$C$7</f>
        <v>-2.1480711111111113E-3</v>
      </c>
      <c r="AN43" s="34">
        <f>$R$28/'Fixed data'!$C$7</f>
        <v>-2.1480711111111113E-3</v>
      </c>
      <c r="AO43" s="34">
        <f>$R$28/'Fixed data'!$C$7</f>
        <v>-2.1480711111111113E-3</v>
      </c>
      <c r="AP43" s="34">
        <f>$R$28/'Fixed data'!$C$7</f>
        <v>-2.1480711111111113E-3</v>
      </c>
      <c r="AQ43" s="34">
        <f>$R$28/'Fixed data'!$C$7</f>
        <v>-2.1480711111111113E-3</v>
      </c>
      <c r="AR43" s="34">
        <f>$R$28/'Fixed data'!$C$7</f>
        <v>-2.1480711111111113E-3</v>
      </c>
      <c r="AS43" s="34">
        <f>$R$28/'Fixed data'!$C$7</f>
        <v>-2.1480711111111113E-3</v>
      </c>
      <c r="AT43" s="34">
        <f>$R$28/'Fixed data'!$C$7</f>
        <v>-2.1480711111111113E-3</v>
      </c>
      <c r="AU43" s="34">
        <f>$R$28/'Fixed data'!$C$7</f>
        <v>-2.1480711111111113E-3</v>
      </c>
      <c r="AV43" s="34">
        <f>$R$28/'Fixed data'!$C$7</f>
        <v>-2.1480711111111113E-3</v>
      </c>
      <c r="AW43" s="34">
        <f>$R$28/'Fixed data'!$C$7</f>
        <v>-2.1480711111111113E-3</v>
      </c>
      <c r="AX43" s="34">
        <f>$R$28/'Fixed data'!$C$7</f>
        <v>-2.1480711111111113E-3</v>
      </c>
      <c r="AY43" s="34">
        <f>$R$28/'Fixed data'!$C$7</f>
        <v>-2.1480711111111113E-3</v>
      </c>
      <c r="AZ43" s="34">
        <f>$R$28/'Fixed data'!$C$7</f>
        <v>-2.1480711111111113E-3</v>
      </c>
      <c r="BA43" s="34">
        <f>$R$28/'Fixed data'!$C$7</f>
        <v>-2.1480711111111113E-3</v>
      </c>
      <c r="BB43" s="34">
        <f>$R$28/'Fixed data'!$C$7</f>
        <v>-2.1480711111111113E-3</v>
      </c>
      <c r="BC43" s="34">
        <f>$R$28/'Fixed data'!$C$7</f>
        <v>-2.1480711111111113E-3</v>
      </c>
      <c r="BD43" s="34">
        <f>$R$28/'Fixed data'!$C$7</f>
        <v>-2.1480711111111113E-3</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-1.4150933333333335E-3</v>
      </c>
      <c r="U44" s="34">
        <f>$S$28/'Fixed data'!$C$7</f>
        <v>-1.4150933333333335E-3</v>
      </c>
      <c r="V44" s="34">
        <f>$S$28/'Fixed data'!$C$7</f>
        <v>-1.4150933333333335E-3</v>
      </c>
      <c r="W44" s="34">
        <f>$S$28/'Fixed data'!$C$7</f>
        <v>-1.4150933333333335E-3</v>
      </c>
      <c r="X44" s="34">
        <f>$S$28/'Fixed data'!$C$7</f>
        <v>-1.4150933333333335E-3</v>
      </c>
      <c r="Y44" s="34">
        <f>$S$28/'Fixed data'!$C$7</f>
        <v>-1.4150933333333335E-3</v>
      </c>
      <c r="Z44" s="34">
        <f>$S$28/'Fixed data'!$C$7</f>
        <v>-1.4150933333333335E-3</v>
      </c>
      <c r="AA44" s="34">
        <f>$S$28/'Fixed data'!$C$7</f>
        <v>-1.4150933333333335E-3</v>
      </c>
      <c r="AB44" s="34">
        <f>$S$28/'Fixed data'!$C$7</f>
        <v>-1.4150933333333335E-3</v>
      </c>
      <c r="AC44" s="34">
        <f>$S$28/'Fixed data'!$C$7</f>
        <v>-1.4150933333333335E-3</v>
      </c>
      <c r="AD44" s="34">
        <f>$S$28/'Fixed data'!$C$7</f>
        <v>-1.4150933333333335E-3</v>
      </c>
      <c r="AE44" s="34">
        <f>$S$28/'Fixed data'!$C$7</f>
        <v>-1.4150933333333335E-3</v>
      </c>
      <c r="AF44" s="34">
        <f>$S$28/'Fixed data'!$C$7</f>
        <v>-1.4150933333333335E-3</v>
      </c>
      <c r="AG44" s="34">
        <f>$S$28/'Fixed data'!$C$7</f>
        <v>-1.4150933333333335E-3</v>
      </c>
      <c r="AH44" s="34">
        <f>$S$28/'Fixed data'!$C$7</f>
        <v>-1.4150933333333335E-3</v>
      </c>
      <c r="AI44" s="34">
        <f>$S$28/'Fixed data'!$C$7</f>
        <v>-1.4150933333333335E-3</v>
      </c>
      <c r="AJ44" s="34">
        <f>$S$28/'Fixed data'!$C$7</f>
        <v>-1.4150933333333335E-3</v>
      </c>
      <c r="AK44" s="34">
        <f>$S$28/'Fixed data'!$C$7</f>
        <v>-1.4150933333333335E-3</v>
      </c>
      <c r="AL44" s="34">
        <f>$S$28/'Fixed data'!$C$7</f>
        <v>-1.4150933333333335E-3</v>
      </c>
      <c r="AM44" s="34">
        <f>$S$28/'Fixed data'!$C$7</f>
        <v>-1.4150933333333335E-3</v>
      </c>
      <c r="AN44" s="34">
        <f>$S$28/'Fixed data'!$C$7</f>
        <v>-1.4150933333333335E-3</v>
      </c>
      <c r="AO44" s="34">
        <f>$S$28/'Fixed data'!$C$7</f>
        <v>-1.4150933333333335E-3</v>
      </c>
      <c r="AP44" s="34">
        <f>$S$28/'Fixed data'!$C$7</f>
        <v>-1.4150933333333335E-3</v>
      </c>
      <c r="AQ44" s="34">
        <f>$S$28/'Fixed data'!$C$7</f>
        <v>-1.4150933333333335E-3</v>
      </c>
      <c r="AR44" s="34">
        <f>$S$28/'Fixed data'!$C$7</f>
        <v>-1.4150933333333335E-3</v>
      </c>
      <c r="AS44" s="34">
        <f>$S$28/'Fixed data'!$C$7</f>
        <v>-1.4150933333333335E-3</v>
      </c>
      <c r="AT44" s="34">
        <f>$S$28/'Fixed data'!$C$7</f>
        <v>-1.4150933333333335E-3</v>
      </c>
      <c r="AU44" s="34">
        <f>$S$28/'Fixed data'!$C$7</f>
        <v>-1.4150933333333335E-3</v>
      </c>
      <c r="AV44" s="34">
        <f>$S$28/'Fixed data'!$C$7</f>
        <v>-1.4150933333333335E-3</v>
      </c>
      <c r="AW44" s="34">
        <f>$S$28/'Fixed data'!$C$7</f>
        <v>-1.4150933333333335E-3</v>
      </c>
      <c r="AX44" s="34">
        <f>$S$28/'Fixed data'!$C$7</f>
        <v>-1.4150933333333335E-3</v>
      </c>
      <c r="AY44" s="34">
        <f>$S$28/'Fixed data'!$C$7</f>
        <v>-1.4150933333333335E-3</v>
      </c>
      <c r="AZ44" s="34">
        <f>$S$28/'Fixed data'!$C$7</f>
        <v>-1.4150933333333335E-3</v>
      </c>
      <c r="BA44" s="34">
        <f>$S$28/'Fixed data'!$C$7</f>
        <v>-1.4150933333333335E-3</v>
      </c>
      <c r="BB44" s="34">
        <f>$S$28/'Fixed data'!$C$7</f>
        <v>-1.4150933333333335E-3</v>
      </c>
      <c r="BC44" s="34">
        <f>$S$28/'Fixed data'!$C$7</f>
        <v>-1.4150933333333335E-3</v>
      </c>
      <c r="BD44" s="34">
        <f>$S$28/'Fixed data'!$C$7</f>
        <v>-1.4150933333333335E-3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-1.4150933333333335E-3</v>
      </c>
      <c r="V45" s="34">
        <f>$T$28/'Fixed data'!$C$7</f>
        <v>-1.4150933333333335E-3</v>
      </c>
      <c r="W45" s="34">
        <f>$T$28/'Fixed data'!$C$7</f>
        <v>-1.4150933333333335E-3</v>
      </c>
      <c r="X45" s="34">
        <f>$T$28/'Fixed data'!$C$7</f>
        <v>-1.4150933333333335E-3</v>
      </c>
      <c r="Y45" s="34">
        <f>$T$28/'Fixed data'!$C$7</f>
        <v>-1.4150933333333335E-3</v>
      </c>
      <c r="Z45" s="34">
        <f>$T$28/'Fixed data'!$C$7</f>
        <v>-1.4150933333333335E-3</v>
      </c>
      <c r="AA45" s="34">
        <f>$T$28/'Fixed data'!$C$7</f>
        <v>-1.4150933333333335E-3</v>
      </c>
      <c r="AB45" s="34">
        <f>$T$28/'Fixed data'!$C$7</f>
        <v>-1.4150933333333335E-3</v>
      </c>
      <c r="AC45" s="34">
        <f>$T$28/'Fixed data'!$C$7</f>
        <v>-1.4150933333333335E-3</v>
      </c>
      <c r="AD45" s="34">
        <f>$T$28/'Fixed data'!$C$7</f>
        <v>-1.4150933333333335E-3</v>
      </c>
      <c r="AE45" s="34">
        <f>$T$28/'Fixed data'!$C$7</f>
        <v>-1.4150933333333335E-3</v>
      </c>
      <c r="AF45" s="34">
        <f>$T$28/'Fixed data'!$C$7</f>
        <v>-1.4150933333333335E-3</v>
      </c>
      <c r="AG45" s="34">
        <f>$T$28/'Fixed data'!$C$7</f>
        <v>-1.4150933333333335E-3</v>
      </c>
      <c r="AH45" s="34">
        <f>$T$28/'Fixed data'!$C$7</f>
        <v>-1.4150933333333335E-3</v>
      </c>
      <c r="AI45" s="34">
        <f>$T$28/'Fixed data'!$C$7</f>
        <v>-1.4150933333333335E-3</v>
      </c>
      <c r="AJ45" s="34">
        <f>$T$28/'Fixed data'!$C$7</f>
        <v>-1.4150933333333335E-3</v>
      </c>
      <c r="AK45" s="34">
        <f>$T$28/'Fixed data'!$C$7</f>
        <v>-1.4150933333333335E-3</v>
      </c>
      <c r="AL45" s="34">
        <f>$T$28/'Fixed data'!$C$7</f>
        <v>-1.4150933333333335E-3</v>
      </c>
      <c r="AM45" s="34">
        <f>$T$28/'Fixed data'!$C$7</f>
        <v>-1.4150933333333335E-3</v>
      </c>
      <c r="AN45" s="34">
        <f>$T$28/'Fixed data'!$C$7</f>
        <v>-1.4150933333333335E-3</v>
      </c>
      <c r="AO45" s="34">
        <f>$T$28/'Fixed data'!$C$7</f>
        <v>-1.4150933333333335E-3</v>
      </c>
      <c r="AP45" s="34">
        <f>$T$28/'Fixed data'!$C$7</f>
        <v>-1.4150933333333335E-3</v>
      </c>
      <c r="AQ45" s="34">
        <f>$T$28/'Fixed data'!$C$7</f>
        <v>-1.4150933333333335E-3</v>
      </c>
      <c r="AR45" s="34">
        <f>$T$28/'Fixed data'!$C$7</f>
        <v>-1.4150933333333335E-3</v>
      </c>
      <c r="AS45" s="34">
        <f>$T$28/'Fixed data'!$C$7</f>
        <v>-1.4150933333333335E-3</v>
      </c>
      <c r="AT45" s="34">
        <f>$T$28/'Fixed data'!$C$7</f>
        <v>-1.4150933333333335E-3</v>
      </c>
      <c r="AU45" s="34">
        <f>$T$28/'Fixed data'!$C$7</f>
        <v>-1.4150933333333335E-3</v>
      </c>
      <c r="AV45" s="34">
        <f>$T$28/'Fixed data'!$C$7</f>
        <v>-1.4150933333333335E-3</v>
      </c>
      <c r="AW45" s="34">
        <f>$T$28/'Fixed data'!$C$7</f>
        <v>-1.4150933333333335E-3</v>
      </c>
      <c r="AX45" s="34">
        <f>$T$28/'Fixed data'!$C$7</f>
        <v>-1.4150933333333335E-3</v>
      </c>
      <c r="AY45" s="34">
        <f>$T$28/'Fixed data'!$C$7</f>
        <v>-1.4150933333333335E-3</v>
      </c>
      <c r="AZ45" s="34">
        <f>$T$28/'Fixed data'!$C$7</f>
        <v>-1.4150933333333335E-3</v>
      </c>
      <c r="BA45" s="34">
        <f>$T$28/'Fixed data'!$C$7</f>
        <v>-1.4150933333333335E-3</v>
      </c>
      <c r="BB45" s="34">
        <f>$T$28/'Fixed data'!$C$7</f>
        <v>-1.4150933333333335E-3</v>
      </c>
      <c r="BC45" s="34">
        <f>$T$28/'Fixed data'!$C$7</f>
        <v>-1.4150933333333335E-3</v>
      </c>
      <c r="BD45" s="34">
        <f>$T$28/'Fixed data'!$C$7</f>
        <v>-1.4150933333333335E-3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-9.4339555555555564E-4</v>
      </c>
      <c r="W46" s="34">
        <f>$U$28/'Fixed data'!$C$7</f>
        <v>-9.4339555555555564E-4</v>
      </c>
      <c r="X46" s="34">
        <f>$U$28/'Fixed data'!$C$7</f>
        <v>-9.4339555555555564E-4</v>
      </c>
      <c r="Y46" s="34">
        <f>$U$28/'Fixed data'!$C$7</f>
        <v>-9.4339555555555564E-4</v>
      </c>
      <c r="Z46" s="34">
        <f>$U$28/'Fixed data'!$C$7</f>
        <v>-9.4339555555555564E-4</v>
      </c>
      <c r="AA46" s="34">
        <f>$U$28/'Fixed data'!$C$7</f>
        <v>-9.4339555555555564E-4</v>
      </c>
      <c r="AB46" s="34">
        <f>$U$28/'Fixed data'!$C$7</f>
        <v>-9.4339555555555564E-4</v>
      </c>
      <c r="AC46" s="34">
        <f>$U$28/'Fixed data'!$C$7</f>
        <v>-9.4339555555555564E-4</v>
      </c>
      <c r="AD46" s="34">
        <f>$U$28/'Fixed data'!$C$7</f>
        <v>-9.4339555555555564E-4</v>
      </c>
      <c r="AE46" s="34">
        <f>$U$28/'Fixed data'!$C$7</f>
        <v>-9.4339555555555564E-4</v>
      </c>
      <c r="AF46" s="34">
        <f>$U$28/'Fixed data'!$C$7</f>
        <v>-9.4339555555555564E-4</v>
      </c>
      <c r="AG46" s="34">
        <f>$U$28/'Fixed data'!$C$7</f>
        <v>-9.4339555555555564E-4</v>
      </c>
      <c r="AH46" s="34">
        <f>$U$28/'Fixed data'!$C$7</f>
        <v>-9.4339555555555564E-4</v>
      </c>
      <c r="AI46" s="34">
        <f>$U$28/'Fixed data'!$C$7</f>
        <v>-9.4339555555555564E-4</v>
      </c>
      <c r="AJ46" s="34">
        <f>$U$28/'Fixed data'!$C$7</f>
        <v>-9.4339555555555564E-4</v>
      </c>
      <c r="AK46" s="34">
        <f>$U$28/'Fixed data'!$C$7</f>
        <v>-9.4339555555555564E-4</v>
      </c>
      <c r="AL46" s="34">
        <f>$U$28/'Fixed data'!$C$7</f>
        <v>-9.4339555555555564E-4</v>
      </c>
      <c r="AM46" s="34">
        <f>$U$28/'Fixed data'!$C$7</f>
        <v>-9.4339555555555564E-4</v>
      </c>
      <c r="AN46" s="34">
        <f>$U$28/'Fixed data'!$C$7</f>
        <v>-9.4339555555555564E-4</v>
      </c>
      <c r="AO46" s="34">
        <f>$U$28/'Fixed data'!$C$7</f>
        <v>-9.4339555555555564E-4</v>
      </c>
      <c r="AP46" s="34">
        <f>$U$28/'Fixed data'!$C$7</f>
        <v>-9.4339555555555564E-4</v>
      </c>
      <c r="AQ46" s="34">
        <f>$U$28/'Fixed data'!$C$7</f>
        <v>-9.4339555555555564E-4</v>
      </c>
      <c r="AR46" s="34">
        <f>$U$28/'Fixed data'!$C$7</f>
        <v>-9.4339555555555564E-4</v>
      </c>
      <c r="AS46" s="34">
        <f>$U$28/'Fixed data'!$C$7</f>
        <v>-9.4339555555555564E-4</v>
      </c>
      <c r="AT46" s="34">
        <f>$U$28/'Fixed data'!$C$7</f>
        <v>-9.4339555555555564E-4</v>
      </c>
      <c r="AU46" s="34">
        <f>$U$28/'Fixed data'!$C$7</f>
        <v>-9.4339555555555564E-4</v>
      </c>
      <c r="AV46" s="34">
        <f>$U$28/'Fixed data'!$C$7</f>
        <v>-9.4339555555555564E-4</v>
      </c>
      <c r="AW46" s="34">
        <f>$U$28/'Fixed data'!$C$7</f>
        <v>-9.4339555555555564E-4</v>
      </c>
      <c r="AX46" s="34">
        <f>$U$28/'Fixed data'!$C$7</f>
        <v>-9.4339555555555564E-4</v>
      </c>
      <c r="AY46" s="34">
        <f>$U$28/'Fixed data'!$C$7</f>
        <v>-9.4339555555555564E-4</v>
      </c>
      <c r="AZ46" s="34">
        <f>$U$28/'Fixed data'!$C$7</f>
        <v>-9.4339555555555564E-4</v>
      </c>
      <c r="BA46" s="34">
        <f>$U$28/'Fixed data'!$C$7</f>
        <v>-9.4339555555555564E-4</v>
      </c>
      <c r="BB46" s="34">
        <f>$U$28/'Fixed data'!$C$7</f>
        <v>-9.4339555555555564E-4</v>
      </c>
      <c r="BC46" s="34">
        <f>$U$28/'Fixed data'!$C$7</f>
        <v>-9.4339555555555564E-4</v>
      </c>
      <c r="BD46" s="34">
        <f>$U$28/'Fixed data'!$C$7</f>
        <v>-9.4339555555555564E-4</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2.4632829688888889E-2</v>
      </c>
      <c r="G60" s="34">
        <f t="shared" si="6"/>
        <v>4.9053370133333336E-2</v>
      </c>
      <c r="H60" s="34">
        <f t="shared" si="6"/>
        <v>5.259102026666667E-2</v>
      </c>
      <c r="I60" s="34">
        <f t="shared" si="6"/>
        <v>8.323689244444446E-2</v>
      </c>
      <c r="J60" s="34">
        <f t="shared" si="6"/>
        <v>7.8605030933333361E-2</v>
      </c>
      <c r="K60" s="34">
        <f t="shared" si="6"/>
        <v>3.6742921955555584E-2</v>
      </c>
      <c r="L60" s="34">
        <f t="shared" si="6"/>
        <v>-8.6279530666666451E-3</v>
      </c>
      <c r="M60" s="34">
        <f t="shared" si="6"/>
        <v>-3.7579806399999985E-2</v>
      </c>
      <c r="N60" s="34">
        <f t="shared" si="6"/>
        <v>-7.46730686222222E-2</v>
      </c>
      <c r="O60" s="34">
        <f t="shared" si="6"/>
        <v>-0.10284131751111109</v>
      </c>
      <c r="P60" s="34">
        <f t="shared" si="6"/>
        <v>-0.12349315751111109</v>
      </c>
      <c r="Q60" s="34">
        <f t="shared" si="6"/>
        <v>-0.13600720195555555</v>
      </c>
      <c r="R60" s="34">
        <f t="shared" si="6"/>
        <v>-0.14285297973333333</v>
      </c>
      <c r="S60" s="34">
        <f t="shared" si="6"/>
        <v>-0.14500105084444445</v>
      </c>
      <c r="T60" s="34">
        <f t="shared" si="6"/>
        <v>-0.14641614417777779</v>
      </c>
      <c r="U60" s="34">
        <f t="shared" si="6"/>
        <v>-0.14783123751111113</v>
      </c>
      <c r="V60" s="34">
        <f t="shared" si="6"/>
        <v>-0.14877463306666669</v>
      </c>
      <c r="W60" s="34">
        <f t="shared" si="6"/>
        <v>-0.14877463306666669</v>
      </c>
      <c r="X60" s="34">
        <f t="shared" si="6"/>
        <v>-0.14877463306666669</v>
      </c>
      <c r="Y60" s="34">
        <f t="shared" si="6"/>
        <v>-0.14877463306666669</v>
      </c>
      <c r="Z60" s="34">
        <f t="shared" si="6"/>
        <v>-0.14877463306666669</v>
      </c>
      <c r="AA60" s="34">
        <f t="shared" si="6"/>
        <v>-0.14877463306666669</v>
      </c>
      <c r="AB60" s="34">
        <f t="shared" si="6"/>
        <v>-0.14877463306666669</v>
      </c>
      <c r="AC60" s="34">
        <f t="shared" si="6"/>
        <v>-0.14877463306666669</v>
      </c>
      <c r="AD60" s="34">
        <f t="shared" si="6"/>
        <v>-0.14877463306666669</v>
      </c>
      <c r="AE60" s="34">
        <f t="shared" si="6"/>
        <v>-0.14877463306666669</v>
      </c>
      <c r="AF60" s="34">
        <f t="shared" si="6"/>
        <v>-0.14877463306666669</v>
      </c>
      <c r="AG60" s="34">
        <f t="shared" si="6"/>
        <v>-0.14877463306666669</v>
      </c>
      <c r="AH60" s="34">
        <f t="shared" si="6"/>
        <v>-0.14877463306666669</v>
      </c>
      <c r="AI60" s="34">
        <f t="shared" si="6"/>
        <v>-0.14877463306666669</v>
      </c>
      <c r="AJ60" s="34">
        <f t="shared" si="6"/>
        <v>-0.14877463306666669</v>
      </c>
      <c r="AK60" s="34">
        <f t="shared" si="6"/>
        <v>-0.14877463306666669</v>
      </c>
      <c r="AL60" s="34">
        <f t="shared" si="6"/>
        <v>-0.14877463306666669</v>
      </c>
      <c r="AM60" s="34">
        <f t="shared" si="6"/>
        <v>-0.14877463306666669</v>
      </c>
      <c r="AN60" s="34">
        <f t="shared" si="6"/>
        <v>-0.14877463306666669</v>
      </c>
      <c r="AO60" s="34">
        <f t="shared" si="6"/>
        <v>-0.14877463306666669</v>
      </c>
      <c r="AP60" s="34">
        <f t="shared" si="6"/>
        <v>-0.14877463306666669</v>
      </c>
      <c r="AQ60" s="34">
        <f t="shared" si="6"/>
        <v>-0.14877463306666669</v>
      </c>
      <c r="AR60" s="34">
        <f t="shared" si="6"/>
        <v>-0.14877463306666669</v>
      </c>
      <c r="AS60" s="34">
        <f t="shared" si="6"/>
        <v>-0.14877463306666669</v>
      </c>
      <c r="AT60" s="34">
        <f t="shared" si="6"/>
        <v>-0.14877463306666669</v>
      </c>
      <c r="AU60" s="34">
        <f t="shared" si="6"/>
        <v>-0.14877463306666669</v>
      </c>
      <c r="AV60" s="34">
        <f t="shared" si="6"/>
        <v>-0.14877463306666669</v>
      </c>
      <c r="AW60" s="34">
        <f t="shared" si="6"/>
        <v>-0.14877463306666669</v>
      </c>
      <c r="AX60" s="34">
        <f t="shared" si="6"/>
        <v>-0.14877463306666669</v>
      </c>
      <c r="AY60" s="34">
        <f t="shared" si="6"/>
        <v>-0.17340746275555557</v>
      </c>
      <c r="AZ60" s="34">
        <f t="shared" si="6"/>
        <v>-0.19782800320000005</v>
      </c>
      <c r="BA60" s="34">
        <f t="shared" si="6"/>
        <v>-0.20136565333333337</v>
      </c>
      <c r="BB60" s="34">
        <f t="shared" si="6"/>
        <v>-0.23201152551111115</v>
      </c>
      <c r="BC60" s="34">
        <f t="shared" si="6"/>
        <v>-0.22737966400000006</v>
      </c>
      <c r="BD60" s="34">
        <f t="shared" si="6"/>
        <v>-0.18551755502222228</v>
      </c>
    </row>
    <row r="61" spans="1:56" ht="17.25" hidden="1" customHeight="1" outlineLevel="1" x14ac:dyDescent="0.35">
      <c r="A61" s="115"/>
      <c r="B61" s="9" t="s">
        <v>35</v>
      </c>
      <c r="C61" s="9" t="s">
        <v>62</v>
      </c>
      <c r="D61" s="9" t="s">
        <v>40</v>
      </c>
      <c r="E61" s="34">
        <v>0</v>
      </c>
      <c r="F61" s="34">
        <f>E62</f>
        <v>1.108477336</v>
      </c>
      <c r="G61" s="34">
        <f t="shared" ref="G61:BD61" si="7">F62</f>
        <v>2.1827688263111114</v>
      </c>
      <c r="H61" s="34">
        <f t="shared" si="7"/>
        <v>2.2929097121777779</v>
      </c>
      <c r="I61" s="34">
        <f t="shared" si="7"/>
        <v>3.6193829399111119</v>
      </c>
      <c r="J61" s="34">
        <f t="shared" si="7"/>
        <v>3.3277122794666676</v>
      </c>
      <c r="K61" s="34">
        <f t="shared" si="7"/>
        <v>1.3653123445333344</v>
      </c>
      <c r="L61" s="34">
        <f t="shared" si="7"/>
        <v>-0.71311995342222168</v>
      </c>
      <c r="M61" s="34">
        <f t="shared" si="7"/>
        <v>-2.0073254003555552</v>
      </c>
      <c r="N61" s="34">
        <f t="shared" si="7"/>
        <v>-3.6389423939555554</v>
      </c>
      <c r="O61" s="34">
        <f t="shared" si="7"/>
        <v>-4.8318405253333339</v>
      </c>
      <c r="P61" s="34">
        <f t="shared" si="7"/>
        <v>-5.6583320078222226</v>
      </c>
      <c r="Q61" s="34">
        <f t="shared" si="7"/>
        <v>-6.0979708503111114</v>
      </c>
      <c r="R61" s="34">
        <f t="shared" si="7"/>
        <v>-6.270023648355556</v>
      </c>
      <c r="S61" s="34">
        <f t="shared" si="7"/>
        <v>-6.223833868622223</v>
      </c>
      <c r="T61" s="34">
        <f t="shared" si="7"/>
        <v>-6.1425120177777783</v>
      </c>
      <c r="U61" s="34">
        <f t="shared" si="7"/>
        <v>-6.0597750736000009</v>
      </c>
      <c r="V61" s="34">
        <f t="shared" si="7"/>
        <v>-5.95439663608889</v>
      </c>
      <c r="W61" s="34">
        <f t="shared" si="7"/>
        <v>-5.805622003022223</v>
      </c>
      <c r="X61" s="34">
        <f t="shared" si="7"/>
        <v>-5.6568473699555559</v>
      </c>
      <c r="Y61" s="34">
        <f t="shared" si="7"/>
        <v>-5.5080727368888889</v>
      </c>
      <c r="Z61" s="34">
        <f t="shared" si="7"/>
        <v>-5.3592981038222218</v>
      </c>
      <c r="AA61" s="34">
        <f t="shared" si="7"/>
        <v>-5.2105234707555548</v>
      </c>
      <c r="AB61" s="34">
        <f t="shared" si="7"/>
        <v>-5.0617488376888877</v>
      </c>
      <c r="AC61" s="34">
        <f t="shared" si="7"/>
        <v>-4.9129742046222207</v>
      </c>
      <c r="AD61" s="34">
        <f t="shared" si="7"/>
        <v>-4.7641995715555536</v>
      </c>
      <c r="AE61" s="34">
        <f t="shared" si="7"/>
        <v>-4.6154249384888866</v>
      </c>
      <c r="AF61" s="34">
        <f t="shared" si="7"/>
        <v>-4.4666503054222195</v>
      </c>
      <c r="AG61" s="34">
        <f t="shared" si="7"/>
        <v>-4.3178756723555525</v>
      </c>
      <c r="AH61" s="34">
        <f t="shared" si="7"/>
        <v>-4.1691010392888854</v>
      </c>
      <c r="AI61" s="34">
        <f t="shared" si="7"/>
        <v>-4.0203264062222184</v>
      </c>
      <c r="AJ61" s="34">
        <f t="shared" si="7"/>
        <v>-3.8715517731555518</v>
      </c>
      <c r="AK61" s="34">
        <f t="shared" si="7"/>
        <v>-3.7227771400888852</v>
      </c>
      <c r="AL61" s="34">
        <f t="shared" si="7"/>
        <v>-3.5740025070222186</v>
      </c>
      <c r="AM61" s="34">
        <f t="shared" si="7"/>
        <v>-3.4252278739555519</v>
      </c>
      <c r="AN61" s="34">
        <f t="shared" si="7"/>
        <v>-3.2764532408888853</v>
      </c>
      <c r="AO61" s="34">
        <f t="shared" si="7"/>
        <v>-3.1276786078222187</v>
      </c>
      <c r="AP61" s="34">
        <f t="shared" si="7"/>
        <v>-2.9789039747555521</v>
      </c>
      <c r="AQ61" s="34">
        <f t="shared" si="7"/>
        <v>-2.8301293416888855</v>
      </c>
      <c r="AR61" s="34">
        <f t="shared" si="7"/>
        <v>-2.6813547086222189</v>
      </c>
      <c r="AS61" s="34">
        <f t="shared" si="7"/>
        <v>-2.5325800755555523</v>
      </c>
      <c r="AT61" s="34">
        <f t="shared" si="7"/>
        <v>-2.3838054424888857</v>
      </c>
      <c r="AU61" s="34">
        <f t="shared" si="7"/>
        <v>-2.2350308094222191</v>
      </c>
      <c r="AV61" s="34">
        <f t="shared" si="7"/>
        <v>-2.0862561763555525</v>
      </c>
      <c r="AW61" s="34">
        <f t="shared" si="7"/>
        <v>-1.9374815432888859</v>
      </c>
      <c r="AX61" s="34">
        <f t="shared" si="7"/>
        <v>-1.7887069102222193</v>
      </c>
      <c r="AY61" s="34">
        <f t="shared" si="7"/>
        <v>-1.6399322771555527</v>
      </c>
      <c r="AZ61" s="34">
        <f t="shared" si="7"/>
        <v>-1.4665248143999972</v>
      </c>
      <c r="BA61" s="34">
        <f t="shared" si="7"/>
        <v>-1.2686968111999972</v>
      </c>
      <c r="BB61" s="34">
        <f t="shared" si="7"/>
        <v>-1.0673311578666638</v>
      </c>
      <c r="BC61" s="34">
        <f t="shared" si="7"/>
        <v>-0.83531963235555262</v>
      </c>
      <c r="BD61" s="34">
        <f t="shared" si="7"/>
        <v>-0.60793996835555253</v>
      </c>
    </row>
    <row r="62" spans="1:56" ht="16.5" hidden="1" customHeight="1" outlineLevel="1" x14ac:dyDescent="0.3">
      <c r="A62" s="115"/>
      <c r="B62" s="9" t="s">
        <v>34</v>
      </c>
      <c r="C62" s="9" t="s">
        <v>69</v>
      </c>
      <c r="D62" s="9" t="s">
        <v>40</v>
      </c>
      <c r="E62" s="34">
        <f t="shared" ref="E62:BD62" si="8">E28-E60+E61</f>
        <v>1.108477336</v>
      </c>
      <c r="F62" s="34">
        <f t="shared" si="8"/>
        <v>2.1827688263111114</v>
      </c>
      <c r="G62" s="34">
        <f t="shared" si="8"/>
        <v>2.2929097121777779</v>
      </c>
      <c r="H62" s="34">
        <f t="shared" si="8"/>
        <v>3.6193829399111119</v>
      </c>
      <c r="I62" s="34">
        <f t="shared" si="8"/>
        <v>3.3277122794666676</v>
      </c>
      <c r="J62" s="34">
        <f t="shared" si="8"/>
        <v>1.3653123445333344</v>
      </c>
      <c r="K62" s="34">
        <f t="shared" si="8"/>
        <v>-0.71311995342222168</v>
      </c>
      <c r="L62" s="34">
        <f t="shared" si="8"/>
        <v>-2.0073254003555552</v>
      </c>
      <c r="M62" s="34">
        <f t="shared" si="8"/>
        <v>-3.6389423939555554</v>
      </c>
      <c r="N62" s="34">
        <f t="shared" si="8"/>
        <v>-4.8318405253333339</v>
      </c>
      <c r="O62" s="34">
        <f t="shared" si="8"/>
        <v>-5.6583320078222226</v>
      </c>
      <c r="P62" s="34">
        <f t="shared" si="8"/>
        <v>-6.0979708503111114</v>
      </c>
      <c r="Q62" s="34">
        <f t="shared" si="8"/>
        <v>-6.270023648355556</v>
      </c>
      <c r="R62" s="34">
        <f t="shared" si="8"/>
        <v>-6.223833868622223</v>
      </c>
      <c r="S62" s="34">
        <f t="shared" si="8"/>
        <v>-6.1425120177777783</v>
      </c>
      <c r="T62" s="34">
        <f t="shared" si="8"/>
        <v>-6.0597750736000009</v>
      </c>
      <c r="U62" s="34">
        <f t="shared" si="8"/>
        <v>-5.95439663608889</v>
      </c>
      <c r="V62" s="34">
        <f t="shared" si="8"/>
        <v>-5.805622003022223</v>
      </c>
      <c r="W62" s="34">
        <f t="shared" si="8"/>
        <v>-5.6568473699555559</v>
      </c>
      <c r="X62" s="34">
        <f t="shared" si="8"/>
        <v>-5.5080727368888889</v>
      </c>
      <c r="Y62" s="34">
        <f t="shared" si="8"/>
        <v>-5.3592981038222218</v>
      </c>
      <c r="Z62" s="34">
        <f t="shared" si="8"/>
        <v>-5.2105234707555548</v>
      </c>
      <c r="AA62" s="34">
        <f t="shared" si="8"/>
        <v>-5.0617488376888877</v>
      </c>
      <c r="AB62" s="34">
        <f t="shared" si="8"/>
        <v>-4.9129742046222207</v>
      </c>
      <c r="AC62" s="34">
        <f t="shared" si="8"/>
        <v>-4.7641995715555536</v>
      </c>
      <c r="AD62" s="34">
        <f t="shared" si="8"/>
        <v>-4.6154249384888866</v>
      </c>
      <c r="AE62" s="34">
        <f t="shared" si="8"/>
        <v>-4.4666503054222195</v>
      </c>
      <c r="AF62" s="34">
        <f t="shared" si="8"/>
        <v>-4.3178756723555525</v>
      </c>
      <c r="AG62" s="34">
        <f t="shared" si="8"/>
        <v>-4.1691010392888854</v>
      </c>
      <c r="AH62" s="34">
        <f t="shared" si="8"/>
        <v>-4.0203264062222184</v>
      </c>
      <c r="AI62" s="34">
        <f t="shared" si="8"/>
        <v>-3.8715517731555518</v>
      </c>
      <c r="AJ62" s="34">
        <f t="shared" si="8"/>
        <v>-3.7227771400888852</v>
      </c>
      <c r="AK62" s="34">
        <f t="shared" si="8"/>
        <v>-3.5740025070222186</v>
      </c>
      <c r="AL62" s="34">
        <f t="shared" si="8"/>
        <v>-3.4252278739555519</v>
      </c>
      <c r="AM62" s="34">
        <f t="shared" si="8"/>
        <v>-3.2764532408888853</v>
      </c>
      <c r="AN62" s="34">
        <f t="shared" si="8"/>
        <v>-3.1276786078222187</v>
      </c>
      <c r="AO62" s="34">
        <f t="shared" si="8"/>
        <v>-2.9789039747555521</v>
      </c>
      <c r="AP62" s="34">
        <f t="shared" si="8"/>
        <v>-2.8301293416888855</v>
      </c>
      <c r="AQ62" s="34">
        <f t="shared" si="8"/>
        <v>-2.6813547086222189</v>
      </c>
      <c r="AR62" s="34">
        <f t="shared" si="8"/>
        <v>-2.5325800755555523</v>
      </c>
      <c r="AS62" s="34">
        <f t="shared" si="8"/>
        <v>-2.3838054424888857</v>
      </c>
      <c r="AT62" s="34">
        <f t="shared" si="8"/>
        <v>-2.2350308094222191</v>
      </c>
      <c r="AU62" s="34">
        <f t="shared" si="8"/>
        <v>-2.0862561763555525</v>
      </c>
      <c r="AV62" s="34">
        <f t="shared" si="8"/>
        <v>-1.9374815432888859</v>
      </c>
      <c r="AW62" s="34">
        <f t="shared" si="8"/>
        <v>-1.7887069102222193</v>
      </c>
      <c r="AX62" s="34">
        <f t="shared" si="8"/>
        <v>-1.6399322771555527</v>
      </c>
      <c r="AY62" s="34">
        <f t="shared" si="8"/>
        <v>-1.4665248143999972</v>
      </c>
      <c r="AZ62" s="34">
        <f t="shared" si="8"/>
        <v>-1.2686968111999972</v>
      </c>
      <c r="BA62" s="34">
        <f t="shared" si="8"/>
        <v>-1.0673311578666638</v>
      </c>
      <c r="BB62" s="34">
        <f t="shared" si="8"/>
        <v>-0.83531963235555262</v>
      </c>
      <c r="BC62" s="34">
        <f t="shared" si="8"/>
        <v>-0.60793996835555253</v>
      </c>
      <c r="BD62" s="34">
        <f t="shared" si="8"/>
        <v>-0.42242241333333025</v>
      </c>
    </row>
    <row r="63" spans="1:56" ht="16.5" collapsed="1" x14ac:dyDescent="0.3">
      <c r="A63" s="115"/>
      <c r="B63" s="9" t="s">
        <v>8</v>
      </c>
      <c r="C63" s="11" t="s">
        <v>68</v>
      </c>
      <c r="D63" s="9" t="s">
        <v>40</v>
      </c>
      <c r="E63" s="34">
        <f>AVERAGE(E61:E62)*'Fixed data'!$C$3</f>
        <v>2.67697276644E-2</v>
      </c>
      <c r="F63" s="34">
        <f>AVERAGE(F61:F62)*'Fixed data'!$C$3</f>
        <v>7.9483594819813347E-2</v>
      </c>
      <c r="G63" s="34">
        <f>AVERAGE(G61:G62)*'Fixed data'!$C$3</f>
        <v>0.10808763670450668</v>
      </c>
      <c r="H63" s="34">
        <f>AVERAGE(H61:H62)*'Fixed data'!$C$3</f>
        <v>0.14278186754794672</v>
      </c>
      <c r="I63" s="34">
        <f>AVERAGE(I61:I62)*'Fixed data'!$C$3</f>
        <v>0.16777234954797338</v>
      </c>
      <c r="J63" s="34">
        <f>AVERAGE(J61:J62)*'Fixed data'!$C$3</f>
        <v>0.11333654466960005</v>
      </c>
      <c r="K63" s="34">
        <f>AVERAGE(K61:K62)*'Fixed data'!$C$3</f>
        <v>1.5750446245333373E-2</v>
      </c>
      <c r="L63" s="34">
        <f>AVERAGE(L61:L62)*'Fixed data'!$C$3</f>
        <v>-6.5698755293733313E-2</v>
      </c>
      <c r="M63" s="34">
        <f>AVERAGE(M61:M62)*'Fixed data'!$C$3</f>
        <v>-0.13635736723261335</v>
      </c>
      <c r="N63" s="34">
        <f>AVERAGE(N61:N62)*'Fixed data'!$C$3</f>
        <v>-0.20456940750082672</v>
      </c>
      <c r="O63" s="34">
        <f>AVERAGE(O61:O62)*'Fixed data'!$C$3</f>
        <v>-0.25333766667570667</v>
      </c>
      <c r="P63" s="34">
        <f>AVERAGE(P61:P62)*'Fixed data'!$C$3</f>
        <v>-0.28391471402392005</v>
      </c>
      <c r="Q63" s="34">
        <f>AVERAGE(Q61:Q62)*'Fixed data'!$C$3</f>
        <v>-0.29868706714280008</v>
      </c>
      <c r="R63" s="34">
        <f>AVERAGE(R61:R62)*'Fixed data'!$C$3</f>
        <v>-0.30172665903501339</v>
      </c>
      <c r="S63" s="34">
        <f>AVERAGE(S61:S62)*'Fixed data'!$C$3</f>
        <v>-0.29864725315656004</v>
      </c>
      <c r="T63" s="34">
        <f>AVERAGE(T61:T62)*'Fixed data'!$C$3</f>
        <v>-0.29468523325677343</v>
      </c>
      <c r="U63" s="34">
        <f>AVERAGE(U61:U62)*'Fixed data'!$C$3</f>
        <v>-0.29014224678898676</v>
      </c>
      <c r="V63" s="34">
        <f>AVERAGE(V61:V62)*'Fixed data'!$C$3</f>
        <v>-0.2840044501345334</v>
      </c>
      <c r="W63" s="34">
        <f>AVERAGE(W61:W62)*'Fixed data'!$C$3</f>
        <v>-0.27681863535741336</v>
      </c>
      <c r="X63" s="34">
        <f>AVERAGE(X61:X62)*'Fixed data'!$C$3</f>
        <v>-0.26963282058029336</v>
      </c>
      <c r="Y63" s="34">
        <f>AVERAGE(Y61:Y62)*'Fixed data'!$C$3</f>
        <v>-0.26244700580317332</v>
      </c>
      <c r="Z63" s="34">
        <f>AVERAGE(Z61:Z62)*'Fixed data'!$C$3</f>
        <v>-0.25526119102605332</v>
      </c>
      <c r="AA63" s="34">
        <f>AVERAGE(AA61:AA62)*'Fixed data'!$C$3</f>
        <v>-0.2480753762489333</v>
      </c>
      <c r="AB63" s="34">
        <f>AVERAGE(AB61:AB62)*'Fixed data'!$C$3</f>
        <v>-0.24088956147181328</v>
      </c>
      <c r="AC63" s="34">
        <f>AVERAGE(AC61:AC62)*'Fixed data'!$C$3</f>
        <v>-0.23370374669469327</v>
      </c>
      <c r="AD63" s="34">
        <f>AVERAGE(AD61:AD62)*'Fixed data'!$C$3</f>
        <v>-0.22651793191757325</v>
      </c>
      <c r="AE63" s="34">
        <f>AVERAGE(AE61:AE62)*'Fixed data'!$C$3</f>
        <v>-0.21933211714045323</v>
      </c>
      <c r="AF63" s="34">
        <f>AVERAGE(AF61:AF62)*'Fixed data'!$C$3</f>
        <v>-0.21214630236333321</v>
      </c>
      <c r="AG63" s="34">
        <f>AVERAGE(AG61:AG62)*'Fixed data'!$C$3</f>
        <v>-0.20496048758621319</v>
      </c>
      <c r="AH63" s="34">
        <f>AVERAGE(AH61:AH62)*'Fixed data'!$C$3</f>
        <v>-0.19777467280909317</v>
      </c>
      <c r="AI63" s="34">
        <f>AVERAGE(AI61:AI62)*'Fixed data'!$C$3</f>
        <v>-0.19058885803197315</v>
      </c>
      <c r="AJ63" s="34">
        <f>AVERAGE(AJ61:AJ62)*'Fixed data'!$C$3</f>
        <v>-0.18340304325485318</v>
      </c>
      <c r="AK63" s="34">
        <f>AVERAGE(AK61:AK62)*'Fixed data'!$C$3</f>
        <v>-0.17621722847773316</v>
      </c>
      <c r="AL63" s="34">
        <f>AVERAGE(AL61:AL62)*'Fixed data'!$C$3</f>
        <v>-0.16903141370061317</v>
      </c>
      <c r="AM63" s="34">
        <f>AVERAGE(AM61:AM62)*'Fixed data'!$C$3</f>
        <v>-0.16184559892349315</v>
      </c>
      <c r="AN63" s="34">
        <f>AVERAGE(AN61:AN62)*'Fixed data'!$C$3</f>
        <v>-0.15465978414637319</v>
      </c>
      <c r="AO63" s="34">
        <f>AVERAGE(AO61:AO62)*'Fixed data'!$C$3</f>
        <v>-0.14747396936925317</v>
      </c>
      <c r="AP63" s="34">
        <f>AVERAGE(AP61:AP62)*'Fixed data'!$C$3</f>
        <v>-0.14028815459213317</v>
      </c>
      <c r="AQ63" s="34">
        <f>AVERAGE(AQ61:AQ62)*'Fixed data'!$C$3</f>
        <v>-0.13310233981501318</v>
      </c>
      <c r="AR63" s="34">
        <f>AVERAGE(AR61:AR62)*'Fixed data'!$C$3</f>
        <v>-0.12591652503789319</v>
      </c>
      <c r="AS63" s="34">
        <f>AVERAGE(AS61:AS62)*'Fixed data'!$C$3</f>
        <v>-0.11873071026077317</v>
      </c>
      <c r="AT63" s="34">
        <f>AVERAGE(AT61:AT62)*'Fixed data'!$C$3</f>
        <v>-0.11154489548365319</v>
      </c>
      <c r="AU63" s="34">
        <f>AVERAGE(AU61:AU62)*'Fixed data'!$C$3</f>
        <v>-0.10435908070653317</v>
      </c>
      <c r="AV63" s="34">
        <f>AVERAGE(AV61:AV62)*'Fixed data'!$C$3</f>
        <v>-9.7173265929413208E-2</v>
      </c>
      <c r="AW63" s="34">
        <f>AVERAGE(AW61:AW62)*'Fixed data'!$C$3</f>
        <v>-8.9987451152293188E-2</v>
      </c>
      <c r="AX63" s="34">
        <f>AVERAGE(AX61:AX62)*'Fixed data'!$C$3</f>
        <v>-8.2801636375173196E-2</v>
      </c>
      <c r="AY63" s="34">
        <f>AVERAGE(AY61:AY62)*'Fixed data'!$C$3</f>
        <v>-7.5020938761066525E-2</v>
      </c>
      <c r="AZ63" s="34">
        <f>AVERAGE(AZ61:AZ62)*'Fixed data'!$C$3</f>
        <v>-6.6055602258239865E-2</v>
      </c>
      <c r="BA63" s="34">
        <f>AVERAGE(BA61:BA62)*'Fixed data'!$C$3</f>
        <v>-5.6415075452959873E-2</v>
      </c>
      <c r="BB63" s="34">
        <f>AVERAGE(BB61:BB62)*'Fixed data'!$C$3</f>
        <v>-4.5949016583866534E-2</v>
      </c>
      <c r="BC63" s="34">
        <f>AVERAGE(BC61:BC62)*'Fixed data'!$C$3</f>
        <v>-3.4854719357173193E-2</v>
      </c>
      <c r="BD63" s="34">
        <f>AVERAGE(BD61:BD62)*'Fixed data'!$C$3</f>
        <v>-2.4883251517786521E-2</v>
      </c>
    </row>
    <row r="64" spans="1:56" ht="15.75" thickBot="1" x14ac:dyDescent="0.35">
      <c r="A64" s="114"/>
      <c r="B64" s="12" t="s">
        <v>95</v>
      </c>
      <c r="C64" s="12" t="s">
        <v>45</v>
      </c>
      <c r="D64" s="12" t="s">
        <v>40</v>
      </c>
      <c r="E64" s="53">
        <f t="shared" ref="E64:BD64" si="9">E29+E60+E63</f>
        <v>0.3038890616644</v>
      </c>
      <c r="F64" s="53">
        <f t="shared" si="9"/>
        <v>0.3788475045087023</v>
      </c>
      <c r="G64" s="53">
        <f t="shared" si="9"/>
        <v>0.19693957083783997</v>
      </c>
      <c r="H64" s="53">
        <f t="shared" si="9"/>
        <v>0.54013894981461352</v>
      </c>
      <c r="I64" s="53">
        <f t="shared" si="9"/>
        <v>0.19890079999241791</v>
      </c>
      <c r="J64" s="53">
        <f t="shared" si="9"/>
        <v>-0.27900715039706636</v>
      </c>
      <c r="K64" s="53">
        <f t="shared" si="9"/>
        <v>-0.45792897579911124</v>
      </c>
      <c r="L64" s="53">
        <f t="shared" si="9"/>
        <v>-0.40003505836039993</v>
      </c>
      <c r="M64" s="53">
        <f t="shared" si="9"/>
        <v>-0.59123637363261328</v>
      </c>
      <c r="N64" s="53">
        <f t="shared" si="9"/>
        <v>-0.59613527612304895</v>
      </c>
      <c r="O64" s="53">
        <f t="shared" si="9"/>
        <v>-0.58851218418681772</v>
      </c>
      <c r="P64" s="53">
        <f t="shared" si="9"/>
        <v>-0.54819087153503121</v>
      </c>
      <c r="Q64" s="53">
        <f t="shared" si="9"/>
        <v>-0.51170926909835557</v>
      </c>
      <c r="R64" s="53">
        <f t="shared" si="9"/>
        <v>-0.46874543876834673</v>
      </c>
      <c r="S64" s="53">
        <f t="shared" si="9"/>
        <v>-0.45956810400100451</v>
      </c>
      <c r="T64" s="53">
        <f t="shared" si="9"/>
        <v>-0.45702117743455123</v>
      </c>
      <c r="U64" s="53">
        <f t="shared" si="9"/>
        <v>-0.44858668430009785</v>
      </c>
      <c r="V64" s="53">
        <f t="shared" si="9"/>
        <v>-0.43277908320120007</v>
      </c>
      <c r="W64" s="53">
        <f t="shared" si="9"/>
        <v>-0.42559326842408007</v>
      </c>
      <c r="X64" s="53">
        <f t="shared" si="9"/>
        <v>-0.41840745364696008</v>
      </c>
      <c r="Y64" s="53">
        <f t="shared" si="9"/>
        <v>-0.41122163886983998</v>
      </c>
      <c r="Z64" s="53">
        <f t="shared" si="9"/>
        <v>-0.40403582409271999</v>
      </c>
      <c r="AA64" s="53">
        <f t="shared" si="9"/>
        <v>-0.39685000931559999</v>
      </c>
      <c r="AB64" s="53">
        <f t="shared" si="9"/>
        <v>-0.38966419453848</v>
      </c>
      <c r="AC64" s="53">
        <f t="shared" si="9"/>
        <v>-0.38247837976135995</v>
      </c>
      <c r="AD64" s="53">
        <f t="shared" si="9"/>
        <v>-0.37529256498423991</v>
      </c>
      <c r="AE64" s="53">
        <f t="shared" si="9"/>
        <v>-0.36810675020711991</v>
      </c>
      <c r="AF64" s="53">
        <f t="shared" si="9"/>
        <v>-0.36092093542999992</v>
      </c>
      <c r="AG64" s="53">
        <f t="shared" si="9"/>
        <v>-0.35373512065287988</v>
      </c>
      <c r="AH64" s="53">
        <f t="shared" si="9"/>
        <v>-0.34654930587575983</v>
      </c>
      <c r="AI64" s="53">
        <f t="shared" si="9"/>
        <v>-0.33936349109863984</v>
      </c>
      <c r="AJ64" s="53">
        <f t="shared" si="9"/>
        <v>-0.33217767632151984</v>
      </c>
      <c r="AK64" s="53">
        <f t="shared" si="9"/>
        <v>-0.32499186154439985</v>
      </c>
      <c r="AL64" s="53">
        <f t="shared" si="9"/>
        <v>-0.31780604676727986</v>
      </c>
      <c r="AM64" s="53">
        <f t="shared" si="9"/>
        <v>-0.31062023199015987</v>
      </c>
      <c r="AN64" s="53">
        <f t="shared" si="9"/>
        <v>-0.30343441721303988</v>
      </c>
      <c r="AO64" s="53">
        <f t="shared" si="9"/>
        <v>-0.29624860243591988</v>
      </c>
      <c r="AP64" s="53">
        <f t="shared" si="9"/>
        <v>-0.28906278765879989</v>
      </c>
      <c r="AQ64" s="53">
        <f t="shared" si="9"/>
        <v>-0.2818769728816799</v>
      </c>
      <c r="AR64" s="53">
        <f t="shared" si="9"/>
        <v>-0.27469115810455991</v>
      </c>
      <c r="AS64" s="53">
        <f t="shared" si="9"/>
        <v>-0.26750534332743986</v>
      </c>
      <c r="AT64" s="53">
        <f t="shared" si="9"/>
        <v>-0.26031952855031987</v>
      </c>
      <c r="AU64" s="53">
        <f t="shared" si="9"/>
        <v>-0.25313371377319988</v>
      </c>
      <c r="AV64" s="53">
        <f t="shared" si="9"/>
        <v>-0.24594789899607988</v>
      </c>
      <c r="AW64" s="53">
        <f t="shared" si="9"/>
        <v>-0.23876208421895989</v>
      </c>
      <c r="AX64" s="53">
        <f t="shared" si="9"/>
        <v>-0.2315762694418399</v>
      </c>
      <c r="AY64" s="53">
        <f t="shared" si="9"/>
        <v>-0.2484284015166221</v>
      </c>
      <c r="AZ64" s="53">
        <f t="shared" si="9"/>
        <v>-0.26388360545823991</v>
      </c>
      <c r="BA64" s="53">
        <f t="shared" si="9"/>
        <v>-0.25778072878629321</v>
      </c>
      <c r="BB64" s="53">
        <f t="shared" si="9"/>
        <v>-0.27796054209497767</v>
      </c>
      <c r="BC64" s="53">
        <f t="shared" si="9"/>
        <v>-0.26223438335717325</v>
      </c>
      <c r="BD64" s="53">
        <f t="shared" si="9"/>
        <v>-0.21040080654000881</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0.3038890616644</v>
      </c>
      <c r="F77" s="54">
        <f>IF('Fixed data'!$G$19=FALSE,F64+F76,F64)</f>
        <v>0.3788475045087023</v>
      </c>
      <c r="G77" s="54">
        <f>IF('Fixed data'!$G$19=FALSE,G64+G76,G64)</f>
        <v>0.19693957083783997</v>
      </c>
      <c r="H77" s="54">
        <f>IF('Fixed data'!$G$19=FALSE,H64+H76,H64)</f>
        <v>0.54013894981461352</v>
      </c>
      <c r="I77" s="54">
        <f>IF('Fixed data'!$G$19=FALSE,I64+I76,I64)</f>
        <v>0.19890079999241791</v>
      </c>
      <c r="J77" s="54">
        <f>IF('Fixed data'!$G$19=FALSE,J64+J76,J64)</f>
        <v>-0.27900715039706636</v>
      </c>
      <c r="K77" s="54">
        <f>IF('Fixed data'!$G$19=FALSE,K64+K76,K64)</f>
        <v>-0.45792897579911124</v>
      </c>
      <c r="L77" s="54">
        <f>IF('Fixed data'!$G$19=FALSE,L64+L76,L64)</f>
        <v>-0.40003505836039993</v>
      </c>
      <c r="M77" s="54">
        <f>IF('Fixed data'!$G$19=FALSE,M64+M76,M64)</f>
        <v>-0.59123637363261328</v>
      </c>
      <c r="N77" s="54">
        <f>IF('Fixed data'!$G$19=FALSE,N64+N76,N64)</f>
        <v>-0.59613527612304895</v>
      </c>
      <c r="O77" s="54">
        <f>IF('Fixed data'!$G$19=FALSE,O64+O76,O64)</f>
        <v>-0.58851218418681772</v>
      </c>
      <c r="P77" s="54">
        <f>IF('Fixed data'!$G$19=FALSE,P64+P76,P64)</f>
        <v>-0.54819087153503121</v>
      </c>
      <c r="Q77" s="54">
        <f>IF('Fixed data'!$G$19=FALSE,Q64+Q76,Q64)</f>
        <v>-0.51170926909835557</v>
      </c>
      <c r="R77" s="54">
        <f>IF('Fixed data'!$G$19=FALSE,R64+R76,R64)</f>
        <v>-0.46874543876834673</v>
      </c>
      <c r="S77" s="54">
        <f>IF('Fixed data'!$G$19=FALSE,S64+S76,S64)</f>
        <v>-0.45956810400100451</v>
      </c>
      <c r="T77" s="54">
        <f>IF('Fixed data'!$G$19=FALSE,T64+T76,T64)</f>
        <v>-0.45702117743455123</v>
      </c>
      <c r="U77" s="54">
        <f>IF('Fixed data'!$G$19=FALSE,U64+U76,U64)</f>
        <v>-0.44858668430009785</v>
      </c>
      <c r="V77" s="54">
        <f>IF('Fixed data'!$G$19=FALSE,V64+V76,V64)</f>
        <v>-0.43277908320120007</v>
      </c>
      <c r="W77" s="54">
        <f>IF('Fixed data'!$G$19=FALSE,W64+W76,W64)</f>
        <v>-0.42559326842408007</v>
      </c>
      <c r="X77" s="54">
        <f>IF('Fixed data'!$G$19=FALSE,X64+X76,X64)</f>
        <v>-0.41840745364696008</v>
      </c>
      <c r="Y77" s="54">
        <f>IF('Fixed data'!$G$19=FALSE,Y64+Y76,Y64)</f>
        <v>-0.41122163886983998</v>
      </c>
      <c r="Z77" s="54">
        <f>IF('Fixed data'!$G$19=FALSE,Z64+Z76,Z64)</f>
        <v>-0.40403582409271999</v>
      </c>
      <c r="AA77" s="54">
        <f>IF('Fixed data'!$G$19=FALSE,AA64+AA76,AA64)</f>
        <v>-0.39685000931559999</v>
      </c>
      <c r="AB77" s="54">
        <f>IF('Fixed data'!$G$19=FALSE,AB64+AB76,AB64)</f>
        <v>-0.38966419453848</v>
      </c>
      <c r="AC77" s="54">
        <f>IF('Fixed data'!$G$19=FALSE,AC64+AC76,AC64)</f>
        <v>-0.38247837976135995</v>
      </c>
      <c r="AD77" s="54">
        <f>IF('Fixed data'!$G$19=FALSE,AD64+AD76,AD64)</f>
        <v>-0.37529256498423991</v>
      </c>
      <c r="AE77" s="54">
        <f>IF('Fixed data'!$G$19=FALSE,AE64+AE76,AE64)</f>
        <v>-0.36810675020711991</v>
      </c>
      <c r="AF77" s="54">
        <f>IF('Fixed data'!$G$19=FALSE,AF64+AF76,AF64)</f>
        <v>-0.36092093542999992</v>
      </c>
      <c r="AG77" s="54">
        <f>IF('Fixed data'!$G$19=FALSE,AG64+AG76,AG64)</f>
        <v>-0.35373512065287988</v>
      </c>
      <c r="AH77" s="54">
        <f>IF('Fixed data'!$G$19=FALSE,AH64+AH76,AH64)</f>
        <v>-0.34654930587575983</v>
      </c>
      <c r="AI77" s="54">
        <f>IF('Fixed data'!$G$19=FALSE,AI64+AI76,AI64)</f>
        <v>-0.33936349109863984</v>
      </c>
      <c r="AJ77" s="54">
        <f>IF('Fixed data'!$G$19=FALSE,AJ64+AJ76,AJ64)</f>
        <v>-0.33217767632151984</v>
      </c>
      <c r="AK77" s="54">
        <f>IF('Fixed data'!$G$19=FALSE,AK64+AK76,AK64)</f>
        <v>-0.32499186154439985</v>
      </c>
      <c r="AL77" s="54">
        <f>IF('Fixed data'!$G$19=FALSE,AL64+AL76,AL64)</f>
        <v>-0.31780604676727986</v>
      </c>
      <c r="AM77" s="54">
        <f>IF('Fixed data'!$G$19=FALSE,AM64+AM76,AM64)</f>
        <v>-0.31062023199015987</v>
      </c>
      <c r="AN77" s="54">
        <f>IF('Fixed data'!$G$19=FALSE,AN64+AN76,AN64)</f>
        <v>-0.30343441721303988</v>
      </c>
      <c r="AO77" s="54">
        <f>IF('Fixed data'!$G$19=FALSE,AO64+AO76,AO64)</f>
        <v>-0.29624860243591988</v>
      </c>
      <c r="AP77" s="54">
        <f>IF('Fixed data'!$G$19=FALSE,AP64+AP76,AP64)</f>
        <v>-0.28906278765879989</v>
      </c>
      <c r="AQ77" s="54">
        <f>IF('Fixed data'!$G$19=FALSE,AQ64+AQ76,AQ64)</f>
        <v>-0.2818769728816799</v>
      </c>
      <c r="AR77" s="54">
        <f>IF('Fixed data'!$G$19=FALSE,AR64+AR76,AR64)</f>
        <v>-0.27469115810455991</v>
      </c>
      <c r="AS77" s="54">
        <f>IF('Fixed data'!$G$19=FALSE,AS64+AS76,AS64)</f>
        <v>-0.26750534332743986</v>
      </c>
      <c r="AT77" s="54">
        <f>IF('Fixed data'!$G$19=FALSE,AT64+AT76,AT64)</f>
        <v>-0.26031952855031987</v>
      </c>
      <c r="AU77" s="54">
        <f>IF('Fixed data'!$G$19=FALSE,AU64+AU76,AU64)</f>
        <v>-0.25313371377319988</v>
      </c>
      <c r="AV77" s="54">
        <f>IF('Fixed data'!$G$19=FALSE,AV64+AV76,AV64)</f>
        <v>-0.24594789899607988</v>
      </c>
      <c r="AW77" s="54">
        <f>IF('Fixed data'!$G$19=FALSE,AW64+AW76,AW64)</f>
        <v>-0.23876208421895989</v>
      </c>
      <c r="AX77" s="54">
        <f>IF('Fixed data'!$G$19=FALSE,AX64+AX76,AX64)</f>
        <v>-0.2315762694418399</v>
      </c>
      <c r="AY77" s="54">
        <f>IF('Fixed data'!$G$19=FALSE,AY64+AY76,AY64)</f>
        <v>-0.2484284015166221</v>
      </c>
      <c r="AZ77" s="54">
        <f>IF('Fixed data'!$G$19=FALSE,AZ64+AZ76,AZ64)</f>
        <v>-0.26388360545823991</v>
      </c>
      <c r="BA77" s="54">
        <f>IF('Fixed data'!$G$19=FALSE,BA64+BA76,BA64)</f>
        <v>-0.25778072878629321</v>
      </c>
      <c r="BB77" s="54">
        <f>IF('Fixed data'!$G$19=FALSE,BB64+BB76,BB64)</f>
        <v>-0.27796054209497767</v>
      </c>
      <c r="BC77" s="54">
        <f>IF('Fixed data'!$G$19=FALSE,BC64+BC76,BC64)</f>
        <v>-0.26223438335717325</v>
      </c>
      <c r="BD77" s="54">
        <f>IF('Fixed data'!$G$19=FALSE,BD64+BD76,BD64)</f>
        <v>-0.21040080654000881</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0.29361261996560389</v>
      </c>
      <c r="F80" s="55">
        <f t="shared" ref="F80:BD80" si="11">F77*F78</f>
        <v>0.35365819926598274</v>
      </c>
      <c r="G80" s="55">
        <f t="shared" si="11"/>
        <v>0.17762820937458054</v>
      </c>
      <c r="H80" s="55">
        <f t="shared" si="11"/>
        <v>0.47069988969321419</v>
      </c>
      <c r="I80" s="55">
        <f t="shared" si="11"/>
        <v>0.16746913646031003</v>
      </c>
      <c r="J80" s="55">
        <f t="shared" si="11"/>
        <v>-0.22697249661448357</v>
      </c>
      <c r="K80" s="55">
        <f t="shared" si="11"/>
        <v>-0.35992803561330078</v>
      </c>
      <c r="L80" s="55">
        <f t="shared" si="11"/>
        <v>-0.30379124621052994</v>
      </c>
      <c r="M80" s="55">
        <f t="shared" si="11"/>
        <v>-0.43380843921931928</v>
      </c>
      <c r="N80" s="55">
        <f t="shared" si="11"/>
        <v>-0.42261151275969933</v>
      </c>
      <c r="O80" s="55">
        <f t="shared" si="11"/>
        <v>-0.4030988980361988</v>
      </c>
      <c r="P80" s="55">
        <f t="shared" si="11"/>
        <v>-0.36278356305644516</v>
      </c>
      <c r="Q80" s="55">
        <f t="shared" si="11"/>
        <v>-0.32718903175751624</v>
      </c>
      <c r="R80" s="55">
        <f t="shared" si="11"/>
        <v>-0.28958239634633387</v>
      </c>
      <c r="S80" s="55">
        <f t="shared" si="11"/>
        <v>-0.27431188989738831</v>
      </c>
      <c r="T80" s="55">
        <f t="shared" si="11"/>
        <v>-0.26356681480535854</v>
      </c>
      <c r="U80" s="55">
        <f t="shared" si="11"/>
        <v>-0.24995419589604009</v>
      </c>
      <c r="V80" s="55">
        <f t="shared" si="11"/>
        <v>-0.23299144040573921</v>
      </c>
      <c r="W80" s="55">
        <f t="shared" si="11"/>
        <v>-0.22137476036109316</v>
      </c>
      <c r="X80" s="55">
        <f t="shared" si="11"/>
        <v>-0.21027731199488772</v>
      </c>
      <c r="Y80" s="55">
        <f t="shared" si="11"/>
        <v>-0.19967726245030168</v>
      </c>
      <c r="Z80" s="55">
        <f t="shared" si="11"/>
        <v>-0.18955366172114799</v>
      </c>
      <c r="AA80" s="55">
        <f t="shared" si="11"/>
        <v>-0.17988640790914576</v>
      </c>
      <c r="AB80" s="55">
        <f t="shared" si="11"/>
        <v>-0.17065621382135759</v>
      </c>
      <c r="AC80" s="55">
        <f t="shared" si="11"/>
        <v>-0.16184457485688289</v>
      </c>
      <c r="AD80" s="55">
        <f t="shared" si="11"/>
        <v>-0.15343373813380942</v>
      </c>
      <c r="AE80" s="55">
        <f t="shared" si="11"/>
        <v>-0.14540667280926287</v>
      </c>
      <c r="AF80" s="55">
        <f t="shared" si="11"/>
        <v>-0.13774704154716771</v>
      </c>
      <c r="AG80" s="55">
        <f t="shared" si="11"/>
        <v>-0.13043917309003647</v>
      </c>
      <c r="AH80" s="55">
        <f t="shared" si="11"/>
        <v>-0.12346803589274684</v>
      </c>
      <c r="AI80" s="55">
        <f t="shared" si="11"/>
        <v>-0.13574103397644069</v>
      </c>
      <c r="AJ80" s="55">
        <f t="shared" si="11"/>
        <v>-0.12899689362920799</v>
      </c>
      <c r="AK80" s="55">
        <f t="shared" si="11"/>
        <v>-0.12253046177747925</v>
      </c>
      <c r="AL80" s="55">
        <f t="shared" si="11"/>
        <v>-0.11633128252653341</v>
      </c>
      <c r="AM80" s="55">
        <f t="shared" si="11"/>
        <v>-0.11038927347269255</v>
      </c>
      <c r="AN80" s="55">
        <f t="shared" si="11"/>
        <v>-0.1046947128166776</v>
      </c>
      <c r="AO80" s="55">
        <f t="shared" si="11"/>
        <v>-9.9238226910795854E-2</v>
      </c>
      <c r="AP80" s="55">
        <f t="shared" si="11"/>
        <v>-9.4010778225621511E-2</v>
      </c>
      <c r="AQ80" s="55">
        <f t="shared" si="11"/>
        <v>-8.9003653722296558E-2</v>
      </c>
      <c r="AR80" s="55">
        <f t="shared" si="11"/>
        <v>-8.4208453617032178E-2</v>
      </c>
      <c r="AS80" s="55">
        <f t="shared" si="11"/>
        <v>-7.9617080524827688E-2</v>
      </c>
      <c r="AT80" s="55">
        <f t="shared" si="11"/>
        <v>-7.522172896984905E-2</v>
      </c>
      <c r="AU80" s="55">
        <f t="shared" si="11"/>
        <v>-7.1014875250317078E-2</v>
      </c>
      <c r="AV80" s="55">
        <f t="shared" si="11"/>
        <v>-6.6989267646153386E-2</v>
      </c>
      <c r="AW80" s="55">
        <f t="shared" si="11"/>
        <v>-6.3137916958015725E-2</v>
      </c>
      <c r="AX80" s="55">
        <f t="shared" si="11"/>
        <v>-5.945408736672543E-2</v>
      </c>
      <c r="AY80" s="55">
        <f t="shared" si="11"/>
        <v>-6.1922956547347453E-2</v>
      </c>
      <c r="AZ80" s="55">
        <f t="shared" si="11"/>
        <v>-6.3859516110979841E-2</v>
      </c>
      <c r="BA80" s="55">
        <f t="shared" si="11"/>
        <v>-6.056565754760139E-2</v>
      </c>
      <c r="BB80" s="55">
        <f t="shared" si="11"/>
        <v>-6.3404767554062338E-2</v>
      </c>
      <c r="BC80" s="55">
        <f t="shared" si="11"/>
        <v>-5.807526156123461E-2</v>
      </c>
      <c r="BD80" s="55">
        <f t="shared" si="11"/>
        <v>-4.5238866589924008E-2</v>
      </c>
    </row>
    <row r="81" spans="1:56" x14ac:dyDescent="0.3">
      <c r="A81" s="74"/>
      <c r="B81" s="15" t="s">
        <v>18</v>
      </c>
      <c r="C81" s="15"/>
      <c r="D81" s="14" t="s">
        <v>40</v>
      </c>
      <c r="E81" s="56">
        <f>+E80</f>
        <v>0.29361261996560389</v>
      </c>
      <c r="F81" s="56">
        <f t="shared" ref="F81:BD81" si="12">+E81+F80</f>
        <v>0.64727081923158658</v>
      </c>
      <c r="G81" s="56">
        <f t="shared" si="12"/>
        <v>0.82489902860616715</v>
      </c>
      <c r="H81" s="56">
        <f t="shared" si="12"/>
        <v>1.2955989182993815</v>
      </c>
      <c r="I81" s="56">
        <f t="shared" si="12"/>
        <v>1.4630680547596915</v>
      </c>
      <c r="J81" s="56">
        <f t="shared" si="12"/>
        <v>1.236095558145208</v>
      </c>
      <c r="K81" s="56">
        <f t="shared" si="12"/>
        <v>0.87616752253190722</v>
      </c>
      <c r="L81" s="56">
        <f t="shared" si="12"/>
        <v>0.57237627632137733</v>
      </c>
      <c r="M81" s="56">
        <f t="shared" si="12"/>
        <v>0.13856783710205806</v>
      </c>
      <c r="N81" s="56">
        <f t="shared" si="12"/>
        <v>-0.28404367565764127</v>
      </c>
      <c r="O81" s="56">
        <f t="shared" si="12"/>
        <v>-0.68714257369384013</v>
      </c>
      <c r="P81" s="56">
        <f t="shared" si="12"/>
        <v>-1.0499261367502852</v>
      </c>
      <c r="Q81" s="56">
        <f t="shared" si="12"/>
        <v>-1.3771151685078014</v>
      </c>
      <c r="R81" s="56">
        <f t="shared" si="12"/>
        <v>-1.6666975648541351</v>
      </c>
      <c r="S81" s="56">
        <f t="shared" si="12"/>
        <v>-1.9410094547515233</v>
      </c>
      <c r="T81" s="56">
        <f t="shared" si="12"/>
        <v>-2.204576269556882</v>
      </c>
      <c r="U81" s="56">
        <f t="shared" si="12"/>
        <v>-2.4545304654529221</v>
      </c>
      <c r="V81" s="56">
        <f t="shared" si="12"/>
        <v>-2.6875219058586612</v>
      </c>
      <c r="W81" s="56">
        <f t="shared" si="12"/>
        <v>-2.9088966662197544</v>
      </c>
      <c r="X81" s="56">
        <f t="shared" si="12"/>
        <v>-3.1191739782146422</v>
      </c>
      <c r="Y81" s="56">
        <f t="shared" si="12"/>
        <v>-3.318851240664944</v>
      </c>
      <c r="Z81" s="56">
        <f t="shared" si="12"/>
        <v>-3.5084049023860922</v>
      </c>
      <c r="AA81" s="56">
        <f t="shared" si="12"/>
        <v>-3.6882913102952379</v>
      </c>
      <c r="AB81" s="56">
        <f t="shared" si="12"/>
        <v>-3.8589475241165956</v>
      </c>
      <c r="AC81" s="56">
        <f t="shared" si="12"/>
        <v>-4.0207920989734784</v>
      </c>
      <c r="AD81" s="56">
        <f t="shared" si="12"/>
        <v>-4.1742258371072882</v>
      </c>
      <c r="AE81" s="56">
        <f t="shared" si="12"/>
        <v>-4.3196325099165511</v>
      </c>
      <c r="AF81" s="56">
        <f t="shared" si="12"/>
        <v>-4.4573795514637187</v>
      </c>
      <c r="AG81" s="56">
        <f t="shared" si="12"/>
        <v>-4.5878187245537552</v>
      </c>
      <c r="AH81" s="56">
        <f t="shared" si="12"/>
        <v>-4.7112867604465016</v>
      </c>
      <c r="AI81" s="56">
        <f t="shared" si="12"/>
        <v>-4.8470277944229423</v>
      </c>
      <c r="AJ81" s="56">
        <f t="shared" si="12"/>
        <v>-4.9760246880521501</v>
      </c>
      <c r="AK81" s="56">
        <f t="shared" si="12"/>
        <v>-5.0985551498296298</v>
      </c>
      <c r="AL81" s="56">
        <f t="shared" si="12"/>
        <v>-5.2148864323561632</v>
      </c>
      <c r="AM81" s="56">
        <f t="shared" si="12"/>
        <v>-5.3252757058288553</v>
      </c>
      <c r="AN81" s="56">
        <f t="shared" si="12"/>
        <v>-5.4299704186455333</v>
      </c>
      <c r="AO81" s="56">
        <f t="shared" si="12"/>
        <v>-5.529208645556329</v>
      </c>
      <c r="AP81" s="56">
        <f t="shared" si="12"/>
        <v>-5.6232194237819506</v>
      </c>
      <c r="AQ81" s="56">
        <f t="shared" si="12"/>
        <v>-5.7122230775042473</v>
      </c>
      <c r="AR81" s="56">
        <f t="shared" si="12"/>
        <v>-5.7964315311212795</v>
      </c>
      <c r="AS81" s="56">
        <f t="shared" si="12"/>
        <v>-5.876048611646107</v>
      </c>
      <c r="AT81" s="56">
        <f t="shared" si="12"/>
        <v>-5.9512703406159559</v>
      </c>
      <c r="AU81" s="56">
        <f t="shared" si="12"/>
        <v>-6.0222852158662734</v>
      </c>
      <c r="AV81" s="56">
        <f t="shared" si="12"/>
        <v>-6.0892744835124271</v>
      </c>
      <c r="AW81" s="56">
        <f t="shared" si="12"/>
        <v>-6.1524124004704426</v>
      </c>
      <c r="AX81" s="56">
        <f t="shared" si="12"/>
        <v>-6.2118664878371677</v>
      </c>
      <c r="AY81" s="56">
        <f t="shared" si="12"/>
        <v>-6.2737894443845148</v>
      </c>
      <c r="AZ81" s="56">
        <f t="shared" si="12"/>
        <v>-6.3376489604954944</v>
      </c>
      <c r="BA81" s="56">
        <f t="shared" si="12"/>
        <v>-6.3982146180430961</v>
      </c>
      <c r="BB81" s="56">
        <f t="shared" si="12"/>
        <v>-6.4616193855971584</v>
      </c>
      <c r="BC81" s="56">
        <f t="shared" si="12"/>
        <v>-6.519694647158393</v>
      </c>
      <c r="BD81" s="56">
        <f t="shared" si="12"/>
        <v>-6.5649335137483167</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election activeCell="C7" sqref="C7"/>
    </sheetView>
  </sheetViews>
  <sheetFormatPr defaultRowHeight="15" x14ac:dyDescent="0.25"/>
  <cols>
    <col min="1" max="1" width="5.85546875" customWidth="1"/>
    <col min="2" max="2" width="22" bestFit="1" customWidth="1"/>
    <col min="3" max="3" width="99.140625" bestFit="1" customWidth="1"/>
  </cols>
  <sheetData>
    <row r="1" spans="1:3" ht="18.75" x14ac:dyDescent="0.3">
      <c r="A1" s="1" t="s">
        <v>82</v>
      </c>
    </row>
    <row r="2" spans="1:3" x14ac:dyDescent="0.25">
      <c r="A2" t="s">
        <v>78</v>
      </c>
    </row>
    <row r="4" spans="1:3" ht="15.75" thickBot="1" x14ac:dyDescent="0.3"/>
    <row r="5" spans="1:3" ht="75" x14ac:dyDescent="0.25">
      <c r="A5" s="179" t="s">
        <v>11</v>
      </c>
      <c r="B5" s="132" t="s">
        <v>196</v>
      </c>
      <c r="C5" s="135" t="s">
        <v>346</v>
      </c>
    </row>
    <row r="6" spans="1:3" x14ac:dyDescent="0.25">
      <c r="A6" s="180"/>
      <c r="B6" s="61" t="s">
        <v>198</v>
      </c>
      <c r="C6" s="133"/>
    </row>
    <row r="7" spans="1:3" x14ac:dyDescent="0.25">
      <c r="A7" s="180"/>
      <c r="B7" s="61" t="s">
        <v>198</v>
      </c>
      <c r="C7" s="133"/>
    </row>
    <row r="8" spans="1:3" x14ac:dyDescent="0.25">
      <c r="A8" s="180"/>
      <c r="B8" s="61" t="s">
        <v>198</v>
      </c>
      <c r="C8" s="133"/>
    </row>
    <row r="9" spans="1:3" x14ac:dyDescent="0.25">
      <c r="A9" s="180"/>
      <c r="B9" s="61" t="s">
        <v>198</v>
      </c>
      <c r="C9" s="133"/>
    </row>
    <row r="10" spans="1:3" ht="16.5" thickBot="1" x14ac:dyDescent="0.35">
      <c r="A10" s="181"/>
      <c r="B10" s="124" t="s">
        <v>197</v>
      </c>
      <c r="C10" s="134"/>
    </row>
    <row r="11" spans="1:3" ht="15.75" x14ac:dyDescent="0.3">
      <c r="A11" s="172" t="s">
        <v>301</v>
      </c>
      <c r="B11" s="61" t="s">
        <v>196</v>
      </c>
      <c r="C11" s="136" t="s">
        <v>344</v>
      </c>
    </row>
    <row r="12" spans="1:3" ht="15.75" x14ac:dyDescent="0.3">
      <c r="A12" s="173"/>
      <c r="B12" s="61" t="s">
        <v>198</v>
      </c>
      <c r="C12" s="137"/>
    </row>
    <row r="13" spans="1:3" ht="15.75" x14ac:dyDescent="0.3">
      <c r="A13" s="173"/>
      <c r="B13" s="61" t="s">
        <v>198</v>
      </c>
      <c r="C13" s="137"/>
    </row>
    <row r="14" spans="1:3" ht="15.75" x14ac:dyDescent="0.3">
      <c r="A14" s="173"/>
      <c r="B14" s="61" t="s">
        <v>198</v>
      </c>
      <c r="C14" s="137"/>
    </row>
    <row r="15" spans="1:3" ht="15.75" x14ac:dyDescent="0.3">
      <c r="A15" s="173"/>
      <c r="B15" s="61" t="s">
        <v>198</v>
      </c>
      <c r="C15" s="137"/>
    </row>
    <row r="16" spans="1:3" ht="15.75" x14ac:dyDescent="0.3">
      <c r="A16" s="173"/>
      <c r="B16" s="61" t="s">
        <v>198</v>
      </c>
      <c r="C16" s="137"/>
    </row>
    <row r="17" spans="1:3" ht="16.5" thickBot="1" x14ac:dyDescent="0.35">
      <c r="A17" s="174"/>
      <c r="B17" s="125" t="s">
        <v>321</v>
      </c>
      <c r="C17" s="134"/>
    </row>
  </sheetData>
  <mergeCells count="2">
    <mergeCell ref="A5:A10"/>
    <mergeCell ref="A11:A17"/>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-2.4318277101838541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-4.271183211943125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-5.5120970445944302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-6.8192681887609288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-0.42612700000000003</v>
      </c>
      <c r="F13" s="62">
        <v>-0.97601599999999999</v>
      </c>
      <c r="G13" s="62">
        <v>-1.336684</v>
      </c>
      <c r="H13" s="62">
        <v>-2.2660659999999995</v>
      </c>
      <c r="I13" s="62">
        <v>-2.8678059999999999</v>
      </c>
      <c r="J13" s="62">
        <v>-2.8879950000000001</v>
      </c>
      <c r="K13" s="62">
        <v>-2.8315679999999999</v>
      </c>
      <c r="L13" s="62">
        <v>-2.73678</v>
      </c>
      <c r="M13" s="62">
        <v>-2.167872</v>
      </c>
      <c r="N13" s="62">
        <v>-1.6509880000000001</v>
      </c>
      <c r="O13" s="62">
        <v>-1.3943250000000003</v>
      </c>
      <c r="P13" s="62">
        <v>-0.85143199999999997</v>
      </c>
      <c r="Q13" s="62">
        <v>-0.41903400000000002</v>
      </c>
      <c r="R13" s="62">
        <v>-0.33309300000000003</v>
      </c>
      <c r="S13" s="62">
        <v>-0.106132</v>
      </c>
      <c r="T13" s="62">
        <v>-7.9599000000000003E-2</v>
      </c>
      <c r="U13" s="62">
        <v>-7.9599000000000003E-2</v>
      </c>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-0.42612700000000003</v>
      </c>
      <c r="F18" s="59">
        <f t="shared" ref="F18:AW18" si="0">SUM(F13:F17)</f>
        <v>-0.97601599999999999</v>
      </c>
      <c r="G18" s="59">
        <f t="shared" si="0"/>
        <v>-1.336684</v>
      </c>
      <c r="H18" s="59">
        <f t="shared" si="0"/>
        <v>-2.2660659999999995</v>
      </c>
      <c r="I18" s="59">
        <f t="shared" si="0"/>
        <v>-2.8678059999999999</v>
      </c>
      <c r="J18" s="59">
        <f t="shared" si="0"/>
        <v>-2.8879950000000001</v>
      </c>
      <c r="K18" s="59">
        <f t="shared" si="0"/>
        <v>-2.8315679999999999</v>
      </c>
      <c r="L18" s="59">
        <f t="shared" si="0"/>
        <v>-2.73678</v>
      </c>
      <c r="M18" s="59">
        <f t="shared" si="0"/>
        <v>-2.167872</v>
      </c>
      <c r="N18" s="59">
        <f t="shared" si="0"/>
        <v>-1.6509880000000001</v>
      </c>
      <c r="O18" s="59">
        <f t="shared" si="0"/>
        <v>-1.3943250000000003</v>
      </c>
      <c r="P18" s="59">
        <f t="shared" si="0"/>
        <v>-0.85143199999999997</v>
      </c>
      <c r="Q18" s="59">
        <f t="shared" si="0"/>
        <v>-0.41903400000000002</v>
      </c>
      <c r="R18" s="59">
        <f t="shared" si="0"/>
        <v>-0.33309300000000003</v>
      </c>
      <c r="S18" s="59">
        <f t="shared" si="0"/>
        <v>-0.106132</v>
      </c>
      <c r="T18" s="59">
        <f t="shared" si="0"/>
        <v>-7.9599000000000003E-2</v>
      </c>
      <c r="U18" s="59">
        <f t="shared" si="0"/>
        <v>-7.9599000000000003E-2</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v>1.8577141799999999</v>
      </c>
      <c r="F19" s="33">
        <v>2.4466939299999999</v>
      </c>
      <c r="G19" s="33">
        <v>1.49380282</v>
      </c>
      <c r="H19" s="33">
        <v>4.10336035</v>
      </c>
      <c r="I19" s="33">
        <v>2.5868728099999996</v>
      </c>
      <c r="J19" s="33">
        <v>0.46090336999999998</v>
      </c>
      <c r="K19" s="33">
        <v>0.17105828000000001</v>
      </c>
      <c r="L19" s="33">
        <v>1.0047392500000001</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1.8577141799999999</v>
      </c>
      <c r="F25" s="67">
        <f t="shared" ref="F25:BD25" si="1">SUM(F19:F24)</f>
        <v>2.4466939299999999</v>
      </c>
      <c r="G25" s="67">
        <f t="shared" si="1"/>
        <v>1.49380282</v>
      </c>
      <c r="H25" s="67">
        <f t="shared" si="1"/>
        <v>4.10336035</v>
      </c>
      <c r="I25" s="67">
        <f t="shared" si="1"/>
        <v>2.5868728099999996</v>
      </c>
      <c r="J25" s="67">
        <f t="shared" si="1"/>
        <v>0.46090336999999998</v>
      </c>
      <c r="K25" s="67">
        <f t="shared" si="1"/>
        <v>0.17105828000000001</v>
      </c>
      <c r="L25" s="67">
        <f t="shared" si="1"/>
        <v>1.0047392500000001</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1.4315871799999997</v>
      </c>
      <c r="F26" s="59">
        <f t="shared" ref="F26:BD26" si="2">F18+F25</f>
        <v>1.4706779299999999</v>
      </c>
      <c r="G26" s="59">
        <f t="shared" si="2"/>
        <v>0.15711881999999999</v>
      </c>
      <c r="H26" s="59">
        <f t="shared" si="2"/>
        <v>1.8372943500000005</v>
      </c>
      <c r="I26" s="59">
        <f t="shared" si="2"/>
        <v>-0.28093319000000028</v>
      </c>
      <c r="J26" s="59">
        <f t="shared" si="2"/>
        <v>-2.4270916300000001</v>
      </c>
      <c r="K26" s="59">
        <f t="shared" si="2"/>
        <v>-2.6605097199999999</v>
      </c>
      <c r="L26" s="59">
        <f t="shared" si="2"/>
        <v>-1.7320407499999999</v>
      </c>
      <c r="M26" s="59">
        <f t="shared" si="2"/>
        <v>-2.167872</v>
      </c>
      <c r="N26" s="59">
        <f t="shared" si="2"/>
        <v>-1.6509880000000001</v>
      </c>
      <c r="O26" s="59">
        <f t="shared" si="2"/>
        <v>-1.3943250000000003</v>
      </c>
      <c r="P26" s="59">
        <f t="shared" si="2"/>
        <v>-0.85143199999999997</v>
      </c>
      <c r="Q26" s="59">
        <f t="shared" si="2"/>
        <v>-0.41903400000000002</v>
      </c>
      <c r="R26" s="59">
        <f t="shared" si="2"/>
        <v>-0.33309300000000003</v>
      </c>
      <c r="S26" s="59">
        <f t="shared" si="2"/>
        <v>-0.106132</v>
      </c>
      <c r="T26" s="59">
        <f t="shared" si="2"/>
        <v>-7.9599000000000003E-2</v>
      </c>
      <c r="U26" s="59">
        <f t="shared" si="2"/>
        <v>-7.9599000000000003E-2</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1.1452697439999999</v>
      </c>
      <c r="F28" s="34">
        <f t="shared" ref="F28:AW28" si="4">F26*F27</f>
        <v>1.176542344</v>
      </c>
      <c r="G28" s="34">
        <f t="shared" si="4"/>
        <v>0.125695056</v>
      </c>
      <c r="H28" s="34">
        <f t="shared" si="4"/>
        <v>1.4698354800000004</v>
      </c>
      <c r="I28" s="34">
        <f t="shared" si="4"/>
        <v>-0.22474655200000024</v>
      </c>
      <c r="J28" s="34">
        <f t="shared" si="4"/>
        <v>-1.941673304</v>
      </c>
      <c r="K28" s="34">
        <f t="shared" si="4"/>
        <v>-2.128407776</v>
      </c>
      <c r="L28" s="34">
        <f t="shared" si="4"/>
        <v>-1.3856326000000001</v>
      </c>
      <c r="M28" s="34">
        <f t="shared" si="4"/>
        <v>-1.7342976000000001</v>
      </c>
      <c r="N28" s="34">
        <f t="shared" si="4"/>
        <v>-1.3207904000000001</v>
      </c>
      <c r="O28" s="34">
        <f t="shared" si="4"/>
        <v>-1.1154600000000003</v>
      </c>
      <c r="P28" s="34">
        <f t="shared" si="4"/>
        <v>-0.68114560000000002</v>
      </c>
      <c r="Q28" s="34">
        <f t="shared" si="4"/>
        <v>-0.33522720000000006</v>
      </c>
      <c r="R28" s="34">
        <f t="shared" si="4"/>
        <v>-0.26647440000000006</v>
      </c>
      <c r="S28" s="34">
        <f t="shared" si="4"/>
        <v>-8.4905600000000012E-2</v>
      </c>
      <c r="T28" s="34">
        <f t="shared" si="4"/>
        <v>-6.3679200000000005E-2</v>
      </c>
      <c r="U28" s="34">
        <f t="shared" si="4"/>
        <v>-6.3679200000000005E-2</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0.28631743599999981</v>
      </c>
      <c r="F29" s="34">
        <f t="shared" ref="F29:AW29" si="5">F26-F28</f>
        <v>0.29413558599999989</v>
      </c>
      <c r="G29" s="34">
        <f t="shared" si="5"/>
        <v>3.1423763999999993E-2</v>
      </c>
      <c r="H29" s="34">
        <f t="shared" si="5"/>
        <v>0.3674588700000001</v>
      </c>
      <c r="I29" s="34">
        <f t="shared" si="5"/>
        <v>-5.6186638000000039E-2</v>
      </c>
      <c r="J29" s="34">
        <f t="shared" si="5"/>
        <v>-0.48541832600000001</v>
      </c>
      <c r="K29" s="34">
        <f t="shared" si="5"/>
        <v>-0.53210194399999988</v>
      </c>
      <c r="L29" s="34">
        <f t="shared" si="5"/>
        <v>-0.3464081499999998</v>
      </c>
      <c r="M29" s="34">
        <f t="shared" si="5"/>
        <v>-0.43357439999999992</v>
      </c>
      <c r="N29" s="34">
        <f t="shared" si="5"/>
        <v>-0.33019759999999998</v>
      </c>
      <c r="O29" s="34">
        <f t="shared" si="5"/>
        <v>-0.27886499999999992</v>
      </c>
      <c r="P29" s="34">
        <f t="shared" si="5"/>
        <v>-0.17028639999999995</v>
      </c>
      <c r="Q29" s="34">
        <f t="shared" si="5"/>
        <v>-8.3806799999999959E-2</v>
      </c>
      <c r="R29" s="34">
        <f t="shared" si="5"/>
        <v>-6.6618599999999972E-2</v>
      </c>
      <c r="S29" s="34">
        <f t="shared" si="5"/>
        <v>-2.1226399999999992E-2</v>
      </c>
      <c r="T29" s="34">
        <f t="shared" si="5"/>
        <v>-1.5919799999999998E-2</v>
      </c>
      <c r="U29" s="34">
        <f t="shared" si="5"/>
        <v>-1.5919799999999998E-2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2.5450438755555554E-2</v>
      </c>
      <c r="G30" s="34">
        <f>$E$28/'Fixed data'!$C$7</f>
        <v>2.5450438755555554E-2</v>
      </c>
      <c r="H30" s="34">
        <f>$E$28/'Fixed data'!$C$7</f>
        <v>2.5450438755555554E-2</v>
      </c>
      <c r="I30" s="34">
        <f>$E$28/'Fixed data'!$C$7</f>
        <v>2.5450438755555554E-2</v>
      </c>
      <c r="J30" s="34">
        <f>$E$28/'Fixed data'!$C$7</f>
        <v>2.5450438755555554E-2</v>
      </c>
      <c r="K30" s="34">
        <f>$E$28/'Fixed data'!$C$7</f>
        <v>2.5450438755555554E-2</v>
      </c>
      <c r="L30" s="34">
        <f>$E$28/'Fixed data'!$C$7</f>
        <v>2.5450438755555554E-2</v>
      </c>
      <c r="M30" s="34">
        <f>$E$28/'Fixed data'!$C$7</f>
        <v>2.5450438755555554E-2</v>
      </c>
      <c r="N30" s="34">
        <f>$E$28/'Fixed data'!$C$7</f>
        <v>2.5450438755555554E-2</v>
      </c>
      <c r="O30" s="34">
        <f>$E$28/'Fixed data'!$C$7</f>
        <v>2.5450438755555554E-2</v>
      </c>
      <c r="P30" s="34">
        <f>$E$28/'Fixed data'!$C$7</f>
        <v>2.5450438755555554E-2</v>
      </c>
      <c r="Q30" s="34">
        <f>$E$28/'Fixed data'!$C$7</f>
        <v>2.5450438755555554E-2</v>
      </c>
      <c r="R30" s="34">
        <f>$E$28/'Fixed data'!$C$7</f>
        <v>2.5450438755555554E-2</v>
      </c>
      <c r="S30" s="34">
        <f>$E$28/'Fixed data'!$C$7</f>
        <v>2.5450438755555554E-2</v>
      </c>
      <c r="T30" s="34">
        <f>$E$28/'Fixed data'!$C$7</f>
        <v>2.5450438755555554E-2</v>
      </c>
      <c r="U30" s="34">
        <f>$E$28/'Fixed data'!$C$7</f>
        <v>2.5450438755555554E-2</v>
      </c>
      <c r="V30" s="34">
        <f>$E$28/'Fixed data'!$C$7</f>
        <v>2.5450438755555554E-2</v>
      </c>
      <c r="W30" s="34">
        <f>$E$28/'Fixed data'!$C$7</f>
        <v>2.5450438755555554E-2</v>
      </c>
      <c r="X30" s="34">
        <f>$E$28/'Fixed data'!$C$7</f>
        <v>2.5450438755555554E-2</v>
      </c>
      <c r="Y30" s="34">
        <f>$E$28/'Fixed data'!$C$7</f>
        <v>2.5450438755555554E-2</v>
      </c>
      <c r="Z30" s="34">
        <f>$E$28/'Fixed data'!$C$7</f>
        <v>2.5450438755555554E-2</v>
      </c>
      <c r="AA30" s="34">
        <f>$E$28/'Fixed data'!$C$7</f>
        <v>2.5450438755555554E-2</v>
      </c>
      <c r="AB30" s="34">
        <f>$E$28/'Fixed data'!$C$7</f>
        <v>2.5450438755555554E-2</v>
      </c>
      <c r="AC30" s="34">
        <f>$E$28/'Fixed data'!$C$7</f>
        <v>2.5450438755555554E-2</v>
      </c>
      <c r="AD30" s="34">
        <f>$E$28/'Fixed data'!$C$7</f>
        <v>2.5450438755555554E-2</v>
      </c>
      <c r="AE30" s="34">
        <f>$E$28/'Fixed data'!$C$7</f>
        <v>2.5450438755555554E-2</v>
      </c>
      <c r="AF30" s="34">
        <f>$E$28/'Fixed data'!$C$7</f>
        <v>2.5450438755555554E-2</v>
      </c>
      <c r="AG30" s="34">
        <f>$E$28/'Fixed data'!$C$7</f>
        <v>2.5450438755555554E-2</v>
      </c>
      <c r="AH30" s="34">
        <f>$E$28/'Fixed data'!$C$7</f>
        <v>2.5450438755555554E-2</v>
      </c>
      <c r="AI30" s="34">
        <f>$E$28/'Fixed data'!$C$7</f>
        <v>2.5450438755555554E-2</v>
      </c>
      <c r="AJ30" s="34">
        <f>$E$28/'Fixed data'!$C$7</f>
        <v>2.5450438755555554E-2</v>
      </c>
      <c r="AK30" s="34">
        <f>$E$28/'Fixed data'!$C$7</f>
        <v>2.5450438755555554E-2</v>
      </c>
      <c r="AL30" s="34">
        <f>$E$28/'Fixed data'!$C$7</f>
        <v>2.5450438755555554E-2</v>
      </c>
      <c r="AM30" s="34">
        <f>$E$28/'Fixed data'!$C$7</f>
        <v>2.5450438755555554E-2</v>
      </c>
      <c r="AN30" s="34">
        <f>$E$28/'Fixed data'!$C$7</f>
        <v>2.5450438755555554E-2</v>
      </c>
      <c r="AO30" s="34">
        <f>$E$28/'Fixed data'!$C$7</f>
        <v>2.5450438755555554E-2</v>
      </c>
      <c r="AP30" s="34">
        <f>$E$28/'Fixed data'!$C$7</f>
        <v>2.5450438755555554E-2</v>
      </c>
      <c r="AQ30" s="34">
        <f>$E$28/'Fixed data'!$C$7</f>
        <v>2.5450438755555554E-2</v>
      </c>
      <c r="AR30" s="34">
        <f>$E$28/'Fixed data'!$C$7</f>
        <v>2.5450438755555554E-2</v>
      </c>
      <c r="AS30" s="34">
        <f>$E$28/'Fixed data'!$C$7</f>
        <v>2.5450438755555554E-2</v>
      </c>
      <c r="AT30" s="34">
        <f>$E$28/'Fixed data'!$C$7</f>
        <v>2.5450438755555554E-2</v>
      </c>
      <c r="AU30" s="34">
        <f>$E$28/'Fixed data'!$C$7</f>
        <v>2.5450438755555554E-2</v>
      </c>
      <c r="AV30" s="34">
        <f>$E$28/'Fixed data'!$C$7</f>
        <v>2.5450438755555554E-2</v>
      </c>
      <c r="AW30" s="34">
        <f>$E$28/'Fixed data'!$C$7</f>
        <v>2.5450438755555554E-2</v>
      </c>
      <c r="AX30" s="34">
        <f>$E$28/'Fixed data'!$C$7</f>
        <v>2.5450438755555554E-2</v>
      </c>
      <c r="AY30" s="34"/>
      <c r="AZ30" s="34"/>
      <c r="BA30" s="34"/>
      <c r="BB30" s="34"/>
      <c r="BC30" s="34"/>
      <c r="BD30" s="34"/>
    </row>
    <row r="31" spans="1:56" ht="16.5" hidden="1" customHeight="1" outlineLevel="1" x14ac:dyDescent="0.35">
      <c r="A31" s="115"/>
      <c r="B31" s="9" t="s">
        <v>2</v>
      </c>
      <c r="C31" s="11" t="s">
        <v>54</v>
      </c>
      <c r="D31" s="9" t="s">
        <v>40</v>
      </c>
      <c r="F31" s="34"/>
      <c r="G31" s="34">
        <f>$F$28/'Fixed data'!$C$7</f>
        <v>2.6145385422222223E-2</v>
      </c>
      <c r="H31" s="34">
        <f>$F$28/'Fixed data'!$C$7</f>
        <v>2.6145385422222223E-2</v>
      </c>
      <c r="I31" s="34">
        <f>$F$28/'Fixed data'!$C$7</f>
        <v>2.6145385422222223E-2</v>
      </c>
      <c r="J31" s="34">
        <f>$F$28/'Fixed data'!$C$7</f>
        <v>2.6145385422222223E-2</v>
      </c>
      <c r="K31" s="34">
        <f>$F$28/'Fixed data'!$C$7</f>
        <v>2.6145385422222223E-2</v>
      </c>
      <c r="L31" s="34">
        <f>$F$28/'Fixed data'!$C$7</f>
        <v>2.6145385422222223E-2</v>
      </c>
      <c r="M31" s="34">
        <f>$F$28/'Fixed data'!$C$7</f>
        <v>2.6145385422222223E-2</v>
      </c>
      <c r="N31" s="34">
        <f>$F$28/'Fixed data'!$C$7</f>
        <v>2.6145385422222223E-2</v>
      </c>
      <c r="O31" s="34">
        <f>$F$28/'Fixed data'!$C$7</f>
        <v>2.6145385422222223E-2</v>
      </c>
      <c r="P31" s="34">
        <f>$F$28/'Fixed data'!$C$7</f>
        <v>2.6145385422222223E-2</v>
      </c>
      <c r="Q31" s="34">
        <f>$F$28/'Fixed data'!$C$7</f>
        <v>2.6145385422222223E-2</v>
      </c>
      <c r="R31" s="34">
        <f>$F$28/'Fixed data'!$C$7</f>
        <v>2.6145385422222223E-2</v>
      </c>
      <c r="S31" s="34">
        <f>$F$28/'Fixed data'!$C$7</f>
        <v>2.6145385422222223E-2</v>
      </c>
      <c r="T31" s="34">
        <f>$F$28/'Fixed data'!$C$7</f>
        <v>2.6145385422222223E-2</v>
      </c>
      <c r="U31" s="34">
        <f>$F$28/'Fixed data'!$C$7</f>
        <v>2.6145385422222223E-2</v>
      </c>
      <c r="V31" s="34">
        <f>$F$28/'Fixed data'!$C$7</f>
        <v>2.6145385422222223E-2</v>
      </c>
      <c r="W31" s="34">
        <f>$F$28/'Fixed data'!$C$7</f>
        <v>2.6145385422222223E-2</v>
      </c>
      <c r="X31" s="34">
        <f>$F$28/'Fixed data'!$C$7</f>
        <v>2.6145385422222223E-2</v>
      </c>
      <c r="Y31" s="34">
        <f>$F$28/'Fixed data'!$C$7</f>
        <v>2.6145385422222223E-2</v>
      </c>
      <c r="Z31" s="34">
        <f>$F$28/'Fixed data'!$C$7</f>
        <v>2.6145385422222223E-2</v>
      </c>
      <c r="AA31" s="34">
        <f>$F$28/'Fixed data'!$C$7</f>
        <v>2.6145385422222223E-2</v>
      </c>
      <c r="AB31" s="34">
        <f>$F$28/'Fixed data'!$C$7</f>
        <v>2.6145385422222223E-2</v>
      </c>
      <c r="AC31" s="34">
        <f>$F$28/'Fixed data'!$C$7</f>
        <v>2.6145385422222223E-2</v>
      </c>
      <c r="AD31" s="34">
        <f>$F$28/'Fixed data'!$C$7</f>
        <v>2.6145385422222223E-2</v>
      </c>
      <c r="AE31" s="34">
        <f>$F$28/'Fixed data'!$C$7</f>
        <v>2.6145385422222223E-2</v>
      </c>
      <c r="AF31" s="34">
        <f>$F$28/'Fixed data'!$C$7</f>
        <v>2.6145385422222223E-2</v>
      </c>
      <c r="AG31" s="34">
        <f>$F$28/'Fixed data'!$C$7</f>
        <v>2.6145385422222223E-2</v>
      </c>
      <c r="AH31" s="34">
        <f>$F$28/'Fixed data'!$C$7</f>
        <v>2.6145385422222223E-2</v>
      </c>
      <c r="AI31" s="34">
        <f>$F$28/'Fixed data'!$C$7</f>
        <v>2.6145385422222223E-2</v>
      </c>
      <c r="AJ31" s="34">
        <f>$F$28/'Fixed data'!$C$7</f>
        <v>2.6145385422222223E-2</v>
      </c>
      <c r="AK31" s="34">
        <f>$F$28/'Fixed data'!$C$7</f>
        <v>2.6145385422222223E-2</v>
      </c>
      <c r="AL31" s="34">
        <f>$F$28/'Fixed data'!$C$7</f>
        <v>2.6145385422222223E-2</v>
      </c>
      <c r="AM31" s="34">
        <f>$F$28/'Fixed data'!$C$7</f>
        <v>2.6145385422222223E-2</v>
      </c>
      <c r="AN31" s="34">
        <f>$F$28/'Fixed data'!$C$7</f>
        <v>2.6145385422222223E-2</v>
      </c>
      <c r="AO31" s="34">
        <f>$F$28/'Fixed data'!$C$7</f>
        <v>2.6145385422222223E-2</v>
      </c>
      <c r="AP31" s="34">
        <f>$F$28/'Fixed data'!$C$7</f>
        <v>2.6145385422222223E-2</v>
      </c>
      <c r="AQ31" s="34">
        <f>$F$28/'Fixed data'!$C$7</f>
        <v>2.6145385422222223E-2</v>
      </c>
      <c r="AR31" s="34">
        <f>$F$28/'Fixed data'!$C$7</f>
        <v>2.6145385422222223E-2</v>
      </c>
      <c r="AS31" s="34">
        <f>$F$28/'Fixed data'!$C$7</f>
        <v>2.6145385422222223E-2</v>
      </c>
      <c r="AT31" s="34">
        <f>$F$28/'Fixed data'!$C$7</f>
        <v>2.6145385422222223E-2</v>
      </c>
      <c r="AU31" s="34">
        <f>$F$28/'Fixed data'!$C$7</f>
        <v>2.6145385422222223E-2</v>
      </c>
      <c r="AV31" s="34">
        <f>$F$28/'Fixed data'!$C$7</f>
        <v>2.6145385422222223E-2</v>
      </c>
      <c r="AW31" s="34">
        <f>$F$28/'Fixed data'!$C$7</f>
        <v>2.6145385422222223E-2</v>
      </c>
      <c r="AX31" s="34">
        <f>$F$28/'Fixed data'!$C$7</f>
        <v>2.6145385422222223E-2</v>
      </c>
      <c r="AY31" s="34">
        <f>$F$28/'Fixed data'!$C$7</f>
        <v>2.6145385422222223E-2</v>
      </c>
      <c r="AZ31" s="34"/>
      <c r="BA31" s="34"/>
      <c r="BB31" s="34"/>
      <c r="BC31" s="34"/>
      <c r="BD31" s="34"/>
    </row>
    <row r="32" spans="1:56" ht="16.5" hidden="1" customHeight="1" outlineLevel="1" x14ac:dyDescent="0.35">
      <c r="A32" s="115"/>
      <c r="B32" s="9" t="s">
        <v>3</v>
      </c>
      <c r="C32" s="11" t="s">
        <v>55</v>
      </c>
      <c r="D32" s="9" t="s">
        <v>40</v>
      </c>
      <c r="F32" s="34"/>
      <c r="G32" s="34"/>
      <c r="H32" s="34">
        <f>$G$28/'Fixed data'!$C$7</f>
        <v>2.7932234666666667E-3</v>
      </c>
      <c r="I32" s="34">
        <f>$G$28/'Fixed data'!$C$7</f>
        <v>2.7932234666666667E-3</v>
      </c>
      <c r="J32" s="34">
        <f>$G$28/'Fixed data'!$C$7</f>
        <v>2.7932234666666667E-3</v>
      </c>
      <c r="K32" s="34">
        <f>$G$28/'Fixed data'!$C$7</f>
        <v>2.7932234666666667E-3</v>
      </c>
      <c r="L32" s="34">
        <f>$G$28/'Fixed data'!$C$7</f>
        <v>2.7932234666666667E-3</v>
      </c>
      <c r="M32" s="34">
        <f>$G$28/'Fixed data'!$C$7</f>
        <v>2.7932234666666667E-3</v>
      </c>
      <c r="N32" s="34">
        <f>$G$28/'Fixed data'!$C$7</f>
        <v>2.7932234666666667E-3</v>
      </c>
      <c r="O32" s="34">
        <f>$G$28/'Fixed data'!$C$7</f>
        <v>2.7932234666666667E-3</v>
      </c>
      <c r="P32" s="34">
        <f>$G$28/'Fixed data'!$C$7</f>
        <v>2.7932234666666667E-3</v>
      </c>
      <c r="Q32" s="34">
        <f>$G$28/'Fixed data'!$C$7</f>
        <v>2.7932234666666667E-3</v>
      </c>
      <c r="R32" s="34">
        <f>$G$28/'Fixed data'!$C$7</f>
        <v>2.7932234666666667E-3</v>
      </c>
      <c r="S32" s="34">
        <f>$G$28/'Fixed data'!$C$7</f>
        <v>2.7932234666666667E-3</v>
      </c>
      <c r="T32" s="34">
        <f>$G$28/'Fixed data'!$C$7</f>
        <v>2.7932234666666667E-3</v>
      </c>
      <c r="U32" s="34">
        <f>$G$28/'Fixed data'!$C$7</f>
        <v>2.7932234666666667E-3</v>
      </c>
      <c r="V32" s="34">
        <f>$G$28/'Fixed data'!$C$7</f>
        <v>2.7932234666666667E-3</v>
      </c>
      <c r="W32" s="34">
        <f>$G$28/'Fixed data'!$C$7</f>
        <v>2.7932234666666667E-3</v>
      </c>
      <c r="X32" s="34">
        <f>$G$28/'Fixed data'!$C$7</f>
        <v>2.7932234666666667E-3</v>
      </c>
      <c r="Y32" s="34">
        <f>$G$28/'Fixed data'!$C$7</f>
        <v>2.7932234666666667E-3</v>
      </c>
      <c r="Z32" s="34">
        <f>$G$28/'Fixed data'!$C$7</f>
        <v>2.7932234666666667E-3</v>
      </c>
      <c r="AA32" s="34">
        <f>$G$28/'Fixed data'!$C$7</f>
        <v>2.7932234666666667E-3</v>
      </c>
      <c r="AB32" s="34">
        <f>$G$28/'Fixed data'!$C$7</f>
        <v>2.7932234666666667E-3</v>
      </c>
      <c r="AC32" s="34">
        <f>$G$28/'Fixed data'!$C$7</f>
        <v>2.7932234666666667E-3</v>
      </c>
      <c r="AD32" s="34">
        <f>$G$28/'Fixed data'!$C$7</f>
        <v>2.7932234666666667E-3</v>
      </c>
      <c r="AE32" s="34">
        <f>$G$28/'Fixed data'!$C$7</f>
        <v>2.7932234666666667E-3</v>
      </c>
      <c r="AF32" s="34">
        <f>$G$28/'Fixed data'!$C$7</f>
        <v>2.7932234666666667E-3</v>
      </c>
      <c r="AG32" s="34">
        <f>$G$28/'Fixed data'!$C$7</f>
        <v>2.7932234666666667E-3</v>
      </c>
      <c r="AH32" s="34">
        <f>$G$28/'Fixed data'!$C$7</f>
        <v>2.7932234666666667E-3</v>
      </c>
      <c r="AI32" s="34">
        <f>$G$28/'Fixed data'!$C$7</f>
        <v>2.7932234666666667E-3</v>
      </c>
      <c r="AJ32" s="34">
        <f>$G$28/'Fixed data'!$C$7</f>
        <v>2.7932234666666667E-3</v>
      </c>
      <c r="AK32" s="34">
        <f>$G$28/'Fixed data'!$C$7</f>
        <v>2.7932234666666667E-3</v>
      </c>
      <c r="AL32" s="34">
        <f>$G$28/'Fixed data'!$C$7</f>
        <v>2.7932234666666667E-3</v>
      </c>
      <c r="AM32" s="34">
        <f>$G$28/'Fixed data'!$C$7</f>
        <v>2.7932234666666667E-3</v>
      </c>
      <c r="AN32" s="34">
        <f>$G$28/'Fixed data'!$C$7</f>
        <v>2.7932234666666667E-3</v>
      </c>
      <c r="AO32" s="34">
        <f>$G$28/'Fixed data'!$C$7</f>
        <v>2.7932234666666667E-3</v>
      </c>
      <c r="AP32" s="34">
        <f>$G$28/'Fixed data'!$C$7</f>
        <v>2.7932234666666667E-3</v>
      </c>
      <c r="AQ32" s="34">
        <f>$G$28/'Fixed data'!$C$7</f>
        <v>2.7932234666666667E-3</v>
      </c>
      <c r="AR32" s="34">
        <f>$G$28/'Fixed data'!$C$7</f>
        <v>2.7932234666666667E-3</v>
      </c>
      <c r="AS32" s="34">
        <f>$G$28/'Fixed data'!$C$7</f>
        <v>2.7932234666666667E-3</v>
      </c>
      <c r="AT32" s="34">
        <f>$G$28/'Fixed data'!$C$7</f>
        <v>2.7932234666666667E-3</v>
      </c>
      <c r="AU32" s="34">
        <f>$G$28/'Fixed data'!$C$7</f>
        <v>2.7932234666666667E-3</v>
      </c>
      <c r="AV32" s="34">
        <f>$G$28/'Fixed data'!$C$7</f>
        <v>2.7932234666666667E-3</v>
      </c>
      <c r="AW32" s="34">
        <f>$G$28/'Fixed data'!$C$7</f>
        <v>2.7932234666666667E-3</v>
      </c>
      <c r="AX32" s="34">
        <f>$G$28/'Fixed data'!$C$7</f>
        <v>2.7932234666666667E-3</v>
      </c>
      <c r="AY32" s="34">
        <f>$G$28/'Fixed data'!$C$7</f>
        <v>2.7932234666666667E-3</v>
      </c>
      <c r="AZ32" s="34">
        <f>$G$28/'Fixed data'!$C$7</f>
        <v>2.7932234666666667E-3</v>
      </c>
      <c r="BA32" s="34"/>
      <c r="BB32" s="34"/>
      <c r="BC32" s="34"/>
      <c r="BD32" s="34"/>
    </row>
    <row r="33" spans="1:57" ht="16.5" hidden="1" customHeight="1" outlineLevel="1" x14ac:dyDescent="0.35">
      <c r="A33" s="115"/>
      <c r="B33" s="9" t="s">
        <v>4</v>
      </c>
      <c r="C33" s="11" t="s">
        <v>56</v>
      </c>
      <c r="D33" s="9" t="s">
        <v>40</v>
      </c>
      <c r="F33" s="34"/>
      <c r="G33" s="34"/>
      <c r="H33" s="34"/>
      <c r="I33" s="34">
        <f>$H$28/'Fixed data'!$C$7</f>
        <v>3.2663010666666673E-2</v>
      </c>
      <c r="J33" s="34">
        <f>$H$28/'Fixed data'!$C$7</f>
        <v>3.2663010666666673E-2</v>
      </c>
      <c r="K33" s="34">
        <f>$H$28/'Fixed data'!$C$7</f>
        <v>3.2663010666666673E-2</v>
      </c>
      <c r="L33" s="34">
        <f>$H$28/'Fixed data'!$C$7</f>
        <v>3.2663010666666673E-2</v>
      </c>
      <c r="M33" s="34">
        <f>$H$28/'Fixed data'!$C$7</f>
        <v>3.2663010666666673E-2</v>
      </c>
      <c r="N33" s="34">
        <f>$H$28/'Fixed data'!$C$7</f>
        <v>3.2663010666666673E-2</v>
      </c>
      <c r="O33" s="34">
        <f>$H$28/'Fixed data'!$C$7</f>
        <v>3.2663010666666673E-2</v>
      </c>
      <c r="P33" s="34">
        <f>$H$28/'Fixed data'!$C$7</f>
        <v>3.2663010666666673E-2</v>
      </c>
      <c r="Q33" s="34">
        <f>$H$28/'Fixed data'!$C$7</f>
        <v>3.2663010666666673E-2</v>
      </c>
      <c r="R33" s="34">
        <f>$H$28/'Fixed data'!$C$7</f>
        <v>3.2663010666666673E-2</v>
      </c>
      <c r="S33" s="34">
        <f>$H$28/'Fixed data'!$C$7</f>
        <v>3.2663010666666673E-2</v>
      </c>
      <c r="T33" s="34">
        <f>$H$28/'Fixed data'!$C$7</f>
        <v>3.2663010666666673E-2</v>
      </c>
      <c r="U33" s="34">
        <f>$H$28/'Fixed data'!$C$7</f>
        <v>3.2663010666666673E-2</v>
      </c>
      <c r="V33" s="34">
        <f>$H$28/'Fixed data'!$C$7</f>
        <v>3.2663010666666673E-2</v>
      </c>
      <c r="W33" s="34">
        <f>$H$28/'Fixed data'!$C$7</f>
        <v>3.2663010666666673E-2</v>
      </c>
      <c r="X33" s="34">
        <f>$H$28/'Fixed data'!$C$7</f>
        <v>3.2663010666666673E-2</v>
      </c>
      <c r="Y33" s="34">
        <f>$H$28/'Fixed data'!$C$7</f>
        <v>3.2663010666666673E-2</v>
      </c>
      <c r="Z33" s="34">
        <f>$H$28/'Fixed data'!$C$7</f>
        <v>3.2663010666666673E-2</v>
      </c>
      <c r="AA33" s="34">
        <f>$H$28/'Fixed data'!$C$7</f>
        <v>3.2663010666666673E-2</v>
      </c>
      <c r="AB33" s="34">
        <f>$H$28/'Fixed data'!$C$7</f>
        <v>3.2663010666666673E-2</v>
      </c>
      <c r="AC33" s="34">
        <f>$H$28/'Fixed data'!$C$7</f>
        <v>3.2663010666666673E-2</v>
      </c>
      <c r="AD33" s="34">
        <f>$H$28/'Fixed data'!$C$7</f>
        <v>3.2663010666666673E-2</v>
      </c>
      <c r="AE33" s="34">
        <f>$H$28/'Fixed data'!$C$7</f>
        <v>3.2663010666666673E-2</v>
      </c>
      <c r="AF33" s="34">
        <f>$H$28/'Fixed data'!$C$7</f>
        <v>3.2663010666666673E-2</v>
      </c>
      <c r="AG33" s="34">
        <f>$H$28/'Fixed data'!$C$7</f>
        <v>3.2663010666666673E-2</v>
      </c>
      <c r="AH33" s="34">
        <f>$H$28/'Fixed data'!$C$7</f>
        <v>3.2663010666666673E-2</v>
      </c>
      <c r="AI33" s="34">
        <f>$H$28/'Fixed data'!$C$7</f>
        <v>3.2663010666666673E-2</v>
      </c>
      <c r="AJ33" s="34">
        <f>$H$28/'Fixed data'!$C$7</f>
        <v>3.2663010666666673E-2</v>
      </c>
      <c r="AK33" s="34">
        <f>$H$28/'Fixed data'!$C$7</f>
        <v>3.2663010666666673E-2</v>
      </c>
      <c r="AL33" s="34">
        <f>$H$28/'Fixed data'!$C$7</f>
        <v>3.2663010666666673E-2</v>
      </c>
      <c r="AM33" s="34">
        <f>$H$28/'Fixed data'!$C$7</f>
        <v>3.2663010666666673E-2</v>
      </c>
      <c r="AN33" s="34">
        <f>$H$28/'Fixed data'!$C$7</f>
        <v>3.2663010666666673E-2</v>
      </c>
      <c r="AO33" s="34">
        <f>$H$28/'Fixed data'!$C$7</f>
        <v>3.2663010666666673E-2</v>
      </c>
      <c r="AP33" s="34">
        <f>$H$28/'Fixed data'!$C$7</f>
        <v>3.2663010666666673E-2</v>
      </c>
      <c r="AQ33" s="34">
        <f>$H$28/'Fixed data'!$C$7</f>
        <v>3.2663010666666673E-2</v>
      </c>
      <c r="AR33" s="34">
        <f>$H$28/'Fixed data'!$C$7</f>
        <v>3.2663010666666673E-2</v>
      </c>
      <c r="AS33" s="34">
        <f>$H$28/'Fixed data'!$C$7</f>
        <v>3.2663010666666673E-2</v>
      </c>
      <c r="AT33" s="34">
        <f>$H$28/'Fixed data'!$C$7</f>
        <v>3.2663010666666673E-2</v>
      </c>
      <c r="AU33" s="34">
        <f>$H$28/'Fixed data'!$C$7</f>
        <v>3.2663010666666673E-2</v>
      </c>
      <c r="AV33" s="34">
        <f>$H$28/'Fixed data'!$C$7</f>
        <v>3.2663010666666673E-2</v>
      </c>
      <c r="AW33" s="34">
        <f>$H$28/'Fixed data'!$C$7</f>
        <v>3.2663010666666673E-2</v>
      </c>
      <c r="AX33" s="34">
        <f>$H$28/'Fixed data'!$C$7</f>
        <v>3.2663010666666673E-2</v>
      </c>
      <c r="AY33" s="34">
        <f>$H$28/'Fixed data'!$C$7</f>
        <v>3.2663010666666673E-2</v>
      </c>
      <c r="AZ33" s="34">
        <f>$H$28/'Fixed data'!$C$7</f>
        <v>3.2663010666666673E-2</v>
      </c>
      <c r="BA33" s="34">
        <f>$H$28/'Fixed data'!$C$7</f>
        <v>3.2663010666666673E-2</v>
      </c>
      <c r="BB33" s="34"/>
      <c r="BC33" s="34"/>
      <c r="BD33" s="34"/>
    </row>
    <row r="34" spans="1:57" ht="16.5" hidden="1" customHeight="1" outlineLevel="1" x14ac:dyDescent="0.35">
      <c r="A34" s="115"/>
      <c r="B34" s="9" t="s">
        <v>5</v>
      </c>
      <c r="C34" s="11" t="s">
        <v>57</v>
      </c>
      <c r="D34" s="9" t="s">
        <v>40</v>
      </c>
      <c r="F34" s="34"/>
      <c r="G34" s="34"/>
      <c r="H34" s="34"/>
      <c r="I34" s="34"/>
      <c r="J34" s="34">
        <f>$I$28/'Fixed data'!$C$7</f>
        <v>-4.9943678222222274E-3</v>
      </c>
      <c r="K34" s="34">
        <f>$I$28/'Fixed data'!$C$7</f>
        <v>-4.9943678222222274E-3</v>
      </c>
      <c r="L34" s="34">
        <f>$I$28/'Fixed data'!$C$7</f>
        <v>-4.9943678222222274E-3</v>
      </c>
      <c r="M34" s="34">
        <f>$I$28/'Fixed data'!$C$7</f>
        <v>-4.9943678222222274E-3</v>
      </c>
      <c r="N34" s="34">
        <f>$I$28/'Fixed data'!$C$7</f>
        <v>-4.9943678222222274E-3</v>
      </c>
      <c r="O34" s="34">
        <f>$I$28/'Fixed data'!$C$7</f>
        <v>-4.9943678222222274E-3</v>
      </c>
      <c r="P34" s="34">
        <f>$I$28/'Fixed data'!$C$7</f>
        <v>-4.9943678222222274E-3</v>
      </c>
      <c r="Q34" s="34">
        <f>$I$28/'Fixed data'!$C$7</f>
        <v>-4.9943678222222274E-3</v>
      </c>
      <c r="R34" s="34">
        <f>$I$28/'Fixed data'!$C$7</f>
        <v>-4.9943678222222274E-3</v>
      </c>
      <c r="S34" s="34">
        <f>$I$28/'Fixed data'!$C$7</f>
        <v>-4.9943678222222274E-3</v>
      </c>
      <c r="T34" s="34">
        <f>$I$28/'Fixed data'!$C$7</f>
        <v>-4.9943678222222274E-3</v>
      </c>
      <c r="U34" s="34">
        <f>$I$28/'Fixed data'!$C$7</f>
        <v>-4.9943678222222274E-3</v>
      </c>
      <c r="V34" s="34">
        <f>$I$28/'Fixed data'!$C$7</f>
        <v>-4.9943678222222274E-3</v>
      </c>
      <c r="W34" s="34">
        <f>$I$28/'Fixed data'!$C$7</f>
        <v>-4.9943678222222274E-3</v>
      </c>
      <c r="X34" s="34">
        <f>$I$28/'Fixed data'!$C$7</f>
        <v>-4.9943678222222274E-3</v>
      </c>
      <c r="Y34" s="34">
        <f>$I$28/'Fixed data'!$C$7</f>
        <v>-4.9943678222222274E-3</v>
      </c>
      <c r="Z34" s="34">
        <f>$I$28/'Fixed data'!$C$7</f>
        <v>-4.9943678222222274E-3</v>
      </c>
      <c r="AA34" s="34">
        <f>$I$28/'Fixed data'!$C$7</f>
        <v>-4.9943678222222274E-3</v>
      </c>
      <c r="AB34" s="34">
        <f>$I$28/'Fixed data'!$C$7</f>
        <v>-4.9943678222222274E-3</v>
      </c>
      <c r="AC34" s="34">
        <f>$I$28/'Fixed data'!$C$7</f>
        <v>-4.9943678222222274E-3</v>
      </c>
      <c r="AD34" s="34">
        <f>$I$28/'Fixed data'!$C$7</f>
        <v>-4.9943678222222274E-3</v>
      </c>
      <c r="AE34" s="34">
        <f>$I$28/'Fixed data'!$C$7</f>
        <v>-4.9943678222222274E-3</v>
      </c>
      <c r="AF34" s="34">
        <f>$I$28/'Fixed data'!$C$7</f>
        <v>-4.9943678222222274E-3</v>
      </c>
      <c r="AG34" s="34">
        <f>$I$28/'Fixed data'!$C$7</f>
        <v>-4.9943678222222274E-3</v>
      </c>
      <c r="AH34" s="34">
        <f>$I$28/'Fixed data'!$C$7</f>
        <v>-4.9943678222222274E-3</v>
      </c>
      <c r="AI34" s="34">
        <f>$I$28/'Fixed data'!$C$7</f>
        <v>-4.9943678222222274E-3</v>
      </c>
      <c r="AJ34" s="34">
        <f>$I$28/'Fixed data'!$C$7</f>
        <v>-4.9943678222222274E-3</v>
      </c>
      <c r="AK34" s="34">
        <f>$I$28/'Fixed data'!$C$7</f>
        <v>-4.9943678222222274E-3</v>
      </c>
      <c r="AL34" s="34">
        <f>$I$28/'Fixed data'!$C$7</f>
        <v>-4.9943678222222274E-3</v>
      </c>
      <c r="AM34" s="34">
        <f>$I$28/'Fixed data'!$C$7</f>
        <v>-4.9943678222222274E-3</v>
      </c>
      <c r="AN34" s="34">
        <f>$I$28/'Fixed data'!$C$7</f>
        <v>-4.9943678222222274E-3</v>
      </c>
      <c r="AO34" s="34">
        <f>$I$28/'Fixed data'!$C$7</f>
        <v>-4.9943678222222274E-3</v>
      </c>
      <c r="AP34" s="34">
        <f>$I$28/'Fixed data'!$C$7</f>
        <v>-4.9943678222222274E-3</v>
      </c>
      <c r="AQ34" s="34">
        <f>$I$28/'Fixed data'!$C$7</f>
        <v>-4.9943678222222274E-3</v>
      </c>
      <c r="AR34" s="34">
        <f>$I$28/'Fixed data'!$C$7</f>
        <v>-4.9943678222222274E-3</v>
      </c>
      <c r="AS34" s="34">
        <f>$I$28/'Fixed data'!$C$7</f>
        <v>-4.9943678222222274E-3</v>
      </c>
      <c r="AT34" s="34">
        <f>$I$28/'Fixed data'!$C$7</f>
        <v>-4.9943678222222274E-3</v>
      </c>
      <c r="AU34" s="34">
        <f>$I$28/'Fixed data'!$C$7</f>
        <v>-4.9943678222222274E-3</v>
      </c>
      <c r="AV34" s="34">
        <f>$I$28/'Fixed data'!$C$7</f>
        <v>-4.9943678222222274E-3</v>
      </c>
      <c r="AW34" s="34">
        <f>$I$28/'Fixed data'!$C$7</f>
        <v>-4.9943678222222274E-3</v>
      </c>
      <c r="AX34" s="34">
        <f>$I$28/'Fixed data'!$C$7</f>
        <v>-4.9943678222222274E-3</v>
      </c>
      <c r="AY34" s="34">
        <f>$I$28/'Fixed data'!$C$7</f>
        <v>-4.9943678222222274E-3</v>
      </c>
      <c r="AZ34" s="34">
        <f>$I$28/'Fixed data'!$C$7</f>
        <v>-4.9943678222222274E-3</v>
      </c>
      <c r="BA34" s="34">
        <f>$I$28/'Fixed data'!$C$7</f>
        <v>-4.9943678222222274E-3</v>
      </c>
      <c r="BB34" s="34">
        <f>$I$28/'Fixed data'!$C$7</f>
        <v>-4.9943678222222274E-3</v>
      </c>
      <c r="BC34" s="34"/>
      <c r="BD34" s="34"/>
    </row>
    <row r="35" spans="1:57" ht="16.5" hidden="1" customHeight="1" outlineLevel="1" x14ac:dyDescent="0.35">
      <c r="A35" s="115"/>
      <c r="B35" s="9" t="s">
        <v>6</v>
      </c>
      <c r="C35" s="11" t="s">
        <v>58</v>
      </c>
      <c r="D35" s="9" t="s">
        <v>40</v>
      </c>
      <c r="F35" s="34"/>
      <c r="G35" s="34"/>
      <c r="H35" s="34"/>
      <c r="I35" s="34"/>
      <c r="J35" s="34"/>
      <c r="K35" s="34">
        <f>$J$28/'Fixed data'!$C$7</f>
        <v>-4.3148295644444445E-2</v>
      </c>
      <c r="L35" s="34">
        <f>$J$28/'Fixed data'!$C$7</f>
        <v>-4.3148295644444445E-2</v>
      </c>
      <c r="M35" s="34">
        <f>$J$28/'Fixed data'!$C$7</f>
        <v>-4.3148295644444445E-2</v>
      </c>
      <c r="N35" s="34">
        <f>$J$28/'Fixed data'!$C$7</f>
        <v>-4.3148295644444445E-2</v>
      </c>
      <c r="O35" s="34">
        <f>$J$28/'Fixed data'!$C$7</f>
        <v>-4.3148295644444445E-2</v>
      </c>
      <c r="P35" s="34">
        <f>$J$28/'Fixed data'!$C$7</f>
        <v>-4.3148295644444445E-2</v>
      </c>
      <c r="Q35" s="34">
        <f>$J$28/'Fixed data'!$C$7</f>
        <v>-4.3148295644444445E-2</v>
      </c>
      <c r="R35" s="34">
        <f>$J$28/'Fixed data'!$C$7</f>
        <v>-4.3148295644444445E-2</v>
      </c>
      <c r="S35" s="34">
        <f>$J$28/'Fixed data'!$C$7</f>
        <v>-4.3148295644444445E-2</v>
      </c>
      <c r="T35" s="34">
        <f>$J$28/'Fixed data'!$C$7</f>
        <v>-4.3148295644444445E-2</v>
      </c>
      <c r="U35" s="34">
        <f>$J$28/'Fixed data'!$C$7</f>
        <v>-4.3148295644444445E-2</v>
      </c>
      <c r="V35" s="34">
        <f>$J$28/'Fixed data'!$C$7</f>
        <v>-4.3148295644444445E-2</v>
      </c>
      <c r="W35" s="34">
        <f>$J$28/'Fixed data'!$C$7</f>
        <v>-4.3148295644444445E-2</v>
      </c>
      <c r="X35" s="34">
        <f>$J$28/'Fixed data'!$C$7</f>
        <v>-4.3148295644444445E-2</v>
      </c>
      <c r="Y35" s="34">
        <f>$J$28/'Fixed data'!$C$7</f>
        <v>-4.3148295644444445E-2</v>
      </c>
      <c r="Z35" s="34">
        <f>$J$28/'Fixed data'!$C$7</f>
        <v>-4.3148295644444445E-2</v>
      </c>
      <c r="AA35" s="34">
        <f>$J$28/'Fixed data'!$C$7</f>
        <v>-4.3148295644444445E-2</v>
      </c>
      <c r="AB35" s="34">
        <f>$J$28/'Fixed data'!$C$7</f>
        <v>-4.3148295644444445E-2</v>
      </c>
      <c r="AC35" s="34">
        <f>$J$28/'Fixed data'!$C$7</f>
        <v>-4.3148295644444445E-2</v>
      </c>
      <c r="AD35" s="34">
        <f>$J$28/'Fixed data'!$C$7</f>
        <v>-4.3148295644444445E-2</v>
      </c>
      <c r="AE35" s="34">
        <f>$J$28/'Fixed data'!$C$7</f>
        <v>-4.3148295644444445E-2</v>
      </c>
      <c r="AF35" s="34">
        <f>$J$28/'Fixed data'!$C$7</f>
        <v>-4.3148295644444445E-2</v>
      </c>
      <c r="AG35" s="34">
        <f>$J$28/'Fixed data'!$C$7</f>
        <v>-4.3148295644444445E-2</v>
      </c>
      <c r="AH35" s="34">
        <f>$J$28/'Fixed data'!$C$7</f>
        <v>-4.3148295644444445E-2</v>
      </c>
      <c r="AI35" s="34">
        <f>$J$28/'Fixed data'!$C$7</f>
        <v>-4.3148295644444445E-2</v>
      </c>
      <c r="AJ35" s="34">
        <f>$J$28/'Fixed data'!$C$7</f>
        <v>-4.3148295644444445E-2</v>
      </c>
      <c r="AK35" s="34">
        <f>$J$28/'Fixed data'!$C$7</f>
        <v>-4.3148295644444445E-2</v>
      </c>
      <c r="AL35" s="34">
        <f>$J$28/'Fixed data'!$C$7</f>
        <v>-4.3148295644444445E-2</v>
      </c>
      <c r="AM35" s="34">
        <f>$J$28/'Fixed data'!$C$7</f>
        <v>-4.3148295644444445E-2</v>
      </c>
      <c r="AN35" s="34">
        <f>$J$28/'Fixed data'!$C$7</f>
        <v>-4.3148295644444445E-2</v>
      </c>
      <c r="AO35" s="34">
        <f>$J$28/'Fixed data'!$C$7</f>
        <v>-4.3148295644444445E-2</v>
      </c>
      <c r="AP35" s="34">
        <f>$J$28/'Fixed data'!$C$7</f>
        <v>-4.3148295644444445E-2</v>
      </c>
      <c r="AQ35" s="34">
        <f>$J$28/'Fixed data'!$C$7</f>
        <v>-4.3148295644444445E-2</v>
      </c>
      <c r="AR35" s="34">
        <f>$J$28/'Fixed data'!$C$7</f>
        <v>-4.3148295644444445E-2</v>
      </c>
      <c r="AS35" s="34">
        <f>$J$28/'Fixed data'!$C$7</f>
        <v>-4.3148295644444445E-2</v>
      </c>
      <c r="AT35" s="34">
        <f>$J$28/'Fixed data'!$C$7</f>
        <v>-4.3148295644444445E-2</v>
      </c>
      <c r="AU35" s="34">
        <f>$J$28/'Fixed data'!$C$7</f>
        <v>-4.3148295644444445E-2</v>
      </c>
      <c r="AV35" s="34">
        <f>$J$28/'Fixed data'!$C$7</f>
        <v>-4.3148295644444445E-2</v>
      </c>
      <c r="AW35" s="34">
        <f>$J$28/'Fixed data'!$C$7</f>
        <v>-4.3148295644444445E-2</v>
      </c>
      <c r="AX35" s="34">
        <f>$J$28/'Fixed data'!$C$7</f>
        <v>-4.3148295644444445E-2</v>
      </c>
      <c r="AY35" s="34">
        <f>$J$28/'Fixed data'!$C$7</f>
        <v>-4.3148295644444445E-2</v>
      </c>
      <c r="AZ35" s="34">
        <f>$J$28/'Fixed data'!$C$7</f>
        <v>-4.3148295644444445E-2</v>
      </c>
      <c r="BA35" s="34">
        <f>$J$28/'Fixed data'!$C$7</f>
        <v>-4.3148295644444445E-2</v>
      </c>
      <c r="BB35" s="34">
        <f>$J$28/'Fixed data'!$C$7</f>
        <v>-4.3148295644444445E-2</v>
      </c>
      <c r="BC35" s="34">
        <f>$J$28/'Fixed data'!$C$7</f>
        <v>-4.3148295644444445E-2</v>
      </c>
      <c r="BD35" s="34"/>
    </row>
    <row r="36" spans="1:57" ht="16.5" hidden="1" customHeight="1" outlineLevel="1" x14ac:dyDescent="0.35">
      <c r="A36" s="115"/>
      <c r="B36" s="9" t="s">
        <v>32</v>
      </c>
      <c r="C36" s="11" t="s">
        <v>59</v>
      </c>
      <c r="D36" s="9" t="s">
        <v>40</v>
      </c>
      <c r="F36" s="34"/>
      <c r="G36" s="34"/>
      <c r="H36" s="34"/>
      <c r="I36" s="34"/>
      <c r="J36" s="34"/>
      <c r="K36" s="34"/>
      <c r="L36" s="34">
        <f>$K$28/'Fixed data'!$C$7</f>
        <v>-4.7297950577777775E-2</v>
      </c>
      <c r="M36" s="34">
        <f>$K$28/'Fixed data'!$C$7</f>
        <v>-4.7297950577777775E-2</v>
      </c>
      <c r="N36" s="34">
        <f>$K$28/'Fixed data'!$C$7</f>
        <v>-4.7297950577777775E-2</v>
      </c>
      <c r="O36" s="34">
        <f>$K$28/'Fixed data'!$C$7</f>
        <v>-4.7297950577777775E-2</v>
      </c>
      <c r="P36" s="34">
        <f>$K$28/'Fixed data'!$C$7</f>
        <v>-4.7297950577777775E-2</v>
      </c>
      <c r="Q36" s="34">
        <f>$K$28/'Fixed data'!$C$7</f>
        <v>-4.7297950577777775E-2</v>
      </c>
      <c r="R36" s="34">
        <f>$K$28/'Fixed data'!$C$7</f>
        <v>-4.7297950577777775E-2</v>
      </c>
      <c r="S36" s="34">
        <f>$K$28/'Fixed data'!$C$7</f>
        <v>-4.7297950577777775E-2</v>
      </c>
      <c r="T36" s="34">
        <f>$K$28/'Fixed data'!$C$7</f>
        <v>-4.7297950577777775E-2</v>
      </c>
      <c r="U36" s="34">
        <f>$K$28/'Fixed data'!$C$7</f>
        <v>-4.7297950577777775E-2</v>
      </c>
      <c r="V36" s="34">
        <f>$K$28/'Fixed data'!$C$7</f>
        <v>-4.7297950577777775E-2</v>
      </c>
      <c r="W36" s="34">
        <f>$K$28/'Fixed data'!$C$7</f>
        <v>-4.7297950577777775E-2</v>
      </c>
      <c r="X36" s="34">
        <f>$K$28/'Fixed data'!$C$7</f>
        <v>-4.7297950577777775E-2</v>
      </c>
      <c r="Y36" s="34">
        <f>$K$28/'Fixed data'!$C$7</f>
        <v>-4.7297950577777775E-2</v>
      </c>
      <c r="Z36" s="34">
        <f>$K$28/'Fixed data'!$C$7</f>
        <v>-4.7297950577777775E-2</v>
      </c>
      <c r="AA36" s="34">
        <f>$K$28/'Fixed data'!$C$7</f>
        <v>-4.7297950577777775E-2</v>
      </c>
      <c r="AB36" s="34">
        <f>$K$28/'Fixed data'!$C$7</f>
        <v>-4.7297950577777775E-2</v>
      </c>
      <c r="AC36" s="34">
        <f>$K$28/'Fixed data'!$C$7</f>
        <v>-4.7297950577777775E-2</v>
      </c>
      <c r="AD36" s="34">
        <f>$K$28/'Fixed data'!$C$7</f>
        <v>-4.7297950577777775E-2</v>
      </c>
      <c r="AE36" s="34">
        <f>$K$28/'Fixed data'!$C$7</f>
        <v>-4.7297950577777775E-2</v>
      </c>
      <c r="AF36" s="34">
        <f>$K$28/'Fixed data'!$C$7</f>
        <v>-4.7297950577777775E-2</v>
      </c>
      <c r="AG36" s="34">
        <f>$K$28/'Fixed data'!$C$7</f>
        <v>-4.7297950577777775E-2</v>
      </c>
      <c r="AH36" s="34">
        <f>$K$28/'Fixed data'!$C$7</f>
        <v>-4.7297950577777775E-2</v>
      </c>
      <c r="AI36" s="34">
        <f>$K$28/'Fixed data'!$C$7</f>
        <v>-4.7297950577777775E-2</v>
      </c>
      <c r="AJ36" s="34">
        <f>$K$28/'Fixed data'!$C$7</f>
        <v>-4.7297950577777775E-2</v>
      </c>
      <c r="AK36" s="34">
        <f>$K$28/'Fixed data'!$C$7</f>
        <v>-4.7297950577777775E-2</v>
      </c>
      <c r="AL36" s="34">
        <f>$K$28/'Fixed data'!$C$7</f>
        <v>-4.7297950577777775E-2</v>
      </c>
      <c r="AM36" s="34">
        <f>$K$28/'Fixed data'!$C$7</f>
        <v>-4.7297950577777775E-2</v>
      </c>
      <c r="AN36" s="34">
        <f>$K$28/'Fixed data'!$C$7</f>
        <v>-4.7297950577777775E-2</v>
      </c>
      <c r="AO36" s="34">
        <f>$K$28/'Fixed data'!$C$7</f>
        <v>-4.7297950577777775E-2</v>
      </c>
      <c r="AP36" s="34">
        <f>$K$28/'Fixed data'!$C$7</f>
        <v>-4.7297950577777775E-2</v>
      </c>
      <c r="AQ36" s="34">
        <f>$K$28/'Fixed data'!$C$7</f>
        <v>-4.7297950577777775E-2</v>
      </c>
      <c r="AR36" s="34">
        <f>$K$28/'Fixed data'!$C$7</f>
        <v>-4.7297950577777775E-2</v>
      </c>
      <c r="AS36" s="34">
        <f>$K$28/'Fixed data'!$C$7</f>
        <v>-4.7297950577777775E-2</v>
      </c>
      <c r="AT36" s="34">
        <f>$K$28/'Fixed data'!$C$7</f>
        <v>-4.7297950577777775E-2</v>
      </c>
      <c r="AU36" s="34">
        <f>$K$28/'Fixed data'!$C$7</f>
        <v>-4.7297950577777775E-2</v>
      </c>
      <c r="AV36" s="34">
        <f>$K$28/'Fixed data'!$C$7</f>
        <v>-4.7297950577777775E-2</v>
      </c>
      <c r="AW36" s="34">
        <f>$K$28/'Fixed data'!$C$7</f>
        <v>-4.7297950577777775E-2</v>
      </c>
      <c r="AX36" s="34">
        <f>$K$28/'Fixed data'!$C$7</f>
        <v>-4.7297950577777775E-2</v>
      </c>
      <c r="AY36" s="34">
        <f>$K$28/'Fixed data'!$C$7</f>
        <v>-4.7297950577777775E-2</v>
      </c>
      <c r="AZ36" s="34">
        <f>$K$28/'Fixed data'!$C$7</f>
        <v>-4.7297950577777775E-2</v>
      </c>
      <c r="BA36" s="34">
        <f>$K$28/'Fixed data'!$C$7</f>
        <v>-4.7297950577777775E-2</v>
      </c>
      <c r="BB36" s="34">
        <f>$K$28/'Fixed data'!$C$7</f>
        <v>-4.7297950577777775E-2</v>
      </c>
      <c r="BC36" s="34">
        <f>$K$28/'Fixed data'!$C$7</f>
        <v>-4.7297950577777775E-2</v>
      </c>
      <c r="BD36" s="34">
        <f>$K$28/'Fixed data'!$C$7</f>
        <v>-4.7297950577777775E-2</v>
      </c>
    </row>
    <row r="37" spans="1:57" ht="16.5" hidden="1" customHeight="1" outlineLevel="1" x14ac:dyDescent="0.35">
      <c r="A37" s="115"/>
      <c r="B37" s="9" t="s">
        <v>33</v>
      </c>
      <c r="C37" s="11" t="s">
        <v>60</v>
      </c>
      <c r="D37" s="9" t="s">
        <v>40</v>
      </c>
      <c r="F37" s="34"/>
      <c r="G37" s="34"/>
      <c r="H37" s="34"/>
      <c r="I37" s="34"/>
      <c r="J37" s="34"/>
      <c r="K37" s="34"/>
      <c r="L37" s="34"/>
      <c r="M37" s="34">
        <f>$L$28/'Fixed data'!$C$7</f>
        <v>-3.0791835555555556E-2</v>
      </c>
      <c r="N37" s="34">
        <f>$L$28/'Fixed data'!$C$7</f>
        <v>-3.0791835555555556E-2</v>
      </c>
      <c r="O37" s="34">
        <f>$L$28/'Fixed data'!$C$7</f>
        <v>-3.0791835555555556E-2</v>
      </c>
      <c r="P37" s="34">
        <f>$L$28/'Fixed data'!$C$7</f>
        <v>-3.0791835555555556E-2</v>
      </c>
      <c r="Q37" s="34">
        <f>$L$28/'Fixed data'!$C$7</f>
        <v>-3.0791835555555556E-2</v>
      </c>
      <c r="R37" s="34">
        <f>$L$28/'Fixed data'!$C$7</f>
        <v>-3.0791835555555556E-2</v>
      </c>
      <c r="S37" s="34">
        <f>$L$28/'Fixed data'!$C$7</f>
        <v>-3.0791835555555556E-2</v>
      </c>
      <c r="T37" s="34">
        <f>$L$28/'Fixed data'!$C$7</f>
        <v>-3.0791835555555556E-2</v>
      </c>
      <c r="U37" s="34">
        <f>$L$28/'Fixed data'!$C$7</f>
        <v>-3.0791835555555556E-2</v>
      </c>
      <c r="V37" s="34">
        <f>$L$28/'Fixed data'!$C$7</f>
        <v>-3.0791835555555556E-2</v>
      </c>
      <c r="W37" s="34">
        <f>$L$28/'Fixed data'!$C$7</f>
        <v>-3.0791835555555556E-2</v>
      </c>
      <c r="X37" s="34">
        <f>$L$28/'Fixed data'!$C$7</f>
        <v>-3.0791835555555556E-2</v>
      </c>
      <c r="Y37" s="34">
        <f>$L$28/'Fixed data'!$C$7</f>
        <v>-3.0791835555555556E-2</v>
      </c>
      <c r="Z37" s="34">
        <f>$L$28/'Fixed data'!$C$7</f>
        <v>-3.0791835555555556E-2</v>
      </c>
      <c r="AA37" s="34">
        <f>$L$28/'Fixed data'!$C$7</f>
        <v>-3.0791835555555556E-2</v>
      </c>
      <c r="AB37" s="34">
        <f>$L$28/'Fixed data'!$C$7</f>
        <v>-3.0791835555555556E-2</v>
      </c>
      <c r="AC37" s="34">
        <f>$L$28/'Fixed data'!$C$7</f>
        <v>-3.0791835555555556E-2</v>
      </c>
      <c r="AD37" s="34">
        <f>$L$28/'Fixed data'!$C$7</f>
        <v>-3.0791835555555556E-2</v>
      </c>
      <c r="AE37" s="34">
        <f>$L$28/'Fixed data'!$C$7</f>
        <v>-3.0791835555555556E-2</v>
      </c>
      <c r="AF37" s="34">
        <f>$L$28/'Fixed data'!$C$7</f>
        <v>-3.0791835555555556E-2</v>
      </c>
      <c r="AG37" s="34">
        <f>$L$28/'Fixed data'!$C$7</f>
        <v>-3.0791835555555556E-2</v>
      </c>
      <c r="AH37" s="34">
        <f>$L$28/'Fixed data'!$C$7</f>
        <v>-3.0791835555555556E-2</v>
      </c>
      <c r="AI37" s="34">
        <f>$L$28/'Fixed data'!$C$7</f>
        <v>-3.0791835555555556E-2</v>
      </c>
      <c r="AJ37" s="34">
        <f>$L$28/'Fixed data'!$C$7</f>
        <v>-3.0791835555555556E-2</v>
      </c>
      <c r="AK37" s="34">
        <f>$L$28/'Fixed data'!$C$7</f>
        <v>-3.0791835555555556E-2</v>
      </c>
      <c r="AL37" s="34">
        <f>$L$28/'Fixed data'!$C$7</f>
        <v>-3.0791835555555556E-2</v>
      </c>
      <c r="AM37" s="34">
        <f>$L$28/'Fixed data'!$C$7</f>
        <v>-3.0791835555555556E-2</v>
      </c>
      <c r="AN37" s="34">
        <f>$L$28/'Fixed data'!$C$7</f>
        <v>-3.0791835555555556E-2</v>
      </c>
      <c r="AO37" s="34">
        <f>$L$28/'Fixed data'!$C$7</f>
        <v>-3.0791835555555556E-2</v>
      </c>
      <c r="AP37" s="34">
        <f>$L$28/'Fixed data'!$C$7</f>
        <v>-3.0791835555555556E-2</v>
      </c>
      <c r="AQ37" s="34">
        <f>$L$28/'Fixed data'!$C$7</f>
        <v>-3.0791835555555556E-2</v>
      </c>
      <c r="AR37" s="34">
        <f>$L$28/'Fixed data'!$C$7</f>
        <v>-3.0791835555555556E-2</v>
      </c>
      <c r="AS37" s="34">
        <f>$L$28/'Fixed data'!$C$7</f>
        <v>-3.0791835555555556E-2</v>
      </c>
      <c r="AT37" s="34">
        <f>$L$28/'Fixed data'!$C$7</f>
        <v>-3.0791835555555556E-2</v>
      </c>
      <c r="AU37" s="34">
        <f>$L$28/'Fixed data'!$C$7</f>
        <v>-3.0791835555555556E-2</v>
      </c>
      <c r="AV37" s="34">
        <f>$L$28/'Fixed data'!$C$7</f>
        <v>-3.0791835555555556E-2</v>
      </c>
      <c r="AW37" s="34">
        <f>$L$28/'Fixed data'!$C$7</f>
        <v>-3.0791835555555556E-2</v>
      </c>
      <c r="AX37" s="34">
        <f>$L$28/'Fixed data'!$C$7</f>
        <v>-3.0791835555555556E-2</v>
      </c>
      <c r="AY37" s="34">
        <f>$L$28/'Fixed data'!$C$7</f>
        <v>-3.0791835555555556E-2</v>
      </c>
      <c r="AZ37" s="34">
        <f>$L$28/'Fixed data'!$C$7</f>
        <v>-3.0791835555555556E-2</v>
      </c>
      <c r="BA37" s="34">
        <f>$L$28/'Fixed data'!$C$7</f>
        <v>-3.0791835555555556E-2</v>
      </c>
      <c r="BB37" s="34">
        <f>$L$28/'Fixed data'!$C$7</f>
        <v>-3.0791835555555556E-2</v>
      </c>
      <c r="BC37" s="34">
        <f>$L$28/'Fixed data'!$C$7</f>
        <v>-3.0791835555555556E-2</v>
      </c>
      <c r="BD37" s="34">
        <f>$L$28/'Fixed data'!$C$7</f>
        <v>-3.0791835555555556E-2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-3.8539946666666672E-2</v>
      </c>
      <c r="O38" s="34">
        <f>$M$28/'Fixed data'!$C$7</f>
        <v>-3.8539946666666672E-2</v>
      </c>
      <c r="P38" s="34">
        <f>$M$28/'Fixed data'!$C$7</f>
        <v>-3.8539946666666672E-2</v>
      </c>
      <c r="Q38" s="34">
        <f>$M$28/'Fixed data'!$C$7</f>
        <v>-3.8539946666666672E-2</v>
      </c>
      <c r="R38" s="34">
        <f>$M$28/'Fixed data'!$C$7</f>
        <v>-3.8539946666666672E-2</v>
      </c>
      <c r="S38" s="34">
        <f>$M$28/'Fixed data'!$C$7</f>
        <v>-3.8539946666666672E-2</v>
      </c>
      <c r="T38" s="34">
        <f>$M$28/'Fixed data'!$C$7</f>
        <v>-3.8539946666666672E-2</v>
      </c>
      <c r="U38" s="34">
        <f>$M$28/'Fixed data'!$C$7</f>
        <v>-3.8539946666666672E-2</v>
      </c>
      <c r="V38" s="34">
        <f>$M$28/'Fixed data'!$C$7</f>
        <v>-3.8539946666666672E-2</v>
      </c>
      <c r="W38" s="34">
        <f>$M$28/'Fixed data'!$C$7</f>
        <v>-3.8539946666666672E-2</v>
      </c>
      <c r="X38" s="34">
        <f>$M$28/'Fixed data'!$C$7</f>
        <v>-3.8539946666666672E-2</v>
      </c>
      <c r="Y38" s="34">
        <f>$M$28/'Fixed data'!$C$7</f>
        <v>-3.8539946666666672E-2</v>
      </c>
      <c r="Z38" s="34">
        <f>$M$28/'Fixed data'!$C$7</f>
        <v>-3.8539946666666672E-2</v>
      </c>
      <c r="AA38" s="34">
        <f>$M$28/'Fixed data'!$C$7</f>
        <v>-3.8539946666666672E-2</v>
      </c>
      <c r="AB38" s="34">
        <f>$M$28/'Fixed data'!$C$7</f>
        <v>-3.8539946666666672E-2</v>
      </c>
      <c r="AC38" s="34">
        <f>$M$28/'Fixed data'!$C$7</f>
        <v>-3.8539946666666672E-2</v>
      </c>
      <c r="AD38" s="34">
        <f>$M$28/'Fixed data'!$C$7</f>
        <v>-3.8539946666666672E-2</v>
      </c>
      <c r="AE38" s="34">
        <f>$M$28/'Fixed data'!$C$7</f>
        <v>-3.8539946666666672E-2</v>
      </c>
      <c r="AF38" s="34">
        <f>$M$28/'Fixed data'!$C$7</f>
        <v>-3.8539946666666672E-2</v>
      </c>
      <c r="AG38" s="34">
        <f>$M$28/'Fixed data'!$C$7</f>
        <v>-3.8539946666666672E-2</v>
      </c>
      <c r="AH38" s="34">
        <f>$M$28/'Fixed data'!$C$7</f>
        <v>-3.8539946666666672E-2</v>
      </c>
      <c r="AI38" s="34">
        <f>$M$28/'Fixed data'!$C$7</f>
        <v>-3.8539946666666672E-2</v>
      </c>
      <c r="AJ38" s="34">
        <f>$M$28/'Fixed data'!$C$7</f>
        <v>-3.8539946666666672E-2</v>
      </c>
      <c r="AK38" s="34">
        <f>$M$28/'Fixed data'!$C$7</f>
        <v>-3.8539946666666672E-2</v>
      </c>
      <c r="AL38" s="34">
        <f>$M$28/'Fixed data'!$C$7</f>
        <v>-3.8539946666666672E-2</v>
      </c>
      <c r="AM38" s="34">
        <f>$M$28/'Fixed data'!$C$7</f>
        <v>-3.8539946666666672E-2</v>
      </c>
      <c r="AN38" s="34">
        <f>$M$28/'Fixed data'!$C$7</f>
        <v>-3.8539946666666672E-2</v>
      </c>
      <c r="AO38" s="34">
        <f>$M$28/'Fixed data'!$C$7</f>
        <v>-3.8539946666666672E-2</v>
      </c>
      <c r="AP38" s="34">
        <f>$M$28/'Fixed data'!$C$7</f>
        <v>-3.8539946666666672E-2</v>
      </c>
      <c r="AQ38" s="34">
        <f>$M$28/'Fixed data'!$C$7</f>
        <v>-3.8539946666666672E-2</v>
      </c>
      <c r="AR38" s="34">
        <f>$M$28/'Fixed data'!$C$7</f>
        <v>-3.8539946666666672E-2</v>
      </c>
      <c r="AS38" s="34">
        <f>$M$28/'Fixed data'!$C$7</f>
        <v>-3.8539946666666672E-2</v>
      </c>
      <c r="AT38" s="34">
        <f>$M$28/'Fixed data'!$C$7</f>
        <v>-3.8539946666666672E-2</v>
      </c>
      <c r="AU38" s="34">
        <f>$M$28/'Fixed data'!$C$7</f>
        <v>-3.8539946666666672E-2</v>
      </c>
      <c r="AV38" s="34">
        <f>$M$28/'Fixed data'!$C$7</f>
        <v>-3.8539946666666672E-2</v>
      </c>
      <c r="AW38" s="34">
        <f>$M$28/'Fixed data'!$C$7</f>
        <v>-3.8539946666666672E-2</v>
      </c>
      <c r="AX38" s="34">
        <f>$M$28/'Fixed data'!$C$7</f>
        <v>-3.8539946666666672E-2</v>
      </c>
      <c r="AY38" s="34">
        <f>$M$28/'Fixed data'!$C$7</f>
        <v>-3.8539946666666672E-2</v>
      </c>
      <c r="AZ38" s="34">
        <f>$M$28/'Fixed data'!$C$7</f>
        <v>-3.8539946666666672E-2</v>
      </c>
      <c r="BA38" s="34">
        <f>$M$28/'Fixed data'!$C$7</f>
        <v>-3.8539946666666672E-2</v>
      </c>
      <c r="BB38" s="34">
        <f>$M$28/'Fixed data'!$C$7</f>
        <v>-3.8539946666666672E-2</v>
      </c>
      <c r="BC38" s="34">
        <f>$M$28/'Fixed data'!$C$7</f>
        <v>-3.8539946666666672E-2</v>
      </c>
      <c r="BD38" s="34">
        <f>$M$28/'Fixed data'!$C$7</f>
        <v>-3.8539946666666672E-2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-2.935089777777778E-2</v>
      </c>
      <c r="P39" s="34">
        <f>$N$28/'Fixed data'!$C$7</f>
        <v>-2.935089777777778E-2</v>
      </c>
      <c r="Q39" s="34">
        <f>$N$28/'Fixed data'!$C$7</f>
        <v>-2.935089777777778E-2</v>
      </c>
      <c r="R39" s="34">
        <f>$N$28/'Fixed data'!$C$7</f>
        <v>-2.935089777777778E-2</v>
      </c>
      <c r="S39" s="34">
        <f>$N$28/'Fixed data'!$C$7</f>
        <v>-2.935089777777778E-2</v>
      </c>
      <c r="T39" s="34">
        <f>$N$28/'Fixed data'!$C$7</f>
        <v>-2.935089777777778E-2</v>
      </c>
      <c r="U39" s="34">
        <f>$N$28/'Fixed data'!$C$7</f>
        <v>-2.935089777777778E-2</v>
      </c>
      <c r="V39" s="34">
        <f>$N$28/'Fixed data'!$C$7</f>
        <v>-2.935089777777778E-2</v>
      </c>
      <c r="W39" s="34">
        <f>$N$28/'Fixed data'!$C$7</f>
        <v>-2.935089777777778E-2</v>
      </c>
      <c r="X39" s="34">
        <f>$N$28/'Fixed data'!$C$7</f>
        <v>-2.935089777777778E-2</v>
      </c>
      <c r="Y39" s="34">
        <f>$N$28/'Fixed data'!$C$7</f>
        <v>-2.935089777777778E-2</v>
      </c>
      <c r="Z39" s="34">
        <f>$N$28/'Fixed data'!$C$7</f>
        <v>-2.935089777777778E-2</v>
      </c>
      <c r="AA39" s="34">
        <f>$N$28/'Fixed data'!$C$7</f>
        <v>-2.935089777777778E-2</v>
      </c>
      <c r="AB39" s="34">
        <f>$N$28/'Fixed data'!$C$7</f>
        <v>-2.935089777777778E-2</v>
      </c>
      <c r="AC39" s="34">
        <f>$N$28/'Fixed data'!$C$7</f>
        <v>-2.935089777777778E-2</v>
      </c>
      <c r="AD39" s="34">
        <f>$N$28/'Fixed data'!$C$7</f>
        <v>-2.935089777777778E-2</v>
      </c>
      <c r="AE39" s="34">
        <f>$N$28/'Fixed data'!$C$7</f>
        <v>-2.935089777777778E-2</v>
      </c>
      <c r="AF39" s="34">
        <f>$N$28/'Fixed data'!$C$7</f>
        <v>-2.935089777777778E-2</v>
      </c>
      <c r="AG39" s="34">
        <f>$N$28/'Fixed data'!$C$7</f>
        <v>-2.935089777777778E-2</v>
      </c>
      <c r="AH39" s="34">
        <f>$N$28/'Fixed data'!$C$7</f>
        <v>-2.935089777777778E-2</v>
      </c>
      <c r="AI39" s="34">
        <f>$N$28/'Fixed data'!$C$7</f>
        <v>-2.935089777777778E-2</v>
      </c>
      <c r="AJ39" s="34">
        <f>$N$28/'Fixed data'!$C$7</f>
        <v>-2.935089777777778E-2</v>
      </c>
      <c r="AK39" s="34">
        <f>$N$28/'Fixed data'!$C$7</f>
        <v>-2.935089777777778E-2</v>
      </c>
      <c r="AL39" s="34">
        <f>$N$28/'Fixed data'!$C$7</f>
        <v>-2.935089777777778E-2</v>
      </c>
      <c r="AM39" s="34">
        <f>$N$28/'Fixed data'!$C$7</f>
        <v>-2.935089777777778E-2</v>
      </c>
      <c r="AN39" s="34">
        <f>$N$28/'Fixed data'!$C$7</f>
        <v>-2.935089777777778E-2</v>
      </c>
      <c r="AO39" s="34">
        <f>$N$28/'Fixed data'!$C$7</f>
        <v>-2.935089777777778E-2</v>
      </c>
      <c r="AP39" s="34">
        <f>$N$28/'Fixed data'!$C$7</f>
        <v>-2.935089777777778E-2</v>
      </c>
      <c r="AQ39" s="34">
        <f>$N$28/'Fixed data'!$C$7</f>
        <v>-2.935089777777778E-2</v>
      </c>
      <c r="AR39" s="34">
        <f>$N$28/'Fixed data'!$C$7</f>
        <v>-2.935089777777778E-2</v>
      </c>
      <c r="AS39" s="34">
        <f>$N$28/'Fixed data'!$C$7</f>
        <v>-2.935089777777778E-2</v>
      </c>
      <c r="AT39" s="34">
        <f>$N$28/'Fixed data'!$C$7</f>
        <v>-2.935089777777778E-2</v>
      </c>
      <c r="AU39" s="34">
        <f>$N$28/'Fixed data'!$C$7</f>
        <v>-2.935089777777778E-2</v>
      </c>
      <c r="AV39" s="34">
        <f>$N$28/'Fixed data'!$C$7</f>
        <v>-2.935089777777778E-2</v>
      </c>
      <c r="AW39" s="34">
        <f>$N$28/'Fixed data'!$C$7</f>
        <v>-2.935089777777778E-2</v>
      </c>
      <c r="AX39" s="34">
        <f>$N$28/'Fixed data'!$C$7</f>
        <v>-2.935089777777778E-2</v>
      </c>
      <c r="AY39" s="34">
        <f>$N$28/'Fixed data'!$C$7</f>
        <v>-2.935089777777778E-2</v>
      </c>
      <c r="AZ39" s="34">
        <f>$N$28/'Fixed data'!$C$7</f>
        <v>-2.935089777777778E-2</v>
      </c>
      <c r="BA39" s="34">
        <f>$N$28/'Fixed data'!$C$7</f>
        <v>-2.935089777777778E-2</v>
      </c>
      <c r="BB39" s="34">
        <f>$N$28/'Fixed data'!$C$7</f>
        <v>-2.935089777777778E-2</v>
      </c>
      <c r="BC39" s="34">
        <f>$N$28/'Fixed data'!$C$7</f>
        <v>-2.935089777777778E-2</v>
      </c>
      <c r="BD39" s="34">
        <f>$N$28/'Fixed data'!$C$7</f>
        <v>-2.935089777777778E-2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-2.4788000000000008E-2</v>
      </c>
      <c r="Q40" s="34">
        <f>$O$28/'Fixed data'!$C$7</f>
        <v>-2.4788000000000008E-2</v>
      </c>
      <c r="R40" s="34">
        <f>$O$28/'Fixed data'!$C$7</f>
        <v>-2.4788000000000008E-2</v>
      </c>
      <c r="S40" s="34">
        <f>$O$28/'Fixed data'!$C$7</f>
        <v>-2.4788000000000008E-2</v>
      </c>
      <c r="T40" s="34">
        <f>$O$28/'Fixed data'!$C$7</f>
        <v>-2.4788000000000008E-2</v>
      </c>
      <c r="U40" s="34">
        <f>$O$28/'Fixed data'!$C$7</f>
        <v>-2.4788000000000008E-2</v>
      </c>
      <c r="V40" s="34">
        <f>$O$28/'Fixed data'!$C$7</f>
        <v>-2.4788000000000008E-2</v>
      </c>
      <c r="W40" s="34">
        <f>$O$28/'Fixed data'!$C$7</f>
        <v>-2.4788000000000008E-2</v>
      </c>
      <c r="X40" s="34">
        <f>$O$28/'Fixed data'!$C$7</f>
        <v>-2.4788000000000008E-2</v>
      </c>
      <c r="Y40" s="34">
        <f>$O$28/'Fixed data'!$C$7</f>
        <v>-2.4788000000000008E-2</v>
      </c>
      <c r="Z40" s="34">
        <f>$O$28/'Fixed data'!$C$7</f>
        <v>-2.4788000000000008E-2</v>
      </c>
      <c r="AA40" s="34">
        <f>$O$28/'Fixed data'!$C$7</f>
        <v>-2.4788000000000008E-2</v>
      </c>
      <c r="AB40" s="34">
        <f>$O$28/'Fixed data'!$C$7</f>
        <v>-2.4788000000000008E-2</v>
      </c>
      <c r="AC40" s="34">
        <f>$O$28/'Fixed data'!$C$7</f>
        <v>-2.4788000000000008E-2</v>
      </c>
      <c r="AD40" s="34">
        <f>$O$28/'Fixed data'!$C$7</f>
        <v>-2.4788000000000008E-2</v>
      </c>
      <c r="AE40" s="34">
        <f>$O$28/'Fixed data'!$C$7</f>
        <v>-2.4788000000000008E-2</v>
      </c>
      <c r="AF40" s="34">
        <f>$O$28/'Fixed data'!$C$7</f>
        <v>-2.4788000000000008E-2</v>
      </c>
      <c r="AG40" s="34">
        <f>$O$28/'Fixed data'!$C$7</f>
        <v>-2.4788000000000008E-2</v>
      </c>
      <c r="AH40" s="34">
        <f>$O$28/'Fixed data'!$C$7</f>
        <v>-2.4788000000000008E-2</v>
      </c>
      <c r="AI40" s="34">
        <f>$O$28/'Fixed data'!$C$7</f>
        <v>-2.4788000000000008E-2</v>
      </c>
      <c r="AJ40" s="34">
        <f>$O$28/'Fixed data'!$C$7</f>
        <v>-2.4788000000000008E-2</v>
      </c>
      <c r="AK40" s="34">
        <f>$O$28/'Fixed data'!$C$7</f>
        <v>-2.4788000000000008E-2</v>
      </c>
      <c r="AL40" s="34">
        <f>$O$28/'Fixed data'!$C$7</f>
        <v>-2.4788000000000008E-2</v>
      </c>
      <c r="AM40" s="34">
        <f>$O$28/'Fixed data'!$C$7</f>
        <v>-2.4788000000000008E-2</v>
      </c>
      <c r="AN40" s="34">
        <f>$O$28/'Fixed data'!$C$7</f>
        <v>-2.4788000000000008E-2</v>
      </c>
      <c r="AO40" s="34">
        <f>$O$28/'Fixed data'!$C$7</f>
        <v>-2.4788000000000008E-2</v>
      </c>
      <c r="AP40" s="34">
        <f>$O$28/'Fixed data'!$C$7</f>
        <v>-2.4788000000000008E-2</v>
      </c>
      <c r="AQ40" s="34">
        <f>$O$28/'Fixed data'!$C$7</f>
        <v>-2.4788000000000008E-2</v>
      </c>
      <c r="AR40" s="34">
        <f>$O$28/'Fixed data'!$C$7</f>
        <v>-2.4788000000000008E-2</v>
      </c>
      <c r="AS40" s="34">
        <f>$O$28/'Fixed data'!$C$7</f>
        <v>-2.4788000000000008E-2</v>
      </c>
      <c r="AT40" s="34">
        <f>$O$28/'Fixed data'!$C$7</f>
        <v>-2.4788000000000008E-2</v>
      </c>
      <c r="AU40" s="34">
        <f>$O$28/'Fixed data'!$C$7</f>
        <v>-2.4788000000000008E-2</v>
      </c>
      <c r="AV40" s="34">
        <f>$O$28/'Fixed data'!$C$7</f>
        <v>-2.4788000000000008E-2</v>
      </c>
      <c r="AW40" s="34">
        <f>$O$28/'Fixed data'!$C$7</f>
        <v>-2.4788000000000008E-2</v>
      </c>
      <c r="AX40" s="34">
        <f>$O$28/'Fixed data'!$C$7</f>
        <v>-2.4788000000000008E-2</v>
      </c>
      <c r="AY40" s="34">
        <f>$O$28/'Fixed data'!$C$7</f>
        <v>-2.4788000000000008E-2</v>
      </c>
      <c r="AZ40" s="34">
        <f>$O$28/'Fixed data'!$C$7</f>
        <v>-2.4788000000000008E-2</v>
      </c>
      <c r="BA40" s="34">
        <f>$O$28/'Fixed data'!$C$7</f>
        <v>-2.4788000000000008E-2</v>
      </c>
      <c r="BB40" s="34">
        <f>$O$28/'Fixed data'!$C$7</f>
        <v>-2.4788000000000008E-2</v>
      </c>
      <c r="BC40" s="34">
        <f>$O$28/'Fixed data'!$C$7</f>
        <v>-2.4788000000000008E-2</v>
      </c>
      <c r="BD40" s="34">
        <f>$O$28/'Fixed data'!$C$7</f>
        <v>-2.4788000000000008E-2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-1.5136568888888889E-2</v>
      </c>
      <c r="R41" s="34">
        <f>$P$28/'Fixed data'!$C$7</f>
        <v>-1.5136568888888889E-2</v>
      </c>
      <c r="S41" s="34">
        <f>$P$28/'Fixed data'!$C$7</f>
        <v>-1.5136568888888889E-2</v>
      </c>
      <c r="T41" s="34">
        <f>$P$28/'Fixed data'!$C$7</f>
        <v>-1.5136568888888889E-2</v>
      </c>
      <c r="U41" s="34">
        <f>$P$28/'Fixed data'!$C$7</f>
        <v>-1.5136568888888889E-2</v>
      </c>
      <c r="V41" s="34">
        <f>$P$28/'Fixed data'!$C$7</f>
        <v>-1.5136568888888889E-2</v>
      </c>
      <c r="W41" s="34">
        <f>$P$28/'Fixed data'!$C$7</f>
        <v>-1.5136568888888889E-2</v>
      </c>
      <c r="X41" s="34">
        <f>$P$28/'Fixed data'!$C$7</f>
        <v>-1.5136568888888889E-2</v>
      </c>
      <c r="Y41" s="34">
        <f>$P$28/'Fixed data'!$C$7</f>
        <v>-1.5136568888888889E-2</v>
      </c>
      <c r="Z41" s="34">
        <f>$P$28/'Fixed data'!$C$7</f>
        <v>-1.5136568888888889E-2</v>
      </c>
      <c r="AA41" s="34">
        <f>$P$28/'Fixed data'!$C$7</f>
        <v>-1.5136568888888889E-2</v>
      </c>
      <c r="AB41" s="34">
        <f>$P$28/'Fixed data'!$C$7</f>
        <v>-1.5136568888888889E-2</v>
      </c>
      <c r="AC41" s="34">
        <f>$P$28/'Fixed data'!$C$7</f>
        <v>-1.5136568888888889E-2</v>
      </c>
      <c r="AD41" s="34">
        <f>$P$28/'Fixed data'!$C$7</f>
        <v>-1.5136568888888889E-2</v>
      </c>
      <c r="AE41" s="34">
        <f>$P$28/'Fixed data'!$C$7</f>
        <v>-1.5136568888888889E-2</v>
      </c>
      <c r="AF41" s="34">
        <f>$P$28/'Fixed data'!$C$7</f>
        <v>-1.5136568888888889E-2</v>
      </c>
      <c r="AG41" s="34">
        <f>$P$28/'Fixed data'!$C$7</f>
        <v>-1.5136568888888889E-2</v>
      </c>
      <c r="AH41" s="34">
        <f>$P$28/'Fixed data'!$C$7</f>
        <v>-1.5136568888888889E-2</v>
      </c>
      <c r="AI41" s="34">
        <f>$P$28/'Fixed data'!$C$7</f>
        <v>-1.5136568888888889E-2</v>
      </c>
      <c r="AJ41" s="34">
        <f>$P$28/'Fixed data'!$C$7</f>
        <v>-1.5136568888888889E-2</v>
      </c>
      <c r="AK41" s="34">
        <f>$P$28/'Fixed data'!$C$7</f>
        <v>-1.5136568888888889E-2</v>
      </c>
      <c r="AL41" s="34">
        <f>$P$28/'Fixed data'!$C$7</f>
        <v>-1.5136568888888889E-2</v>
      </c>
      <c r="AM41" s="34">
        <f>$P$28/'Fixed data'!$C$7</f>
        <v>-1.5136568888888889E-2</v>
      </c>
      <c r="AN41" s="34">
        <f>$P$28/'Fixed data'!$C$7</f>
        <v>-1.5136568888888889E-2</v>
      </c>
      <c r="AO41" s="34">
        <f>$P$28/'Fixed data'!$C$7</f>
        <v>-1.5136568888888889E-2</v>
      </c>
      <c r="AP41" s="34">
        <f>$P$28/'Fixed data'!$C$7</f>
        <v>-1.5136568888888889E-2</v>
      </c>
      <c r="AQ41" s="34">
        <f>$P$28/'Fixed data'!$C$7</f>
        <v>-1.5136568888888889E-2</v>
      </c>
      <c r="AR41" s="34">
        <f>$P$28/'Fixed data'!$C$7</f>
        <v>-1.5136568888888889E-2</v>
      </c>
      <c r="AS41" s="34">
        <f>$P$28/'Fixed data'!$C$7</f>
        <v>-1.5136568888888889E-2</v>
      </c>
      <c r="AT41" s="34">
        <f>$P$28/'Fixed data'!$C$7</f>
        <v>-1.5136568888888889E-2</v>
      </c>
      <c r="AU41" s="34">
        <f>$P$28/'Fixed data'!$C$7</f>
        <v>-1.5136568888888889E-2</v>
      </c>
      <c r="AV41" s="34">
        <f>$P$28/'Fixed data'!$C$7</f>
        <v>-1.5136568888888889E-2</v>
      </c>
      <c r="AW41" s="34">
        <f>$P$28/'Fixed data'!$C$7</f>
        <v>-1.5136568888888889E-2</v>
      </c>
      <c r="AX41" s="34">
        <f>$P$28/'Fixed data'!$C$7</f>
        <v>-1.5136568888888889E-2</v>
      </c>
      <c r="AY41" s="34">
        <f>$P$28/'Fixed data'!$C$7</f>
        <v>-1.5136568888888889E-2</v>
      </c>
      <c r="AZ41" s="34">
        <f>$P$28/'Fixed data'!$C$7</f>
        <v>-1.5136568888888889E-2</v>
      </c>
      <c r="BA41" s="34">
        <f>$P$28/'Fixed data'!$C$7</f>
        <v>-1.5136568888888889E-2</v>
      </c>
      <c r="BB41" s="34">
        <f>$P$28/'Fixed data'!$C$7</f>
        <v>-1.5136568888888889E-2</v>
      </c>
      <c r="BC41" s="34">
        <f>$P$28/'Fixed data'!$C$7</f>
        <v>-1.5136568888888889E-2</v>
      </c>
      <c r="BD41" s="34">
        <f>$P$28/'Fixed data'!$C$7</f>
        <v>-1.5136568888888889E-2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-7.4494933333333346E-3</v>
      </c>
      <c r="S42" s="34">
        <f>$Q$28/'Fixed data'!$C$7</f>
        <v>-7.4494933333333346E-3</v>
      </c>
      <c r="T42" s="34">
        <f>$Q$28/'Fixed data'!$C$7</f>
        <v>-7.4494933333333346E-3</v>
      </c>
      <c r="U42" s="34">
        <f>$Q$28/'Fixed data'!$C$7</f>
        <v>-7.4494933333333346E-3</v>
      </c>
      <c r="V42" s="34">
        <f>$Q$28/'Fixed data'!$C$7</f>
        <v>-7.4494933333333346E-3</v>
      </c>
      <c r="W42" s="34">
        <f>$Q$28/'Fixed data'!$C$7</f>
        <v>-7.4494933333333346E-3</v>
      </c>
      <c r="X42" s="34">
        <f>$Q$28/'Fixed data'!$C$7</f>
        <v>-7.4494933333333346E-3</v>
      </c>
      <c r="Y42" s="34">
        <f>$Q$28/'Fixed data'!$C$7</f>
        <v>-7.4494933333333346E-3</v>
      </c>
      <c r="Z42" s="34">
        <f>$Q$28/'Fixed data'!$C$7</f>
        <v>-7.4494933333333346E-3</v>
      </c>
      <c r="AA42" s="34">
        <f>$Q$28/'Fixed data'!$C$7</f>
        <v>-7.4494933333333346E-3</v>
      </c>
      <c r="AB42" s="34">
        <f>$Q$28/'Fixed data'!$C$7</f>
        <v>-7.4494933333333346E-3</v>
      </c>
      <c r="AC42" s="34">
        <f>$Q$28/'Fixed data'!$C$7</f>
        <v>-7.4494933333333346E-3</v>
      </c>
      <c r="AD42" s="34">
        <f>$Q$28/'Fixed data'!$C$7</f>
        <v>-7.4494933333333346E-3</v>
      </c>
      <c r="AE42" s="34">
        <f>$Q$28/'Fixed data'!$C$7</f>
        <v>-7.4494933333333346E-3</v>
      </c>
      <c r="AF42" s="34">
        <f>$Q$28/'Fixed data'!$C$7</f>
        <v>-7.4494933333333346E-3</v>
      </c>
      <c r="AG42" s="34">
        <f>$Q$28/'Fixed data'!$C$7</f>
        <v>-7.4494933333333346E-3</v>
      </c>
      <c r="AH42" s="34">
        <f>$Q$28/'Fixed data'!$C$7</f>
        <v>-7.4494933333333346E-3</v>
      </c>
      <c r="AI42" s="34">
        <f>$Q$28/'Fixed data'!$C$7</f>
        <v>-7.4494933333333346E-3</v>
      </c>
      <c r="AJ42" s="34">
        <f>$Q$28/'Fixed data'!$C$7</f>
        <v>-7.4494933333333346E-3</v>
      </c>
      <c r="AK42" s="34">
        <f>$Q$28/'Fixed data'!$C$7</f>
        <v>-7.4494933333333346E-3</v>
      </c>
      <c r="AL42" s="34">
        <f>$Q$28/'Fixed data'!$C$7</f>
        <v>-7.4494933333333346E-3</v>
      </c>
      <c r="AM42" s="34">
        <f>$Q$28/'Fixed data'!$C$7</f>
        <v>-7.4494933333333346E-3</v>
      </c>
      <c r="AN42" s="34">
        <f>$Q$28/'Fixed data'!$C$7</f>
        <v>-7.4494933333333346E-3</v>
      </c>
      <c r="AO42" s="34">
        <f>$Q$28/'Fixed data'!$C$7</f>
        <v>-7.4494933333333346E-3</v>
      </c>
      <c r="AP42" s="34">
        <f>$Q$28/'Fixed data'!$C$7</f>
        <v>-7.4494933333333346E-3</v>
      </c>
      <c r="AQ42" s="34">
        <f>$Q$28/'Fixed data'!$C$7</f>
        <v>-7.4494933333333346E-3</v>
      </c>
      <c r="AR42" s="34">
        <f>$Q$28/'Fixed data'!$C$7</f>
        <v>-7.4494933333333346E-3</v>
      </c>
      <c r="AS42" s="34">
        <f>$Q$28/'Fixed data'!$C$7</f>
        <v>-7.4494933333333346E-3</v>
      </c>
      <c r="AT42" s="34">
        <f>$Q$28/'Fixed data'!$C$7</f>
        <v>-7.4494933333333346E-3</v>
      </c>
      <c r="AU42" s="34">
        <f>$Q$28/'Fixed data'!$C$7</f>
        <v>-7.4494933333333346E-3</v>
      </c>
      <c r="AV42" s="34">
        <f>$Q$28/'Fixed data'!$C$7</f>
        <v>-7.4494933333333346E-3</v>
      </c>
      <c r="AW42" s="34">
        <f>$Q$28/'Fixed data'!$C$7</f>
        <v>-7.4494933333333346E-3</v>
      </c>
      <c r="AX42" s="34">
        <f>$Q$28/'Fixed data'!$C$7</f>
        <v>-7.4494933333333346E-3</v>
      </c>
      <c r="AY42" s="34">
        <f>$Q$28/'Fixed data'!$C$7</f>
        <v>-7.4494933333333346E-3</v>
      </c>
      <c r="AZ42" s="34">
        <f>$Q$28/'Fixed data'!$C$7</f>
        <v>-7.4494933333333346E-3</v>
      </c>
      <c r="BA42" s="34">
        <f>$Q$28/'Fixed data'!$C$7</f>
        <v>-7.4494933333333346E-3</v>
      </c>
      <c r="BB42" s="34">
        <f>$Q$28/'Fixed data'!$C$7</f>
        <v>-7.4494933333333346E-3</v>
      </c>
      <c r="BC42" s="34">
        <f>$Q$28/'Fixed data'!$C$7</f>
        <v>-7.4494933333333346E-3</v>
      </c>
      <c r="BD42" s="34">
        <f>$Q$28/'Fixed data'!$C$7</f>
        <v>-7.4494933333333346E-3</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-5.9216533333333347E-3</v>
      </c>
      <c r="T43" s="34">
        <f>$R$28/'Fixed data'!$C$7</f>
        <v>-5.9216533333333347E-3</v>
      </c>
      <c r="U43" s="34">
        <f>$R$28/'Fixed data'!$C$7</f>
        <v>-5.9216533333333347E-3</v>
      </c>
      <c r="V43" s="34">
        <f>$R$28/'Fixed data'!$C$7</f>
        <v>-5.9216533333333347E-3</v>
      </c>
      <c r="W43" s="34">
        <f>$R$28/'Fixed data'!$C$7</f>
        <v>-5.9216533333333347E-3</v>
      </c>
      <c r="X43" s="34">
        <f>$R$28/'Fixed data'!$C$7</f>
        <v>-5.9216533333333347E-3</v>
      </c>
      <c r="Y43" s="34">
        <f>$R$28/'Fixed data'!$C$7</f>
        <v>-5.9216533333333347E-3</v>
      </c>
      <c r="Z43" s="34">
        <f>$R$28/'Fixed data'!$C$7</f>
        <v>-5.9216533333333347E-3</v>
      </c>
      <c r="AA43" s="34">
        <f>$R$28/'Fixed data'!$C$7</f>
        <v>-5.9216533333333347E-3</v>
      </c>
      <c r="AB43" s="34">
        <f>$R$28/'Fixed data'!$C$7</f>
        <v>-5.9216533333333347E-3</v>
      </c>
      <c r="AC43" s="34">
        <f>$R$28/'Fixed data'!$C$7</f>
        <v>-5.9216533333333347E-3</v>
      </c>
      <c r="AD43" s="34">
        <f>$R$28/'Fixed data'!$C$7</f>
        <v>-5.9216533333333347E-3</v>
      </c>
      <c r="AE43" s="34">
        <f>$R$28/'Fixed data'!$C$7</f>
        <v>-5.9216533333333347E-3</v>
      </c>
      <c r="AF43" s="34">
        <f>$R$28/'Fixed data'!$C$7</f>
        <v>-5.9216533333333347E-3</v>
      </c>
      <c r="AG43" s="34">
        <f>$R$28/'Fixed data'!$C$7</f>
        <v>-5.9216533333333347E-3</v>
      </c>
      <c r="AH43" s="34">
        <f>$R$28/'Fixed data'!$C$7</f>
        <v>-5.9216533333333347E-3</v>
      </c>
      <c r="AI43" s="34">
        <f>$R$28/'Fixed data'!$C$7</f>
        <v>-5.9216533333333347E-3</v>
      </c>
      <c r="AJ43" s="34">
        <f>$R$28/'Fixed data'!$C$7</f>
        <v>-5.9216533333333347E-3</v>
      </c>
      <c r="AK43" s="34">
        <f>$R$28/'Fixed data'!$C$7</f>
        <v>-5.9216533333333347E-3</v>
      </c>
      <c r="AL43" s="34">
        <f>$R$28/'Fixed data'!$C$7</f>
        <v>-5.9216533333333347E-3</v>
      </c>
      <c r="AM43" s="34">
        <f>$R$28/'Fixed data'!$C$7</f>
        <v>-5.9216533333333347E-3</v>
      </c>
      <c r="AN43" s="34">
        <f>$R$28/'Fixed data'!$C$7</f>
        <v>-5.9216533333333347E-3</v>
      </c>
      <c r="AO43" s="34">
        <f>$R$28/'Fixed data'!$C$7</f>
        <v>-5.9216533333333347E-3</v>
      </c>
      <c r="AP43" s="34">
        <f>$R$28/'Fixed data'!$C$7</f>
        <v>-5.9216533333333347E-3</v>
      </c>
      <c r="AQ43" s="34">
        <f>$R$28/'Fixed data'!$C$7</f>
        <v>-5.9216533333333347E-3</v>
      </c>
      <c r="AR43" s="34">
        <f>$R$28/'Fixed data'!$C$7</f>
        <v>-5.9216533333333347E-3</v>
      </c>
      <c r="AS43" s="34">
        <f>$R$28/'Fixed data'!$C$7</f>
        <v>-5.9216533333333347E-3</v>
      </c>
      <c r="AT43" s="34">
        <f>$R$28/'Fixed data'!$C$7</f>
        <v>-5.9216533333333347E-3</v>
      </c>
      <c r="AU43" s="34">
        <f>$R$28/'Fixed data'!$C$7</f>
        <v>-5.9216533333333347E-3</v>
      </c>
      <c r="AV43" s="34">
        <f>$R$28/'Fixed data'!$C$7</f>
        <v>-5.9216533333333347E-3</v>
      </c>
      <c r="AW43" s="34">
        <f>$R$28/'Fixed data'!$C$7</f>
        <v>-5.9216533333333347E-3</v>
      </c>
      <c r="AX43" s="34">
        <f>$R$28/'Fixed data'!$C$7</f>
        <v>-5.9216533333333347E-3</v>
      </c>
      <c r="AY43" s="34">
        <f>$R$28/'Fixed data'!$C$7</f>
        <v>-5.9216533333333347E-3</v>
      </c>
      <c r="AZ43" s="34">
        <f>$R$28/'Fixed data'!$C$7</f>
        <v>-5.9216533333333347E-3</v>
      </c>
      <c r="BA43" s="34">
        <f>$R$28/'Fixed data'!$C$7</f>
        <v>-5.9216533333333347E-3</v>
      </c>
      <c r="BB43" s="34">
        <f>$R$28/'Fixed data'!$C$7</f>
        <v>-5.9216533333333347E-3</v>
      </c>
      <c r="BC43" s="34">
        <f>$R$28/'Fixed data'!$C$7</f>
        <v>-5.9216533333333347E-3</v>
      </c>
      <c r="BD43" s="34">
        <f>$R$28/'Fixed data'!$C$7</f>
        <v>-5.9216533333333347E-3</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-1.8867911111111113E-3</v>
      </c>
      <c r="U44" s="34">
        <f>$S$28/'Fixed data'!$C$7</f>
        <v>-1.8867911111111113E-3</v>
      </c>
      <c r="V44" s="34">
        <f>$S$28/'Fixed data'!$C$7</f>
        <v>-1.8867911111111113E-3</v>
      </c>
      <c r="W44" s="34">
        <f>$S$28/'Fixed data'!$C$7</f>
        <v>-1.8867911111111113E-3</v>
      </c>
      <c r="X44" s="34">
        <f>$S$28/'Fixed data'!$C$7</f>
        <v>-1.8867911111111113E-3</v>
      </c>
      <c r="Y44" s="34">
        <f>$S$28/'Fixed data'!$C$7</f>
        <v>-1.8867911111111113E-3</v>
      </c>
      <c r="Z44" s="34">
        <f>$S$28/'Fixed data'!$C$7</f>
        <v>-1.8867911111111113E-3</v>
      </c>
      <c r="AA44" s="34">
        <f>$S$28/'Fixed data'!$C$7</f>
        <v>-1.8867911111111113E-3</v>
      </c>
      <c r="AB44" s="34">
        <f>$S$28/'Fixed data'!$C$7</f>
        <v>-1.8867911111111113E-3</v>
      </c>
      <c r="AC44" s="34">
        <f>$S$28/'Fixed data'!$C$7</f>
        <v>-1.8867911111111113E-3</v>
      </c>
      <c r="AD44" s="34">
        <f>$S$28/'Fixed data'!$C$7</f>
        <v>-1.8867911111111113E-3</v>
      </c>
      <c r="AE44" s="34">
        <f>$S$28/'Fixed data'!$C$7</f>
        <v>-1.8867911111111113E-3</v>
      </c>
      <c r="AF44" s="34">
        <f>$S$28/'Fixed data'!$C$7</f>
        <v>-1.8867911111111113E-3</v>
      </c>
      <c r="AG44" s="34">
        <f>$S$28/'Fixed data'!$C$7</f>
        <v>-1.8867911111111113E-3</v>
      </c>
      <c r="AH44" s="34">
        <f>$S$28/'Fixed data'!$C$7</f>
        <v>-1.8867911111111113E-3</v>
      </c>
      <c r="AI44" s="34">
        <f>$S$28/'Fixed data'!$C$7</f>
        <v>-1.8867911111111113E-3</v>
      </c>
      <c r="AJ44" s="34">
        <f>$S$28/'Fixed data'!$C$7</f>
        <v>-1.8867911111111113E-3</v>
      </c>
      <c r="AK44" s="34">
        <f>$S$28/'Fixed data'!$C$7</f>
        <v>-1.8867911111111113E-3</v>
      </c>
      <c r="AL44" s="34">
        <f>$S$28/'Fixed data'!$C$7</f>
        <v>-1.8867911111111113E-3</v>
      </c>
      <c r="AM44" s="34">
        <f>$S$28/'Fixed data'!$C$7</f>
        <v>-1.8867911111111113E-3</v>
      </c>
      <c r="AN44" s="34">
        <f>$S$28/'Fixed data'!$C$7</f>
        <v>-1.8867911111111113E-3</v>
      </c>
      <c r="AO44" s="34">
        <f>$S$28/'Fixed data'!$C$7</f>
        <v>-1.8867911111111113E-3</v>
      </c>
      <c r="AP44" s="34">
        <f>$S$28/'Fixed data'!$C$7</f>
        <v>-1.8867911111111113E-3</v>
      </c>
      <c r="AQ44" s="34">
        <f>$S$28/'Fixed data'!$C$7</f>
        <v>-1.8867911111111113E-3</v>
      </c>
      <c r="AR44" s="34">
        <f>$S$28/'Fixed data'!$C$7</f>
        <v>-1.8867911111111113E-3</v>
      </c>
      <c r="AS44" s="34">
        <f>$S$28/'Fixed data'!$C$7</f>
        <v>-1.8867911111111113E-3</v>
      </c>
      <c r="AT44" s="34">
        <f>$S$28/'Fixed data'!$C$7</f>
        <v>-1.8867911111111113E-3</v>
      </c>
      <c r="AU44" s="34">
        <f>$S$28/'Fixed data'!$C$7</f>
        <v>-1.8867911111111113E-3</v>
      </c>
      <c r="AV44" s="34">
        <f>$S$28/'Fixed data'!$C$7</f>
        <v>-1.8867911111111113E-3</v>
      </c>
      <c r="AW44" s="34">
        <f>$S$28/'Fixed data'!$C$7</f>
        <v>-1.8867911111111113E-3</v>
      </c>
      <c r="AX44" s="34">
        <f>$S$28/'Fixed data'!$C$7</f>
        <v>-1.8867911111111113E-3</v>
      </c>
      <c r="AY44" s="34">
        <f>$S$28/'Fixed data'!$C$7</f>
        <v>-1.8867911111111113E-3</v>
      </c>
      <c r="AZ44" s="34">
        <f>$S$28/'Fixed data'!$C$7</f>
        <v>-1.8867911111111113E-3</v>
      </c>
      <c r="BA44" s="34">
        <f>$S$28/'Fixed data'!$C$7</f>
        <v>-1.8867911111111113E-3</v>
      </c>
      <c r="BB44" s="34">
        <f>$S$28/'Fixed data'!$C$7</f>
        <v>-1.8867911111111113E-3</v>
      </c>
      <c r="BC44" s="34">
        <f>$S$28/'Fixed data'!$C$7</f>
        <v>-1.8867911111111113E-3</v>
      </c>
      <c r="BD44" s="34">
        <f>$S$28/'Fixed data'!$C$7</f>
        <v>-1.8867911111111113E-3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-1.4150933333333335E-3</v>
      </c>
      <c r="V45" s="34">
        <f>$T$28/'Fixed data'!$C$7</f>
        <v>-1.4150933333333335E-3</v>
      </c>
      <c r="W45" s="34">
        <f>$T$28/'Fixed data'!$C$7</f>
        <v>-1.4150933333333335E-3</v>
      </c>
      <c r="X45" s="34">
        <f>$T$28/'Fixed data'!$C$7</f>
        <v>-1.4150933333333335E-3</v>
      </c>
      <c r="Y45" s="34">
        <f>$T$28/'Fixed data'!$C$7</f>
        <v>-1.4150933333333335E-3</v>
      </c>
      <c r="Z45" s="34">
        <f>$T$28/'Fixed data'!$C$7</f>
        <v>-1.4150933333333335E-3</v>
      </c>
      <c r="AA45" s="34">
        <f>$T$28/'Fixed data'!$C$7</f>
        <v>-1.4150933333333335E-3</v>
      </c>
      <c r="AB45" s="34">
        <f>$T$28/'Fixed data'!$C$7</f>
        <v>-1.4150933333333335E-3</v>
      </c>
      <c r="AC45" s="34">
        <f>$T$28/'Fixed data'!$C$7</f>
        <v>-1.4150933333333335E-3</v>
      </c>
      <c r="AD45" s="34">
        <f>$T$28/'Fixed data'!$C$7</f>
        <v>-1.4150933333333335E-3</v>
      </c>
      <c r="AE45" s="34">
        <f>$T$28/'Fixed data'!$C$7</f>
        <v>-1.4150933333333335E-3</v>
      </c>
      <c r="AF45" s="34">
        <f>$T$28/'Fixed data'!$C$7</f>
        <v>-1.4150933333333335E-3</v>
      </c>
      <c r="AG45" s="34">
        <f>$T$28/'Fixed data'!$C$7</f>
        <v>-1.4150933333333335E-3</v>
      </c>
      <c r="AH45" s="34">
        <f>$T$28/'Fixed data'!$C$7</f>
        <v>-1.4150933333333335E-3</v>
      </c>
      <c r="AI45" s="34">
        <f>$T$28/'Fixed data'!$C$7</f>
        <v>-1.4150933333333335E-3</v>
      </c>
      <c r="AJ45" s="34">
        <f>$T$28/'Fixed data'!$C$7</f>
        <v>-1.4150933333333335E-3</v>
      </c>
      <c r="AK45" s="34">
        <f>$T$28/'Fixed data'!$C$7</f>
        <v>-1.4150933333333335E-3</v>
      </c>
      <c r="AL45" s="34">
        <f>$T$28/'Fixed data'!$C$7</f>
        <v>-1.4150933333333335E-3</v>
      </c>
      <c r="AM45" s="34">
        <f>$T$28/'Fixed data'!$C$7</f>
        <v>-1.4150933333333335E-3</v>
      </c>
      <c r="AN45" s="34">
        <f>$T$28/'Fixed data'!$C$7</f>
        <v>-1.4150933333333335E-3</v>
      </c>
      <c r="AO45" s="34">
        <f>$T$28/'Fixed data'!$C$7</f>
        <v>-1.4150933333333335E-3</v>
      </c>
      <c r="AP45" s="34">
        <f>$T$28/'Fixed data'!$C$7</f>
        <v>-1.4150933333333335E-3</v>
      </c>
      <c r="AQ45" s="34">
        <f>$T$28/'Fixed data'!$C$7</f>
        <v>-1.4150933333333335E-3</v>
      </c>
      <c r="AR45" s="34">
        <f>$T$28/'Fixed data'!$C$7</f>
        <v>-1.4150933333333335E-3</v>
      </c>
      <c r="AS45" s="34">
        <f>$T$28/'Fixed data'!$C$7</f>
        <v>-1.4150933333333335E-3</v>
      </c>
      <c r="AT45" s="34">
        <f>$T$28/'Fixed data'!$C$7</f>
        <v>-1.4150933333333335E-3</v>
      </c>
      <c r="AU45" s="34">
        <f>$T$28/'Fixed data'!$C$7</f>
        <v>-1.4150933333333335E-3</v>
      </c>
      <c r="AV45" s="34">
        <f>$T$28/'Fixed data'!$C$7</f>
        <v>-1.4150933333333335E-3</v>
      </c>
      <c r="AW45" s="34">
        <f>$T$28/'Fixed data'!$C$7</f>
        <v>-1.4150933333333335E-3</v>
      </c>
      <c r="AX45" s="34">
        <f>$T$28/'Fixed data'!$C$7</f>
        <v>-1.4150933333333335E-3</v>
      </c>
      <c r="AY45" s="34">
        <f>$T$28/'Fixed data'!$C$7</f>
        <v>-1.4150933333333335E-3</v>
      </c>
      <c r="AZ45" s="34">
        <f>$T$28/'Fixed data'!$C$7</f>
        <v>-1.4150933333333335E-3</v>
      </c>
      <c r="BA45" s="34">
        <f>$T$28/'Fixed data'!$C$7</f>
        <v>-1.4150933333333335E-3</v>
      </c>
      <c r="BB45" s="34">
        <f>$T$28/'Fixed data'!$C$7</f>
        <v>-1.4150933333333335E-3</v>
      </c>
      <c r="BC45" s="34">
        <f>$T$28/'Fixed data'!$C$7</f>
        <v>-1.4150933333333335E-3</v>
      </c>
      <c r="BD45" s="34">
        <f>$T$28/'Fixed data'!$C$7</f>
        <v>-1.4150933333333335E-3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-1.4150933333333335E-3</v>
      </c>
      <c r="W46" s="34">
        <f>$U$28/'Fixed data'!$C$7</f>
        <v>-1.4150933333333335E-3</v>
      </c>
      <c r="X46" s="34">
        <f>$U$28/'Fixed data'!$C$7</f>
        <v>-1.4150933333333335E-3</v>
      </c>
      <c r="Y46" s="34">
        <f>$U$28/'Fixed data'!$C$7</f>
        <v>-1.4150933333333335E-3</v>
      </c>
      <c r="Z46" s="34">
        <f>$U$28/'Fixed data'!$C$7</f>
        <v>-1.4150933333333335E-3</v>
      </c>
      <c r="AA46" s="34">
        <f>$U$28/'Fixed data'!$C$7</f>
        <v>-1.4150933333333335E-3</v>
      </c>
      <c r="AB46" s="34">
        <f>$U$28/'Fixed data'!$C$7</f>
        <v>-1.4150933333333335E-3</v>
      </c>
      <c r="AC46" s="34">
        <f>$U$28/'Fixed data'!$C$7</f>
        <v>-1.4150933333333335E-3</v>
      </c>
      <c r="AD46" s="34">
        <f>$U$28/'Fixed data'!$C$7</f>
        <v>-1.4150933333333335E-3</v>
      </c>
      <c r="AE46" s="34">
        <f>$U$28/'Fixed data'!$C$7</f>
        <v>-1.4150933333333335E-3</v>
      </c>
      <c r="AF46" s="34">
        <f>$U$28/'Fixed data'!$C$7</f>
        <v>-1.4150933333333335E-3</v>
      </c>
      <c r="AG46" s="34">
        <f>$U$28/'Fixed data'!$C$7</f>
        <v>-1.4150933333333335E-3</v>
      </c>
      <c r="AH46" s="34">
        <f>$U$28/'Fixed data'!$C$7</f>
        <v>-1.4150933333333335E-3</v>
      </c>
      <c r="AI46" s="34">
        <f>$U$28/'Fixed data'!$C$7</f>
        <v>-1.4150933333333335E-3</v>
      </c>
      <c r="AJ46" s="34">
        <f>$U$28/'Fixed data'!$C$7</f>
        <v>-1.4150933333333335E-3</v>
      </c>
      <c r="AK46" s="34">
        <f>$U$28/'Fixed data'!$C$7</f>
        <v>-1.4150933333333335E-3</v>
      </c>
      <c r="AL46" s="34">
        <f>$U$28/'Fixed data'!$C$7</f>
        <v>-1.4150933333333335E-3</v>
      </c>
      <c r="AM46" s="34">
        <f>$U$28/'Fixed data'!$C$7</f>
        <v>-1.4150933333333335E-3</v>
      </c>
      <c r="AN46" s="34">
        <f>$U$28/'Fixed data'!$C$7</f>
        <v>-1.4150933333333335E-3</v>
      </c>
      <c r="AO46" s="34">
        <f>$U$28/'Fixed data'!$C$7</f>
        <v>-1.4150933333333335E-3</v>
      </c>
      <c r="AP46" s="34">
        <f>$U$28/'Fixed data'!$C$7</f>
        <v>-1.4150933333333335E-3</v>
      </c>
      <c r="AQ46" s="34">
        <f>$U$28/'Fixed data'!$C$7</f>
        <v>-1.4150933333333335E-3</v>
      </c>
      <c r="AR46" s="34">
        <f>$U$28/'Fixed data'!$C$7</f>
        <v>-1.4150933333333335E-3</v>
      </c>
      <c r="AS46" s="34">
        <f>$U$28/'Fixed data'!$C$7</f>
        <v>-1.4150933333333335E-3</v>
      </c>
      <c r="AT46" s="34">
        <f>$U$28/'Fixed data'!$C$7</f>
        <v>-1.4150933333333335E-3</v>
      </c>
      <c r="AU46" s="34">
        <f>$U$28/'Fixed data'!$C$7</f>
        <v>-1.4150933333333335E-3</v>
      </c>
      <c r="AV46" s="34">
        <f>$U$28/'Fixed data'!$C$7</f>
        <v>-1.4150933333333335E-3</v>
      </c>
      <c r="AW46" s="34">
        <f>$U$28/'Fixed data'!$C$7</f>
        <v>-1.4150933333333335E-3</v>
      </c>
      <c r="AX46" s="34">
        <f>$U$28/'Fixed data'!$C$7</f>
        <v>-1.4150933333333335E-3</v>
      </c>
      <c r="AY46" s="34">
        <f>$U$28/'Fixed data'!$C$7</f>
        <v>-1.4150933333333335E-3</v>
      </c>
      <c r="AZ46" s="34">
        <f>$U$28/'Fixed data'!$C$7</f>
        <v>-1.4150933333333335E-3</v>
      </c>
      <c r="BA46" s="34">
        <f>$U$28/'Fixed data'!$C$7</f>
        <v>-1.4150933333333335E-3</v>
      </c>
      <c r="BB46" s="34">
        <f>$U$28/'Fixed data'!$C$7</f>
        <v>-1.4150933333333335E-3</v>
      </c>
      <c r="BC46" s="34">
        <f>$U$28/'Fixed data'!$C$7</f>
        <v>-1.4150933333333335E-3</v>
      </c>
      <c r="BD46" s="34">
        <f>$U$28/'Fixed data'!$C$7</f>
        <v>-1.4150933333333335E-3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2.5450438755555554E-2</v>
      </c>
      <c r="G60" s="34">
        <f t="shared" si="6"/>
        <v>5.1595824177777777E-2</v>
      </c>
      <c r="H60" s="34">
        <f t="shared" si="6"/>
        <v>5.4389047644444445E-2</v>
      </c>
      <c r="I60" s="34">
        <f t="shared" si="6"/>
        <v>8.7052058311111125E-2</v>
      </c>
      <c r="J60" s="34">
        <f t="shared" si="6"/>
        <v>8.205769048888889E-2</v>
      </c>
      <c r="K60" s="34">
        <f t="shared" si="6"/>
        <v>3.8909394844444445E-2</v>
      </c>
      <c r="L60" s="34">
        <f t="shared" si="6"/>
        <v>-8.3885557333333305E-3</v>
      </c>
      <c r="M60" s="34">
        <f t="shared" si="6"/>
        <v>-3.9180391288888887E-2</v>
      </c>
      <c r="N60" s="34">
        <f t="shared" si="6"/>
        <v>-7.7720337955555552E-2</v>
      </c>
      <c r="O60" s="34">
        <f t="shared" si="6"/>
        <v>-0.10707123573333333</v>
      </c>
      <c r="P60" s="34">
        <f t="shared" si="6"/>
        <v>-0.13185923573333333</v>
      </c>
      <c r="Q60" s="34">
        <f t="shared" si="6"/>
        <v>-0.14699580462222223</v>
      </c>
      <c r="R60" s="34">
        <f t="shared" si="6"/>
        <v>-0.15444529795555556</v>
      </c>
      <c r="S60" s="34">
        <f t="shared" si="6"/>
        <v>-0.16036695128888889</v>
      </c>
      <c r="T60" s="34">
        <f t="shared" si="6"/>
        <v>-0.16225374240000001</v>
      </c>
      <c r="U60" s="34">
        <f t="shared" si="6"/>
        <v>-0.16366883573333335</v>
      </c>
      <c r="V60" s="34">
        <f t="shared" si="6"/>
        <v>-0.16508392906666669</v>
      </c>
      <c r="W60" s="34">
        <f t="shared" si="6"/>
        <v>-0.16508392906666669</v>
      </c>
      <c r="X60" s="34">
        <f t="shared" si="6"/>
        <v>-0.16508392906666669</v>
      </c>
      <c r="Y60" s="34">
        <f t="shared" si="6"/>
        <v>-0.16508392906666669</v>
      </c>
      <c r="Z60" s="34">
        <f t="shared" si="6"/>
        <v>-0.16508392906666669</v>
      </c>
      <c r="AA60" s="34">
        <f t="shared" si="6"/>
        <v>-0.16508392906666669</v>
      </c>
      <c r="AB60" s="34">
        <f t="shared" si="6"/>
        <v>-0.16508392906666669</v>
      </c>
      <c r="AC60" s="34">
        <f t="shared" si="6"/>
        <v>-0.16508392906666669</v>
      </c>
      <c r="AD60" s="34">
        <f t="shared" si="6"/>
        <v>-0.16508392906666669</v>
      </c>
      <c r="AE60" s="34">
        <f t="shared" si="6"/>
        <v>-0.16508392906666669</v>
      </c>
      <c r="AF60" s="34">
        <f t="shared" si="6"/>
        <v>-0.16508392906666669</v>
      </c>
      <c r="AG60" s="34">
        <f t="shared" si="6"/>
        <v>-0.16508392906666669</v>
      </c>
      <c r="AH60" s="34">
        <f t="shared" si="6"/>
        <v>-0.16508392906666669</v>
      </c>
      <c r="AI60" s="34">
        <f t="shared" si="6"/>
        <v>-0.16508392906666669</v>
      </c>
      <c r="AJ60" s="34">
        <f t="shared" si="6"/>
        <v>-0.16508392906666669</v>
      </c>
      <c r="AK60" s="34">
        <f t="shared" si="6"/>
        <v>-0.16508392906666669</v>
      </c>
      <c r="AL60" s="34">
        <f t="shared" si="6"/>
        <v>-0.16508392906666669</v>
      </c>
      <c r="AM60" s="34">
        <f t="shared" si="6"/>
        <v>-0.16508392906666669</v>
      </c>
      <c r="AN60" s="34">
        <f t="shared" si="6"/>
        <v>-0.16508392906666669</v>
      </c>
      <c r="AO60" s="34">
        <f t="shared" si="6"/>
        <v>-0.16508392906666669</v>
      </c>
      <c r="AP60" s="34">
        <f t="shared" si="6"/>
        <v>-0.16508392906666669</v>
      </c>
      <c r="AQ60" s="34">
        <f t="shared" si="6"/>
        <v>-0.16508392906666669</v>
      </c>
      <c r="AR60" s="34">
        <f t="shared" si="6"/>
        <v>-0.16508392906666669</v>
      </c>
      <c r="AS60" s="34">
        <f t="shared" si="6"/>
        <v>-0.16508392906666669</v>
      </c>
      <c r="AT60" s="34">
        <f t="shared" si="6"/>
        <v>-0.16508392906666669</v>
      </c>
      <c r="AU60" s="34">
        <f t="shared" si="6"/>
        <v>-0.16508392906666669</v>
      </c>
      <c r="AV60" s="34">
        <f t="shared" si="6"/>
        <v>-0.16508392906666669</v>
      </c>
      <c r="AW60" s="34">
        <f t="shared" si="6"/>
        <v>-0.16508392906666669</v>
      </c>
      <c r="AX60" s="34">
        <f t="shared" si="6"/>
        <v>-0.16508392906666669</v>
      </c>
      <c r="AY60" s="34">
        <f t="shared" si="6"/>
        <v>-0.19053436782222227</v>
      </c>
      <c r="AZ60" s="34">
        <f t="shared" si="6"/>
        <v>-0.2166797532444445</v>
      </c>
      <c r="BA60" s="34">
        <f t="shared" si="6"/>
        <v>-0.21947297671111116</v>
      </c>
      <c r="BB60" s="34">
        <f t="shared" si="6"/>
        <v>-0.25213598737777781</v>
      </c>
      <c r="BC60" s="34">
        <f t="shared" si="6"/>
        <v>-0.24714161955555558</v>
      </c>
      <c r="BD60" s="34">
        <f t="shared" si="6"/>
        <v>-0.20399332391111116</v>
      </c>
    </row>
    <row r="61" spans="1:56" ht="17.25" hidden="1" customHeight="1" outlineLevel="1" x14ac:dyDescent="0.35">
      <c r="A61" s="115"/>
      <c r="B61" s="9" t="s">
        <v>35</v>
      </c>
      <c r="C61" s="9" t="s">
        <v>62</v>
      </c>
      <c r="D61" s="9" t="s">
        <v>40</v>
      </c>
      <c r="E61" s="34">
        <v>0</v>
      </c>
      <c r="F61" s="34">
        <f>E62</f>
        <v>1.1452697439999999</v>
      </c>
      <c r="G61" s="34">
        <f t="shared" ref="G61:BD61" si="7">F62</f>
        <v>2.2963616492444441</v>
      </c>
      <c r="H61" s="34">
        <f t="shared" si="7"/>
        <v>2.3704608810666663</v>
      </c>
      <c r="I61" s="34">
        <f t="shared" si="7"/>
        <v>3.7859073134222223</v>
      </c>
      <c r="J61" s="34">
        <f t="shared" si="7"/>
        <v>3.4741087031111109</v>
      </c>
      <c r="K61" s="34">
        <f t="shared" si="7"/>
        <v>1.4503777086222218</v>
      </c>
      <c r="L61" s="34">
        <f t="shared" si="7"/>
        <v>-0.71693946222222271</v>
      </c>
      <c r="M61" s="34">
        <f t="shared" si="7"/>
        <v>-2.0941835064888892</v>
      </c>
      <c r="N61" s="34">
        <f t="shared" si="7"/>
        <v>-3.7893007152000004</v>
      </c>
      <c r="O61" s="34">
        <f t="shared" si="7"/>
        <v>-5.032370777244445</v>
      </c>
      <c r="P61" s="34">
        <f t="shared" si="7"/>
        <v>-6.0407595415111119</v>
      </c>
      <c r="Q61" s="34">
        <f t="shared" si="7"/>
        <v>-6.5900459057777789</v>
      </c>
      <c r="R61" s="34">
        <f t="shared" si="7"/>
        <v>-6.7782773011555566</v>
      </c>
      <c r="S61" s="34">
        <f t="shared" si="7"/>
        <v>-6.8903064032000012</v>
      </c>
      <c r="T61" s="34">
        <f t="shared" si="7"/>
        <v>-6.8148450519111119</v>
      </c>
      <c r="U61" s="34">
        <f t="shared" si="7"/>
        <v>-6.7162705095111122</v>
      </c>
      <c r="V61" s="34">
        <f t="shared" si="7"/>
        <v>-6.6162808737777787</v>
      </c>
      <c r="W61" s="34">
        <f t="shared" si="7"/>
        <v>-6.4511969447111124</v>
      </c>
      <c r="X61" s="34">
        <f t="shared" si="7"/>
        <v>-6.286113015644446</v>
      </c>
      <c r="Y61" s="34">
        <f t="shared" si="7"/>
        <v>-6.1210290865777797</v>
      </c>
      <c r="Z61" s="34">
        <f t="shared" si="7"/>
        <v>-5.9559451575111133</v>
      </c>
      <c r="AA61" s="34">
        <f t="shared" si="7"/>
        <v>-5.790861228444447</v>
      </c>
      <c r="AB61" s="34">
        <f t="shared" si="7"/>
        <v>-5.6257772993777806</v>
      </c>
      <c r="AC61" s="34">
        <f t="shared" si="7"/>
        <v>-5.4606933703111142</v>
      </c>
      <c r="AD61" s="34">
        <f t="shared" si="7"/>
        <v>-5.2956094412444479</v>
      </c>
      <c r="AE61" s="34">
        <f t="shared" si="7"/>
        <v>-5.1305255121777815</v>
      </c>
      <c r="AF61" s="34">
        <f t="shared" si="7"/>
        <v>-4.9654415831111152</v>
      </c>
      <c r="AG61" s="34">
        <f t="shared" si="7"/>
        <v>-4.8003576540444488</v>
      </c>
      <c r="AH61" s="34">
        <f t="shared" si="7"/>
        <v>-4.6352737249777825</v>
      </c>
      <c r="AI61" s="34">
        <f t="shared" si="7"/>
        <v>-4.4701897959111161</v>
      </c>
      <c r="AJ61" s="34">
        <f t="shared" si="7"/>
        <v>-4.3051058668444497</v>
      </c>
      <c r="AK61" s="34">
        <f t="shared" si="7"/>
        <v>-4.1400219377777834</v>
      </c>
      <c r="AL61" s="34">
        <f t="shared" si="7"/>
        <v>-3.9749380087111166</v>
      </c>
      <c r="AM61" s="34">
        <f t="shared" si="7"/>
        <v>-3.8098540796444498</v>
      </c>
      <c r="AN61" s="34">
        <f t="shared" si="7"/>
        <v>-3.644770150577783</v>
      </c>
      <c r="AO61" s="34">
        <f t="shared" si="7"/>
        <v>-3.4796862215111162</v>
      </c>
      <c r="AP61" s="34">
        <f t="shared" si="7"/>
        <v>-3.3146022924444494</v>
      </c>
      <c r="AQ61" s="34">
        <f t="shared" si="7"/>
        <v>-3.1495183633777826</v>
      </c>
      <c r="AR61" s="34">
        <f t="shared" si="7"/>
        <v>-2.9844344343111158</v>
      </c>
      <c r="AS61" s="34">
        <f t="shared" si="7"/>
        <v>-2.819350505244449</v>
      </c>
      <c r="AT61" s="34">
        <f t="shared" si="7"/>
        <v>-2.6542665761777822</v>
      </c>
      <c r="AU61" s="34">
        <f t="shared" si="7"/>
        <v>-2.4891826471111154</v>
      </c>
      <c r="AV61" s="34">
        <f t="shared" si="7"/>
        <v>-2.3240987180444486</v>
      </c>
      <c r="AW61" s="34">
        <f t="shared" si="7"/>
        <v>-2.1590147889777818</v>
      </c>
      <c r="AX61" s="34">
        <f t="shared" si="7"/>
        <v>-1.993930859911115</v>
      </c>
      <c r="AY61" s="34">
        <f t="shared" si="7"/>
        <v>-1.8288469308444482</v>
      </c>
      <c r="AZ61" s="34">
        <f t="shared" si="7"/>
        <v>-1.6383125630222259</v>
      </c>
      <c r="BA61" s="34">
        <f t="shared" si="7"/>
        <v>-1.4216328097777815</v>
      </c>
      <c r="BB61" s="34">
        <f t="shared" si="7"/>
        <v>-1.2021598330666703</v>
      </c>
      <c r="BC61" s="34">
        <f t="shared" si="7"/>
        <v>-0.95002384568889253</v>
      </c>
      <c r="BD61" s="34">
        <f t="shared" si="7"/>
        <v>-0.70288222613333695</v>
      </c>
    </row>
    <row r="62" spans="1:56" ht="16.5" hidden="1" customHeight="1" outlineLevel="1" x14ac:dyDescent="0.3">
      <c r="A62" s="115"/>
      <c r="B62" s="9" t="s">
        <v>34</v>
      </c>
      <c r="C62" s="9" t="s">
        <v>69</v>
      </c>
      <c r="D62" s="9" t="s">
        <v>40</v>
      </c>
      <c r="E62" s="34">
        <f t="shared" ref="E62:BD62" si="8">E28-E60+E61</f>
        <v>1.1452697439999999</v>
      </c>
      <c r="F62" s="34">
        <f t="shared" si="8"/>
        <v>2.2963616492444441</v>
      </c>
      <c r="G62" s="34">
        <f t="shared" si="8"/>
        <v>2.3704608810666663</v>
      </c>
      <c r="H62" s="34">
        <f t="shared" si="8"/>
        <v>3.7859073134222223</v>
      </c>
      <c r="I62" s="34">
        <f t="shared" si="8"/>
        <v>3.4741087031111109</v>
      </c>
      <c r="J62" s="34">
        <f t="shared" si="8"/>
        <v>1.4503777086222218</v>
      </c>
      <c r="K62" s="34">
        <f t="shared" si="8"/>
        <v>-0.71693946222222271</v>
      </c>
      <c r="L62" s="34">
        <f t="shared" si="8"/>
        <v>-2.0941835064888892</v>
      </c>
      <c r="M62" s="34">
        <f t="shared" si="8"/>
        <v>-3.7893007152000004</v>
      </c>
      <c r="N62" s="34">
        <f t="shared" si="8"/>
        <v>-5.032370777244445</v>
      </c>
      <c r="O62" s="34">
        <f t="shared" si="8"/>
        <v>-6.0407595415111119</v>
      </c>
      <c r="P62" s="34">
        <f t="shared" si="8"/>
        <v>-6.5900459057777789</v>
      </c>
      <c r="Q62" s="34">
        <f t="shared" si="8"/>
        <v>-6.7782773011555566</v>
      </c>
      <c r="R62" s="34">
        <f t="shared" si="8"/>
        <v>-6.8903064032000012</v>
      </c>
      <c r="S62" s="34">
        <f t="shared" si="8"/>
        <v>-6.8148450519111119</v>
      </c>
      <c r="T62" s="34">
        <f t="shared" si="8"/>
        <v>-6.7162705095111122</v>
      </c>
      <c r="U62" s="34">
        <f t="shared" si="8"/>
        <v>-6.6162808737777787</v>
      </c>
      <c r="V62" s="34">
        <f t="shared" si="8"/>
        <v>-6.4511969447111124</v>
      </c>
      <c r="W62" s="34">
        <f t="shared" si="8"/>
        <v>-6.286113015644446</v>
      </c>
      <c r="X62" s="34">
        <f t="shared" si="8"/>
        <v>-6.1210290865777797</v>
      </c>
      <c r="Y62" s="34">
        <f t="shared" si="8"/>
        <v>-5.9559451575111133</v>
      </c>
      <c r="Z62" s="34">
        <f t="shared" si="8"/>
        <v>-5.790861228444447</v>
      </c>
      <c r="AA62" s="34">
        <f t="shared" si="8"/>
        <v>-5.6257772993777806</v>
      </c>
      <c r="AB62" s="34">
        <f t="shared" si="8"/>
        <v>-5.4606933703111142</v>
      </c>
      <c r="AC62" s="34">
        <f t="shared" si="8"/>
        <v>-5.2956094412444479</v>
      </c>
      <c r="AD62" s="34">
        <f t="shared" si="8"/>
        <v>-5.1305255121777815</v>
      </c>
      <c r="AE62" s="34">
        <f t="shared" si="8"/>
        <v>-4.9654415831111152</v>
      </c>
      <c r="AF62" s="34">
        <f t="shared" si="8"/>
        <v>-4.8003576540444488</v>
      </c>
      <c r="AG62" s="34">
        <f t="shared" si="8"/>
        <v>-4.6352737249777825</v>
      </c>
      <c r="AH62" s="34">
        <f t="shared" si="8"/>
        <v>-4.4701897959111161</v>
      </c>
      <c r="AI62" s="34">
        <f t="shared" si="8"/>
        <v>-4.3051058668444497</v>
      </c>
      <c r="AJ62" s="34">
        <f t="shared" si="8"/>
        <v>-4.1400219377777834</v>
      </c>
      <c r="AK62" s="34">
        <f t="shared" si="8"/>
        <v>-3.9749380087111166</v>
      </c>
      <c r="AL62" s="34">
        <f t="shared" si="8"/>
        <v>-3.8098540796444498</v>
      </c>
      <c r="AM62" s="34">
        <f t="shared" si="8"/>
        <v>-3.644770150577783</v>
      </c>
      <c r="AN62" s="34">
        <f t="shared" si="8"/>
        <v>-3.4796862215111162</v>
      </c>
      <c r="AO62" s="34">
        <f t="shared" si="8"/>
        <v>-3.3146022924444494</v>
      </c>
      <c r="AP62" s="34">
        <f t="shared" si="8"/>
        <v>-3.1495183633777826</v>
      </c>
      <c r="AQ62" s="34">
        <f t="shared" si="8"/>
        <v>-2.9844344343111158</v>
      </c>
      <c r="AR62" s="34">
        <f t="shared" si="8"/>
        <v>-2.819350505244449</v>
      </c>
      <c r="AS62" s="34">
        <f t="shared" si="8"/>
        <v>-2.6542665761777822</v>
      </c>
      <c r="AT62" s="34">
        <f t="shared" si="8"/>
        <v>-2.4891826471111154</v>
      </c>
      <c r="AU62" s="34">
        <f t="shared" si="8"/>
        <v>-2.3240987180444486</v>
      </c>
      <c r="AV62" s="34">
        <f t="shared" si="8"/>
        <v>-2.1590147889777818</v>
      </c>
      <c r="AW62" s="34">
        <f t="shared" si="8"/>
        <v>-1.993930859911115</v>
      </c>
      <c r="AX62" s="34">
        <f t="shared" si="8"/>
        <v>-1.8288469308444482</v>
      </c>
      <c r="AY62" s="34">
        <f t="shared" si="8"/>
        <v>-1.6383125630222259</v>
      </c>
      <c r="AZ62" s="34">
        <f t="shared" si="8"/>
        <v>-1.4216328097777815</v>
      </c>
      <c r="BA62" s="34">
        <f t="shared" si="8"/>
        <v>-1.2021598330666703</v>
      </c>
      <c r="BB62" s="34">
        <f t="shared" si="8"/>
        <v>-0.95002384568889253</v>
      </c>
      <c r="BC62" s="34">
        <f t="shared" si="8"/>
        <v>-0.70288222613333695</v>
      </c>
      <c r="BD62" s="34">
        <f t="shared" si="8"/>
        <v>-0.49888890222222582</v>
      </c>
    </row>
    <row r="63" spans="1:56" ht="16.5" collapsed="1" x14ac:dyDescent="0.3">
      <c r="A63" s="115"/>
      <c r="B63" s="9" t="s">
        <v>8</v>
      </c>
      <c r="C63" s="11" t="s">
        <v>68</v>
      </c>
      <c r="D63" s="9" t="s">
        <v>40</v>
      </c>
      <c r="E63" s="34">
        <f>AVERAGE(E61:E62)*'Fixed data'!$C$3</f>
        <v>2.76582643176E-2</v>
      </c>
      <c r="F63" s="34">
        <f>AVERAGE(F61:F62)*'Fixed data'!$C$3</f>
        <v>8.3115398146853328E-2</v>
      </c>
      <c r="G63" s="34">
        <f>AVERAGE(G61:G62)*'Fixed data'!$C$3</f>
        <v>0.11270376410701333</v>
      </c>
      <c r="H63" s="34">
        <f>AVERAGE(H61:H62)*'Fixed data'!$C$3</f>
        <v>0.14867629189690668</v>
      </c>
      <c r="I63" s="34">
        <f>AVERAGE(I61:I62)*'Fixed data'!$C$3</f>
        <v>0.17532938679928001</v>
      </c>
      <c r="J63" s="34">
        <f>AVERAGE(J61:J62)*'Fixed data'!$C$3</f>
        <v>0.11892634684336</v>
      </c>
      <c r="K63" s="34">
        <f>AVERAGE(K61:K62)*'Fixed data'!$C$3</f>
        <v>1.771253365055998E-2</v>
      </c>
      <c r="L63" s="34">
        <f>AVERAGE(L61:L62)*'Fixed data'!$C$3</f>
        <v>-6.7888619694373362E-2</v>
      </c>
      <c r="M63" s="34">
        <f>AVERAGE(M61:M62)*'Fixed data'!$C$3</f>
        <v>-0.14208614395378669</v>
      </c>
      <c r="N63" s="34">
        <f>AVERAGE(N61:N62)*'Fixed data'!$C$3</f>
        <v>-0.21304336654253334</v>
      </c>
      <c r="O63" s="34">
        <f>AVERAGE(O61:O62)*'Fixed data'!$C$3</f>
        <v>-0.26741609719794668</v>
      </c>
      <c r="P63" s="34">
        <f>AVERAGE(P61:P62)*'Fixed data'!$C$3</f>
        <v>-0.30503395155202673</v>
      </c>
      <c r="Q63" s="34">
        <f>AVERAGE(Q61:Q62)*'Fixed data'!$C$3</f>
        <v>-0.3228450054474401</v>
      </c>
      <c r="R63" s="34">
        <f>AVERAGE(R61:R62)*'Fixed data'!$C$3</f>
        <v>-0.33009629646018673</v>
      </c>
      <c r="S63" s="34">
        <f>AVERAGE(S61:S62)*'Fixed data'!$C$3</f>
        <v>-0.33097940764093342</v>
      </c>
      <c r="T63" s="34">
        <f>AVERAGE(T61:T62)*'Fixed data'!$C$3</f>
        <v>-0.32677644080834672</v>
      </c>
      <c r="U63" s="34">
        <f>AVERAGE(U61:U62)*'Fixed data'!$C$3</f>
        <v>-0.32198111590642675</v>
      </c>
      <c r="V63" s="34">
        <f>AVERAGE(V61:V62)*'Fixed data'!$C$3</f>
        <v>-0.31557958931650676</v>
      </c>
      <c r="W63" s="34">
        <f>AVERAGE(W61:W62)*'Fixed data'!$C$3</f>
        <v>-0.30760603554258675</v>
      </c>
      <c r="X63" s="34">
        <f>AVERAGE(X61:X62)*'Fixed data'!$C$3</f>
        <v>-0.29963248176866675</v>
      </c>
      <c r="Y63" s="34">
        <f>AVERAGE(Y61:Y62)*'Fixed data'!$C$3</f>
        <v>-0.2916589279947468</v>
      </c>
      <c r="Z63" s="34">
        <f>AVERAGE(Z61:Z62)*'Fixed data'!$C$3</f>
        <v>-0.28368537422082679</v>
      </c>
      <c r="AA63" s="34">
        <f>AVERAGE(AA61:AA62)*'Fixed data'!$C$3</f>
        <v>-0.27571182044690679</v>
      </c>
      <c r="AB63" s="34">
        <f>AVERAGE(AB61:AB62)*'Fixed data'!$C$3</f>
        <v>-0.26773826667298684</v>
      </c>
      <c r="AC63" s="34">
        <f>AVERAGE(AC61:AC62)*'Fixed data'!$C$3</f>
        <v>-0.25976471289906683</v>
      </c>
      <c r="AD63" s="34">
        <f>AVERAGE(AD61:AD62)*'Fixed data'!$C$3</f>
        <v>-0.25179115912514688</v>
      </c>
      <c r="AE63" s="34">
        <f>AVERAGE(AE61:AE62)*'Fixed data'!$C$3</f>
        <v>-0.24381760535122687</v>
      </c>
      <c r="AF63" s="34">
        <f>AVERAGE(AF61:AF62)*'Fixed data'!$C$3</f>
        <v>-0.2358440515773069</v>
      </c>
      <c r="AG63" s="34">
        <f>AVERAGE(AG61:AG62)*'Fixed data'!$C$3</f>
        <v>-0.22787049780338689</v>
      </c>
      <c r="AH63" s="34">
        <f>AVERAGE(AH61:AH62)*'Fixed data'!$C$3</f>
        <v>-0.21989694402946691</v>
      </c>
      <c r="AI63" s="34">
        <f>AVERAGE(AI61:AI62)*'Fixed data'!$C$3</f>
        <v>-0.21192339025554693</v>
      </c>
      <c r="AJ63" s="34">
        <f>AVERAGE(AJ61:AJ62)*'Fixed data'!$C$3</f>
        <v>-0.20394983648162693</v>
      </c>
      <c r="AK63" s="34">
        <f>AVERAGE(AK61:AK62)*'Fixed data'!$C$3</f>
        <v>-0.19597628270770695</v>
      </c>
      <c r="AL63" s="34">
        <f>AVERAGE(AL61:AL62)*'Fixed data'!$C$3</f>
        <v>-0.18800272893378692</v>
      </c>
      <c r="AM63" s="34">
        <f>AVERAGE(AM61:AM62)*'Fixed data'!$C$3</f>
        <v>-0.18002917515986694</v>
      </c>
      <c r="AN63" s="34">
        <f>AVERAGE(AN61:AN62)*'Fixed data'!$C$3</f>
        <v>-0.17205562138594691</v>
      </c>
      <c r="AO63" s="34">
        <f>AVERAGE(AO61:AO62)*'Fixed data'!$C$3</f>
        <v>-0.16408206761202693</v>
      </c>
      <c r="AP63" s="34">
        <f>AVERAGE(AP61:AP62)*'Fixed data'!$C$3</f>
        <v>-0.15610851383810689</v>
      </c>
      <c r="AQ63" s="34">
        <f>AVERAGE(AQ61:AQ62)*'Fixed data'!$C$3</f>
        <v>-0.14813496006418692</v>
      </c>
      <c r="AR63" s="34">
        <f>AVERAGE(AR61:AR62)*'Fixed data'!$C$3</f>
        <v>-0.14016140629026688</v>
      </c>
      <c r="AS63" s="34">
        <f>AVERAGE(AS61:AS62)*'Fixed data'!$C$3</f>
        <v>-0.1321878525163469</v>
      </c>
      <c r="AT63" s="34">
        <f>AVERAGE(AT61:AT62)*'Fixed data'!$C$3</f>
        <v>-0.12421429874242687</v>
      </c>
      <c r="AU63" s="34">
        <f>AVERAGE(AU61:AU62)*'Fixed data'!$C$3</f>
        <v>-0.11624074496850689</v>
      </c>
      <c r="AV63" s="34">
        <f>AVERAGE(AV61:AV62)*'Fixed data'!$C$3</f>
        <v>-0.10826719119458686</v>
      </c>
      <c r="AW63" s="34">
        <f>AVERAGE(AW61:AW62)*'Fixed data'!$C$3</f>
        <v>-0.10029363742066687</v>
      </c>
      <c r="AX63" s="34">
        <f>AVERAGE(AX61:AX62)*'Fixed data'!$C$3</f>
        <v>-9.2320083646746848E-2</v>
      </c>
      <c r="AY63" s="34">
        <f>AVERAGE(AY61:AY62)*'Fixed data'!$C$3</f>
        <v>-8.3731901776880183E-2</v>
      </c>
      <c r="AZ63" s="34">
        <f>AVERAGE(AZ61:AZ62)*'Fixed data'!$C$3</f>
        <v>-7.3897680753120185E-2</v>
      </c>
      <c r="BA63" s="34">
        <f>AVERAGE(BA61:BA62)*'Fixed data'!$C$3</f>
        <v>-6.3364592324693519E-2</v>
      </c>
      <c r="BB63" s="34">
        <f>AVERAGE(BB61:BB62)*'Fixed data'!$C$3</f>
        <v>-5.1975235841946847E-2</v>
      </c>
      <c r="BC63" s="34">
        <f>AVERAGE(BC61:BC62)*'Fixed data'!$C$3</f>
        <v>-3.9917681634506846E-2</v>
      </c>
      <c r="BD63" s="34">
        <f>AVERAGE(BD61:BD62)*'Fixed data'!$C$3</f>
        <v>-2.9022772749786842E-2</v>
      </c>
    </row>
    <row r="64" spans="1:56" ht="15.75" thickBot="1" x14ac:dyDescent="0.35">
      <c r="A64" s="114"/>
      <c r="B64" s="12" t="s">
        <v>95</v>
      </c>
      <c r="C64" s="12" t="s">
        <v>45</v>
      </c>
      <c r="D64" s="12" t="s">
        <v>40</v>
      </c>
      <c r="E64" s="53">
        <f t="shared" ref="E64:BD64" si="9">E29+E60+E63</f>
        <v>0.3139757003175998</v>
      </c>
      <c r="F64" s="53">
        <f t="shared" si="9"/>
        <v>0.40270142290240873</v>
      </c>
      <c r="G64" s="53">
        <f t="shared" si="9"/>
        <v>0.1957233522847911</v>
      </c>
      <c r="H64" s="53">
        <f t="shared" si="9"/>
        <v>0.57052420954135119</v>
      </c>
      <c r="I64" s="53">
        <f t="shared" si="9"/>
        <v>0.20619480711039109</v>
      </c>
      <c r="J64" s="53">
        <f t="shared" si="9"/>
        <v>-0.28443428866775111</v>
      </c>
      <c r="K64" s="53">
        <f t="shared" si="9"/>
        <v>-0.47548001550499547</v>
      </c>
      <c r="L64" s="53">
        <f t="shared" si="9"/>
        <v>-0.42268532542770648</v>
      </c>
      <c r="M64" s="53">
        <f t="shared" si="9"/>
        <v>-0.61484093524267547</v>
      </c>
      <c r="N64" s="53">
        <f t="shared" si="9"/>
        <v>-0.62096130449808884</v>
      </c>
      <c r="O64" s="53">
        <f t="shared" si="9"/>
        <v>-0.65335233293127992</v>
      </c>
      <c r="P64" s="53">
        <f t="shared" si="9"/>
        <v>-0.60717958728536003</v>
      </c>
      <c r="Q64" s="53">
        <f t="shared" si="9"/>
        <v>-0.55364761006966234</v>
      </c>
      <c r="R64" s="53">
        <f t="shared" si="9"/>
        <v>-0.55116019441574227</v>
      </c>
      <c r="S64" s="53">
        <f t="shared" si="9"/>
        <v>-0.51257275892982235</v>
      </c>
      <c r="T64" s="53">
        <f t="shared" si="9"/>
        <v>-0.50494998320834672</v>
      </c>
      <c r="U64" s="53">
        <f t="shared" si="9"/>
        <v>-0.50156975163976014</v>
      </c>
      <c r="V64" s="53">
        <f t="shared" si="9"/>
        <v>-0.48066351838317345</v>
      </c>
      <c r="W64" s="53">
        <f t="shared" si="9"/>
        <v>-0.47268996460925344</v>
      </c>
      <c r="X64" s="53">
        <f t="shared" si="9"/>
        <v>-0.46471641083533344</v>
      </c>
      <c r="Y64" s="53">
        <f t="shared" si="9"/>
        <v>-0.45674285706141349</v>
      </c>
      <c r="Z64" s="53">
        <f t="shared" si="9"/>
        <v>-0.44876930328749348</v>
      </c>
      <c r="AA64" s="53">
        <f t="shared" si="9"/>
        <v>-0.44079574951357348</v>
      </c>
      <c r="AB64" s="53">
        <f t="shared" si="9"/>
        <v>-0.43282219573965353</v>
      </c>
      <c r="AC64" s="53">
        <f t="shared" si="9"/>
        <v>-0.42484864196573352</v>
      </c>
      <c r="AD64" s="53">
        <f t="shared" si="9"/>
        <v>-0.41687508819181357</v>
      </c>
      <c r="AE64" s="53">
        <f t="shared" si="9"/>
        <v>-0.40890153441789356</v>
      </c>
      <c r="AF64" s="53">
        <f t="shared" si="9"/>
        <v>-0.40092798064397361</v>
      </c>
      <c r="AG64" s="53">
        <f t="shared" si="9"/>
        <v>-0.39295442687005355</v>
      </c>
      <c r="AH64" s="53">
        <f t="shared" si="9"/>
        <v>-0.3849808730961336</v>
      </c>
      <c r="AI64" s="53">
        <f t="shared" si="9"/>
        <v>-0.37700731932221365</v>
      </c>
      <c r="AJ64" s="53">
        <f t="shared" si="9"/>
        <v>-0.36903376554829359</v>
      </c>
      <c r="AK64" s="53">
        <f t="shared" si="9"/>
        <v>-0.36106021177437364</v>
      </c>
      <c r="AL64" s="53">
        <f t="shared" si="9"/>
        <v>-0.35308665800045358</v>
      </c>
      <c r="AM64" s="53">
        <f t="shared" si="9"/>
        <v>-0.34511310422653363</v>
      </c>
      <c r="AN64" s="53">
        <f t="shared" si="9"/>
        <v>-0.33713955045261357</v>
      </c>
      <c r="AO64" s="53">
        <f t="shared" si="9"/>
        <v>-0.32916599667869362</v>
      </c>
      <c r="AP64" s="53">
        <f t="shared" si="9"/>
        <v>-0.32119244290477356</v>
      </c>
      <c r="AQ64" s="53">
        <f t="shared" si="9"/>
        <v>-0.31321888913085361</v>
      </c>
      <c r="AR64" s="53">
        <f t="shared" si="9"/>
        <v>-0.30524533535693354</v>
      </c>
      <c r="AS64" s="53">
        <f t="shared" si="9"/>
        <v>-0.29727178158301359</v>
      </c>
      <c r="AT64" s="53">
        <f t="shared" si="9"/>
        <v>-0.28929822780909353</v>
      </c>
      <c r="AU64" s="53">
        <f t="shared" si="9"/>
        <v>-0.28132467403517358</v>
      </c>
      <c r="AV64" s="53">
        <f t="shared" si="9"/>
        <v>-0.27335112026125352</v>
      </c>
      <c r="AW64" s="53">
        <f t="shared" si="9"/>
        <v>-0.26537756648733357</v>
      </c>
      <c r="AX64" s="53">
        <f t="shared" si="9"/>
        <v>-0.25740401271341351</v>
      </c>
      <c r="AY64" s="53">
        <f t="shared" si="9"/>
        <v>-0.27426626959910244</v>
      </c>
      <c r="AZ64" s="53">
        <f t="shared" si="9"/>
        <v>-0.29057743399756469</v>
      </c>
      <c r="BA64" s="53">
        <f t="shared" si="9"/>
        <v>-0.2828375690358047</v>
      </c>
      <c r="BB64" s="53">
        <f t="shared" si="9"/>
        <v>-0.30411122321972467</v>
      </c>
      <c r="BC64" s="53">
        <f t="shared" si="9"/>
        <v>-0.2870593011900624</v>
      </c>
      <c r="BD64" s="53">
        <f t="shared" si="9"/>
        <v>-0.23301609666089801</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0.3139757003175998</v>
      </c>
      <c r="F77" s="54">
        <f>IF('Fixed data'!$G$19=FALSE,F64+F76,F64)</f>
        <v>0.40270142290240873</v>
      </c>
      <c r="G77" s="54">
        <f>IF('Fixed data'!$G$19=FALSE,G64+G76,G64)</f>
        <v>0.1957233522847911</v>
      </c>
      <c r="H77" s="54">
        <f>IF('Fixed data'!$G$19=FALSE,H64+H76,H64)</f>
        <v>0.57052420954135119</v>
      </c>
      <c r="I77" s="54">
        <f>IF('Fixed data'!$G$19=FALSE,I64+I76,I64)</f>
        <v>0.20619480711039109</v>
      </c>
      <c r="J77" s="54">
        <f>IF('Fixed data'!$G$19=FALSE,J64+J76,J64)</f>
        <v>-0.28443428866775111</v>
      </c>
      <c r="K77" s="54">
        <f>IF('Fixed data'!$G$19=FALSE,K64+K76,K64)</f>
        <v>-0.47548001550499547</v>
      </c>
      <c r="L77" s="54">
        <f>IF('Fixed data'!$G$19=FALSE,L64+L76,L64)</f>
        <v>-0.42268532542770648</v>
      </c>
      <c r="M77" s="54">
        <f>IF('Fixed data'!$G$19=FALSE,M64+M76,M64)</f>
        <v>-0.61484093524267547</v>
      </c>
      <c r="N77" s="54">
        <f>IF('Fixed data'!$G$19=FALSE,N64+N76,N64)</f>
        <v>-0.62096130449808884</v>
      </c>
      <c r="O77" s="54">
        <f>IF('Fixed data'!$G$19=FALSE,O64+O76,O64)</f>
        <v>-0.65335233293127992</v>
      </c>
      <c r="P77" s="54">
        <f>IF('Fixed data'!$G$19=FALSE,P64+P76,P64)</f>
        <v>-0.60717958728536003</v>
      </c>
      <c r="Q77" s="54">
        <f>IF('Fixed data'!$G$19=FALSE,Q64+Q76,Q64)</f>
        <v>-0.55364761006966234</v>
      </c>
      <c r="R77" s="54">
        <f>IF('Fixed data'!$G$19=FALSE,R64+R76,R64)</f>
        <v>-0.55116019441574227</v>
      </c>
      <c r="S77" s="54">
        <f>IF('Fixed data'!$G$19=FALSE,S64+S76,S64)</f>
        <v>-0.51257275892982235</v>
      </c>
      <c r="T77" s="54">
        <f>IF('Fixed data'!$G$19=FALSE,T64+T76,T64)</f>
        <v>-0.50494998320834672</v>
      </c>
      <c r="U77" s="54">
        <f>IF('Fixed data'!$G$19=FALSE,U64+U76,U64)</f>
        <v>-0.50156975163976014</v>
      </c>
      <c r="V77" s="54">
        <f>IF('Fixed data'!$G$19=FALSE,V64+V76,V64)</f>
        <v>-0.48066351838317345</v>
      </c>
      <c r="W77" s="54">
        <f>IF('Fixed data'!$G$19=FALSE,W64+W76,W64)</f>
        <v>-0.47268996460925344</v>
      </c>
      <c r="X77" s="54">
        <f>IF('Fixed data'!$G$19=FALSE,X64+X76,X64)</f>
        <v>-0.46471641083533344</v>
      </c>
      <c r="Y77" s="54">
        <f>IF('Fixed data'!$G$19=FALSE,Y64+Y76,Y64)</f>
        <v>-0.45674285706141349</v>
      </c>
      <c r="Z77" s="54">
        <f>IF('Fixed data'!$G$19=FALSE,Z64+Z76,Z64)</f>
        <v>-0.44876930328749348</v>
      </c>
      <c r="AA77" s="54">
        <f>IF('Fixed data'!$G$19=FALSE,AA64+AA76,AA64)</f>
        <v>-0.44079574951357348</v>
      </c>
      <c r="AB77" s="54">
        <f>IF('Fixed data'!$G$19=FALSE,AB64+AB76,AB64)</f>
        <v>-0.43282219573965353</v>
      </c>
      <c r="AC77" s="54">
        <f>IF('Fixed data'!$G$19=FALSE,AC64+AC76,AC64)</f>
        <v>-0.42484864196573352</v>
      </c>
      <c r="AD77" s="54">
        <f>IF('Fixed data'!$G$19=FALSE,AD64+AD76,AD64)</f>
        <v>-0.41687508819181357</v>
      </c>
      <c r="AE77" s="54">
        <f>IF('Fixed data'!$G$19=FALSE,AE64+AE76,AE64)</f>
        <v>-0.40890153441789356</v>
      </c>
      <c r="AF77" s="54">
        <f>IF('Fixed data'!$G$19=FALSE,AF64+AF76,AF64)</f>
        <v>-0.40092798064397361</v>
      </c>
      <c r="AG77" s="54">
        <f>IF('Fixed data'!$G$19=FALSE,AG64+AG76,AG64)</f>
        <v>-0.39295442687005355</v>
      </c>
      <c r="AH77" s="54">
        <f>IF('Fixed data'!$G$19=FALSE,AH64+AH76,AH64)</f>
        <v>-0.3849808730961336</v>
      </c>
      <c r="AI77" s="54">
        <f>IF('Fixed data'!$G$19=FALSE,AI64+AI76,AI64)</f>
        <v>-0.37700731932221365</v>
      </c>
      <c r="AJ77" s="54">
        <f>IF('Fixed data'!$G$19=FALSE,AJ64+AJ76,AJ64)</f>
        <v>-0.36903376554829359</v>
      </c>
      <c r="AK77" s="54">
        <f>IF('Fixed data'!$G$19=FALSE,AK64+AK76,AK64)</f>
        <v>-0.36106021177437364</v>
      </c>
      <c r="AL77" s="54">
        <f>IF('Fixed data'!$G$19=FALSE,AL64+AL76,AL64)</f>
        <v>-0.35308665800045358</v>
      </c>
      <c r="AM77" s="54">
        <f>IF('Fixed data'!$G$19=FALSE,AM64+AM76,AM64)</f>
        <v>-0.34511310422653363</v>
      </c>
      <c r="AN77" s="54">
        <f>IF('Fixed data'!$G$19=FALSE,AN64+AN76,AN64)</f>
        <v>-0.33713955045261357</v>
      </c>
      <c r="AO77" s="54">
        <f>IF('Fixed data'!$G$19=FALSE,AO64+AO76,AO64)</f>
        <v>-0.32916599667869362</v>
      </c>
      <c r="AP77" s="54">
        <f>IF('Fixed data'!$G$19=FALSE,AP64+AP76,AP64)</f>
        <v>-0.32119244290477356</v>
      </c>
      <c r="AQ77" s="54">
        <f>IF('Fixed data'!$G$19=FALSE,AQ64+AQ76,AQ64)</f>
        <v>-0.31321888913085361</v>
      </c>
      <c r="AR77" s="54">
        <f>IF('Fixed data'!$G$19=FALSE,AR64+AR76,AR64)</f>
        <v>-0.30524533535693354</v>
      </c>
      <c r="AS77" s="54">
        <f>IF('Fixed data'!$G$19=FALSE,AS64+AS76,AS64)</f>
        <v>-0.29727178158301359</v>
      </c>
      <c r="AT77" s="54">
        <f>IF('Fixed data'!$G$19=FALSE,AT64+AT76,AT64)</f>
        <v>-0.28929822780909353</v>
      </c>
      <c r="AU77" s="54">
        <f>IF('Fixed data'!$G$19=FALSE,AU64+AU76,AU64)</f>
        <v>-0.28132467403517358</v>
      </c>
      <c r="AV77" s="54">
        <f>IF('Fixed data'!$G$19=FALSE,AV64+AV76,AV64)</f>
        <v>-0.27335112026125352</v>
      </c>
      <c r="AW77" s="54">
        <f>IF('Fixed data'!$G$19=FALSE,AW64+AW76,AW64)</f>
        <v>-0.26537756648733357</v>
      </c>
      <c r="AX77" s="54">
        <f>IF('Fixed data'!$G$19=FALSE,AX64+AX76,AX64)</f>
        <v>-0.25740401271341351</v>
      </c>
      <c r="AY77" s="54">
        <f>IF('Fixed data'!$G$19=FALSE,AY64+AY76,AY64)</f>
        <v>-0.27426626959910244</v>
      </c>
      <c r="AZ77" s="54">
        <f>IF('Fixed data'!$G$19=FALSE,AZ64+AZ76,AZ64)</f>
        <v>-0.29057743399756469</v>
      </c>
      <c r="BA77" s="54">
        <f>IF('Fixed data'!$G$19=FALSE,BA64+BA76,BA64)</f>
        <v>-0.2828375690358047</v>
      </c>
      <c r="BB77" s="54">
        <f>IF('Fixed data'!$G$19=FALSE,BB64+BB76,BB64)</f>
        <v>-0.30411122321972467</v>
      </c>
      <c r="BC77" s="54">
        <f>IF('Fixed data'!$G$19=FALSE,BC64+BC76,BC64)</f>
        <v>-0.2870593011900624</v>
      </c>
      <c r="BD77" s="54">
        <f>IF('Fixed data'!$G$19=FALSE,BD64+BD76,BD64)</f>
        <v>-0.23301609666089801</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0.30335816455806747</v>
      </c>
      <c r="F80" s="55">
        <f t="shared" ref="F80:BD80" si="11">F77*F78</f>
        <v>0.37592608733217464</v>
      </c>
      <c r="G80" s="55">
        <f t="shared" si="11"/>
        <v>0.17653124992215999</v>
      </c>
      <c r="H80" s="55">
        <f t="shared" si="11"/>
        <v>0.49717888811868216</v>
      </c>
      <c r="I80" s="55">
        <f t="shared" si="11"/>
        <v>0.17361049473251852</v>
      </c>
      <c r="J80" s="55">
        <f t="shared" si="11"/>
        <v>-0.23138747709443289</v>
      </c>
      <c r="K80" s="55">
        <f t="shared" si="11"/>
        <v>-0.37372299417272858</v>
      </c>
      <c r="L80" s="55">
        <f t="shared" si="11"/>
        <v>-0.32099212077282691</v>
      </c>
      <c r="M80" s="55">
        <f t="shared" si="11"/>
        <v>-0.45112783715757987</v>
      </c>
      <c r="N80" s="55">
        <f t="shared" si="11"/>
        <v>-0.44021115134445776</v>
      </c>
      <c r="O80" s="55">
        <f t="shared" si="11"/>
        <v>-0.44751087999628514</v>
      </c>
      <c r="P80" s="55">
        <f t="shared" si="11"/>
        <v>-0.40182130992753762</v>
      </c>
      <c r="Q80" s="55">
        <f t="shared" si="11"/>
        <v>-0.35400458114183075</v>
      </c>
      <c r="R80" s="55">
        <f t="shared" si="11"/>
        <v>-0.3404967316353964</v>
      </c>
      <c r="S80" s="55">
        <f t="shared" si="11"/>
        <v>-0.30594987116784467</v>
      </c>
      <c r="T80" s="55">
        <f t="shared" si="11"/>
        <v>-0.29120764043653624</v>
      </c>
      <c r="U80" s="55">
        <f t="shared" si="11"/>
        <v>-0.27947656126373666</v>
      </c>
      <c r="V80" s="55">
        <f t="shared" si="11"/>
        <v>-0.25877055949702965</v>
      </c>
      <c r="W80" s="55">
        <f t="shared" si="11"/>
        <v>-0.24587237488022842</v>
      </c>
      <c r="X80" s="55">
        <f t="shared" si="11"/>
        <v>-0.23355061402137095</v>
      </c>
      <c r="Y80" s="55">
        <f t="shared" si="11"/>
        <v>-0.22178104146562072</v>
      </c>
      <c r="Z80" s="55">
        <f t="shared" si="11"/>
        <v>-0.21054040170128949</v>
      </c>
      <c r="AA80" s="55">
        <f t="shared" si="11"/>
        <v>-0.19980638059795891</v>
      </c>
      <c r="AB80" s="55">
        <f t="shared" si="11"/>
        <v>-0.18955756833203627</v>
      </c>
      <c r="AC80" s="55">
        <f t="shared" si="11"/>
        <v>-0.17977342374324357</v>
      </c>
      <c r="AD80" s="55">
        <f t="shared" si="11"/>
        <v>-0.17043424006765892</v>
      </c>
      <c r="AE80" s="55">
        <f t="shared" si="11"/>
        <v>-0.16152111199496871</v>
      </c>
      <c r="AF80" s="55">
        <f t="shared" si="11"/>
        <v>-0.15301590399955786</v>
      </c>
      <c r="AG80" s="55">
        <f t="shared" si="11"/>
        <v>-0.1449012198969554</v>
      </c>
      <c r="AH80" s="55">
        <f t="shared" si="11"/>
        <v>-0.13716037357897715</v>
      </c>
      <c r="AI80" s="55">
        <f t="shared" si="11"/>
        <v>-0.15079808136052186</v>
      </c>
      <c r="AJ80" s="55">
        <f t="shared" si="11"/>
        <v>-0.14330947800942068</v>
      </c>
      <c r="AK80" s="55">
        <f t="shared" si="11"/>
        <v>-0.1361291764906068</v>
      </c>
      <c r="AL80" s="55">
        <f t="shared" si="11"/>
        <v>-0.12924557032823952</v>
      </c>
      <c r="AM80" s="55">
        <f t="shared" si="11"/>
        <v>-0.12264746760822565</v>
      </c>
      <c r="AN80" s="55">
        <f t="shared" si="11"/>
        <v>-0.11632407667518645</v>
      </c>
      <c r="AO80" s="55">
        <f t="shared" si="11"/>
        <v>-0.11026499231092327</v>
      </c>
      <c r="AP80" s="55">
        <f t="shared" si="11"/>
        <v>-0.10446018237846683</v>
      </c>
      <c r="AQ80" s="55">
        <f t="shared" si="11"/>
        <v>-9.8899974916314803E-2</v>
      </c>
      <c r="AR80" s="55">
        <f t="shared" si="11"/>
        <v>-9.357504566796275E-2</v>
      </c>
      <c r="AS80" s="55">
        <f t="shared" si="11"/>
        <v>-8.8476406032320182E-2</v>
      </c>
      <c r="AT80" s="55">
        <f t="shared" si="11"/>
        <v>-8.3595391421073403E-2</v>
      </c>
      <c r="AU80" s="55">
        <f t="shared" si="11"/>
        <v>-7.892365000951182E-2</v>
      </c>
      <c r="AV80" s="55">
        <f t="shared" si="11"/>
        <v>-7.4453131867773498E-2</v>
      </c>
      <c r="AW80" s="55">
        <f t="shared" si="11"/>
        <v>-7.0176078459894056E-2</v>
      </c>
      <c r="AX80" s="55">
        <f t="shared" si="11"/>
        <v>-6.6085012498452486E-2</v>
      </c>
      <c r="AY80" s="55">
        <f t="shared" si="11"/>
        <v>-6.8363271635235964E-2</v>
      </c>
      <c r="AZ80" s="55">
        <f t="shared" si="11"/>
        <v>-7.0319390610233304E-2</v>
      </c>
      <c r="BA80" s="55">
        <f t="shared" si="11"/>
        <v>-6.6452769485418062E-2</v>
      </c>
      <c r="BB80" s="55">
        <f t="shared" si="11"/>
        <v>-6.9369923059941413E-2</v>
      </c>
      <c r="BC80" s="55">
        <f t="shared" si="11"/>
        <v>-6.3573066913546195E-2</v>
      </c>
      <c r="BD80" s="55">
        <f t="shared" si="11"/>
        <v>-5.0101443447379101E-2</v>
      </c>
    </row>
    <row r="81" spans="1:56" x14ac:dyDescent="0.3">
      <c r="A81" s="74"/>
      <c r="B81" s="15" t="s">
        <v>18</v>
      </c>
      <c r="C81" s="15"/>
      <c r="D81" s="14" t="s">
        <v>40</v>
      </c>
      <c r="E81" s="56">
        <f>+E80</f>
        <v>0.30335816455806747</v>
      </c>
      <c r="F81" s="56">
        <f t="shared" ref="F81:BD81" si="12">+E81+F80</f>
        <v>0.67928425189024211</v>
      </c>
      <c r="G81" s="56">
        <f t="shared" si="12"/>
        <v>0.85581550181240207</v>
      </c>
      <c r="H81" s="56">
        <f t="shared" si="12"/>
        <v>1.3529943899310841</v>
      </c>
      <c r="I81" s="56">
        <f t="shared" si="12"/>
        <v>1.5266048846636027</v>
      </c>
      <c r="J81" s="56">
        <f t="shared" si="12"/>
        <v>1.2952174075691698</v>
      </c>
      <c r="K81" s="56">
        <f t="shared" si="12"/>
        <v>0.92149441339644123</v>
      </c>
      <c r="L81" s="56">
        <f t="shared" si="12"/>
        <v>0.60050229262361432</v>
      </c>
      <c r="M81" s="56">
        <f t="shared" si="12"/>
        <v>0.14937445546603445</v>
      </c>
      <c r="N81" s="56">
        <f t="shared" si="12"/>
        <v>-0.29083669587842331</v>
      </c>
      <c r="O81" s="56">
        <f t="shared" si="12"/>
        <v>-0.73834757587470845</v>
      </c>
      <c r="P81" s="56">
        <f t="shared" si="12"/>
        <v>-1.1401688858022461</v>
      </c>
      <c r="Q81" s="56">
        <f t="shared" si="12"/>
        <v>-1.4941734669440767</v>
      </c>
      <c r="R81" s="56">
        <f t="shared" si="12"/>
        <v>-1.8346701985794731</v>
      </c>
      <c r="S81" s="56">
        <f t="shared" si="12"/>
        <v>-2.1406200697473179</v>
      </c>
      <c r="T81" s="56">
        <f t="shared" si="12"/>
        <v>-2.4318277101838541</v>
      </c>
      <c r="U81" s="56">
        <f t="shared" si="12"/>
        <v>-2.7113042714475908</v>
      </c>
      <c r="V81" s="56">
        <f t="shared" si="12"/>
        <v>-2.9700748309446205</v>
      </c>
      <c r="W81" s="56">
        <f t="shared" si="12"/>
        <v>-3.2159472058248491</v>
      </c>
      <c r="X81" s="56">
        <f t="shared" si="12"/>
        <v>-3.4494978198462198</v>
      </c>
      <c r="Y81" s="56">
        <f t="shared" si="12"/>
        <v>-3.6712788613118406</v>
      </c>
      <c r="Z81" s="56">
        <f t="shared" si="12"/>
        <v>-3.8818192630131301</v>
      </c>
      <c r="AA81" s="56">
        <f t="shared" si="12"/>
        <v>-4.0816256436110887</v>
      </c>
      <c r="AB81" s="56">
        <f t="shared" si="12"/>
        <v>-4.271183211943125</v>
      </c>
      <c r="AC81" s="56">
        <f t="shared" si="12"/>
        <v>-4.450956635686369</v>
      </c>
      <c r="AD81" s="56">
        <f t="shared" si="12"/>
        <v>-4.6213908757540283</v>
      </c>
      <c r="AE81" s="56">
        <f t="shared" si="12"/>
        <v>-4.7829119877489967</v>
      </c>
      <c r="AF81" s="56">
        <f t="shared" si="12"/>
        <v>-4.9359278917485545</v>
      </c>
      <c r="AG81" s="56">
        <f t="shared" si="12"/>
        <v>-5.0808291116455102</v>
      </c>
      <c r="AH81" s="56">
        <f t="shared" si="12"/>
        <v>-5.2179894852244875</v>
      </c>
      <c r="AI81" s="56">
        <f t="shared" si="12"/>
        <v>-5.3687875665850093</v>
      </c>
      <c r="AJ81" s="56">
        <f t="shared" si="12"/>
        <v>-5.5120970445944302</v>
      </c>
      <c r="AK81" s="56">
        <f t="shared" si="12"/>
        <v>-5.6482262210850367</v>
      </c>
      <c r="AL81" s="56">
        <f t="shared" si="12"/>
        <v>-5.7774717914132765</v>
      </c>
      <c r="AM81" s="56">
        <f t="shared" si="12"/>
        <v>-5.9001192590215021</v>
      </c>
      <c r="AN81" s="56">
        <f t="shared" si="12"/>
        <v>-6.0164433356966889</v>
      </c>
      <c r="AO81" s="56">
        <f t="shared" si="12"/>
        <v>-6.126708328007612</v>
      </c>
      <c r="AP81" s="56">
        <f t="shared" si="12"/>
        <v>-6.2311685103860786</v>
      </c>
      <c r="AQ81" s="56">
        <f t="shared" si="12"/>
        <v>-6.3300684853023936</v>
      </c>
      <c r="AR81" s="56">
        <f t="shared" si="12"/>
        <v>-6.4236435309703568</v>
      </c>
      <c r="AS81" s="56">
        <f t="shared" si="12"/>
        <v>-6.5121199370026766</v>
      </c>
      <c r="AT81" s="56">
        <f t="shared" si="12"/>
        <v>-6.5957153284237497</v>
      </c>
      <c r="AU81" s="56">
        <f t="shared" si="12"/>
        <v>-6.6746389784332614</v>
      </c>
      <c r="AV81" s="56">
        <f t="shared" si="12"/>
        <v>-6.7490921103010351</v>
      </c>
      <c r="AW81" s="56">
        <f t="shared" si="12"/>
        <v>-6.8192681887609288</v>
      </c>
      <c r="AX81" s="56">
        <f t="shared" si="12"/>
        <v>-6.885353201259381</v>
      </c>
      <c r="AY81" s="56">
        <f t="shared" si="12"/>
        <v>-6.9537164728946168</v>
      </c>
      <c r="AZ81" s="56">
        <f t="shared" si="12"/>
        <v>-7.0240358635048503</v>
      </c>
      <c r="BA81" s="56">
        <f t="shared" si="12"/>
        <v>-7.0904886329902688</v>
      </c>
      <c r="BB81" s="56">
        <f t="shared" si="12"/>
        <v>-7.1598585560502102</v>
      </c>
      <c r="BC81" s="56">
        <f t="shared" si="12"/>
        <v>-7.2234316229637567</v>
      </c>
      <c r="BD81" s="56">
        <f t="shared" si="12"/>
        <v>-7.2735330664111357</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efb98dbe-6680-48eb-ac67-85b3a61e7855"/>
    <ds:schemaRef ds:uri="http://www.w3.org/XML/1998/namespace"/>
    <ds:schemaRef ds:uri="http://schemas.microsoft.com/office/2006/documentManagement/types"/>
    <ds:schemaRef ds:uri="http://schemas.microsoft.com/office/2006/metadata/properties"/>
    <ds:schemaRef ds:uri="http://purl.org/dc/dcmitype/"/>
    <ds:schemaRef ds:uri="http://purl.org/dc/terms/"/>
    <ds:schemaRef ds:uri="http://schemas.microsoft.com/sharepoint/v3/fields"/>
    <ds:schemaRef ds:uri="http://purl.org/dc/elements/1.1/"/>
    <ds:schemaRef ds:uri="http://schemas.openxmlformats.org/package/2006/metadata/core-properties"/>
    <ds:schemaRef ds:uri="eecedeb9-13b3-4e62-b003-046c92e166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lpstr>Option 1(iii)</vt:lpstr>
      <vt:lpstr>Option 1(iv)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2013-06-26T14:25:25Z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