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77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 name="Option 1(iii)" sheetId="35" r:id="rId11"/>
    <sheet name="Option 1(iv)" sheetId="36" r:id="rId12"/>
  </sheets>
  <calcPr calcId="145621"/>
</workbook>
</file>

<file path=xl/calcChain.xml><?xml version="1.0" encoding="utf-8"?>
<calcChain xmlns="http://schemas.openxmlformats.org/spreadsheetml/2006/main">
  <c r="D14" i="29" l="1"/>
  <c r="D13" i="29"/>
  <c r="D12" i="29"/>
  <c r="D11" i="29"/>
  <c r="C33" i="29"/>
  <c r="C32" i="29"/>
  <c r="C31" i="29"/>
  <c r="C30" i="29"/>
  <c r="F25" i="36" l="1"/>
  <c r="G25" i="36"/>
  <c r="H25" i="36"/>
  <c r="I25" i="36"/>
  <c r="J25" i="36"/>
  <c r="K25" i="36"/>
  <c r="L25" i="36"/>
  <c r="E25" i="36"/>
  <c r="F18" i="36"/>
  <c r="G18" i="36"/>
  <c r="H18" i="36"/>
  <c r="I18" i="36"/>
  <c r="J18" i="36"/>
  <c r="K18" i="36"/>
  <c r="L18" i="36"/>
  <c r="M18" i="36"/>
  <c r="M26" i="36" s="1"/>
  <c r="N18" i="36"/>
  <c r="N26" i="36" s="1"/>
  <c r="O18" i="36"/>
  <c r="O26" i="36" s="1"/>
  <c r="P18" i="36"/>
  <c r="P26" i="36" s="1"/>
  <c r="Q18" i="36"/>
  <c r="Q26" i="36" s="1"/>
  <c r="R18" i="36"/>
  <c r="S18" i="36"/>
  <c r="S26" i="36" s="1"/>
  <c r="T18" i="36"/>
  <c r="T26" i="36" s="1"/>
  <c r="U18" i="36"/>
  <c r="U26" i="36" s="1"/>
  <c r="E18" i="36"/>
  <c r="F25" i="35"/>
  <c r="G25" i="35"/>
  <c r="H25" i="35"/>
  <c r="I25" i="35"/>
  <c r="J25" i="35"/>
  <c r="K25" i="35"/>
  <c r="L25" i="35"/>
  <c r="E25" i="35"/>
  <c r="F18" i="35"/>
  <c r="G18" i="35"/>
  <c r="H18" i="35"/>
  <c r="I18" i="35"/>
  <c r="J18" i="35"/>
  <c r="K18" i="35"/>
  <c r="L18" i="35"/>
  <c r="M18" i="35"/>
  <c r="M26" i="35" s="1"/>
  <c r="N18" i="35"/>
  <c r="N26" i="35" s="1"/>
  <c r="O18" i="35"/>
  <c r="O26" i="35" s="1"/>
  <c r="P18" i="35"/>
  <c r="P26" i="35" s="1"/>
  <c r="Q18" i="35"/>
  <c r="Q26" i="35" s="1"/>
  <c r="R18" i="35"/>
  <c r="R26" i="35" s="1"/>
  <c r="S18" i="35"/>
  <c r="S26" i="35" s="1"/>
  <c r="T18" i="35"/>
  <c r="T26" i="35" s="1"/>
  <c r="U18" i="35"/>
  <c r="U26" i="35" s="1"/>
  <c r="E18" i="35"/>
  <c r="E25" i="34"/>
  <c r="E18" i="34"/>
  <c r="BD87" i="36"/>
  <c r="BC87" i="36"/>
  <c r="BC66" i="36" s="1"/>
  <c r="BB87" i="36"/>
  <c r="BB66" i="36" s="1"/>
  <c r="BA87" i="36"/>
  <c r="AZ87" i="36"/>
  <c r="AY87" i="36"/>
  <c r="AY66" i="36" s="1"/>
  <c r="AX87" i="36"/>
  <c r="AX66" i="36" s="1"/>
  <c r="AW87" i="36"/>
  <c r="AV87" i="36"/>
  <c r="AU87" i="36"/>
  <c r="AU66" i="36" s="1"/>
  <c r="AT87" i="36"/>
  <c r="AT66" i="36" s="1"/>
  <c r="AS87" i="36"/>
  <c r="AR87" i="36"/>
  <c r="AQ87" i="36"/>
  <c r="AQ66" i="36" s="1"/>
  <c r="AP87" i="36"/>
  <c r="AP66" i="36" s="1"/>
  <c r="AP76" i="36" s="1"/>
  <c r="AO87" i="36"/>
  <c r="AN87" i="36"/>
  <c r="AM87" i="36"/>
  <c r="AM66" i="36" s="1"/>
  <c r="AL87" i="36"/>
  <c r="AL66" i="36" s="1"/>
  <c r="AK87" i="36"/>
  <c r="AJ87" i="36"/>
  <c r="AI87" i="36"/>
  <c r="AI66" i="36" s="1"/>
  <c r="AH87" i="36"/>
  <c r="AH66" i="36" s="1"/>
  <c r="AG87" i="36"/>
  <c r="AF87" i="36"/>
  <c r="AE87" i="36"/>
  <c r="AE66" i="36" s="1"/>
  <c r="AD87" i="36"/>
  <c r="AD66" i="36" s="1"/>
  <c r="AC87" i="36"/>
  <c r="AB87" i="36"/>
  <c r="AA87" i="36"/>
  <c r="AA66" i="36" s="1"/>
  <c r="Z87" i="36"/>
  <c r="Z66" i="36" s="1"/>
  <c r="Y87" i="36"/>
  <c r="X87" i="36"/>
  <c r="W87" i="36"/>
  <c r="W66" i="36" s="1"/>
  <c r="V87" i="36"/>
  <c r="V66" i="36" s="1"/>
  <c r="U87" i="36"/>
  <c r="T87" i="36"/>
  <c r="S87" i="36"/>
  <c r="S66" i="36" s="1"/>
  <c r="R87" i="36"/>
  <c r="R66" i="36" s="1"/>
  <c r="Q87" i="36"/>
  <c r="P87" i="36"/>
  <c r="O87" i="36"/>
  <c r="O66" i="36" s="1"/>
  <c r="N87" i="36"/>
  <c r="N66" i="36" s="1"/>
  <c r="M87" i="36"/>
  <c r="L87" i="36"/>
  <c r="K87" i="36"/>
  <c r="K66" i="36" s="1"/>
  <c r="J87" i="36"/>
  <c r="J66" i="36" s="1"/>
  <c r="J76" i="36" s="1"/>
  <c r="I87" i="36"/>
  <c r="H87" i="36"/>
  <c r="G87" i="36"/>
  <c r="G66" i="36" s="1"/>
  <c r="F87" i="36"/>
  <c r="F66" i="36" s="1"/>
  <c r="E87" i="36"/>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AE76"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A66" i="36"/>
  <c r="AZ66" i="36"/>
  <c r="AW66" i="36"/>
  <c r="AV66" i="36"/>
  <c r="AS66" i="36"/>
  <c r="AR66" i="36"/>
  <c r="AO66" i="36"/>
  <c r="AN66" i="36"/>
  <c r="AK66" i="36"/>
  <c r="AJ66" i="36"/>
  <c r="AG66" i="36"/>
  <c r="AF66" i="36"/>
  <c r="AC66" i="36"/>
  <c r="AB66" i="36"/>
  <c r="Y66" i="36"/>
  <c r="X66" i="36"/>
  <c r="U66" i="36"/>
  <c r="T66" i="36"/>
  <c r="Q66" i="36"/>
  <c r="P66" i="36"/>
  <c r="M66" i="36"/>
  <c r="L66" i="36"/>
  <c r="I66" i="36"/>
  <c r="H66" i="36"/>
  <c r="E66" i="36"/>
  <c r="BD65" i="36"/>
  <c r="BD76" i="36" s="1"/>
  <c r="BC65" i="36"/>
  <c r="BB65" i="36"/>
  <c r="BA65" i="36"/>
  <c r="BA76" i="36" s="1"/>
  <c r="AZ65" i="36"/>
  <c r="AZ76" i="36" s="1"/>
  <c r="AY65" i="36"/>
  <c r="AX65" i="36"/>
  <c r="AW65" i="36"/>
  <c r="AW76" i="36" s="1"/>
  <c r="AV65" i="36"/>
  <c r="AV76" i="36" s="1"/>
  <c r="AU65" i="36"/>
  <c r="AU76" i="36" s="1"/>
  <c r="AT65" i="36"/>
  <c r="AS65" i="36"/>
  <c r="AS76" i="36" s="1"/>
  <c r="AR65" i="36"/>
  <c r="AR76" i="36" s="1"/>
  <c r="AQ65" i="36"/>
  <c r="AP65" i="36"/>
  <c r="AO65" i="36"/>
  <c r="AO76" i="36" s="1"/>
  <c r="AN65" i="36"/>
  <c r="AN76" i="36" s="1"/>
  <c r="AM65" i="36"/>
  <c r="AL65" i="36"/>
  <c r="AK65" i="36"/>
  <c r="AK76" i="36" s="1"/>
  <c r="AJ65" i="36"/>
  <c r="AJ76" i="36" s="1"/>
  <c r="AI65" i="36"/>
  <c r="AH65" i="36"/>
  <c r="AG65" i="36"/>
  <c r="AG76" i="36" s="1"/>
  <c r="AF65" i="36"/>
  <c r="AF76" i="36" s="1"/>
  <c r="AE65" i="36"/>
  <c r="AD65" i="36"/>
  <c r="AC65" i="36"/>
  <c r="AC76" i="36" s="1"/>
  <c r="AB65" i="36"/>
  <c r="AB76" i="36" s="1"/>
  <c r="AA65" i="36"/>
  <c r="Z65" i="36"/>
  <c r="Y65" i="36"/>
  <c r="Y76" i="36" s="1"/>
  <c r="X65" i="36"/>
  <c r="X76" i="36" s="1"/>
  <c r="W65" i="36"/>
  <c r="V65" i="36"/>
  <c r="U65" i="36"/>
  <c r="U76" i="36" s="1"/>
  <c r="T65" i="36"/>
  <c r="T76" i="36" s="1"/>
  <c r="S65" i="36"/>
  <c r="R65" i="36"/>
  <c r="Q65" i="36"/>
  <c r="Q76" i="36" s="1"/>
  <c r="P65" i="36"/>
  <c r="P76" i="36" s="1"/>
  <c r="O65" i="36"/>
  <c r="N65" i="36"/>
  <c r="M65" i="36"/>
  <c r="M76" i="36" s="1"/>
  <c r="L65" i="36"/>
  <c r="L76" i="36" s="1"/>
  <c r="K65" i="36"/>
  <c r="J65" i="36"/>
  <c r="I65" i="36"/>
  <c r="I76" i="36" s="1"/>
  <c r="H65" i="36"/>
  <c r="H76" i="36" s="1"/>
  <c r="G65" i="36"/>
  <c r="F65" i="36"/>
  <c r="E65" i="36"/>
  <c r="E76" i="36" s="1"/>
  <c r="E60" i="36"/>
  <c r="G27" i="36"/>
  <c r="H27" i="36" s="1"/>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F27" i="36"/>
  <c r="BC26" i="36"/>
  <c r="BD25" i="36"/>
  <c r="BD26" i="36" s="1"/>
  <c r="BC25" i="36"/>
  <c r="BB25" i="36"/>
  <c r="BB26" i="36" s="1"/>
  <c r="BA25" i="36"/>
  <c r="BA26" i="36" s="1"/>
  <c r="AZ25" i="36"/>
  <c r="AZ26" i="36" s="1"/>
  <c r="AY25" i="36"/>
  <c r="AY26" i="36" s="1"/>
  <c r="AX25" i="36"/>
  <c r="AX26" i="36" s="1"/>
  <c r="AW25" i="36"/>
  <c r="AV25" i="36"/>
  <c r="AU25" i="36"/>
  <c r="AT25" i="36"/>
  <c r="AT26" i="36" s="1"/>
  <c r="AS25" i="36"/>
  <c r="AR25" i="36"/>
  <c r="AQ25" i="36"/>
  <c r="AP25" i="36"/>
  <c r="AP26" i="36" s="1"/>
  <c r="AO25" i="36"/>
  <c r="AN25" i="36"/>
  <c r="AM25" i="36"/>
  <c r="AL25" i="36"/>
  <c r="AL26" i="36" s="1"/>
  <c r="AK25" i="36"/>
  <c r="AJ25" i="36"/>
  <c r="AI25" i="36"/>
  <c r="AH25" i="36"/>
  <c r="AH26" i="36" s="1"/>
  <c r="AG25" i="36"/>
  <c r="AF25" i="36"/>
  <c r="AE25" i="36"/>
  <c r="AD25" i="36"/>
  <c r="AD26" i="36" s="1"/>
  <c r="AC25" i="36"/>
  <c r="AB25" i="36"/>
  <c r="AA25" i="36"/>
  <c r="Z25" i="36"/>
  <c r="Z26" i="36" s="1"/>
  <c r="Y25" i="36"/>
  <c r="X25" i="36"/>
  <c r="W25" i="36"/>
  <c r="V25" i="36"/>
  <c r="U25" i="36"/>
  <c r="T25" i="36"/>
  <c r="S25" i="36"/>
  <c r="R25" i="36"/>
  <c r="Q25" i="36"/>
  <c r="P25" i="36"/>
  <c r="O25" i="36"/>
  <c r="N25" i="36"/>
  <c r="M25" i="36"/>
  <c r="AW18" i="36"/>
  <c r="AW26" i="36" s="1"/>
  <c r="AV18" i="36"/>
  <c r="AV26" i="36" s="1"/>
  <c r="AU18" i="36"/>
  <c r="AU26" i="36" s="1"/>
  <c r="AT18" i="36"/>
  <c r="AS18" i="36"/>
  <c r="AS26" i="36" s="1"/>
  <c r="AR18" i="36"/>
  <c r="AR26" i="36" s="1"/>
  <c r="AQ18" i="36"/>
  <c r="AQ26" i="36" s="1"/>
  <c r="AP18" i="36"/>
  <c r="AO18" i="36"/>
  <c r="AO26" i="36" s="1"/>
  <c r="AN18" i="36"/>
  <c r="AN26" i="36" s="1"/>
  <c r="AM18" i="36"/>
  <c r="AM26" i="36" s="1"/>
  <c r="AL18" i="36"/>
  <c r="AK18" i="36"/>
  <c r="AK26" i="36" s="1"/>
  <c r="AJ18" i="36"/>
  <c r="AJ26" i="36" s="1"/>
  <c r="AI18" i="36"/>
  <c r="AI26" i="36" s="1"/>
  <c r="AH18" i="36"/>
  <c r="AG18" i="36"/>
  <c r="AG26" i="36" s="1"/>
  <c r="AF18" i="36"/>
  <c r="AF26" i="36" s="1"/>
  <c r="AE18" i="36"/>
  <c r="AE26" i="36" s="1"/>
  <c r="AD18" i="36"/>
  <c r="AC18" i="36"/>
  <c r="AC26" i="36" s="1"/>
  <c r="AB18" i="36"/>
  <c r="AB26" i="36" s="1"/>
  <c r="AA18" i="36"/>
  <c r="AA26" i="36" s="1"/>
  <c r="Z18" i="36"/>
  <c r="Y18" i="36"/>
  <c r="Y26" i="36" s="1"/>
  <c r="X18" i="36"/>
  <c r="X26" i="36" s="1"/>
  <c r="W18" i="36"/>
  <c r="W26" i="36" s="1"/>
  <c r="V18" i="36"/>
  <c r="V26" i="36" s="1"/>
  <c r="BD87" i="35"/>
  <c r="BC87" i="35"/>
  <c r="BB87" i="35"/>
  <c r="BB66" i="35" s="1"/>
  <c r="BA87" i="35"/>
  <c r="AZ87" i="35"/>
  <c r="AY87" i="35"/>
  <c r="AX87" i="35"/>
  <c r="AX66" i="35" s="1"/>
  <c r="AW87" i="35"/>
  <c r="AV87" i="35"/>
  <c r="AU87" i="35"/>
  <c r="AT87" i="35"/>
  <c r="AT66" i="35" s="1"/>
  <c r="AS87" i="35"/>
  <c r="AR87" i="35"/>
  <c r="AQ87" i="35"/>
  <c r="AP87" i="35"/>
  <c r="AP66" i="35" s="1"/>
  <c r="AO87" i="35"/>
  <c r="AN87" i="35"/>
  <c r="AM87" i="35"/>
  <c r="AL87" i="35"/>
  <c r="AL66" i="35" s="1"/>
  <c r="AK87" i="35"/>
  <c r="AJ87" i="35"/>
  <c r="AI87" i="35"/>
  <c r="AH87" i="35"/>
  <c r="AH66" i="35" s="1"/>
  <c r="AG87" i="35"/>
  <c r="AF87" i="35"/>
  <c r="AE87" i="35"/>
  <c r="AD87" i="35"/>
  <c r="AD66" i="35" s="1"/>
  <c r="AD76" i="35" s="1"/>
  <c r="AC87" i="35"/>
  <c r="AB87" i="35"/>
  <c r="AA87" i="35"/>
  <c r="Z87" i="35"/>
  <c r="Z66" i="35" s="1"/>
  <c r="Y87" i="35"/>
  <c r="X87" i="35"/>
  <c r="W87" i="35"/>
  <c r="V87" i="35"/>
  <c r="V66" i="35" s="1"/>
  <c r="U87" i="35"/>
  <c r="T87" i="35"/>
  <c r="S87" i="35"/>
  <c r="R87" i="35"/>
  <c r="R66" i="35" s="1"/>
  <c r="Q87" i="35"/>
  <c r="P87" i="35"/>
  <c r="O87" i="35"/>
  <c r="N87" i="35"/>
  <c r="N66" i="35" s="1"/>
  <c r="M87" i="35"/>
  <c r="L87" i="35"/>
  <c r="K87" i="35"/>
  <c r="J87" i="35"/>
  <c r="J66" i="35" s="1"/>
  <c r="I87" i="35"/>
  <c r="H87" i="35"/>
  <c r="G87" i="35"/>
  <c r="F87" i="35"/>
  <c r="F66" i="35" s="1"/>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A66" i="35"/>
  <c r="AZ66" i="35"/>
  <c r="AY66" i="35"/>
  <c r="AW66" i="35"/>
  <c r="AV66" i="35"/>
  <c r="AU66" i="35"/>
  <c r="AS66" i="35"/>
  <c r="AR66" i="35"/>
  <c r="AQ66" i="35"/>
  <c r="AO66" i="35"/>
  <c r="AN66" i="35"/>
  <c r="AM66" i="35"/>
  <c r="AK66" i="35"/>
  <c r="AJ66" i="35"/>
  <c r="AI66" i="35"/>
  <c r="AG66" i="35"/>
  <c r="AF66" i="35"/>
  <c r="AE66" i="35"/>
  <c r="AC66" i="35"/>
  <c r="AB66" i="35"/>
  <c r="AA66" i="35"/>
  <c r="Y66" i="35"/>
  <c r="X66" i="35"/>
  <c r="W66" i="35"/>
  <c r="U66" i="35"/>
  <c r="T66" i="35"/>
  <c r="S66" i="35"/>
  <c r="Q66" i="35"/>
  <c r="P66" i="35"/>
  <c r="O66" i="35"/>
  <c r="M66" i="35"/>
  <c r="L66" i="35"/>
  <c r="K66" i="35"/>
  <c r="I66" i="35"/>
  <c r="H66" i="35"/>
  <c r="G66" i="35"/>
  <c r="E66" i="35"/>
  <c r="BD65" i="35"/>
  <c r="BD76" i="35" s="1"/>
  <c r="BC65" i="35"/>
  <c r="BC76" i="35" s="1"/>
  <c r="BB65" i="35"/>
  <c r="BA65" i="35"/>
  <c r="BA76" i="35" s="1"/>
  <c r="AZ65" i="35"/>
  <c r="AZ76" i="35" s="1"/>
  <c r="AY65" i="35"/>
  <c r="AY76" i="35" s="1"/>
  <c r="AX65" i="35"/>
  <c r="AW65" i="35"/>
  <c r="AW76" i="35" s="1"/>
  <c r="AV65" i="35"/>
  <c r="AV76" i="35" s="1"/>
  <c r="AU65" i="35"/>
  <c r="AU76" i="35" s="1"/>
  <c r="AT65" i="35"/>
  <c r="AS65" i="35"/>
  <c r="AS76" i="35" s="1"/>
  <c r="AR65" i="35"/>
  <c r="AR76" i="35" s="1"/>
  <c r="AQ65" i="35"/>
  <c r="AQ76" i="35" s="1"/>
  <c r="AP65" i="35"/>
  <c r="AO65" i="35"/>
  <c r="AO76" i="35" s="1"/>
  <c r="AN65" i="35"/>
  <c r="AN76" i="35" s="1"/>
  <c r="AM65" i="35"/>
  <c r="AM76" i="35" s="1"/>
  <c r="AL65" i="35"/>
  <c r="AK65" i="35"/>
  <c r="AK76" i="35" s="1"/>
  <c r="AJ65" i="35"/>
  <c r="AJ76" i="35" s="1"/>
  <c r="AI65" i="35"/>
  <c r="AI76" i="35" s="1"/>
  <c r="AH65" i="35"/>
  <c r="AG65" i="35"/>
  <c r="AG76" i="35" s="1"/>
  <c r="AF65" i="35"/>
  <c r="AF76" i="35" s="1"/>
  <c r="AE65" i="35"/>
  <c r="AE76" i="35" s="1"/>
  <c r="AD65" i="35"/>
  <c r="AC65" i="35"/>
  <c r="AC76" i="35" s="1"/>
  <c r="AB65" i="35"/>
  <c r="AB76" i="35" s="1"/>
  <c r="AA65" i="35"/>
  <c r="AA76" i="35" s="1"/>
  <c r="Z65" i="35"/>
  <c r="Y65" i="35"/>
  <c r="Y76" i="35" s="1"/>
  <c r="X65" i="35"/>
  <c r="X76" i="35" s="1"/>
  <c r="W65" i="35"/>
  <c r="W76" i="35" s="1"/>
  <c r="V65" i="35"/>
  <c r="U65" i="35"/>
  <c r="U76" i="35" s="1"/>
  <c r="T65" i="35"/>
  <c r="T76" i="35" s="1"/>
  <c r="S65" i="35"/>
  <c r="S76" i="35" s="1"/>
  <c r="R65" i="35"/>
  <c r="Q65" i="35"/>
  <c r="Q76" i="35" s="1"/>
  <c r="P65" i="35"/>
  <c r="P76" i="35" s="1"/>
  <c r="O65" i="35"/>
  <c r="O76" i="35" s="1"/>
  <c r="N65" i="35"/>
  <c r="M65" i="35"/>
  <c r="M76" i="35" s="1"/>
  <c r="L65" i="35"/>
  <c r="L76" i="35" s="1"/>
  <c r="K65" i="35"/>
  <c r="K76" i="35" s="1"/>
  <c r="J65" i="35"/>
  <c r="I65" i="35"/>
  <c r="I76" i="35" s="1"/>
  <c r="H65" i="35"/>
  <c r="H76" i="35" s="1"/>
  <c r="G65" i="35"/>
  <c r="G76" i="35" s="1"/>
  <c r="F65" i="35"/>
  <c r="E65" i="35"/>
  <c r="E76" i="35" s="1"/>
  <c r="E60" i="35"/>
  <c r="H27" i="35"/>
  <c r="I27" i="35" s="1"/>
  <c r="J27" i="35" s="1"/>
  <c r="K27" i="35" s="1"/>
  <c r="L27" i="35" s="1"/>
  <c r="M27" i="35" s="1"/>
  <c r="N27" i="35" s="1"/>
  <c r="O27" i="35" s="1"/>
  <c r="P27" i="35" s="1"/>
  <c r="Q27" i="35" s="1"/>
  <c r="R27" i="35" s="1"/>
  <c r="S27" i="35" s="1"/>
  <c r="T27" i="35" s="1"/>
  <c r="U27" i="35" s="1"/>
  <c r="V27" i="35" s="1"/>
  <c r="W27" i="35" s="1"/>
  <c r="X27" i="35" s="1"/>
  <c r="Y27" i="35" s="1"/>
  <c r="Z27" i="35" s="1"/>
  <c r="AA27" i="35" s="1"/>
  <c r="G27" i="35"/>
  <c r="F27" i="35"/>
  <c r="BC26" i="35"/>
  <c r="AY26" i="35"/>
  <c r="AQ26" i="35"/>
  <c r="AM26" i="35"/>
  <c r="AI26" i="35"/>
  <c r="AA26" i="35"/>
  <c r="W26" i="35"/>
  <c r="BD25" i="35"/>
  <c r="BD26" i="35" s="1"/>
  <c r="BC25" i="35"/>
  <c r="BB25" i="35"/>
  <c r="BB26" i="35" s="1"/>
  <c r="BA25" i="35"/>
  <c r="BA26" i="35" s="1"/>
  <c r="AZ25" i="35"/>
  <c r="AZ26" i="35" s="1"/>
  <c r="AY25" i="35"/>
  <c r="AX25" i="35"/>
  <c r="AX26" i="35" s="1"/>
  <c r="AW25" i="35"/>
  <c r="AV25" i="35"/>
  <c r="AU25" i="35"/>
  <c r="AU26" i="35" s="1"/>
  <c r="AT25" i="35"/>
  <c r="AS25" i="35"/>
  <c r="AR25" i="35"/>
  <c r="AQ25" i="35"/>
  <c r="AP25" i="35"/>
  <c r="AO25" i="35"/>
  <c r="AN25" i="35"/>
  <c r="AM25" i="35"/>
  <c r="AL25" i="35"/>
  <c r="AK25" i="35"/>
  <c r="AJ25" i="35"/>
  <c r="AI25" i="35"/>
  <c r="AH25" i="35"/>
  <c r="AG25" i="35"/>
  <c r="AF25" i="35"/>
  <c r="AE25" i="35"/>
  <c r="AE26" i="35" s="1"/>
  <c r="AD25" i="35"/>
  <c r="AC25" i="35"/>
  <c r="AB25" i="35"/>
  <c r="AA25" i="35"/>
  <c r="Z25" i="35"/>
  <c r="Y25" i="35"/>
  <c r="X25" i="35"/>
  <c r="W25" i="35"/>
  <c r="V25" i="35"/>
  <c r="U25" i="35"/>
  <c r="T25" i="35"/>
  <c r="S25" i="35"/>
  <c r="R25" i="35"/>
  <c r="Q25" i="35"/>
  <c r="P25" i="35"/>
  <c r="O25" i="35"/>
  <c r="N25" i="35"/>
  <c r="M25" i="35"/>
  <c r="AW18" i="35"/>
  <c r="AW26" i="35" s="1"/>
  <c r="AV18" i="35"/>
  <c r="AV26" i="35" s="1"/>
  <c r="AU18" i="35"/>
  <c r="AT18" i="35"/>
  <c r="AT26" i="35" s="1"/>
  <c r="AS18" i="35"/>
  <c r="AS26" i="35" s="1"/>
  <c r="AR18" i="35"/>
  <c r="AR26" i="35" s="1"/>
  <c r="AQ18" i="35"/>
  <c r="AP18" i="35"/>
  <c r="AP26" i="35" s="1"/>
  <c r="AO18" i="35"/>
  <c r="AO26" i="35" s="1"/>
  <c r="AN18" i="35"/>
  <c r="AN26" i="35" s="1"/>
  <c r="AM18" i="35"/>
  <c r="AL18" i="35"/>
  <c r="AL26" i="35" s="1"/>
  <c r="AK18" i="35"/>
  <c r="AK26" i="35" s="1"/>
  <c r="AJ18" i="35"/>
  <c r="AJ26" i="35" s="1"/>
  <c r="AI18" i="35"/>
  <c r="AH18" i="35"/>
  <c r="AH26" i="35" s="1"/>
  <c r="AG18" i="35"/>
  <c r="AG26" i="35" s="1"/>
  <c r="AF18" i="35"/>
  <c r="AF26" i="35" s="1"/>
  <c r="AE18" i="35"/>
  <c r="AD18" i="35"/>
  <c r="AD26" i="35" s="1"/>
  <c r="AC18" i="35"/>
  <c r="AC26" i="35" s="1"/>
  <c r="AB18" i="35"/>
  <c r="AB26" i="35" s="1"/>
  <c r="AA18" i="35"/>
  <c r="Z18" i="35"/>
  <c r="Z26" i="35" s="1"/>
  <c r="Y18" i="35"/>
  <c r="Y26" i="35" s="1"/>
  <c r="X18" i="35"/>
  <c r="X26" i="35" s="1"/>
  <c r="W18" i="35"/>
  <c r="V18" i="35"/>
  <c r="V26" i="35" s="1"/>
  <c r="BD87" i="34"/>
  <c r="BC87" i="34"/>
  <c r="BB87" i="34"/>
  <c r="BB66" i="34" s="1"/>
  <c r="BB76" i="34" s="1"/>
  <c r="BA87" i="34"/>
  <c r="AZ87" i="34"/>
  <c r="AY87" i="34"/>
  <c r="AX87" i="34"/>
  <c r="AX66" i="34" s="1"/>
  <c r="AW87" i="34"/>
  <c r="AV87" i="34"/>
  <c r="AU87" i="34"/>
  <c r="AT87" i="34"/>
  <c r="AT66" i="34" s="1"/>
  <c r="AS87" i="34"/>
  <c r="AR87" i="34"/>
  <c r="AQ87" i="34"/>
  <c r="AP87" i="34"/>
  <c r="AP6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V7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M76" i="34"/>
  <c r="W76" i="34"/>
  <c r="G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L65" i="34"/>
  <c r="AL76" i="34" s="1"/>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F65" i="34"/>
  <c r="F76" i="34" s="1"/>
  <c r="E65" i="34"/>
  <c r="E76" i="34" s="1"/>
  <c r="E60" i="34"/>
  <c r="P27" i="34"/>
  <c r="Q27" i="34" s="1"/>
  <c r="R27" i="34" s="1"/>
  <c r="S27" i="34" s="1"/>
  <c r="T27" i="34" s="1"/>
  <c r="U27" i="34" s="1"/>
  <c r="V27" i="34" s="1"/>
  <c r="W27" i="34" s="1"/>
  <c r="X27" i="34" s="1"/>
  <c r="Y27" i="34" s="1"/>
  <c r="Z27" i="34" s="1"/>
  <c r="AA27" i="34" s="1"/>
  <c r="AB27" i="34" s="1"/>
  <c r="AC27" i="34" s="1"/>
  <c r="AD27" i="34" s="1"/>
  <c r="AE27" i="34" s="1"/>
  <c r="AF27" i="34" s="1"/>
  <c r="AG27" i="34" s="1"/>
  <c r="AH27" i="34" s="1"/>
  <c r="AI27" i="34" s="1"/>
  <c r="M27" i="34"/>
  <c r="N27" i="34" s="1"/>
  <c r="O27" i="34" s="1"/>
  <c r="H27" i="34"/>
  <c r="I27" i="34" s="1"/>
  <c r="J27" i="34" s="1"/>
  <c r="K27" i="34" s="1"/>
  <c r="L27" i="34" s="1"/>
  <c r="G27" i="34"/>
  <c r="F27" i="34"/>
  <c r="BC26" i="34"/>
  <c r="AU26" i="34"/>
  <c r="AR26" i="34"/>
  <c r="AM26" i="34"/>
  <c r="AE26" i="34"/>
  <c r="AB26" i="34"/>
  <c r="W26" i="34"/>
  <c r="BD25" i="34"/>
  <c r="BD26" i="34" s="1"/>
  <c r="BC25" i="34"/>
  <c r="BB25" i="34"/>
  <c r="BB26" i="34" s="1"/>
  <c r="BA25" i="34"/>
  <c r="BA26" i="34" s="1"/>
  <c r="AZ25" i="34"/>
  <c r="AZ26" i="34" s="1"/>
  <c r="AY25" i="34"/>
  <c r="AY26" i="34" s="1"/>
  <c r="AX25" i="34"/>
  <c r="AX26" i="34" s="1"/>
  <c r="AW25" i="34"/>
  <c r="AV25" i="34"/>
  <c r="AU25" i="34"/>
  <c r="AT25" i="34"/>
  <c r="AS25" i="34"/>
  <c r="AR25" i="34"/>
  <c r="AQ25" i="34"/>
  <c r="AQ26" i="34" s="1"/>
  <c r="AP25" i="34"/>
  <c r="AO25" i="34"/>
  <c r="AN25" i="34"/>
  <c r="AM25" i="34"/>
  <c r="AL25" i="34"/>
  <c r="AK25" i="34"/>
  <c r="AJ25" i="34"/>
  <c r="AJ26" i="34" s="1"/>
  <c r="AI25" i="34"/>
  <c r="AI26" i="34" s="1"/>
  <c r="AH25" i="34"/>
  <c r="AG25" i="34"/>
  <c r="AF25" i="34"/>
  <c r="AE25" i="34"/>
  <c r="AD25" i="34"/>
  <c r="AC25" i="34"/>
  <c r="AB25" i="34"/>
  <c r="AA25" i="34"/>
  <c r="AA26" i="34" s="1"/>
  <c r="Z25" i="34"/>
  <c r="Y25" i="34"/>
  <c r="X25" i="34"/>
  <c r="W25" i="34"/>
  <c r="V25" i="34"/>
  <c r="U25" i="34"/>
  <c r="T25" i="34"/>
  <c r="S25" i="34"/>
  <c r="R25" i="34"/>
  <c r="Q25" i="34"/>
  <c r="P25" i="34"/>
  <c r="O25" i="34"/>
  <c r="N25" i="34"/>
  <c r="M25" i="34"/>
  <c r="AW18" i="34"/>
  <c r="AW26" i="34" s="1"/>
  <c r="AV18" i="34"/>
  <c r="AU18" i="34"/>
  <c r="AT18" i="34"/>
  <c r="AT26" i="34" s="1"/>
  <c r="AS18" i="34"/>
  <c r="AS26" i="34" s="1"/>
  <c r="AR18" i="34"/>
  <c r="AQ18" i="34"/>
  <c r="AP18" i="34"/>
  <c r="AP26" i="34" s="1"/>
  <c r="AO18" i="34"/>
  <c r="AO26" i="34" s="1"/>
  <c r="AN18" i="34"/>
  <c r="AM18" i="34"/>
  <c r="AL18" i="34"/>
  <c r="AL26" i="34" s="1"/>
  <c r="AK18" i="34"/>
  <c r="AK26" i="34" s="1"/>
  <c r="AJ18" i="34"/>
  <c r="AI18" i="34"/>
  <c r="AH18" i="34"/>
  <c r="AH26" i="34" s="1"/>
  <c r="AG18" i="34"/>
  <c r="AG26" i="34" s="1"/>
  <c r="AF18" i="34"/>
  <c r="AE18" i="34"/>
  <c r="AD18" i="34"/>
  <c r="AD26" i="34" s="1"/>
  <c r="AC18" i="34"/>
  <c r="AC26" i="34" s="1"/>
  <c r="AB18" i="34"/>
  <c r="AA18" i="34"/>
  <c r="Z18" i="34"/>
  <c r="Z26" i="34" s="1"/>
  <c r="Y18" i="34"/>
  <c r="Y26" i="34" s="1"/>
  <c r="X18" i="34"/>
  <c r="W18" i="34"/>
  <c r="V18" i="34"/>
  <c r="V26" i="34" s="1"/>
  <c r="BD87" i="33"/>
  <c r="BC87" i="33"/>
  <c r="BC66" i="33" s="1"/>
  <c r="BB87" i="33"/>
  <c r="BA87" i="33"/>
  <c r="AZ87" i="33"/>
  <c r="AY87" i="33"/>
  <c r="AY66" i="33" s="1"/>
  <c r="AX87" i="33"/>
  <c r="AW87" i="33"/>
  <c r="AV87" i="33"/>
  <c r="AU87" i="33"/>
  <c r="AU66" i="33" s="1"/>
  <c r="AT87" i="33"/>
  <c r="AS87" i="33"/>
  <c r="AR87" i="33"/>
  <c r="AQ87" i="33"/>
  <c r="AQ66" i="33" s="1"/>
  <c r="AP87" i="33"/>
  <c r="AO87" i="33"/>
  <c r="AN87" i="33"/>
  <c r="AM87" i="33"/>
  <c r="AM66" i="33" s="1"/>
  <c r="AL87" i="33"/>
  <c r="AK87" i="33"/>
  <c r="AJ87" i="33"/>
  <c r="AI87" i="33"/>
  <c r="AI66" i="33" s="1"/>
  <c r="AH87" i="33"/>
  <c r="AG87" i="33"/>
  <c r="AF87" i="33"/>
  <c r="AE87" i="33"/>
  <c r="AE66" i="33" s="1"/>
  <c r="AD87" i="33"/>
  <c r="AC87" i="33"/>
  <c r="AB87" i="33"/>
  <c r="AA87" i="33"/>
  <c r="AA66" i="33" s="1"/>
  <c r="Z87" i="33"/>
  <c r="Y87" i="33"/>
  <c r="X87" i="33"/>
  <c r="W87" i="33"/>
  <c r="W66" i="33" s="1"/>
  <c r="V87" i="33"/>
  <c r="U87" i="33"/>
  <c r="T87" i="33"/>
  <c r="S87" i="33"/>
  <c r="S66" i="33" s="1"/>
  <c r="R87" i="33"/>
  <c r="Q87" i="33"/>
  <c r="P87" i="33"/>
  <c r="O87" i="33"/>
  <c r="O66" i="33" s="1"/>
  <c r="N87" i="33"/>
  <c r="M87" i="33"/>
  <c r="L87" i="33"/>
  <c r="K87" i="33"/>
  <c r="K66" i="33" s="1"/>
  <c r="J87" i="33"/>
  <c r="I87" i="33"/>
  <c r="H87" i="33"/>
  <c r="G87" i="33"/>
  <c r="G66" i="33" s="1"/>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B66" i="33"/>
  <c r="BA66" i="33"/>
  <c r="AZ66" i="33"/>
  <c r="AX66" i="33"/>
  <c r="AW66" i="33"/>
  <c r="AV66" i="33"/>
  <c r="AT66" i="33"/>
  <c r="AS66" i="33"/>
  <c r="AR66" i="33"/>
  <c r="AP66" i="33"/>
  <c r="AO66" i="33"/>
  <c r="AN66" i="33"/>
  <c r="AL66" i="33"/>
  <c r="AK66" i="33"/>
  <c r="AJ66" i="33"/>
  <c r="AH66" i="33"/>
  <c r="AG66" i="33"/>
  <c r="AF66" i="33"/>
  <c r="AD66" i="33"/>
  <c r="AC66" i="33"/>
  <c r="AB66" i="33"/>
  <c r="Z66" i="33"/>
  <c r="Y66" i="33"/>
  <c r="X66" i="33"/>
  <c r="V66" i="33"/>
  <c r="U66" i="33"/>
  <c r="T66" i="33"/>
  <c r="R66" i="33"/>
  <c r="Q66" i="33"/>
  <c r="P66" i="33"/>
  <c r="N66" i="33"/>
  <c r="M66" i="33"/>
  <c r="L66" i="33"/>
  <c r="J66" i="33"/>
  <c r="I66" i="33"/>
  <c r="H66" i="33"/>
  <c r="F66" i="33"/>
  <c r="E66" i="33"/>
  <c r="BD65" i="33"/>
  <c r="BD76" i="33" s="1"/>
  <c r="BC65" i="33"/>
  <c r="BB65" i="33"/>
  <c r="BB76" i="33" s="1"/>
  <c r="BA65" i="33"/>
  <c r="BA76" i="33" s="1"/>
  <c r="AZ65" i="33"/>
  <c r="AZ76" i="33" s="1"/>
  <c r="AY65" i="33"/>
  <c r="AX65" i="33"/>
  <c r="AX76" i="33" s="1"/>
  <c r="AW65" i="33"/>
  <c r="AW76" i="33" s="1"/>
  <c r="AV65" i="33"/>
  <c r="AV76" i="33" s="1"/>
  <c r="AU65" i="33"/>
  <c r="AT65" i="33"/>
  <c r="AT76" i="33" s="1"/>
  <c r="AS65" i="33"/>
  <c r="AS76" i="33" s="1"/>
  <c r="AR65" i="33"/>
  <c r="AR76" i="33" s="1"/>
  <c r="AQ65" i="33"/>
  <c r="AP65" i="33"/>
  <c r="AP76" i="33" s="1"/>
  <c r="AO65" i="33"/>
  <c r="AO76" i="33" s="1"/>
  <c r="AN65" i="33"/>
  <c r="AN76" i="33" s="1"/>
  <c r="AM65" i="33"/>
  <c r="AL65" i="33"/>
  <c r="AL76" i="33" s="1"/>
  <c r="AK65" i="33"/>
  <c r="AK76" i="33" s="1"/>
  <c r="AJ65" i="33"/>
  <c r="AJ76" i="33" s="1"/>
  <c r="AI65" i="33"/>
  <c r="AH65" i="33"/>
  <c r="AH76" i="33" s="1"/>
  <c r="AG65" i="33"/>
  <c r="AG76" i="33" s="1"/>
  <c r="AF65" i="33"/>
  <c r="AF76" i="33" s="1"/>
  <c r="AE65" i="33"/>
  <c r="AD65" i="33"/>
  <c r="AD76" i="33" s="1"/>
  <c r="AC65" i="33"/>
  <c r="AC76" i="33" s="1"/>
  <c r="AB65" i="33"/>
  <c r="AB76" i="33" s="1"/>
  <c r="AA65" i="33"/>
  <c r="Z65" i="33"/>
  <c r="Z76" i="33" s="1"/>
  <c r="Y65" i="33"/>
  <c r="Y76" i="33" s="1"/>
  <c r="X65" i="33"/>
  <c r="X76" i="33" s="1"/>
  <c r="W65" i="33"/>
  <c r="V65" i="33"/>
  <c r="V76" i="33" s="1"/>
  <c r="U65" i="33"/>
  <c r="U76" i="33" s="1"/>
  <c r="T65" i="33"/>
  <c r="T76" i="33" s="1"/>
  <c r="S65" i="33"/>
  <c r="R65" i="33"/>
  <c r="R76" i="33" s="1"/>
  <c r="Q65" i="33"/>
  <c r="Q76" i="33" s="1"/>
  <c r="P65" i="33"/>
  <c r="P76" i="33" s="1"/>
  <c r="O65" i="33"/>
  <c r="N65" i="33"/>
  <c r="N76" i="33" s="1"/>
  <c r="M65" i="33"/>
  <c r="M76" i="33" s="1"/>
  <c r="L65" i="33"/>
  <c r="L76" i="33" s="1"/>
  <c r="K65" i="33"/>
  <c r="J65" i="33"/>
  <c r="J76" i="33" s="1"/>
  <c r="I65" i="33"/>
  <c r="I76" i="33" s="1"/>
  <c r="H65" i="33"/>
  <c r="H76" i="33" s="1"/>
  <c r="G65" i="33"/>
  <c r="F65" i="33"/>
  <c r="F76" i="33" s="1"/>
  <c r="E65" i="33"/>
  <c r="E76" i="33" s="1"/>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AY26" i="33"/>
  <c r="AU26" i="33"/>
  <c r="AP26" i="33"/>
  <c r="AE26" i="33"/>
  <c r="Z26" i="33"/>
  <c r="BD25" i="33"/>
  <c r="BD26" i="33" s="1"/>
  <c r="BC25" i="33"/>
  <c r="BC26" i="33" s="1"/>
  <c r="BB25" i="33"/>
  <c r="BB26" i="33" s="1"/>
  <c r="BA25" i="33"/>
  <c r="BA26" i="33" s="1"/>
  <c r="AZ25" i="33"/>
  <c r="AZ26" i="33" s="1"/>
  <c r="AY25" i="33"/>
  <c r="AX25" i="33"/>
  <c r="AX26" i="33" s="1"/>
  <c r="AW25" i="33"/>
  <c r="AW26" i="33" s="1"/>
  <c r="AV25" i="33"/>
  <c r="AU25" i="33"/>
  <c r="AT25" i="33"/>
  <c r="AT26" i="33" s="1"/>
  <c r="AS25" i="33"/>
  <c r="AS26" i="33" s="1"/>
  <c r="AR25" i="33"/>
  <c r="AQ25" i="33"/>
  <c r="AP25" i="33"/>
  <c r="AO25" i="33"/>
  <c r="AO26" i="33" s="1"/>
  <c r="AN25" i="33"/>
  <c r="AM25" i="33"/>
  <c r="AL25" i="33"/>
  <c r="AL26" i="33" s="1"/>
  <c r="AK25" i="33"/>
  <c r="AK26" i="33" s="1"/>
  <c r="AJ25" i="33"/>
  <c r="AI25" i="33"/>
  <c r="AH25" i="33"/>
  <c r="AG25" i="33"/>
  <c r="AG26" i="33" s="1"/>
  <c r="AF25" i="33"/>
  <c r="AE25" i="33"/>
  <c r="AD25" i="33"/>
  <c r="AD26" i="33" s="1"/>
  <c r="AC25" i="33"/>
  <c r="AC26" i="33" s="1"/>
  <c r="AB25" i="33"/>
  <c r="AA25" i="33"/>
  <c r="Z25" i="33"/>
  <c r="Y25" i="33"/>
  <c r="Y26" i="33" s="1"/>
  <c r="X25" i="33"/>
  <c r="W25" i="33"/>
  <c r="V25" i="33"/>
  <c r="U25" i="33"/>
  <c r="T25" i="33"/>
  <c r="S25" i="33"/>
  <c r="R25" i="33"/>
  <c r="Q25" i="33"/>
  <c r="P25" i="33"/>
  <c r="O25" i="33"/>
  <c r="N25" i="33"/>
  <c r="M25" i="33"/>
  <c r="AW18" i="33"/>
  <c r="AV18" i="33"/>
  <c r="AV26" i="33" s="1"/>
  <c r="AU18" i="33"/>
  <c r="AT18" i="33"/>
  <c r="AS18" i="33"/>
  <c r="AR18" i="33"/>
  <c r="AR26" i="33" s="1"/>
  <c r="AQ18" i="33"/>
  <c r="AQ26" i="33" s="1"/>
  <c r="AP18" i="33"/>
  <c r="AO18" i="33"/>
  <c r="AN18" i="33"/>
  <c r="AN26" i="33" s="1"/>
  <c r="AM18" i="33"/>
  <c r="AM26" i="33" s="1"/>
  <c r="AL18" i="33"/>
  <c r="AK18" i="33"/>
  <c r="AJ18" i="33"/>
  <c r="AJ26" i="33" s="1"/>
  <c r="AI18" i="33"/>
  <c r="AI26" i="33" s="1"/>
  <c r="AH18" i="33"/>
  <c r="AH26" i="33" s="1"/>
  <c r="AG18" i="33"/>
  <c r="AF18" i="33"/>
  <c r="AF26" i="33" s="1"/>
  <c r="AE18" i="33"/>
  <c r="AD18" i="33"/>
  <c r="AC18" i="33"/>
  <c r="AB18" i="33"/>
  <c r="AB26" i="33" s="1"/>
  <c r="AA18" i="33"/>
  <c r="AA26" i="33" s="1"/>
  <c r="Z18" i="33"/>
  <c r="Y18" i="33"/>
  <c r="X18" i="33"/>
  <c r="X26" i="33" s="1"/>
  <c r="W18" i="33"/>
  <c r="W26" i="33" s="1"/>
  <c r="V18" i="33"/>
  <c r="V26" i="33" s="1"/>
  <c r="I26" i="36" l="1"/>
  <c r="I28" i="36" s="1"/>
  <c r="J26" i="36"/>
  <c r="J28" i="36" s="1"/>
  <c r="J29" i="36" s="1"/>
  <c r="E26" i="35"/>
  <c r="E28" i="35" s="1"/>
  <c r="E29" i="35" s="1"/>
  <c r="H26" i="36"/>
  <c r="H28" i="36" s="1"/>
  <c r="G26" i="36"/>
  <c r="G28" i="36" s="1"/>
  <c r="R26" i="36"/>
  <c r="R28" i="36" s="1"/>
  <c r="L26" i="35"/>
  <c r="L28" i="35" s="1"/>
  <c r="L29" i="35" s="1"/>
  <c r="I26" i="35"/>
  <c r="I28" i="35" s="1"/>
  <c r="I29" i="35" s="1"/>
  <c r="H26" i="35"/>
  <c r="H28" i="35" s="1"/>
  <c r="K26" i="35"/>
  <c r="K28" i="35" s="1"/>
  <c r="G26" i="35"/>
  <c r="G28" i="35" s="1"/>
  <c r="G29" i="35" s="1"/>
  <c r="W29" i="36"/>
  <c r="W28" i="36"/>
  <c r="AE28" i="36"/>
  <c r="AM29" i="36"/>
  <c r="AM28" i="36"/>
  <c r="AH28" i="36"/>
  <c r="AH29" i="36"/>
  <c r="AP28" i="36"/>
  <c r="AP29" i="36" s="1"/>
  <c r="F26" i="36"/>
  <c r="N28" i="36"/>
  <c r="V28" i="36"/>
  <c r="O28" i="36"/>
  <c r="AA29" i="36"/>
  <c r="AA28" i="36"/>
  <c r="AI28" i="36"/>
  <c r="AI29" i="36" s="1"/>
  <c r="AQ29" i="36"/>
  <c r="AQ28" i="36"/>
  <c r="AU28" i="36"/>
  <c r="Z28" i="36"/>
  <c r="AD28" i="36"/>
  <c r="AD29" i="36" s="1"/>
  <c r="AL28" i="36"/>
  <c r="AT28" i="36"/>
  <c r="K26" i="36"/>
  <c r="S28" i="36"/>
  <c r="P28" i="36"/>
  <c r="P29" i="36" s="1"/>
  <c r="AB28" i="36"/>
  <c r="AJ29" i="36"/>
  <c r="AJ28" i="36"/>
  <c r="AR28" i="36"/>
  <c r="L26" i="36"/>
  <c r="T28" i="36"/>
  <c r="T29" i="36" s="1"/>
  <c r="X29" i="36"/>
  <c r="X28" i="36"/>
  <c r="AF28" i="36"/>
  <c r="AN29" i="36"/>
  <c r="AN28" i="36"/>
  <c r="AV28" i="36"/>
  <c r="AV29" i="36" s="1"/>
  <c r="E26" i="36"/>
  <c r="C9" i="36"/>
  <c r="M28" i="36"/>
  <c r="Q28" i="36"/>
  <c r="U28" i="36"/>
  <c r="Y28" i="36"/>
  <c r="AC28" i="36"/>
  <c r="AG28" i="36"/>
  <c r="AK28" i="36"/>
  <c r="AO28" i="36"/>
  <c r="AS28" i="36"/>
  <c r="AW28" i="36"/>
  <c r="U29" i="36"/>
  <c r="AC29" i="36"/>
  <c r="AK29" i="36"/>
  <c r="Z76" i="36"/>
  <c r="O76" i="36"/>
  <c r="G76" i="36"/>
  <c r="K76" i="36"/>
  <c r="S76" i="36"/>
  <c r="W76" i="36"/>
  <c r="AA76" i="36"/>
  <c r="AI76" i="36"/>
  <c r="AM76" i="36"/>
  <c r="AQ76" i="36"/>
  <c r="AY76" i="36"/>
  <c r="BC76" i="36"/>
  <c r="F76" i="36"/>
  <c r="N76" i="36"/>
  <c r="R76" i="36"/>
  <c r="V76" i="36"/>
  <c r="AD76" i="36"/>
  <c r="AH76" i="36"/>
  <c r="AL76" i="36"/>
  <c r="AT76" i="36"/>
  <c r="AX76" i="36"/>
  <c r="BB76" i="36"/>
  <c r="O28" i="35"/>
  <c r="AM28" i="35"/>
  <c r="AA28" i="35"/>
  <c r="AB27" i="35"/>
  <c r="AC27" i="35" s="1"/>
  <c r="AD27" i="35" s="1"/>
  <c r="AE27" i="35" s="1"/>
  <c r="AF27" i="35" s="1"/>
  <c r="AG27" i="35" s="1"/>
  <c r="AH27" i="35" s="1"/>
  <c r="AI27" i="35" s="1"/>
  <c r="AJ27" i="35" s="1"/>
  <c r="AK27" i="35" s="1"/>
  <c r="AL27" i="35" s="1"/>
  <c r="AM27" i="35" s="1"/>
  <c r="AN27" i="35" s="1"/>
  <c r="AO27" i="35" s="1"/>
  <c r="AP27" i="35" s="1"/>
  <c r="AQ27" i="35" s="1"/>
  <c r="Q28" i="35"/>
  <c r="Q29" i="35" s="1"/>
  <c r="AB29" i="35"/>
  <c r="AB28" i="35"/>
  <c r="AJ28" i="35"/>
  <c r="M28" i="35"/>
  <c r="M29" i="35" s="1"/>
  <c r="U28" i="35"/>
  <c r="U29" i="35" s="1"/>
  <c r="Z28" i="35"/>
  <c r="AD28" i="35"/>
  <c r="AH28" i="35"/>
  <c r="AL28" i="35"/>
  <c r="AP28" i="35"/>
  <c r="W28" i="35"/>
  <c r="Z29" i="35"/>
  <c r="AP29" i="35"/>
  <c r="P28" i="35"/>
  <c r="X28" i="35"/>
  <c r="AF28" i="35"/>
  <c r="AF29" i="35" s="1"/>
  <c r="AN28" i="35"/>
  <c r="F26" i="35"/>
  <c r="J26" i="35"/>
  <c r="N28" i="35"/>
  <c r="R28" i="35"/>
  <c r="V28" i="35"/>
  <c r="T28" i="35"/>
  <c r="Y28" i="35"/>
  <c r="Y29" i="35"/>
  <c r="AC28" i="35"/>
  <c r="AC29" i="35"/>
  <c r="AG28" i="35"/>
  <c r="AG29" i="35"/>
  <c r="AK28" i="35"/>
  <c r="AK29" i="35"/>
  <c r="AO28" i="35"/>
  <c r="AO29" i="35"/>
  <c r="AA29" i="35"/>
  <c r="S28" i="35"/>
  <c r="S29" i="35" s="1"/>
  <c r="AI28" i="35"/>
  <c r="AI29" i="35" s="1"/>
  <c r="AL29" i="35"/>
  <c r="C9" i="35"/>
  <c r="F76" i="35"/>
  <c r="J76" i="35"/>
  <c r="N76" i="35"/>
  <c r="R76" i="35"/>
  <c r="V76" i="35"/>
  <c r="Z76" i="35"/>
  <c r="AH76" i="35"/>
  <c r="AL76" i="35"/>
  <c r="AP76" i="35"/>
  <c r="AT76" i="35"/>
  <c r="AX76" i="35"/>
  <c r="BB76" i="35"/>
  <c r="AQ28" i="34"/>
  <c r="AT29" i="34"/>
  <c r="AJ27" i="34"/>
  <c r="AK27" i="34" s="1"/>
  <c r="AL27" i="34" s="1"/>
  <c r="AM27" i="34" s="1"/>
  <c r="AN27" i="34" s="1"/>
  <c r="AO27" i="34" s="1"/>
  <c r="AP27" i="34" s="1"/>
  <c r="AQ27" i="34" s="1"/>
  <c r="AR27" i="34" s="1"/>
  <c r="AS27" i="34" s="1"/>
  <c r="AT27" i="34" s="1"/>
  <c r="AU27" i="34" s="1"/>
  <c r="AV27" i="34" s="1"/>
  <c r="AW27" i="34" s="1"/>
  <c r="AW28" i="34" s="1"/>
  <c r="AI28" i="34"/>
  <c r="Y28" i="34"/>
  <c r="Y29" i="34" s="1"/>
  <c r="AG29" i="34"/>
  <c r="AG28" i="34"/>
  <c r="AO28" i="34"/>
  <c r="AD28" i="34"/>
  <c r="AP28" i="34"/>
  <c r="AP29" i="34"/>
  <c r="AE28" i="34"/>
  <c r="AQ29" i="34"/>
  <c r="AA28" i="34"/>
  <c r="AA29" i="34" s="1"/>
  <c r="AD29" i="34"/>
  <c r="V28" i="34"/>
  <c r="AC29" i="34"/>
  <c r="AC28" i="34"/>
  <c r="AK28" i="34"/>
  <c r="AB28" i="34"/>
  <c r="AB29" i="34" s="1"/>
  <c r="E26" i="34"/>
  <c r="C9" i="34"/>
  <c r="Z28" i="34"/>
  <c r="Z29" i="34"/>
  <c r="AH28" i="34"/>
  <c r="AH29" i="34"/>
  <c r="AT28" i="34"/>
  <c r="X26" i="34"/>
  <c r="AF26" i="34"/>
  <c r="AN26" i="34"/>
  <c r="AV26" i="34"/>
  <c r="W29" i="34"/>
  <c r="W28" i="34"/>
  <c r="AM28" i="34"/>
  <c r="AM29" i="34" s="1"/>
  <c r="J76" i="34"/>
  <c r="N76" i="34"/>
  <c r="R76" i="34"/>
  <c r="Z76" i="34"/>
  <c r="AD76" i="34"/>
  <c r="AH76" i="34"/>
  <c r="AP76" i="34"/>
  <c r="AT76" i="34"/>
  <c r="AX76" i="34"/>
  <c r="AH29" i="33"/>
  <c r="AH28" i="33"/>
  <c r="W28" i="33"/>
  <c r="W29" i="33" s="1"/>
  <c r="AA28" i="33"/>
  <c r="AA29" i="33"/>
  <c r="AI28" i="33"/>
  <c r="AI29" i="33" s="1"/>
  <c r="AM28" i="33"/>
  <c r="AM29" i="33"/>
  <c r="AQ28" i="33"/>
  <c r="AQ29" i="33" s="1"/>
  <c r="Y28" i="33"/>
  <c r="Y29" i="33"/>
  <c r="AC28" i="33"/>
  <c r="AC29" i="33" s="1"/>
  <c r="AG28" i="33"/>
  <c r="AG29" i="33"/>
  <c r="AK28" i="33"/>
  <c r="AK29" i="33" s="1"/>
  <c r="AO28" i="33"/>
  <c r="AO29" i="33"/>
  <c r="AS28" i="33"/>
  <c r="AS29" i="33" s="1"/>
  <c r="AW28" i="33"/>
  <c r="AW29" i="33"/>
  <c r="V28" i="33"/>
  <c r="AD28" i="33"/>
  <c r="AD29" i="33" s="1"/>
  <c r="AL29" i="33"/>
  <c r="AL28" i="33"/>
  <c r="AT28" i="33"/>
  <c r="AT29" i="33" s="1"/>
  <c r="Z28" i="33"/>
  <c r="X28" i="33"/>
  <c r="AJ28" i="33"/>
  <c r="AJ29" i="33" s="1"/>
  <c r="AV28" i="33"/>
  <c r="AP29" i="33"/>
  <c r="AP28" i="33"/>
  <c r="AF28" i="33"/>
  <c r="AR28" i="33"/>
  <c r="Z29" i="33"/>
  <c r="AU28" i="33"/>
  <c r="AU29" i="33" s="1"/>
  <c r="X29" i="33"/>
  <c r="AF29" i="33"/>
  <c r="AV29" i="33"/>
  <c r="AB28" i="33"/>
  <c r="AN28" i="33"/>
  <c r="AN29" i="33" s="1"/>
  <c r="AE28" i="33"/>
  <c r="AE29" i="33"/>
  <c r="AB29" i="33"/>
  <c r="AR29" i="33"/>
  <c r="G76" i="33"/>
  <c r="K76" i="33"/>
  <c r="O76" i="33"/>
  <c r="S76" i="33"/>
  <c r="W76" i="33"/>
  <c r="AA76" i="33"/>
  <c r="AE76" i="33"/>
  <c r="AI76" i="33"/>
  <c r="AM76" i="33"/>
  <c r="AQ76" i="33"/>
  <c r="AU76" i="33"/>
  <c r="AY76" i="33"/>
  <c r="BC76" i="33"/>
  <c r="BD54" i="36" l="1"/>
  <c r="AZ54" i="36"/>
  <c r="AV54" i="36"/>
  <c r="AR54" i="36"/>
  <c r="AN54" i="36"/>
  <c r="AJ54" i="36"/>
  <c r="AF54" i="36"/>
  <c r="BA54" i="36"/>
  <c r="AW54" i="36"/>
  <c r="AS54" i="36"/>
  <c r="AO54" i="36"/>
  <c r="AK54" i="36"/>
  <c r="AG54" i="36"/>
  <c r="AX54" i="36"/>
  <c r="AP54" i="36"/>
  <c r="AH54" i="36"/>
  <c r="AY54" i="36"/>
  <c r="AQ54" i="36"/>
  <c r="AI54" i="36"/>
  <c r="AU54" i="36"/>
  <c r="AE54" i="36"/>
  <c r="AT54" i="36"/>
  <c r="AD54" i="36"/>
  <c r="AL54" i="36"/>
  <c r="BC54" i="36"/>
  <c r="BB54" i="36"/>
  <c r="AM54" i="36"/>
  <c r="BA38" i="36"/>
  <c r="AW38" i="36"/>
  <c r="AS38" i="36"/>
  <c r="AO38" i="36"/>
  <c r="AK38" i="36"/>
  <c r="AG38" i="36"/>
  <c r="AC38" i="36"/>
  <c r="Y38" i="36"/>
  <c r="U38" i="36"/>
  <c r="Q38" i="36"/>
  <c r="BB38" i="36"/>
  <c r="AX38" i="36"/>
  <c r="AT38" i="36"/>
  <c r="AP38" i="36"/>
  <c r="AL38" i="36"/>
  <c r="AH38" i="36"/>
  <c r="AD38" i="36"/>
  <c r="Z38" i="36"/>
  <c r="V38" i="36"/>
  <c r="R38" i="36"/>
  <c r="N38" i="36"/>
  <c r="BD38" i="36"/>
  <c r="AV38" i="36"/>
  <c r="AN38" i="36"/>
  <c r="AF38" i="36"/>
  <c r="X38" i="36"/>
  <c r="P38" i="36"/>
  <c r="BC38" i="36"/>
  <c r="AU38" i="36"/>
  <c r="AM38" i="36"/>
  <c r="AE38" i="36"/>
  <c r="W38" i="36"/>
  <c r="O38" i="36"/>
  <c r="AY38" i="36"/>
  <c r="AI38" i="36"/>
  <c r="S38" i="36"/>
  <c r="AQ38" i="36"/>
  <c r="AR38" i="36"/>
  <c r="AB38" i="36"/>
  <c r="AA38" i="36"/>
  <c r="AZ38" i="36"/>
  <c r="AJ38" i="36"/>
  <c r="T38" i="36"/>
  <c r="BA57" i="36"/>
  <c r="AW57" i="36"/>
  <c r="AS57" i="36"/>
  <c r="AO57" i="36"/>
  <c r="AK57" i="36"/>
  <c r="AG57" i="36"/>
  <c r="BB57" i="36"/>
  <c r="AX57" i="36"/>
  <c r="AT57" i="36"/>
  <c r="AP57" i="36"/>
  <c r="AL57" i="36"/>
  <c r="AH57" i="36"/>
  <c r="BC57" i="36"/>
  <c r="AU57" i="36"/>
  <c r="AM57" i="36"/>
  <c r="BD57" i="36"/>
  <c r="AV57" i="36"/>
  <c r="AN57" i="36"/>
  <c r="AZ57" i="36"/>
  <c r="AJ57" i="36"/>
  <c r="AY57" i="36"/>
  <c r="AI57" i="36"/>
  <c r="AR57" i="36"/>
  <c r="AQ57" i="36"/>
  <c r="BB40" i="36"/>
  <c r="AX40" i="36"/>
  <c r="AT40" i="36"/>
  <c r="AP40" i="36"/>
  <c r="AL40" i="36"/>
  <c r="AH40" i="36"/>
  <c r="AD40" i="36"/>
  <c r="Z40" i="36"/>
  <c r="V40" i="36"/>
  <c r="R40" i="36"/>
  <c r="BC40" i="36"/>
  <c r="AY40" i="36"/>
  <c r="AU40" i="36"/>
  <c r="AQ40" i="36"/>
  <c r="AM40" i="36"/>
  <c r="AI40" i="36"/>
  <c r="AE40" i="36"/>
  <c r="AA40" i="36"/>
  <c r="W40" i="36"/>
  <c r="S40" i="36"/>
  <c r="BA40" i="36"/>
  <c r="AS40" i="36"/>
  <c r="AK40" i="36"/>
  <c r="AC40" i="36"/>
  <c r="U40" i="36"/>
  <c r="AZ40" i="36"/>
  <c r="AR40" i="36"/>
  <c r="AJ40" i="36"/>
  <c r="AB40" i="36"/>
  <c r="T40" i="36"/>
  <c r="AV40" i="36"/>
  <c r="AF40" i="36"/>
  <c r="P40" i="36"/>
  <c r="AN40" i="36"/>
  <c r="AO40" i="36"/>
  <c r="Y40" i="36"/>
  <c r="BD40" i="36"/>
  <c r="X40" i="36"/>
  <c r="AG40" i="36"/>
  <c r="AW40" i="36"/>
  <c r="Q40" i="36"/>
  <c r="BC39" i="36"/>
  <c r="AY39" i="36"/>
  <c r="AU39" i="36"/>
  <c r="AQ39" i="36"/>
  <c r="AM39" i="36"/>
  <c r="AI39" i="36"/>
  <c r="AE39" i="36"/>
  <c r="AA39" i="36"/>
  <c r="W39" i="36"/>
  <c r="S39" i="36"/>
  <c r="O39" i="36"/>
  <c r="BD39" i="36"/>
  <c r="AZ39" i="36"/>
  <c r="AV39" i="36"/>
  <c r="AR39" i="36"/>
  <c r="AN39" i="36"/>
  <c r="AJ39" i="36"/>
  <c r="AF39" i="36"/>
  <c r="AB39" i="36"/>
  <c r="X39" i="36"/>
  <c r="T39" i="36"/>
  <c r="P39" i="36"/>
  <c r="BB39" i="36"/>
  <c r="AT39" i="36"/>
  <c r="AL39" i="36"/>
  <c r="AD39" i="36"/>
  <c r="V39" i="36"/>
  <c r="BA39" i="36"/>
  <c r="AS39" i="36"/>
  <c r="AK39" i="36"/>
  <c r="AC39" i="36"/>
  <c r="U39" i="36"/>
  <c r="AO39" i="36"/>
  <c r="Y39" i="36"/>
  <c r="AW39" i="36"/>
  <c r="AX39" i="36"/>
  <c r="AH39" i="36"/>
  <c r="R39" i="36"/>
  <c r="AG39" i="36"/>
  <c r="Q39" i="36"/>
  <c r="AP39" i="36"/>
  <c r="Z39" i="36"/>
  <c r="BD43" i="36"/>
  <c r="AZ43" i="36"/>
  <c r="AV43" i="36"/>
  <c r="AR43" i="36"/>
  <c r="AN43" i="36"/>
  <c r="AJ43" i="36"/>
  <c r="AF43" i="36"/>
  <c r="AB43" i="36"/>
  <c r="X43" i="36"/>
  <c r="T43" i="36"/>
  <c r="BA43" i="36"/>
  <c r="AW43" i="36"/>
  <c r="AS43" i="36"/>
  <c r="AO43" i="36"/>
  <c r="AK43" i="36"/>
  <c r="AG43" i="36"/>
  <c r="AC43" i="36"/>
  <c r="Y43" i="36"/>
  <c r="U43" i="36"/>
  <c r="AX43" i="36"/>
  <c r="AP43" i="36"/>
  <c r="AH43" i="36"/>
  <c r="Z43" i="36"/>
  <c r="AY43" i="36"/>
  <c r="AQ43" i="36"/>
  <c r="AI43" i="36"/>
  <c r="AA43" i="36"/>
  <c r="S43" i="36"/>
  <c r="AU43" i="36"/>
  <c r="AE43" i="36"/>
  <c r="AT43" i="36"/>
  <c r="AD43" i="36"/>
  <c r="AL43" i="36"/>
  <c r="BC43" i="36"/>
  <c r="W43" i="36"/>
  <c r="BB43" i="36"/>
  <c r="V43" i="36"/>
  <c r="AM43" i="36"/>
  <c r="BB50" i="36"/>
  <c r="AX50" i="36"/>
  <c r="AT50" i="36"/>
  <c r="AP50" i="36"/>
  <c r="AL50" i="36"/>
  <c r="AH50" i="36"/>
  <c r="AD50" i="36"/>
  <c r="Z50" i="36"/>
  <c r="BC50" i="36"/>
  <c r="AY50" i="36"/>
  <c r="AU50" i="36"/>
  <c r="AQ50" i="36"/>
  <c r="AM50" i="36"/>
  <c r="AI50" i="36"/>
  <c r="AE50" i="36"/>
  <c r="AA50" i="36"/>
  <c r="AZ50" i="36"/>
  <c r="AR50" i="36"/>
  <c r="AJ50" i="36"/>
  <c r="AB50" i="36"/>
  <c r="BA50" i="36"/>
  <c r="AS50" i="36"/>
  <c r="AK50" i="36"/>
  <c r="AC50" i="36"/>
  <c r="AW50" i="36"/>
  <c r="AG50" i="36"/>
  <c r="AV50" i="36"/>
  <c r="AF50" i="36"/>
  <c r="BD50" i="36"/>
  <c r="AN50" i="36"/>
  <c r="AO50" i="36"/>
  <c r="Y29" i="36"/>
  <c r="BC44" i="36"/>
  <c r="AY44" i="36"/>
  <c r="AU44" i="36"/>
  <c r="AQ44" i="36"/>
  <c r="AM44" i="36"/>
  <c r="AI44" i="36"/>
  <c r="AE44" i="36"/>
  <c r="AA44" i="36"/>
  <c r="W44" i="36"/>
  <c r="BD44" i="36"/>
  <c r="AZ44" i="36"/>
  <c r="AV44" i="36"/>
  <c r="AR44" i="36"/>
  <c r="AN44" i="36"/>
  <c r="AJ44" i="36"/>
  <c r="AF44" i="36"/>
  <c r="AB44" i="36"/>
  <c r="X44" i="36"/>
  <c r="T44" i="36"/>
  <c r="BA44" i="36"/>
  <c r="AS44" i="36"/>
  <c r="AK44" i="36"/>
  <c r="AC44" i="36"/>
  <c r="U44" i="36"/>
  <c r="BB44" i="36"/>
  <c r="AT44" i="36"/>
  <c r="AL44" i="36"/>
  <c r="AD44" i="36"/>
  <c r="V44" i="36"/>
  <c r="AP44" i="36"/>
  <c r="Z44" i="36"/>
  <c r="AO44" i="36"/>
  <c r="Y44" i="36"/>
  <c r="AG44" i="36"/>
  <c r="AW44" i="36"/>
  <c r="AX44" i="36"/>
  <c r="AH44" i="36"/>
  <c r="AW32" i="36"/>
  <c r="AS32" i="36"/>
  <c r="AO32" i="36"/>
  <c r="AK32" i="36"/>
  <c r="AG32" i="36"/>
  <c r="AC32" i="36"/>
  <c r="Y32" i="36"/>
  <c r="U32" i="36"/>
  <c r="Q32" i="36"/>
  <c r="M32" i="36"/>
  <c r="I32" i="36"/>
  <c r="AZ32" i="36"/>
  <c r="AU32" i="36"/>
  <c r="AP32" i="36"/>
  <c r="AJ32" i="36"/>
  <c r="AE32" i="36"/>
  <c r="Z32" i="36"/>
  <c r="T32" i="36"/>
  <c r="O32" i="36"/>
  <c r="J32" i="36"/>
  <c r="AY32" i="36"/>
  <c r="AT32" i="36"/>
  <c r="AN32" i="36"/>
  <c r="AI32" i="36"/>
  <c r="AD32" i="36"/>
  <c r="X32" i="36"/>
  <c r="S32" i="36"/>
  <c r="N32" i="36"/>
  <c r="H32" i="36"/>
  <c r="AV32" i="36"/>
  <c r="AL32" i="36"/>
  <c r="AA32" i="36"/>
  <c r="P32" i="36"/>
  <c r="AQ32" i="36"/>
  <c r="V32" i="36"/>
  <c r="AX32" i="36"/>
  <c r="AM32" i="36"/>
  <c r="AB32" i="36"/>
  <c r="R32" i="36"/>
  <c r="AR32" i="36"/>
  <c r="AH32" i="36"/>
  <c r="W32" i="36"/>
  <c r="L32" i="36"/>
  <c r="AF32" i="36"/>
  <c r="K32" i="36"/>
  <c r="AW29" i="36"/>
  <c r="BD58" i="36"/>
  <c r="AZ58" i="36"/>
  <c r="AV58" i="36"/>
  <c r="AR58" i="36"/>
  <c r="AN58" i="36"/>
  <c r="BB58" i="36"/>
  <c r="AW58" i="36"/>
  <c r="AQ58" i="36"/>
  <c r="AL58" i="36"/>
  <c r="AH58" i="36"/>
  <c r="BC58" i="36"/>
  <c r="AX58" i="36"/>
  <c r="AS58" i="36"/>
  <c r="AM58" i="36"/>
  <c r="AI58" i="36"/>
  <c r="AY58" i="36"/>
  <c r="AO58" i="36"/>
  <c r="BA58" i="36"/>
  <c r="AP58" i="36"/>
  <c r="AU58" i="36"/>
  <c r="AT58" i="36"/>
  <c r="AJ58" i="36"/>
  <c r="AK58" i="36"/>
  <c r="AG29" i="36"/>
  <c r="BB42" i="36"/>
  <c r="AX42" i="36"/>
  <c r="AT42" i="36"/>
  <c r="AP42" i="36"/>
  <c r="AL42" i="36"/>
  <c r="AH42" i="36"/>
  <c r="AD42" i="36"/>
  <c r="Z42" i="36"/>
  <c r="BC42" i="36"/>
  <c r="AY42" i="36"/>
  <c r="AU42" i="36"/>
  <c r="AQ42" i="36"/>
  <c r="AM42" i="36"/>
  <c r="AI42" i="36"/>
  <c r="AE42" i="36"/>
  <c r="AA42" i="36"/>
  <c r="W42" i="36"/>
  <c r="BD42" i="36"/>
  <c r="AV42" i="36"/>
  <c r="AN42" i="36"/>
  <c r="AF42" i="36"/>
  <c r="X42" i="36"/>
  <c r="S42" i="36"/>
  <c r="AW42" i="36"/>
  <c r="AO42" i="36"/>
  <c r="AG42" i="36"/>
  <c r="Y42" i="36"/>
  <c r="T42" i="36"/>
  <c r="BA42" i="36"/>
  <c r="AK42" i="36"/>
  <c r="V42" i="36"/>
  <c r="AZ42" i="36"/>
  <c r="AJ42" i="36"/>
  <c r="U42" i="36"/>
  <c r="AR42" i="36"/>
  <c r="AB42" i="36"/>
  <c r="AC42" i="36"/>
  <c r="R42" i="36"/>
  <c r="AS42" i="36"/>
  <c r="Q29" i="36"/>
  <c r="E28" i="36"/>
  <c r="E29" i="36" s="1"/>
  <c r="BB41" i="36"/>
  <c r="AX41" i="36"/>
  <c r="AT41" i="36"/>
  <c r="AP41" i="36"/>
  <c r="AL41" i="36"/>
  <c r="AH41" i="36"/>
  <c r="AD41" i="36"/>
  <c r="Z41" i="36"/>
  <c r="V41" i="36"/>
  <c r="R41" i="36"/>
  <c r="BC41" i="36"/>
  <c r="AY41" i="36"/>
  <c r="AU41" i="36"/>
  <c r="AQ41" i="36"/>
  <c r="AM41" i="36"/>
  <c r="AI41" i="36"/>
  <c r="AE41" i="36"/>
  <c r="AA41" i="36"/>
  <c r="W41" i="36"/>
  <c r="S41" i="36"/>
  <c r="BA41" i="36"/>
  <c r="AS41" i="36"/>
  <c r="AK41" i="36"/>
  <c r="AC41" i="36"/>
  <c r="U41" i="36"/>
  <c r="AZ41" i="36"/>
  <c r="AR41" i="36"/>
  <c r="AJ41" i="36"/>
  <c r="AB41" i="36"/>
  <c r="T41" i="36"/>
  <c r="BD41" i="36"/>
  <c r="AN41" i="36"/>
  <c r="X41" i="36"/>
  <c r="AF41" i="36"/>
  <c r="AW41" i="36"/>
  <c r="AG41" i="36"/>
  <c r="Q41" i="36"/>
  <c r="AV41" i="36"/>
  <c r="AO41" i="36"/>
  <c r="Y41" i="36"/>
  <c r="K28" i="36"/>
  <c r="K29" i="36" s="1"/>
  <c r="BD51" i="36"/>
  <c r="AZ51" i="36"/>
  <c r="AV51" i="36"/>
  <c r="AR51" i="36"/>
  <c r="AN51" i="36"/>
  <c r="AJ51" i="36"/>
  <c r="AF51" i="36"/>
  <c r="AB51" i="36"/>
  <c r="BA51" i="36"/>
  <c r="AW51" i="36"/>
  <c r="AS51" i="36"/>
  <c r="AO51" i="36"/>
  <c r="AK51" i="36"/>
  <c r="AG51" i="36"/>
  <c r="AC51" i="36"/>
  <c r="BB51" i="36"/>
  <c r="AT51" i="36"/>
  <c r="AL51" i="36"/>
  <c r="AD51" i="36"/>
  <c r="BC51" i="36"/>
  <c r="AU51" i="36"/>
  <c r="AM51" i="36"/>
  <c r="AE51" i="36"/>
  <c r="AY51" i="36"/>
  <c r="AI51" i="36"/>
  <c r="AX51" i="36"/>
  <c r="AH51" i="36"/>
  <c r="AQ51" i="36"/>
  <c r="AP51" i="36"/>
  <c r="AA51" i="36"/>
  <c r="BB47" i="36"/>
  <c r="AX47" i="36"/>
  <c r="AT47" i="36"/>
  <c r="AP47" i="36"/>
  <c r="AL47" i="36"/>
  <c r="AH47" i="36"/>
  <c r="AD47" i="36"/>
  <c r="Z47" i="36"/>
  <c r="BC47" i="36"/>
  <c r="AY47" i="36"/>
  <c r="AU47" i="36"/>
  <c r="AQ47" i="36"/>
  <c r="AM47" i="36"/>
  <c r="AI47" i="36"/>
  <c r="AE47" i="36"/>
  <c r="AA47" i="36"/>
  <c r="W47" i="36"/>
  <c r="AZ47" i="36"/>
  <c r="AR47" i="36"/>
  <c r="AJ47" i="36"/>
  <c r="AB47" i="36"/>
  <c r="BA47" i="36"/>
  <c r="AS47" i="36"/>
  <c r="AK47" i="36"/>
  <c r="AC47" i="36"/>
  <c r="AW47" i="36"/>
  <c r="AG47" i="36"/>
  <c r="AV47" i="36"/>
  <c r="AF47" i="36"/>
  <c r="BD47" i="36"/>
  <c r="X47" i="36"/>
  <c r="AO47" i="36"/>
  <c r="AN47" i="36"/>
  <c r="Y47" i="36"/>
  <c r="R29" i="36"/>
  <c r="BA48" i="36"/>
  <c r="AW48" i="36"/>
  <c r="AS48" i="36"/>
  <c r="AO48" i="36"/>
  <c r="AK48" i="36"/>
  <c r="AG48" i="36"/>
  <c r="AC48" i="36"/>
  <c r="Y48" i="36"/>
  <c r="BB48" i="36"/>
  <c r="AX48" i="36"/>
  <c r="AT48" i="36"/>
  <c r="AP48" i="36"/>
  <c r="AL48" i="36"/>
  <c r="AH48" i="36"/>
  <c r="AD48" i="36"/>
  <c r="Z48" i="36"/>
  <c r="AY48" i="36"/>
  <c r="AQ48" i="36"/>
  <c r="AI48" i="36"/>
  <c r="AA48" i="36"/>
  <c r="AZ48" i="36"/>
  <c r="AR48" i="36"/>
  <c r="AJ48" i="36"/>
  <c r="AB48" i="36"/>
  <c r="AV48" i="36"/>
  <c r="AF48" i="36"/>
  <c r="AU48" i="36"/>
  <c r="AE48" i="36"/>
  <c r="BC48" i="36"/>
  <c r="AM48" i="36"/>
  <c r="AN48" i="36"/>
  <c r="BD48" i="36"/>
  <c r="X48" i="36"/>
  <c r="BA33" i="36"/>
  <c r="AW33" i="36"/>
  <c r="AS33" i="36"/>
  <c r="AO33" i="36"/>
  <c r="AK33" i="36"/>
  <c r="AG33" i="36"/>
  <c r="AC33" i="36"/>
  <c r="Y33" i="36"/>
  <c r="U33" i="36"/>
  <c r="Q33" i="36"/>
  <c r="M33" i="36"/>
  <c r="I33" i="36"/>
  <c r="AY33" i="36"/>
  <c r="AT33" i="36"/>
  <c r="AN33" i="36"/>
  <c r="AI33" i="36"/>
  <c r="AD33" i="36"/>
  <c r="X33" i="36"/>
  <c r="S33" i="36"/>
  <c r="N33" i="36"/>
  <c r="AX33" i="36"/>
  <c r="AR33" i="36"/>
  <c r="AM33" i="36"/>
  <c r="AH33" i="36"/>
  <c r="AB33" i="36"/>
  <c r="W33" i="36"/>
  <c r="R33" i="36"/>
  <c r="L33" i="36"/>
  <c r="AU33" i="36"/>
  <c r="AJ33" i="36"/>
  <c r="Z33" i="36"/>
  <c r="O33" i="36"/>
  <c r="AP33" i="36"/>
  <c r="T33" i="36"/>
  <c r="AV33" i="36"/>
  <c r="AL33" i="36"/>
  <c r="AA33" i="36"/>
  <c r="P33" i="36"/>
  <c r="AQ33" i="36"/>
  <c r="AF33" i="36"/>
  <c r="V33" i="36"/>
  <c r="K33" i="36"/>
  <c r="AZ33" i="36"/>
  <c r="AE33" i="36"/>
  <c r="J33" i="36"/>
  <c r="L28" i="36"/>
  <c r="BB55" i="36"/>
  <c r="AX55" i="36"/>
  <c r="AT55" i="36"/>
  <c r="AP55" i="36"/>
  <c r="AL55" i="36"/>
  <c r="AH55" i="36"/>
  <c r="BC55" i="36"/>
  <c r="AY55" i="36"/>
  <c r="AU55" i="36"/>
  <c r="AQ55" i="36"/>
  <c r="AM55" i="36"/>
  <c r="AI55" i="36"/>
  <c r="AE55" i="36"/>
  <c r="BD55" i="36"/>
  <c r="AV55" i="36"/>
  <c r="AN55" i="36"/>
  <c r="AF55" i="36"/>
  <c r="AW55" i="36"/>
  <c r="AO55" i="36"/>
  <c r="AG55" i="36"/>
  <c r="BA55" i="36"/>
  <c r="AK55" i="36"/>
  <c r="AZ55" i="36"/>
  <c r="AJ55" i="36"/>
  <c r="AR55" i="36"/>
  <c r="AS55" i="36"/>
  <c r="AO29" i="36"/>
  <c r="BA34" i="36"/>
  <c r="AW34" i="36"/>
  <c r="AS34" i="36"/>
  <c r="AO34" i="36"/>
  <c r="AK34" i="36"/>
  <c r="AG34" i="36"/>
  <c r="AC34" i="36"/>
  <c r="Y34" i="36"/>
  <c r="U34" i="36"/>
  <c r="Q34" i="36"/>
  <c r="M34" i="36"/>
  <c r="AX34" i="36"/>
  <c r="AR34" i="36"/>
  <c r="AM34" i="36"/>
  <c r="AH34" i="36"/>
  <c r="AB34" i="36"/>
  <c r="W34" i="36"/>
  <c r="R34" i="36"/>
  <c r="L34" i="36"/>
  <c r="AP34" i="36"/>
  <c r="AE34" i="36"/>
  <c r="BB34" i="36"/>
  <c r="AV34" i="36"/>
  <c r="AQ34" i="36"/>
  <c r="AL34" i="36"/>
  <c r="AF34" i="36"/>
  <c r="AA34" i="36"/>
  <c r="V34" i="36"/>
  <c r="P34" i="36"/>
  <c r="K34" i="36"/>
  <c r="AZ34" i="36"/>
  <c r="AU34" i="36"/>
  <c r="AJ34" i="36"/>
  <c r="AN34" i="36"/>
  <c r="X34" i="36"/>
  <c r="N34" i="36"/>
  <c r="AY34" i="36"/>
  <c r="S34" i="36"/>
  <c r="I29" i="36"/>
  <c r="AT34" i="36"/>
  <c r="Z34" i="36"/>
  <c r="O34" i="36"/>
  <c r="AI34" i="36"/>
  <c r="T34" i="36"/>
  <c r="J34" i="36"/>
  <c r="AD34" i="36"/>
  <c r="AF29" i="36"/>
  <c r="H29" i="36"/>
  <c r="BC53" i="36"/>
  <c r="AY53" i="36"/>
  <c r="AU53" i="36"/>
  <c r="AQ53" i="36"/>
  <c r="AM53" i="36"/>
  <c r="AI53" i="36"/>
  <c r="AE53" i="36"/>
  <c r="BD53" i="36"/>
  <c r="AZ53" i="36"/>
  <c r="AV53" i="36"/>
  <c r="AR53" i="36"/>
  <c r="AN53" i="36"/>
  <c r="AJ53" i="36"/>
  <c r="AF53" i="36"/>
  <c r="BA53" i="36"/>
  <c r="AS53" i="36"/>
  <c r="AK53" i="36"/>
  <c r="AC53" i="36"/>
  <c r="BB53" i="36"/>
  <c r="AT53" i="36"/>
  <c r="AL53" i="36"/>
  <c r="AD53" i="36"/>
  <c r="AP53" i="36"/>
  <c r="AO53" i="36"/>
  <c r="AG53" i="36"/>
  <c r="AX53" i="36"/>
  <c r="AW53" i="36"/>
  <c r="AH53" i="36"/>
  <c r="AT29" i="36"/>
  <c r="AU29" i="36"/>
  <c r="O29" i="36"/>
  <c r="N29" i="36"/>
  <c r="BA56" i="36"/>
  <c r="AW56" i="36"/>
  <c r="AS56" i="36"/>
  <c r="AO56" i="36"/>
  <c r="AK56" i="36"/>
  <c r="AG56" i="36"/>
  <c r="BB56" i="36"/>
  <c r="AX56" i="36"/>
  <c r="AT56" i="36"/>
  <c r="AP56" i="36"/>
  <c r="AL56" i="36"/>
  <c r="AH56" i="36"/>
  <c r="BC56" i="36"/>
  <c r="AU56" i="36"/>
  <c r="AM56" i="36"/>
  <c r="BD56" i="36"/>
  <c r="AV56" i="36"/>
  <c r="AN56" i="36"/>
  <c r="AF56" i="36"/>
  <c r="AR56" i="36"/>
  <c r="AQ56" i="36"/>
  <c r="AY56" i="36"/>
  <c r="AI56" i="36"/>
  <c r="AJ56" i="36"/>
  <c r="AZ56" i="36"/>
  <c r="AS29" i="36"/>
  <c r="M29" i="36"/>
  <c r="BD46" i="36"/>
  <c r="AZ46" i="36"/>
  <c r="AV46" i="36"/>
  <c r="AR46" i="36"/>
  <c r="AN46" i="36"/>
  <c r="AJ46" i="36"/>
  <c r="AF46" i="36"/>
  <c r="AB46" i="36"/>
  <c r="X46" i="36"/>
  <c r="BA46" i="36"/>
  <c r="AW46" i="36"/>
  <c r="AS46" i="36"/>
  <c r="AO46" i="36"/>
  <c r="AK46" i="36"/>
  <c r="AG46" i="36"/>
  <c r="AC46" i="36"/>
  <c r="Y46" i="36"/>
  <c r="BB46" i="36"/>
  <c r="AT46" i="36"/>
  <c r="AL46" i="36"/>
  <c r="AD46" i="36"/>
  <c r="V46" i="36"/>
  <c r="BC46" i="36"/>
  <c r="AU46" i="36"/>
  <c r="AM46" i="36"/>
  <c r="AE46" i="36"/>
  <c r="W46" i="36"/>
  <c r="AY46" i="36"/>
  <c r="AI46" i="36"/>
  <c r="AX46" i="36"/>
  <c r="AH46" i="36"/>
  <c r="Z46" i="36"/>
  <c r="AP46" i="36"/>
  <c r="AQ46" i="36"/>
  <c r="AA46" i="36"/>
  <c r="BA49" i="36"/>
  <c r="AW49" i="36"/>
  <c r="AS49" i="36"/>
  <c r="AO49" i="36"/>
  <c r="AK49" i="36"/>
  <c r="AG49" i="36"/>
  <c r="AC49" i="36"/>
  <c r="Y49" i="36"/>
  <c r="BB49" i="36"/>
  <c r="AX49" i="36"/>
  <c r="AT49" i="36"/>
  <c r="AP49" i="36"/>
  <c r="AL49" i="36"/>
  <c r="AH49" i="36"/>
  <c r="AD49" i="36"/>
  <c r="Z49" i="36"/>
  <c r="AY49" i="36"/>
  <c r="AQ49" i="36"/>
  <c r="AI49" i="36"/>
  <c r="AA49" i="36"/>
  <c r="AZ49" i="36"/>
  <c r="AR49" i="36"/>
  <c r="AJ49" i="36"/>
  <c r="AB49" i="36"/>
  <c r="AV49" i="36"/>
  <c r="AF49" i="36"/>
  <c r="AU49" i="36"/>
  <c r="AE49" i="36"/>
  <c r="BC49" i="36"/>
  <c r="AN49" i="36"/>
  <c r="AM49" i="36"/>
  <c r="BD49" i="36"/>
  <c r="BC45" i="36"/>
  <c r="AY45" i="36"/>
  <c r="AU45" i="36"/>
  <c r="AQ45" i="36"/>
  <c r="AM45" i="36"/>
  <c r="AI45" i="36"/>
  <c r="AE45" i="36"/>
  <c r="AA45" i="36"/>
  <c r="W45" i="36"/>
  <c r="BD45" i="36"/>
  <c r="AZ45" i="36"/>
  <c r="AV45" i="36"/>
  <c r="AR45" i="36"/>
  <c r="AN45" i="36"/>
  <c r="AJ45" i="36"/>
  <c r="AF45" i="36"/>
  <c r="AB45" i="36"/>
  <c r="X45" i="36"/>
  <c r="AW45" i="36"/>
  <c r="AO45" i="36"/>
  <c r="AG45" i="36"/>
  <c r="Y45" i="36"/>
  <c r="AX45" i="36"/>
  <c r="AP45" i="36"/>
  <c r="AH45" i="36"/>
  <c r="Z45" i="36"/>
  <c r="BB45" i="36"/>
  <c r="AL45" i="36"/>
  <c r="V45" i="36"/>
  <c r="BA45" i="36"/>
  <c r="AK45" i="36"/>
  <c r="U45" i="36"/>
  <c r="AC45" i="36"/>
  <c r="AT45" i="36"/>
  <c r="AS45" i="36"/>
  <c r="AD45" i="36"/>
  <c r="AR29" i="36"/>
  <c r="AB29" i="36"/>
  <c r="S29" i="36"/>
  <c r="AL29" i="36"/>
  <c r="Z29" i="36"/>
  <c r="BC52" i="36"/>
  <c r="AY52" i="36"/>
  <c r="AU52" i="36"/>
  <c r="AQ52" i="36"/>
  <c r="AM52" i="36"/>
  <c r="AI52" i="36"/>
  <c r="AE52" i="36"/>
  <c r="BD52" i="36"/>
  <c r="AZ52" i="36"/>
  <c r="AV52" i="36"/>
  <c r="AR52" i="36"/>
  <c r="AN52" i="36"/>
  <c r="AJ52" i="36"/>
  <c r="AF52" i="36"/>
  <c r="AB52" i="36"/>
  <c r="AW52" i="36"/>
  <c r="AO52" i="36"/>
  <c r="AG52" i="36"/>
  <c r="AX52" i="36"/>
  <c r="AP52" i="36"/>
  <c r="AH52" i="36"/>
  <c r="BB52" i="36"/>
  <c r="AL52" i="36"/>
  <c r="BA52" i="36"/>
  <c r="AK52" i="36"/>
  <c r="AC52" i="36"/>
  <c r="AS52" i="36"/>
  <c r="AT52" i="36"/>
  <c r="AD52" i="36"/>
  <c r="V29" i="36"/>
  <c r="F28" i="36"/>
  <c r="F29" i="36" s="1"/>
  <c r="BB59" i="36"/>
  <c r="AX59" i="36"/>
  <c r="AT59" i="36"/>
  <c r="AP59" i="36"/>
  <c r="AL59" i="36"/>
  <c r="BC59" i="36"/>
  <c r="AY59" i="36"/>
  <c r="AU59" i="36"/>
  <c r="AW59" i="36"/>
  <c r="AQ59" i="36"/>
  <c r="AK59" i="36"/>
  <c r="AZ59" i="36"/>
  <c r="AR59" i="36"/>
  <c r="AM59" i="36"/>
  <c r="BA59" i="36"/>
  <c r="AN59" i="36"/>
  <c r="BD59" i="36"/>
  <c r="AO59" i="36"/>
  <c r="AV59" i="36"/>
  <c r="AS59" i="36"/>
  <c r="AJ59" i="36"/>
  <c r="AI59" i="36"/>
  <c r="BA35" i="36"/>
  <c r="AW35" i="36"/>
  <c r="AS35" i="36"/>
  <c r="AO35" i="36"/>
  <c r="AK35" i="36"/>
  <c r="AG35" i="36"/>
  <c r="AC35" i="36"/>
  <c r="Y35" i="36"/>
  <c r="AZ35" i="36"/>
  <c r="AU35" i="36"/>
  <c r="AP35" i="36"/>
  <c r="AJ35" i="36"/>
  <c r="AE35" i="36"/>
  <c r="Z35" i="36"/>
  <c r="U35" i="36"/>
  <c r="Q35" i="36"/>
  <c r="M35" i="36"/>
  <c r="AY35" i="36"/>
  <c r="AT35" i="36"/>
  <c r="AN35" i="36"/>
  <c r="AI35" i="36"/>
  <c r="AD35" i="36"/>
  <c r="X35" i="36"/>
  <c r="T35" i="36"/>
  <c r="P35" i="36"/>
  <c r="AV35" i="36"/>
  <c r="AL35" i="36"/>
  <c r="AA35" i="36"/>
  <c r="R35" i="36"/>
  <c r="K35" i="36"/>
  <c r="BB35" i="36"/>
  <c r="AF35" i="36"/>
  <c r="N35" i="36"/>
  <c r="BC35" i="36"/>
  <c r="AR35" i="36"/>
  <c r="AH35" i="36"/>
  <c r="W35" i="36"/>
  <c r="O35" i="36"/>
  <c r="AQ35" i="36"/>
  <c r="V35" i="36"/>
  <c r="S35" i="36"/>
  <c r="AB35" i="36"/>
  <c r="AX35" i="36"/>
  <c r="L35" i="36"/>
  <c r="AM35" i="36"/>
  <c r="AE29" i="36"/>
  <c r="G29" i="36"/>
  <c r="BD45" i="35"/>
  <c r="AZ45" i="35"/>
  <c r="AV45" i="35"/>
  <c r="AR45" i="35"/>
  <c r="AN45" i="35"/>
  <c r="AJ45" i="35"/>
  <c r="AF45" i="35"/>
  <c r="AB45" i="35"/>
  <c r="X45" i="35"/>
  <c r="BA45" i="35"/>
  <c r="AU45" i="35"/>
  <c r="AP45" i="35"/>
  <c r="AK45" i="35"/>
  <c r="AE45" i="35"/>
  <c r="Z45" i="35"/>
  <c r="U45" i="35"/>
  <c r="BB45" i="35"/>
  <c r="AW45" i="35"/>
  <c r="AQ45" i="35"/>
  <c r="AL45" i="35"/>
  <c r="AG45" i="35"/>
  <c r="AA45" i="35"/>
  <c r="V45" i="35"/>
  <c r="AX45" i="35"/>
  <c r="AM45" i="35"/>
  <c r="AC45" i="35"/>
  <c r="AI45" i="35"/>
  <c r="AS45" i="35"/>
  <c r="W45" i="35"/>
  <c r="AY45" i="35"/>
  <c r="AO45" i="35"/>
  <c r="AD45" i="35"/>
  <c r="AT45" i="35"/>
  <c r="Y45" i="35"/>
  <c r="BC45" i="35"/>
  <c r="AH45" i="35"/>
  <c r="BB49" i="35"/>
  <c r="AX49" i="35"/>
  <c r="AT49" i="35"/>
  <c r="AP49" i="35"/>
  <c r="AL49" i="35"/>
  <c r="AH49" i="35"/>
  <c r="AD49" i="35"/>
  <c r="Z49" i="35"/>
  <c r="BD49" i="35"/>
  <c r="AY49" i="35"/>
  <c r="AS49" i="35"/>
  <c r="AN49" i="35"/>
  <c r="AI49" i="35"/>
  <c r="AC49" i="35"/>
  <c r="BC49" i="35"/>
  <c r="AV49" i="35"/>
  <c r="AO49" i="35"/>
  <c r="AG49" i="35"/>
  <c r="AA49" i="35"/>
  <c r="AW49" i="35"/>
  <c r="AQ49" i="35"/>
  <c r="AJ49" i="35"/>
  <c r="AB49" i="35"/>
  <c r="AZ49" i="35"/>
  <c r="AK49" i="35"/>
  <c r="AU49" i="35"/>
  <c r="AE49" i="35"/>
  <c r="BA49" i="35"/>
  <c r="AM49" i="35"/>
  <c r="Y49" i="35"/>
  <c r="AF49" i="35"/>
  <c r="AR49" i="35"/>
  <c r="T29" i="35"/>
  <c r="AM29" i="35"/>
  <c r="X29" i="35"/>
  <c r="BB48" i="35"/>
  <c r="AX48" i="35"/>
  <c r="AT48" i="35"/>
  <c r="AP48" i="35"/>
  <c r="AL48" i="35"/>
  <c r="AH48" i="35"/>
  <c r="AD48" i="35"/>
  <c r="Z48" i="35"/>
  <c r="BD48" i="35"/>
  <c r="AY48" i="35"/>
  <c r="AS48" i="35"/>
  <c r="AN48" i="35"/>
  <c r="AI48" i="35"/>
  <c r="AC48" i="35"/>
  <c r="X48" i="35"/>
  <c r="AZ48" i="35"/>
  <c r="AR48" i="35"/>
  <c r="AK48" i="35"/>
  <c r="AE48" i="35"/>
  <c r="BA48" i="35"/>
  <c r="AU48" i="35"/>
  <c r="AM48" i="35"/>
  <c r="AF48" i="35"/>
  <c r="Y48" i="35"/>
  <c r="BC48" i="35"/>
  <c r="AO48" i="35"/>
  <c r="AA48" i="35"/>
  <c r="AW48" i="35"/>
  <c r="AG48" i="35"/>
  <c r="AQ48" i="35"/>
  <c r="AB48" i="35"/>
  <c r="AJ48" i="35"/>
  <c r="AV48" i="35"/>
  <c r="BC59" i="35"/>
  <c r="AY59" i="35"/>
  <c r="AU59" i="35"/>
  <c r="AQ59" i="35"/>
  <c r="AM59" i="35"/>
  <c r="AI59" i="35"/>
  <c r="AZ59" i="35"/>
  <c r="AT59" i="35"/>
  <c r="AO59" i="35"/>
  <c r="AJ59" i="35"/>
  <c r="BA59" i="35"/>
  <c r="AV59" i="35"/>
  <c r="AP59" i="35"/>
  <c r="AK59" i="35"/>
  <c r="BD59" i="35"/>
  <c r="AS59" i="35"/>
  <c r="AR59" i="35"/>
  <c r="AW59" i="35"/>
  <c r="AX59" i="35"/>
  <c r="AN59" i="35"/>
  <c r="BB59" i="35"/>
  <c r="AL59" i="35"/>
  <c r="AH29" i="35"/>
  <c r="BA40" i="35"/>
  <c r="AW40" i="35"/>
  <c r="AS40" i="35"/>
  <c r="AO40" i="35"/>
  <c r="AK40" i="35"/>
  <c r="AG40" i="35"/>
  <c r="AC40" i="35"/>
  <c r="Y40" i="35"/>
  <c r="U40" i="35"/>
  <c r="Q40" i="35"/>
  <c r="BB40" i="35"/>
  <c r="AX40" i="35"/>
  <c r="AT40" i="35"/>
  <c r="AP40" i="35"/>
  <c r="AL40" i="35"/>
  <c r="AH40" i="35"/>
  <c r="AD40" i="35"/>
  <c r="Z40" i="35"/>
  <c r="V40" i="35"/>
  <c r="R40" i="35"/>
  <c r="AY40" i="35"/>
  <c r="AQ40" i="35"/>
  <c r="AI40" i="35"/>
  <c r="AA40" i="35"/>
  <c r="S40" i="35"/>
  <c r="AN40" i="35"/>
  <c r="X40" i="35"/>
  <c r="BC40" i="35"/>
  <c r="AZ40" i="35"/>
  <c r="AR40" i="35"/>
  <c r="AJ40" i="35"/>
  <c r="AB40" i="35"/>
  <c r="T40" i="35"/>
  <c r="BD40" i="35"/>
  <c r="AV40" i="35"/>
  <c r="AF40" i="35"/>
  <c r="P40" i="35"/>
  <c r="AU40" i="35"/>
  <c r="AM40" i="35"/>
  <c r="AE40" i="35"/>
  <c r="W40" i="35"/>
  <c r="BD44" i="35"/>
  <c r="AZ44" i="35"/>
  <c r="AV44" i="35"/>
  <c r="AR44" i="35"/>
  <c r="AN44" i="35"/>
  <c r="AJ44" i="35"/>
  <c r="AF44" i="35"/>
  <c r="AB44" i="35"/>
  <c r="X44" i="35"/>
  <c r="T44" i="35"/>
  <c r="AY44" i="35"/>
  <c r="AT44" i="35"/>
  <c r="AO44" i="35"/>
  <c r="AI44" i="35"/>
  <c r="AD44" i="35"/>
  <c r="Y44" i="35"/>
  <c r="BA44" i="35"/>
  <c r="AU44" i="35"/>
  <c r="AP44" i="35"/>
  <c r="AK44" i="35"/>
  <c r="AE44" i="35"/>
  <c r="Z44" i="35"/>
  <c r="U44" i="35"/>
  <c r="BB44" i="35"/>
  <c r="AQ44" i="35"/>
  <c r="AG44" i="35"/>
  <c r="V44" i="35"/>
  <c r="AX44" i="35"/>
  <c r="AC44" i="35"/>
  <c r="AL44" i="35"/>
  <c r="BC44" i="35"/>
  <c r="AS44" i="35"/>
  <c r="AH44" i="35"/>
  <c r="W44" i="35"/>
  <c r="AM44" i="35"/>
  <c r="AW44" i="35"/>
  <c r="AA44" i="35"/>
  <c r="BA58" i="35"/>
  <c r="AW58" i="35"/>
  <c r="AS58" i="35"/>
  <c r="AZ58" i="35"/>
  <c r="AU58" i="35"/>
  <c r="AP58" i="35"/>
  <c r="AL58" i="35"/>
  <c r="AH58" i="35"/>
  <c r="BB58" i="35"/>
  <c r="AV58" i="35"/>
  <c r="AQ58" i="35"/>
  <c r="AM58" i="35"/>
  <c r="AI58" i="35"/>
  <c r="BD58" i="35"/>
  <c r="AT58" i="35"/>
  <c r="AK58" i="35"/>
  <c r="AY58" i="35"/>
  <c r="AN58" i="35"/>
  <c r="BC58" i="35"/>
  <c r="AO58" i="35"/>
  <c r="AR58" i="35"/>
  <c r="AX58" i="35"/>
  <c r="AJ58" i="35"/>
  <c r="BC50" i="35"/>
  <c r="AY50" i="35"/>
  <c r="AU50" i="35"/>
  <c r="AQ50" i="35"/>
  <c r="AM50" i="35"/>
  <c r="AI50" i="35"/>
  <c r="AE50" i="35"/>
  <c r="AA50" i="35"/>
  <c r="AZ50" i="35"/>
  <c r="AT50" i="35"/>
  <c r="AO50" i="35"/>
  <c r="AJ50" i="35"/>
  <c r="AD50" i="35"/>
  <c r="BA50" i="35"/>
  <c r="AS50" i="35"/>
  <c r="AL50" i="35"/>
  <c r="AF50" i="35"/>
  <c r="BB50" i="35"/>
  <c r="AV50" i="35"/>
  <c r="AN50" i="35"/>
  <c r="AG50" i="35"/>
  <c r="Z50" i="35"/>
  <c r="AW50" i="35"/>
  <c r="AH50" i="35"/>
  <c r="AR50" i="35"/>
  <c r="BD50" i="35"/>
  <c r="AB50" i="35"/>
  <c r="AX50" i="35"/>
  <c r="AK50" i="35"/>
  <c r="AC50" i="35"/>
  <c r="AP50" i="35"/>
  <c r="J28" i="35"/>
  <c r="J29" i="35" s="1"/>
  <c r="AZ34" i="35"/>
  <c r="AV34" i="35"/>
  <c r="AR34" i="35"/>
  <c r="AN34" i="35"/>
  <c r="AJ34" i="35"/>
  <c r="AF34" i="35"/>
  <c r="BB34" i="35"/>
  <c r="AW34" i="35"/>
  <c r="AQ34" i="35"/>
  <c r="AL34" i="35"/>
  <c r="AG34" i="35"/>
  <c r="AB34" i="35"/>
  <c r="X34" i="35"/>
  <c r="T34" i="35"/>
  <c r="P34" i="35"/>
  <c r="L34" i="35"/>
  <c r="AU34" i="35"/>
  <c r="AK34" i="35"/>
  <c r="AA34" i="35"/>
  <c r="S34" i="35"/>
  <c r="K34" i="35"/>
  <c r="AX34" i="35"/>
  <c r="AS34" i="35"/>
  <c r="AM34" i="35"/>
  <c r="AH34" i="35"/>
  <c r="AC34" i="35"/>
  <c r="Y34" i="35"/>
  <c r="U34" i="35"/>
  <c r="Q34" i="35"/>
  <c r="M34" i="35"/>
  <c r="BA34" i="35"/>
  <c r="AP34" i="35"/>
  <c r="AE34" i="35"/>
  <c r="W34" i="35"/>
  <c r="O34" i="35"/>
  <c r="AT34" i="35"/>
  <c r="Z34" i="35"/>
  <c r="J34" i="35"/>
  <c r="AO34" i="35"/>
  <c r="R34" i="35"/>
  <c r="AY34" i="35"/>
  <c r="AD34" i="35"/>
  <c r="N34" i="35"/>
  <c r="V34" i="35"/>
  <c r="AI34" i="35"/>
  <c r="BA51" i="35"/>
  <c r="AW51" i="35"/>
  <c r="AS51" i="35"/>
  <c r="AO51" i="35"/>
  <c r="AK51" i="35"/>
  <c r="AG51" i="35"/>
  <c r="AC51" i="35"/>
  <c r="BB51" i="35"/>
  <c r="AV51" i="35"/>
  <c r="AQ51" i="35"/>
  <c r="AL51" i="35"/>
  <c r="AF51" i="35"/>
  <c r="AA51" i="35"/>
  <c r="AY51" i="35"/>
  <c r="AR51" i="35"/>
  <c r="AJ51" i="35"/>
  <c r="AD51" i="35"/>
  <c r="AZ51" i="35"/>
  <c r="AT51" i="35"/>
  <c r="AM51" i="35"/>
  <c r="AE51" i="35"/>
  <c r="AU51" i="35"/>
  <c r="AH51" i="35"/>
  <c r="AP51" i="35"/>
  <c r="BC51" i="35"/>
  <c r="AX51" i="35"/>
  <c r="AI51" i="35"/>
  <c r="BD51" i="35"/>
  <c r="AB51" i="35"/>
  <c r="AN51" i="35"/>
  <c r="BD38" i="35"/>
  <c r="AZ38" i="35"/>
  <c r="AV38" i="35"/>
  <c r="AR38" i="35"/>
  <c r="AN38" i="35"/>
  <c r="AJ38" i="35"/>
  <c r="AF38" i="35"/>
  <c r="AB38" i="35"/>
  <c r="X38" i="35"/>
  <c r="T38" i="35"/>
  <c r="P38" i="35"/>
  <c r="BA38" i="35"/>
  <c r="AW38" i="35"/>
  <c r="AS38" i="35"/>
  <c r="AO38" i="35"/>
  <c r="AK38" i="35"/>
  <c r="AG38" i="35"/>
  <c r="AC38" i="35"/>
  <c r="Y38" i="35"/>
  <c r="U38" i="35"/>
  <c r="Q38" i="35"/>
  <c r="BB38" i="35"/>
  <c r="AT38" i="35"/>
  <c r="AL38" i="35"/>
  <c r="AD38" i="35"/>
  <c r="V38" i="35"/>
  <c r="N38" i="35"/>
  <c r="AQ38" i="35"/>
  <c r="AA38" i="35"/>
  <c r="BC38" i="35"/>
  <c r="AU38" i="35"/>
  <c r="AM38" i="35"/>
  <c r="AE38" i="35"/>
  <c r="W38" i="35"/>
  <c r="O38" i="35"/>
  <c r="AY38" i="35"/>
  <c r="AI38" i="35"/>
  <c r="S38" i="35"/>
  <c r="Z38" i="35"/>
  <c r="AX38" i="35"/>
  <c r="AP38" i="35"/>
  <c r="AH38" i="35"/>
  <c r="R38" i="35"/>
  <c r="BC53" i="35"/>
  <c r="AY53" i="35"/>
  <c r="AU53" i="35"/>
  <c r="AQ53" i="35"/>
  <c r="AM53" i="35"/>
  <c r="AI53" i="35"/>
  <c r="AE53" i="35"/>
  <c r="BD53" i="35"/>
  <c r="AZ53" i="35"/>
  <c r="AV53" i="35"/>
  <c r="AR53" i="35"/>
  <c r="AN53" i="35"/>
  <c r="AJ53" i="35"/>
  <c r="AF53" i="35"/>
  <c r="AX53" i="35"/>
  <c r="AP53" i="35"/>
  <c r="AH53" i="35"/>
  <c r="AT53" i="35"/>
  <c r="AK53" i="35"/>
  <c r="AW53" i="35"/>
  <c r="AL53" i="35"/>
  <c r="AC53" i="35"/>
  <c r="AO53" i="35"/>
  <c r="BB53" i="35"/>
  <c r="AD53" i="35"/>
  <c r="AS53" i="35"/>
  <c r="AG53" i="35"/>
  <c r="BA53" i="35"/>
  <c r="BC52" i="35"/>
  <c r="AY52" i="35"/>
  <c r="AU52" i="35"/>
  <c r="BD52" i="35"/>
  <c r="AZ52" i="35"/>
  <c r="AV52" i="35"/>
  <c r="AR52" i="35"/>
  <c r="AN52" i="35"/>
  <c r="AJ52" i="35"/>
  <c r="AF52" i="35"/>
  <c r="AB52" i="35"/>
  <c r="BB52" i="35"/>
  <c r="AT52" i="35"/>
  <c r="AO52" i="35"/>
  <c r="AI52" i="35"/>
  <c r="AD52" i="35"/>
  <c r="BA52" i="35"/>
  <c r="AQ52" i="35"/>
  <c r="AK52" i="35"/>
  <c r="AC52" i="35"/>
  <c r="AS52" i="35"/>
  <c r="AL52" i="35"/>
  <c r="AE52" i="35"/>
  <c r="AW52" i="35"/>
  <c r="AG52" i="35"/>
  <c r="AP52" i="35"/>
  <c r="AX52" i="35"/>
  <c r="AH52" i="35"/>
  <c r="AM52" i="35"/>
  <c r="BC47" i="35"/>
  <c r="AY47" i="35"/>
  <c r="AU47" i="35"/>
  <c r="AQ47" i="35"/>
  <c r="AM47" i="35"/>
  <c r="AI47" i="35"/>
  <c r="AE47" i="35"/>
  <c r="AA47" i="35"/>
  <c r="W47" i="35"/>
  <c r="AZ47" i="35"/>
  <c r="AT47" i="35"/>
  <c r="AO47" i="35"/>
  <c r="AJ47" i="35"/>
  <c r="AD47" i="35"/>
  <c r="Y47" i="35"/>
  <c r="BD47" i="35"/>
  <c r="AW47" i="35"/>
  <c r="AP47" i="35"/>
  <c r="AH47" i="35"/>
  <c r="AB47" i="35"/>
  <c r="AX47" i="35"/>
  <c r="AR47" i="35"/>
  <c r="AK47" i="35"/>
  <c r="AC47" i="35"/>
  <c r="AS47" i="35"/>
  <c r="AF47" i="35"/>
  <c r="BB47" i="35"/>
  <c r="Z47" i="35"/>
  <c r="X47" i="35"/>
  <c r="AV47" i="35"/>
  <c r="AG47" i="35"/>
  <c r="AN47" i="35"/>
  <c r="BA47" i="35"/>
  <c r="AL47" i="35"/>
  <c r="F28" i="35"/>
  <c r="AZ33" i="35"/>
  <c r="AV33" i="35"/>
  <c r="AR33" i="35"/>
  <c r="AN33" i="35"/>
  <c r="AJ33" i="35"/>
  <c r="AF33" i="35"/>
  <c r="AB33" i="35"/>
  <c r="X33" i="35"/>
  <c r="T33" i="35"/>
  <c r="P33" i="35"/>
  <c r="L33" i="35"/>
  <c r="AU33" i="35"/>
  <c r="AM33" i="35"/>
  <c r="AE33" i="35"/>
  <c r="W33" i="35"/>
  <c r="O33" i="35"/>
  <c r="BA33" i="35"/>
  <c r="AW33" i="35"/>
  <c r="AS33" i="35"/>
  <c r="AO33" i="35"/>
  <c r="AK33" i="35"/>
  <c r="AG33" i="35"/>
  <c r="AC33" i="35"/>
  <c r="Y33" i="35"/>
  <c r="U33" i="35"/>
  <c r="Q33" i="35"/>
  <c r="M33" i="35"/>
  <c r="I33" i="35"/>
  <c r="AY33" i="35"/>
  <c r="AQ33" i="35"/>
  <c r="AI33" i="35"/>
  <c r="AA33" i="35"/>
  <c r="S33" i="35"/>
  <c r="K33" i="35"/>
  <c r="AL33" i="35"/>
  <c r="V33" i="35"/>
  <c r="AX33" i="35"/>
  <c r="R33" i="35"/>
  <c r="AD33" i="35"/>
  <c r="AP33" i="35"/>
  <c r="Z33" i="35"/>
  <c r="J33" i="35"/>
  <c r="AH33" i="35"/>
  <c r="AT33" i="35"/>
  <c r="N33" i="35"/>
  <c r="BC36" i="35"/>
  <c r="AY36" i="35"/>
  <c r="AU36" i="35"/>
  <c r="AQ36" i="35"/>
  <c r="AM36" i="35"/>
  <c r="AI36" i="35"/>
  <c r="AE36" i="35"/>
  <c r="AA36" i="35"/>
  <c r="W36" i="35"/>
  <c r="S36" i="35"/>
  <c r="O36" i="35"/>
  <c r="BD36" i="35"/>
  <c r="AZ36" i="35"/>
  <c r="AV36" i="35"/>
  <c r="AR36" i="35"/>
  <c r="AN36" i="35"/>
  <c r="AJ36" i="35"/>
  <c r="AF36" i="35"/>
  <c r="AB36" i="35"/>
  <c r="X36" i="35"/>
  <c r="T36" i="35"/>
  <c r="P36" i="35"/>
  <c r="L36" i="35"/>
  <c r="BA36" i="35"/>
  <c r="AS36" i="35"/>
  <c r="AK36" i="35"/>
  <c r="AC36" i="35"/>
  <c r="U36" i="35"/>
  <c r="M36" i="35"/>
  <c r="AX36" i="35"/>
  <c r="AH36" i="35"/>
  <c r="R36" i="35"/>
  <c r="BB36" i="35"/>
  <c r="AT36" i="35"/>
  <c r="AL36" i="35"/>
  <c r="AD36" i="35"/>
  <c r="V36" i="35"/>
  <c r="N36" i="35"/>
  <c r="AP36" i="35"/>
  <c r="Z36" i="35"/>
  <c r="AW36" i="35"/>
  <c r="Q36" i="35"/>
  <c r="AG36" i="35"/>
  <c r="Y36" i="35"/>
  <c r="AO36" i="35"/>
  <c r="V29" i="35"/>
  <c r="BD54" i="35"/>
  <c r="AZ54" i="35"/>
  <c r="AV54" i="35"/>
  <c r="AR54" i="35"/>
  <c r="AN54" i="35"/>
  <c r="AJ54" i="35"/>
  <c r="AF54" i="35"/>
  <c r="BA54" i="35"/>
  <c r="AW54" i="35"/>
  <c r="AS54" i="35"/>
  <c r="AO54" i="35"/>
  <c r="AK54" i="35"/>
  <c r="AG54" i="35"/>
  <c r="BC54" i="35"/>
  <c r="AU54" i="35"/>
  <c r="AM54" i="35"/>
  <c r="AE54" i="35"/>
  <c r="AY54" i="35"/>
  <c r="AP54" i="35"/>
  <c r="AD54" i="35"/>
  <c r="BB54" i="35"/>
  <c r="AQ54" i="35"/>
  <c r="AH54" i="35"/>
  <c r="AI54" i="35"/>
  <c r="AT54" i="35"/>
  <c r="AL54" i="35"/>
  <c r="AX54" i="35"/>
  <c r="BA43" i="35"/>
  <c r="AW43" i="35"/>
  <c r="AS43" i="35"/>
  <c r="AO43" i="35"/>
  <c r="BD43" i="35"/>
  <c r="AY43" i="35"/>
  <c r="AT43" i="35"/>
  <c r="AN43" i="35"/>
  <c r="AJ43" i="35"/>
  <c r="AF43" i="35"/>
  <c r="AB43" i="35"/>
  <c r="X43" i="35"/>
  <c r="T43" i="35"/>
  <c r="AZ43" i="35"/>
  <c r="AU43" i="35"/>
  <c r="AP43" i="35"/>
  <c r="AK43" i="35"/>
  <c r="AG43" i="35"/>
  <c r="AC43" i="35"/>
  <c r="Y43" i="35"/>
  <c r="U43" i="35"/>
  <c r="AV43" i="35"/>
  <c r="AL43" i="35"/>
  <c r="AD43" i="35"/>
  <c r="V43" i="35"/>
  <c r="AR43" i="35"/>
  <c r="AA43" i="35"/>
  <c r="BB43" i="35"/>
  <c r="AH43" i="35"/>
  <c r="AX43" i="35"/>
  <c r="AM43" i="35"/>
  <c r="AE43" i="35"/>
  <c r="W43" i="35"/>
  <c r="BC43" i="35"/>
  <c r="AI43" i="35"/>
  <c r="S43" i="35"/>
  <c r="AQ43" i="35"/>
  <c r="Z43" i="35"/>
  <c r="R29" i="35"/>
  <c r="AN29" i="35"/>
  <c r="BA41" i="35"/>
  <c r="AW41" i="35"/>
  <c r="AS41" i="35"/>
  <c r="AO41" i="35"/>
  <c r="AK41" i="35"/>
  <c r="AG41" i="35"/>
  <c r="AC41" i="35"/>
  <c r="Y41" i="35"/>
  <c r="U41" i="35"/>
  <c r="Q41" i="35"/>
  <c r="BB41" i="35"/>
  <c r="AX41" i="35"/>
  <c r="AT41" i="35"/>
  <c r="AP41" i="35"/>
  <c r="AL41" i="35"/>
  <c r="AH41" i="35"/>
  <c r="AD41" i="35"/>
  <c r="Z41" i="35"/>
  <c r="V41" i="35"/>
  <c r="R41" i="35"/>
  <c r="AY41" i="35"/>
  <c r="AQ41" i="35"/>
  <c r="AI41" i="35"/>
  <c r="AA41" i="35"/>
  <c r="S41" i="35"/>
  <c r="BD41" i="35"/>
  <c r="AN41" i="35"/>
  <c r="X41" i="35"/>
  <c r="AU41" i="35"/>
  <c r="AE41" i="35"/>
  <c r="AZ41" i="35"/>
  <c r="AR41" i="35"/>
  <c r="AJ41" i="35"/>
  <c r="AB41" i="35"/>
  <c r="T41" i="35"/>
  <c r="AV41" i="35"/>
  <c r="AF41" i="35"/>
  <c r="BC41" i="35"/>
  <c r="AM41" i="35"/>
  <c r="W41" i="35"/>
  <c r="BA46" i="35"/>
  <c r="AW46" i="35"/>
  <c r="AS46" i="35"/>
  <c r="AO46" i="35"/>
  <c r="AK46" i="35"/>
  <c r="AG46" i="35"/>
  <c r="AC46" i="35"/>
  <c r="Y46" i="35"/>
  <c r="BB46" i="35"/>
  <c r="AV46" i="35"/>
  <c r="AQ46" i="35"/>
  <c r="AL46" i="35"/>
  <c r="BC46" i="35"/>
  <c r="AU46" i="35"/>
  <c r="AN46" i="35"/>
  <c r="AH46" i="35"/>
  <c r="AB46" i="35"/>
  <c r="W46" i="35"/>
  <c r="BD46" i="35"/>
  <c r="AX46" i="35"/>
  <c r="AP46" i="35"/>
  <c r="AI46" i="35"/>
  <c r="AD46" i="35"/>
  <c r="X46" i="35"/>
  <c r="AY46" i="35"/>
  <c r="AJ46" i="35"/>
  <c r="Z46" i="35"/>
  <c r="AF46" i="35"/>
  <c r="V46" i="35"/>
  <c r="AE46" i="35"/>
  <c r="AZ46" i="35"/>
  <c r="AM46" i="35"/>
  <c r="AA46" i="35"/>
  <c r="AT46" i="35"/>
  <c r="AR46" i="35"/>
  <c r="E62" i="35"/>
  <c r="AV30" i="35"/>
  <c r="AR30" i="35"/>
  <c r="AN30" i="35"/>
  <c r="AJ30" i="35"/>
  <c r="AF30" i="35"/>
  <c r="AB30" i="35"/>
  <c r="X30" i="35"/>
  <c r="T30" i="35"/>
  <c r="P30" i="35"/>
  <c r="L30" i="35"/>
  <c r="H30" i="35"/>
  <c r="AQ30" i="35"/>
  <c r="AI30" i="35"/>
  <c r="AA30" i="35"/>
  <c r="S30" i="35"/>
  <c r="K30" i="35"/>
  <c r="AW30" i="35"/>
  <c r="AS30" i="35"/>
  <c r="AO30" i="35"/>
  <c r="AK30" i="35"/>
  <c r="AG30" i="35"/>
  <c r="AC30" i="35"/>
  <c r="Y30" i="35"/>
  <c r="U30" i="35"/>
  <c r="Q30" i="35"/>
  <c r="M30" i="35"/>
  <c r="I30" i="35"/>
  <c r="AU30" i="35"/>
  <c r="AM30" i="35"/>
  <c r="AE30" i="35"/>
  <c r="W30" i="35"/>
  <c r="O30" i="35"/>
  <c r="G30" i="35"/>
  <c r="AP30" i="35"/>
  <c r="Z30" i="35"/>
  <c r="J30" i="35"/>
  <c r="V30" i="35"/>
  <c r="AH30" i="35"/>
  <c r="AT30" i="35"/>
  <c r="AD30" i="35"/>
  <c r="N30" i="35"/>
  <c r="AL30" i="35"/>
  <c r="F30" i="35"/>
  <c r="F60" i="35" s="1"/>
  <c r="AX30" i="35"/>
  <c r="R30" i="35"/>
  <c r="H29" i="35"/>
  <c r="K29" i="35"/>
  <c r="BC37" i="35"/>
  <c r="AY37" i="35"/>
  <c r="AU37" i="35"/>
  <c r="AQ37" i="35"/>
  <c r="AM37" i="35"/>
  <c r="AI37" i="35"/>
  <c r="AE37" i="35"/>
  <c r="AA37" i="35"/>
  <c r="W37" i="35"/>
  <c r="S37" i="35"/>
  <c r="O37" i="35"/>
  <c r="BD37" i="35"/>
  <c r="AZ37" i="35"/>
  <c r="AV37" i="35"/>
  <c r="AR37" i="35"/>
  <c r="AN37" i="35"/>
  <c r="AJ37" i="35"/>
  <c r="AF37" i="35"/>
  <c r="AB37" i="35"/>
  <c r="X37" i="35"/>
  <c r="T37" i="35"/>
  <c r="P37" i="35"/>
  <c r="AW37" i="35"/>
  <c r="AO37" i="35"/>
  <c r="AG37" i="35"/>
  <c r="Y37" i="35"/>
  <c r="Q37" i="35"/>
  <c r="BB37" i="35"/>
  <c r="AL37" i="35"/>
  <c r="V37" i="35"/>
  <c r="AX37" i="35"/>
  <c r="AP37" i="35"/>
  <c r="AH37" i="35"/>
  <c r="Z37" i="35"/>
  <c r="R37" i="35"/>
  <c r="AT37" i="35"/>
  <c r="AD37" i="35"/>
  <c r="N37" i="35"/>
  <c r="AK37" i="35"/>
  <c r="AC37" i="35"/>
  <c r="AS37" i="35"/>
  <c r="M37" i="35"/>
  <c r="BA37" i="35"/>
  <c r="U37" i="35"/>
  <c r="BB39" i="35"/>
  <c r="AX39" i="35"/>
  <c r="AT39" i="35"/>
  <c r="AP39" i="35"/>
  <c r="AL39" i="35"/>
  <c r="AH39" i="35"/>
  <c r="AD39" i="35"/>
  <c r="Z39" i="35"/>
  <c r="V39" i="35"/>
  <c r="R39" i="35"/>
  <c r="BC39" i="35"/>
  <c r="AY39" i="35"/>
  <c r="AU39" i="35"/>
  <c r="AQ39" i="35"/>
  <c r="AM39" i="35"/>
  <c r="AI39" i="35"/>
  <c r="AE39" i="35"/>
  <c r="AA39" i="35"/>
  <c r="W39" i="35"/>
  <c r="S39" i="35"/>
  <c r="O39" i="35"/>
  <c r="AZ39" i="35"/>
  <c r="AR39" i="35"/>
  <c r="AJ39" i="35"/>
  <c r="AB39" i="35"/>
  <c r="T39" i="35"/>
  <c r="AW39" i="35"/>
  <c r="AG39" i="35"/>
  <c r="Q39" i="35"/>
  <c r="BA39" i="35"/>
  <c r="AS39" i="35"/>
  <c r="AK39" i="35"/>
  <c r="AC39" i="35"/>
  <c r="U39" i="35"/>
  <c r="AO39" i="35"/>
  <c r="Y39" i="35"/>
  <c r="AV39" i="35"/>
  <c r="P39" i="35"/>
  <c r="N29" i="35"/>
  <c r="BD39" i="35"/>
  <c r="X39" i="35"/>
  <c r="AN39" i="35"/>
  <c r="AF39" i="35"/>
  <c r="BA57" i="35"/>
  <c r="AW57" i="35"/>
  <c r="AS57" i="35"/>
  <c r="AO57" i="35"/>
  <c r="AK57" i="35"/>
  <c r="AG57" i="35"/>
  <c r="BB57" i="35"/>
  <c r="AX57" i="35"/>
  <c r="AT57" i="35"/>
  <c r="AP57" i="35"/>
  <c r="AL57" i="35"/>
  <c r="AH57" i="35"/>
  <c r="AZ57" i="35"/>
  <c r="AR57" i="35"/>
  <c r="AJ57" i="35"/>
  <c r="AY57" i="35"/>
  <c r="AN57" i="35"/>
  <c r="BC57" i="35"/>
  <c r="AQ57" i="35"/>
  <c r="AU57" i="35"/>
  <c r="AM57" i="35"/>
  <c r="AI57" i="35"/>
  <c r="AV57" i="35"/>
  <c r="BD57" i="35"/>
  <c r="P29" i="35"/>
  <c r="BB55" i="35"/>
  <c r="AX55" i="35"/>
  <c r="AT55" i="35"/>
  <c r="AP55" i="35"/>
  <c r="AL55" i="35"/>
  <c r="AH55" i="35"/>
  <c r="BC55" i="35"/>
  <c r="AY55" i="35"/>
  <c r="AU55" i="35"/>
  <c r="AQ55" i="35"/>
  <c r="AM55" i="35"/>
  <c r="AI55" i="35"/>
  <c r="AE55" i="35"/>
  <c r="BA55" i="35"/>
  <c r="AS55" i="35"/>
  <c r="AK55" i="35"/>
  <c r="AV55" i="35"/>
  <c r="AJ55" i="35"/>
  <c r="AW55" i="35"/>
  <c r="AN55" i="35"/>
  <c r="AZ55" i="35"/>
  <c r="AF55" i="35"/>
  <c r="AR55" i="35"/>
  <c r="BD55" i="35"/>
  <c r="AG55" i="35"/>
  <c r="AO55" i="35"/>
  <c r="AD29" i="35"/>
  <c r="W29" i="35"/>
  <c r="AJ29" i="35"/>
  <c r="BB42" i="35"/>
  <c r="AX42" i="35"/>
  <c r="AT42" i="35"/>
  <c r="AP42" i="35"/>
  <c r="AL42" i="35"/>
  <c r="AH42" i="35"/>
  <c r="AD42" i="35"/>
  <c r="Z42" i="35"/>
  <c r="V42" i="35"/>
  <c r="R42" i="35"/>
  <c r="BC42" i="35"/>
  <c r="AY42" i="35"/>
  <c r="AU42" i="35"/>
  <c r="AQ42" i="35"/>
  <c r="AM42" i="35"/>
  <c r="AI42" i="35"/>
  <c r="AE42" i="35"/>
  <c r="AA42" i="35"/>
  <c r="W42" i="35"/>
  <c r="S42" i="35"/>
  <c r="AZ42" i="35"/>
  <c r="AR42" i="35"/>
  <c r="AJ42" i="35"/>
  <c r="AB42" i="35"/>
  <c r="T42" i="35"/>
  <c r="AW42" i="35"/>
  <c r="AG42" i="35"/>
  <c r="BD42" i="35"/>
  <c r="AN42" i="35"/>
  <c r="X42" i="35"/>
  <c r="BA42" i="35"/>
  <c r="AS42" i="35"/>
  <c r="AK42" i="35"/>
  <c r="AC42" i="35"/>
  <c r="U42" i="35"/>
  <c r="AO42" i="35"/>
  <c r="Y42" i="35"/>
  <c r="AV42" i="35"/>
  <c r="AF42" i="35"/>
  <c r="AR27" i="35"/>
  <c r="AQ28" i="35"/>
  <c r="AE28" i="35"/>
  <c r="AZ32" i="35"/>
  <c r="AV32" i="35"/>
  <c r="AR32" i="35"/>
  <c r="AN32" i="35"/>
  <c r="AJ32" i="35"/>
  <c r="AF32" i="35"/>
  <c r="AB32" i="35"/>
  <c r="X32" i="35"/>
  <c r="T32" i="35"/>
  <c r="P32" i="35"/>
  <c r="L32" i="35"/>
  <c r="H32" i="35"/>
  <c r="AY32" i="35"/>
  <c r="AQ32" i="35"/>
  <c r="AI32" i="35"/>
  <c r="AA32" i="35"/>
  <c r="S32" i="35"/>
  <c r="K32" i="35"/>
  <c r="AW32" i="35"/>
  <c r="AS32" i="35"/>
  <c r="AO32" i="35"/>
  <c r="AK32" i="35"/>
  <c r="AG32" i="35"/>
  <c r="AC32" i="35"/>
  <c r="Y32" i="35"/>
  <c r="U32" i="35"/>
  <c r="Q32" i="35"/>
  <c r="M32" i="35"/>
  <c r="I32" i="35"/>
  <c r="AU32" i="35"/>
  <c r="AM32" i="35"/>
  <c r="AE32" i="35"/>
  <c r="W32" i="35"/>
  <c r="O32" i="35"/>
  <c r="AX32" i="35"/>
  <c r="AH32" i="35"/>
  <c r="R32" i="35"/>
  <c r="AD32" i="35"/>
  <c r="AP32" i="35"/>
  <c r="J32" i="35"/>
  <c r="AL32" i="35"/>
  <c r="V32" i="35"/>
  <c r="AT32" i="35"/>
  <c r="N32" i="35"/>
  <c r="Z32" i="35"/>
  <c r="O29" i="35"/>
  <c r="AW29" i="34"/>
  <c r="AV29" i="34"/>
  <c r="AV28" i="34"/>
  <c r="E28" i="34"/>
  <c r="AI29" i="34"/>
  <c r="AN28" i="34"/>
  <c r="AK29" i="34"/>
  <c r="BB56" i="34"/>
  <c r="AX56" i="34"/>
  <c r="AT56" i="34"/>
  <c r="AP56" i="34"/>
  <c r="AL56" i="34"/>
  <c r="AH56" i="34"/>
  <c r="AZ56" i="34"/>
  <c r="AU56" i="34"/>
  <c r="AO56" i="34"/>
  <c r="AJ56" i="34"/>
  <c r="BD56" i="34"/>
  <c r="AY56" i="34"/>
  <c r="AS56" i="34"/>
  <c r="AN56" i="34"/>
  <c r="AI56" i="34"/>
  <c r="BC56" i="34"/>
  <c r="AR56" i="34"/>
  <c r="AG56" i="34"/>
  <c r="AV56" i="34"/>
  <c r="AF56" i="34"/>
  <c r="BA56" i="34"/>
  <c r="AQ56" i="34"/>
  <c r="AM56" i="34"/>
  <c r="AK56" i="34"/>
  <c r="AW56" i="34"/>
  <c r="AL28" i="34"/>
  <c r="AO29" i="34"/>
  <c r="AJ28" i="34"/>
  <c r="X28" i="34"/>
  <c r="BA51" i="34"/>
  <c r="AW51" i="34"/>
  <c r="AS51" i="34"/>
  <c r="AO51" i="34"/>
  <c r="AK51" i="34"/>
  <c r="AG51" i="34"/>
  <c r="AC51" i="34"/>
  <c r="BB51" i="34"/>
  <c r="AV51" i="34"/>
  <c r="AQ51" i="34"/>
  <c r="AL51" i="34"/>
  <c r="AF51" i="34"/>
  <c r="AA51" i="34"/>
  <c r="AY51" i="34"/>
  <c r="AR51" i="34"/>
  <c r="AJ51" i="34"/>
  <c r="AD51" i="34"/>
  <c r="AX51" i="34"/>
  <c r="AN51" i="34"/>
  <c r="AE51" i="34"/>
  <c r="AT51" i="34"/>
  <c r="BD51" i="34"/>
  <c r="AU51" i="34"/>
  <c r="AM51" i="34"/>
  <c r="AB51" i="34"/>
  <c r="BC51" i="34"/>
  <c r="AI51" i="34"/>
  <c r="AZ51" i="34"/>
  <c r="AP51" i="34"/>
  <c r="AH51" i="34"/>
  <c r="BD53" i="34"/>
  <c r="AZ53" i="34"/>
  <c r="AV53" i="34"/>
  <c r="AR53" i="34"/>
  <c r="AN53" i="34"/>
  <c r="AJ53" i="34"/>
  <c r="AF53" i="34"/>
  <c r="BC53" i="34"/>
  <c r="AX53" i="34"/>
  <c r="AS53" i="34"/>
  <c r="AM53" i="34"/>
  <c r="AH53" i="34"/>
  <c r="AC53" i="34"/>
  <c r="BB53" i="34"/>
  <c r="AW53" i="34"/>
  <c r="AQ53" i="34"/>
  <c r="AL53" i="34"/>
  <c r="AG53" i="34"/>
  <c r="AU53" i="34"/>
  <c r="AK53" i="34"/>
  <c r="BA53" i="34"/>
  <c r="AO53" i="34"/>
  <c r="AE53" i="34"/>
  <c r="AY53" i="34"/>
  <c r="AI53" i="34"/>
  <c r="AT53" i="34"/>
  <c r="AP53" i="34"/>
  <c r="AD53" i="34"/>
  <c r="BC47" i="34"/>
  <c r="AY47" i="34"/>
  <c r="AU47" i="34"/>
  <c r="AQ47" i="34"/>
  <c r="AM47" i="34"/>
  <c r="AI47" i="34"/>
  <c r="AE47" i="34"/>
  <c r="AA47" i="34"/>
  <c r="W47" i="34"/>
  <c r="BB47" i="34"/>
  <c r="AW47" i="34"/>
  <c r="AR47" i="34"/>
  <c r="AL47" i="34"/>
  <c r="AG47" i="34"/>
  <c r="AB47" i="34"/>
  <c r="BD47" i="34"/>
  <c r="AV47" i="34"/>
  <c r="AO47" i="34"/>
  <c r="AH47" i="34"/>
  <c r="Z47" i="34"/>
  <c r="AZ47" i="34"/>
  <c r="AK47" i="34"/>
  <c r="X47" i="34"/>
  <c r="BA47" i="34"/>
  <c r="AT47" i="34"/>
  <c r="AN47" i="34"/>
  <c r="AF47" i="34"/>
  <c r="Y47" i="34"/>
  <c r="AS47" i="34"/>
  <c r="AD47" i="34"/>
  <c r="AP47" i="34"/>
  <c r="AX47" i="34"/>
  <c r="AC47" i="34"/>
  <c r="AJ47" i="34"/>
  <c r="BC50" i="34"/>
  <c r="AY50" i="34"/>
  <c r="AU50" i="34"/>
  <c r="AQ50" i="34"/>
  <c r="AM50" i="34"/>
  <c r="AI50" i="34"/>
  <c r="AE50" i="34"/>
  <c r="AA50" i="34"/>
  <c r="AZ50" i="34"/>
  <c r="AT50" i="34"/>
  <c r="AO50" i="34"/>
  <c r="AJ50" i="34"/>
  <c r="AD50" i="34"/>
  <c r="BA50" i="34"/>
  <c r="AS50" i="34"/>
  <c r="AL50" i="34"/>
  <c r="AF50" i="34"/>
  <c r="AX50" i="34"/>
  <c r="AP50" i="34"/>
  <c r="AG50" i="34"/>
  <c r="BD50" i="34"/>
  <c r="AK50" i="34"/>
  <c r="AW50" i="34"/>
  <c r="AN50" i="34"/>
  <c r="AC50" i="34"/>
  <c r="AV50" i="34"/>
  <c r="AB50" i="34"/>
  <c r="AR50" i="34"/>
  <c r="BB50" i="34"/>
  <c r="Z50" i="34"/>
  <c r="AH50" i="34"/>
  <c r="BB48" i="34"/>
  <c r="AX48" i="34"/>
  <c r="AT48" i="34"/>
  <c r="AP48" i="34"/>
  <c r="AL48" i="34"/>
  <c r="AH48" i="34"/>
  <c r="AD48" i="34"/>
  <c r="Z48" i="34"/>
  <c r="BA48" i="34"/>
  <c r="AV48" i="34"/>
  <c r="AQ48" i="34"/>
  <c r="AK48" i="34"/>
  <c r="AF48" i="34"/>
  <c r="AA48" i="34"/>
  <c r="AY48" i="34"/>
  <c r="AR48" i="34"/>
  <c r="AJ48" i="34"/>
  <c r="AC48" i="34"/>
  <c r="BC48" i="34"/>
  <c r="AN48" i="34"/>
  <c r="BD48" i="34"/>
  <c r="AW48" i="34"/>
  <c r="AO48" i="34"/>
  <c r="AI48" i="34"/>
  <c r="AB48" i="34"/>
  <c r="AU48" i="34"/>
  <c r="AG48" i="34"/>
  <c r="Y48" i="34"/>
  <c r="AM48" i="34"/>
  <c r="AS48" i="34"/>
  <c r="AZ48" i="34"/>
  <c r="AE48" i="34"/>
  <c r="X48" i="34"/>
  <c r="AF28" i="34"/>
  <c r="AU28" i="34"/>
  <c r="BA59" i="34"/>
  <c r="AW59" i="34"/>
  <c r="AS59" i="34"/>
  <c r="AO59" i="34"/>
  <c r="AK59" i="34"/>
  <c r="AZ59" i="34"/>
  <c r="AU59" i="34"/>
  <c r="AP59" i="34"/>
  <c r="AJ59" i="34"/>
  <c r="BD59" i="34"/>
  <c r="AY59" i="34"/>
  <c r="AT59" i="34"/>
  <c r="AN59" i="34"/>
  <c r="AI59" i="34"/>
  <c r="AX59" i="34"/>
  <c r="AM59" i="34"/>
  <c r="AV59" i="34"/>
  <c r="BC59" i="34"/>
  <c r="AR59" i="34"/>
  <c r="AQ59" i="34"/>
  <c r="BB59" i="34"/>
  <c r="AL59" i="34"/>
  <c r="AR28" i="34"/>
  <c r="AS28" i="34"/>
  <c r="BA54" i="34"/>
  <c r="AW54" i="34"/>
  <c r="AS54" i="34"/>
  <c r="AO54" i="34"/>
  <c r="AK54" i="34"/>
  <c r="AG54" i="34"/>
  <c r="BC54" i="34"/>
  <c r="AX54" i="34"/>
  <c r="AR54" i="34"/>
  <c r="AM54" i="34"/>
  <c r="AH54" i="34"/>
  <c r="BB54" i="34"/>
  <c r="AV54" i="34"/>
  <c r="AQ54" i="34"/>
  <c r="AL54" i="34"/>
  <c r="AF54" i="34"/>
  <c r="AZ54" i="34"/>
  <c r="AP54" i="34"/>
  <c r="AE54" i="34"/>
  <c r="BD54" i="34"/>
  <c r="AN54" i="34"/>
  <c r="AI54" i="34"/>
  <c r="AY54" i="34"/>
  <c r="AJ54" i="34"/>
  <c r="AU54" i="34"/>
  <c r="AD54" i="34"/>
  <c r="AT54" i="34"/>
  <c r="BD52" i="34"/>
  <c r="AZ52" i="34"/>
  <c r="AV52" i="34"/>
  <c r="AR52" i="34"/>
  <c r="AN52" i="34"/>
  <c r="AJ52" i="34"/>
  <c r="AF52" i="34"/>
  <c r="AB52" i="34"/>
  <c r="AY52" i="34"/>
  <c r="AT52" i="34"/>
  <c r="AO52" i="34"/>
  <c r="AI52" i="34"/>
  <c r="AD52" i="34"/>
  <c r="BC52" i="34"/>
  <c r="AX52" i="34"/>
  <c r="AS52" i="34"/>
  <c r="BB52" i="34"/>
  <c r="AQ52" i="34"/>
  <c r="AK52" i="34"/>
  <c r="AC52" i="34"/>
  <c r="BA52" i="34"/>
  <c r="AM52" i="34"/>
  <c r="AE52" i="34"/>
  <c r="AH52" i="34"/>
  <c r="AW52" i="34"/>
  <c r="AL52" i="34"/>
  <c r="AU52" i="34"/>
  <c r="AG52" i="34"/>
  <c r="AP52" i="34"/>
  <c r="AE29" i="34"/>
  <c r="BC55" i="34"/>
  <c r="AY55" i="34"/>
  <c r="AU55" i="34"/>
  <c r="AQ55" i="34"/>
  <c r="AM55" i="34"/>
  <c r="AI55" i="34"/>
  <c r="AE55" i="34"/>
  <c r="BD55" i="34"/>
  <c r="AX55" i="34"/>
  <c r="AS55" i="34"/>
  <c r="AN55" i="34"/>
  <c r="AH55" i="34"/>
  <c r="BB55" i="34"/>
  <c r="AW55" i="34"/>
  <c r="AR55" i="34"/>
  <c r="AL55" i="34"/>
  <c r="AG55" i="34"/>
  <c r="AV55" i="34"/>
  <c r="AK55" i="34"/>
  <c r="AP55" i="34"/>
  <c r="AJ55" i="34"/>
  <c r="BA55" i="34"/>
  <c r="AO55" i="34"/>
  <c r="AZ55" i="34"/>
  <c r="AT55" i="34"/>
  <c r="AF55" i="34"/>
  <c r="BC58" i="34"/>
  <c r="AY58" i="34"/>
  <c r="AU58" i="34"/>
  <c r="AQ58" i="34"/>
  <c r="AM58" i="34"/>
  <c r="AI58" i="34"/>
  <c r="BA58" i="34"/>
  <c r="AV58" i="34"/>
  <c r="AP58" i="34"/>
  <c r="AK58" i="34"/>
  <c r="AZ58" i="34"/>
  <c r="AT58" i="34"/>
  <c r="AO58" i="34"/>
  <c r="AJ58" i="34"/>
  <c r="AX58" i="34"/>
  <c r="AN58" i="34"/>
  <c r="BD58" i="34"/>
  <c r="AR58" i="34"/>
  <c r="AW58" i="34"/>
  <c r="BB58" i="34"/>
  <c r="AL58" i="34"/>
  <c r="AH58" i="34"/>
  <c r="AS58" i="34"/>
  <c r="V29" i="34"/>
  <c r="BD49" i="33"/>
  <c r="AZ49" i="33"/>
  <c r="AV49" i="33"/>
  <c r="AR49" i="33"/>
  <c r="AN49" i="33"/>
  <c r="AJ49" i="33"/>
  <c r="AF49" i="33"/>
  <c r="AB49" i="33"/>
  <c r="AY49" i="33"/>
  <c r="AT49" i="33"/>
  <c r="AO49" i="33"/>
  <c r="AI49" i="33"/>
  <c r="AD49" i="33"/>
  <c r="Y49" i="33"/>
  <c r="BA49" i="33"/>
  <c r="AU49" i="33"/>
  <c r="AP49" i="33"/>
  <c r="AK49" i="33"/>
  <c r="AE49" i="33"/>
  <c r="Z49" i="33"/>
  <c r="BB49" i="33"/>
  <c r="AQ49" i="33"/>
  <c r="AG49" i="33"/>
  <c r="AX49" i="33"/>
  <c r="AM49" i="33"/>
  <c r="AC49" i="33"/>
  <c r="BC49" i="33"/>
  <c r="AH49" i="33"/>
  <c r="AS49" i="33"/>
  <c r="AL49" i="33"/>
  <c r="AW49" i="33"/>
  <c r="AA49" i="33"/>
  <c r="BB53" i="33"/>
  <c r="AX53" i="33"/>
  <c r="AT53" i="33"/>
  <c r="AP53" i="33"/>
  <c r="AL53" i="33"/>
  <c r="AH53" i="33"/>
  <c r="AD53" i="33"/>
  <c r="BD53" i="33"/>
  <c r="AY53" i="33"/>
  <c r="AS53" i="33"/>
  <c r="AN53" i="33"/>
  <c r="AI53" i="33"/>
  <c r="AC53" i="33"/>
  <c r="AZ53" i="33"/>
  <c r="AU53" i="33"/>
  <c r="AO53" i="33"/>
  <c r="AJ53" i="33"/>
  <c r="AE53" i="33"/>
  <c r="AV53" i="33"/>
  <c r="AK53" i="33"/>
  <c r="BA53" i="33"/>
  <c r="AQ53" i="33"/>
  <c r="AF53" i="33"/>
  <c r="AW53" i="33"/>
  <c r="AM53" i="33"/>
  <c r="BC53" i="33"/>
  <c r="AG53" i="33"/>
  <c r="AR53" i="33"/>
  <c r="BC57" i="33"/>
  <c r="BD57" i="33"/>
  <c r="AZ57" i="33"/>
  <c r="AV57" i="33"/>
  <c r="AR57" i="33"/>
  <c r="AN57" i="33"/>
  <c r="AJ57" i="33"/>
  <c r="AX57" i="33"/>
  <c r="AS57" i="33"/>
  <c r="AM57" i="33"/>
  <c r="AH57" i="33"/>
  <c r="AY57" i="33"/>
  <c r="AT57" i="33"/>
  <c r="AO57" i="33"/>
  <c r="AI57" i="33"/>
  <c r="BA57" i="33"/>
  <c r="AP57" i="33"/>
  <c r="AU57" i="33"/>
  <c r="AK57" i="33"/>
  <c r="BB57" i="33"/>
  <c r="AQ57" i="33"/>
  <c r="AG57" i="33"/>
  <c r="AL57" i="33"/>
  <c r="AW57" i="33"/>
  <c r="BB59" i="33"/>
  <c r="AX59" i="33"/>
  <c r="AT59" i="33"/>
  <c r="AP59" i="33"/>
  <c r="AL59" i="33"/>
  <c r="BC59" i="33"/>
  <c r="AY59" i="33"/>
  <c r="AU59" i="33"/>
  <c r="AQ59" i="33"/>
  <c r="AM59" i="33"/>
  <c r="AI59" i="33"/>
  <c r="AZ59" i="33"/>
  <c r="AR59" i="33"/>
  <c r="AJ59" i="33"/>
  <c r="BA59" i="33"/>
  <c r="AS59" i="33"/>
  <c r="AK59" i="33"/>
  <c r="BD59" i="33"/>
  <c r="AN59" i="33"/>
  <c r="AV59" i="33"/>
  <c r="AO59" i="33"/>
  <c r="AW59" i="33"/>
  <c r="BC54" i="33"/>
  <c r="AY54" i="33"/>
  <c r="AU54" i="33"/>
  <c r="AQ54" i="33"/>
  <c r="AM54" i="33"/>
  <c r="AI54" i="33"/>
  <c r="AE54" i="33"/>
  <c r="BD54" i="33"/>
  <c r="AX54" i="33"/>
  <c r="AS54" i="33"/>
  <c r="AN54" i="33"/>
  <c r="AH54" i="33"/>
  <c r="AZ54" i="33"/>
  <c r="AT54" i="33"/>
  <c r="AO54" i="33"/>
  <c r="AJ54" i="33"/>
  <c r="AD54" i="33"/>
  <c r="BA54" i="33"/>
  <c r="AP54" i="33"/>
  <c r="AF54" i="33"/>
  <c r="AV54" i="33"/>
  <c r="AK54" i="33"/>
  <c r="BB54" i="33"/>
  <c r="AR54" i="33"/>
  <c r="AG54" i="33"/>
  <c r="AW54" i="33"/>
  <c r="AL54" i="33"/>
  <c r="BD48" i="33"/>
  <c r="AZ48" i="33"/>
  <c r="AV48" i="33"/>
  <c r="AR48" i="33"/>
  <c r="AN48" i="33"/>
  <c r="AJ48" i="33"/>
  <c r="AF48" i="33"/>
  <c r="AB48" i="33"/>
  <c r="X48" i="33"/>
  <c r="AY48" i="33"/>
  <c r="AT48" i="33"/>
  <c r="AO48" i="33"/>
  <c r="AI48" i="33"/>
  <c r="AD48" i="33"/>
  <c r="Y48" i="33"/>
  <c r="BA48" i="33"/>
  <c r="AU48" i="33"/>
  <c r="AP48" i="33"/>
  <c r="AK48" i="33"/>
  <c r="AE48" i="33"/>
  <c r="Z48" i="33"/>
  <c r="BB48" i="33"/>
  <c r="AQ48" i="33"/>
  <c r="AG48" i="33"/>
  <c r="AX48" i="33"/>
  <c r="AM48" i="33"/>
  <c r="AC48" i="33"/>
  <c r="AS48" i="33"/>
  <c r="BC48" i="33"/>
  <c r="AH48" i="33"/>
  <c r="AW48" i="33"/>
  <c r="AA48" i="33"/>
  <c r="AL48" i="33"/>
  <c r="BC51" i="33"/>
  <c r="AY51" i="33"/>
  <c r="AU51" i="33"/>
  <c r="AQ51" i="33"/>
  <c r="AM51" i="33"/>
  <c r="AI51" i="33"/>
  <c r="AE51" i="33"/>
  <c r="AA51" i="33"/>
  <c r="BB51" i="33"/>
  <c r="AW51" i="33"/>
  <c r="AR51" i="33"/>
  <c r="AL51" i="33"/>
  <c r="AG51" i="33"/>
  <c r="AB51" i="33"/>
  <c r="BD51" i="33"/>
  <c r="AX51" i="33"/>
  <c r="AS51" i="33"/>
  <c r="AN51" i="33"/>
  <c r="AH51" i="33"/>
  <c r="AC51" i="33"/>
  <c r="AZ51" i="33"/>
  <c r="AO51" i="33"/>
  <c r="AD51" i="33"/>
  <c r="AT51" i="33"/>
  <c r="AJ51" i="33"/>
  <c r="BA51" i="33"/>
  <c r="AP51" i="33"/>
  <c r="AF51" i="33"/>
  <c r="AV51" i="33"/>
  <c r="AK51" i="33"/>
  <c r="BA47" i="33"/>
  <c r="AW47" i="33"/>
  <c r="AS47" i="33"/>
  <c r="AO47" i="33"/>
  <c r="AK47" i="33"/>
  <c r="AG47" i="33"/>
  <c r="AC47" i="33"/>
  <c r="Y47" i="33"/>
  <c r="AZ47" i="33"/>
  <c r="AU47" i="33"/>
  <c r="AP47" i="33"/>
  <c r="AJ47" i="33"/>
  <c r="AE47" i="33"/>
  <c r="Z47" i="33"/>
  <c r="BB47" i="33"/>
  <c r="AV47" i="33"/>
  <c r="AQ47" i="33"/>
  <c r="AL47" i="33"/>
  <c r="AF47" i="33"/>
  <c r="AA47" i="33"/>
  <c r="BC47" i="33"/>
  <c r="AR47" i="33"/>
  <c r="AH47" i="33"/>
  <c r="W47" i="33"/>
  <c r="AY47" i="33"/>
  <c r="AN47" i="33"/>
  <c r="AD47" i="33"/>
  <c r="BD47" i="33"/>
  <c r="AI47" i="33"/>
  <c r="AT47" i="33"/>
  <c r="X47" i="33"/>
  <c r="AM47" i="33"/>
  <c r="AB47" i="33"/>
  <c r="AX47" i="33"/>
  <c r="BD56" i="33"/>
  <c r="AZ56" i="33"/>
  <c r="AV56" i="33"/>
  <c r="AR56" i="33"/>
  <c r="AN56" i="33"/>
  <c r="AJ56" i="33"/>
  <c r="AF56" i="33"/>
  <c r="BA56" i="33"/>
  <c r="AU56" i="33"/>
  <c r="AP56" i="33"/>
  <c r="AK56" i="33"/>
  <c r="BB56" i="33"/>
  <c r="AW56" i="33"/>
  <c r="AQ56" i="33"/>
  <c r="AL56" i="33"/>
  <c r="AG56" i="33"/>
  <c r="BC56" i="33"/>
  <c r="AS56" i="33"/>
  <c r="AH56" i="33"/>
  <c r="AX56" i="33"/>
  <c r="AM56" i="33"/>
  <c r="AT56" i="33"/>
  <c r="AI56" i="33"/>
  <c r="AO56" i="33"/>
  <c r="AY56" i="33"/>
  <c r="BA55" i="33"/>
  <c r="AW55" i="33"/>
  <c r="AS55" i="33"/>
  <c r="AO55" i="33"/>
  <c r="AK55" i="33"/>
  <c r="AG55" i="33"/>
  <c r="BD55" i="33"/>
  <c r="AY55" i="33"/>
  <c r="AT55" i="33"/>
  <c r="AN55" i="33"/>
  <c r="AI55" i="33"/>
  <c r="AZ55" i="33"/>
  <c r="AU55" i="33"/>
  <c r="AP55" i="33"/>
  <c r="AJ55" i="33"/>
  <c r="AE55" i="33"/>
  <c r="AV55" i="33"/>
  <c r="AL55" i="33"/>
  <c r="BB55" i="33"/>
  <c r="AQ55" i="33"/>
  <c r="AF55" i="33"/>
  <c r="AX55" i="33"/>
  <c r="AM55" i="33"/>
  <c r="AR55" i="33"/>
  <c r="BC55" i="33"/>
  <c r="AH55" i="33"/>
  <c r="V29" i="33"/>
  <c r="BD58" i="33"/>
  <c r="AZ58" i="33"/>
  <c r="AV58" i="33"/>
  <c r="AR58" i="33"/>
  <c r="AN58" i="33"/>
  <c r="AJ58" i="33"/>
  <c r="BA58" i="33"/>
  <c r="AW58" i="33"/>
  <c r="AS58" i="33"/>
  <c r="AO58" i="33"/>
  <c r="AK58" i="33"/>
  <c r="AX58" i="33"/>
  <c r="AP58" i="33"/>
  <c r="AH58" i="33"/>
  <c r="AY58" i="33"/>
  <c r="AQ58" i="33"/>
  <c r="AI58" i="33"/>
  <c r="AT58" i="33"/>
  <c r="BB58" i="33"/>
  <c r="AL58" i="33"/>
  <c r="AU58" i="33"/>
  <c r="AM58" i="33"/>
  <c r="BC58" i="33"/>
  <c r="BA50" i="33"/>
  <c r="AW50" i="33"/>
  <c r="AS50" i="33"/>
  <c r="AO50" i="33"/>
  <c r="AK50" i="33"/>
  <c r="AG50" i="33"/>
  <c r="AC50" i="33"/>
  <c r="AZ50" i="33"/>
  <c r="AU50" i="33"/>
  <c r="AP50" i="33"/>
  <c r="AJ50" i="33"/>
  <c r="AE50" i="33"/>
  <c r="Z50" i="33"/>
  <c r="BB50" i="33"/>
  <c r="AV50" i="33"/>
  <c r="AQ50" i="33"/>
  <c r="AL50" i="33"/>
  <c r="AF50" i="33"/>
  <c r="AA50" i="33"/>
  <c r="AX50" i="33"/>
  <c r="AM50" i="33"/>
  <c r="BC50" i="33"/>
  <c r="AR50" i="33"/>
  <c r="AH50" i="33"/>
  <c r="AY50" i="33"/>
  <c r="AN50" i="33"/>
  <c r="AD50" i="33"/>
  <c r="BD50" i="33"/>
  <c r="AI50" i="33"/>
  <c r="AB50" i="33"/>
  <c r="AT50" i="33"/>
  <c r="BB52" i="33"/>
  <c r="AX52" i="33"/>
  <c r="AT52" i="33"/>
  <c r="AP52" i="33"/>
  <c r="AL52" i="33"/>
  <c r="AH52" i="33"/>
  <c r="AD52" i="33"/>
  <c r="AZ52" i="33"/>
  <c r="AU52" i="33"/>
  <c r="AO52" i="33"/>
  <c r="AJ52" i="33"/>
  <c r="AE52" i="33"/>
  <c r="BA52" i="33"/>
  <c r="AV52" i="33"/>
  <c r="AQ52" i="33"/>
  <c r="AK52" i="33"/>
  <c r="AF52" i="33"/>
  <c r="BC52" i="33"/>
  <c r="AR52" i="33"/>
  <c r="AG52" i="33"/>
  <c r="AW52" i="33"/>
  <c r="AM52" i="33"/>
  <c r="AB52" i="33"/>
  <c r="BD52" i="33"/>
  <c r="AS52" i="33"/>
  <c r="AI52" i="33"/>
  <c r="AN52" i="33"/>
  <c r="AY52" i="33"/>
  <c r="AC52" i="33"/>
  <c r="BD37" i="36" l="1"/>
  <c r="AZ37" i="36"/>
  <c r="AV37" i="36"/>
  <c r="AR37" i="36"/>
  <c r="AN37" i="36"/>
  <c r="AJ37" i="36"/>
  <c r="AF37" i="36"/>
  <c r="AB37" i="36"/>
  <c r="X37" i="36"/>
  <c r="T37" i="36"/>
  <c r="P37" i="36"/>
  <c r="BA37" i="36"/>
  <c r="AW37" i="36"/>
  <c r="AS37" i="36"/>
  <c r="AO37" i="36"/>
  <c r="AK37" i="36"/>
  <c r="AG37" i="36"/>
  <c r="AC37" i="36"/>
  <c r="Y37" i="36"/>
  <c r="U37" i="36"/>
  <c r="Q37" i="36"/>
  <c r="M37" i="36"/>
  <c r="AY37" i="36"/>
  <c r="AQ37" i="36"/>
  <c r="AI37" i="36"/>
  <c r="AA37" i="36"/>
  <c r="S37" i="36"/>
  <c r="AX37" i="36"/>
  <c r="AP37" i="36"/>
  <c r="AH37" i="36"/>
  <c r="Z37" i="36"/>
  <c r="R37" i="36"/>
  <c r="AT37" i="36"/>
  <c r="AD37" i="36"/>
  <c r="N37" i="36"/>
  <c r="BB37" i="36"/>
  <c r="V37" i="36"/>
  <c r="BC37" i="36"/>
  <c r="AM37" i="36"/>
  <c r="W37" i="36"/>
  <c r="AL37" i="36"/>
  <c r="AE37" i="36"/>
  <c r="AU37" i="36"/>
  <c r="O37" i="36"/>
  <c r="L29" i="36"/>
  <c r="AW31" i="36"/>
  <c r="AS31" i="36"/>
  <c r="AO31" i="36"/>
  <c r="AK31" i="36"/>
  <c r="AG31" i="36"/>
  <c r="AV31" i="36"/>
  <c r="AQ31" i="36"/>
  <c r="AL31" i="36"/>
  <c r="AF31" i="36"/>
  <c r="AB31" i="36"/>
  <c r="X31" i="36"/>
  <c r="T31" i="36"/>
  <c r="P31" i="36"/>
  <c r="L31" i="36"/>
  <c r="H31" i="36"/>
  <c r="AU31" i="36"/>
  <c r="AP31" i="36"/>
  <c r="AJ31" i="36"/>
  <c r="AE31" i="36"/>
  <c r="AA31" i="36"/>
  <c r="W31" i="36"/>
  <c r="S31" i="36"/>
  <c r="O31" i="36"/>
  <c r="K31" i="36"/>
  <c r="G31" i="36"/>
  <c r="AX31" i="36"/>
  <c r="AM31" i="36"/>
  <c r="AC31" i="36"/>
  <c r="U31" i="36"/>
  <c r="M31" i="36"/>
  <c r="R31" i="36"/>
  <c r="AR31" i="36"/>
  <c r="Q31" i="36"/>
  <c r="AY31" i="36"/>
  <c r="AN31" i="36"/>
  <c r="AD31" i="36"/>
  <c r="V31" i="36"/>
  <c r="N31" i="36"/>
  <c r="AT31" i="36"/>
  <c r="AI31" i="36"/>
  <c r="Z31" i="36"/>
  <c r="J31" i="36"/>
  <c r="AH31" i="36"/>
  <c r="Y31" i="36"/>
  <c r="I31" i="36"/>
  <c r="BD36" i="36"/>
  <c r="AZ36" i="36"/>
  <c r="AV36" i="36"/>
  <c r="AR36" i="36"/>
  <c r="AN36" i="36"/>
  <c r="AJ36" i="36"/>
  <c r="AF36" i="36"/>
  <c r="AB36" i="36"/>
  <c r="BA36" i="36"/>
  <c r="AW36" i="36"/>
  <c r="AS36" i="36"/>
  <c r="AO36" i="36"/>
  <c r="AK36" i="36"/>
  <c r="AG36" i="36"/>
  <c r="AC36" i="36"/>
  <c r="Y36" i="36"/>
  <c r="U36" i="36"/>
  <c r="Q36" i="36"/>
  <c r="M36" i="36"/>
  <c r="BC36" i="36"/>
  <c r="BC60" i="36" s="1"/>
  <c r="AU36" i="36"/>
  <c r="AM36" i="36"/>
  <c r="AE36" i="36"/>
  <c r="X36" i="36"/>
  <c r="S36" i="36"/>
  <c r="N36" i="36"/>
  <c r="BB36" i="36"/>
  <c r="AT36" i="36"/>
  <c r="AL36" i="36"/>
  <c r="AD36" i="36"/>
  <c r="W36" i="36"/>
  <c r="R36" i="36"/>
  <c r="L36" i="36"/>
  <c r="AP36" i="36"/>
  <c r="Z36" i="36"/>
  <c r="O36" i="36"/>
  <c r="AH36" i="36"/>
  <c r="AY36" i="36"/>
  <c r="AI36" i="36"/>
  <c r="V36" i="36"/>
  <c r="AX36" i="36"/>
  <c r="T36" i="36"/>
  <c r="P36" i="36"/>
  <c r="AQ36" i="36"/>
  <c r="AA36" i="36"/>
  <c r="E62" i="36"/>
  <c r="AV30" i="36"/>
  <c r="AR30" i="36"/>
  <c r="AN30" i="36"/>
  <c r="AJ30" i="36"/>
  <c r="AF30" i="36"/>
  <c r="AB30" i="36"/>
  <c r="X30" i="36"/>
  <c r="T30" i="36"/>
  <c r="P30" i="36"/>
  <c r="L30" i="36"/>
  <c r="H30" i="36"/>
  <c r="AU30" i="36"/>
  <c r="AQ30" i="36"/>
  <c r="AM30" i="36"/>
  <c r="AI30" i="36"/>
  <c r="AE30" i="36"/>
  <c r="AA30" i="36"/>
  <c r="W30" i="36"/>
  <c r="S30" i="36"/>
  <c r="O30" i="36"/>
  <c r="K30" i="36"/>
  <c r="K60" i="36" s="1"/>
  <c r="G30" i="36"/>
  <c r="G60" i="36" s="1"/>
  <c r="AW30" i="36"/>
  <c r="AO30" i="36"/>
  <c r="AG30" i="36"/>
  <c r="Y30" i="36"/>
  <c r="Q30" i="36"/>
  <c r="I30" i="36"/>
  <c r="AS30" i="36"/>
  <c r="AC30" i="36"/>
  <c r="AC60" i="36" s="1"/>
  <c r="M30" i="36"/>
  <c r="AX30" i="36"/>
  <c r="AP30" i="36"/>
  <c r="AH30" i="36"/>
  <c r="Z30" i="36"/>
  <c r="R30" i="36"/>
  <c r="J30" i="36"/>
  <c r="AT30" i="36"/>
  <c r="AL30" i="36"/>
  <c r="AD30" i="36"/>
  <c r="V30" i="36"/>
  <c r="N30" i="36"/>
  <c r="F30" i="36"/>
  <c r="F60" i="36" s="1"/>
  <c r="AK30" i="36"/>
  <c r="U30" i="36"/>
  <c r="AV31" i="35"/>
  <c r="AR31" i="35"/>
  <c r="AN31" i="35"/>
  <c r="AJ31" i="35"/>
  <c r="AF31" i="35"/>
  <c r="AB31" i="35"/>
  <c r="X31" i="35"/>
  <c r="T31" i="35"/>
  <c r="P31" i="35"/>
  <c r="L31" i="35"/>
  <c r="H31" i="35"/>
  <c r="H60" i="35" s="1"/>
  <c r="AU31" i="35"/>
  <c r="AM31" i="35"/>
  <c r="AE31" i="35"/>
  <c r="W31" i="35"/>
  <c r="O31" i="35"/>
  <c r="G31" i="35"/>
  <c r="G60" i="35" s="1"/>
  <c r="AW31" i="35"/>
  <c r="AS31" i="35"/>
  <c r="AO31" i="35"/>
  <c r="AK31" i="35"/>
  <c r="AG31" i="35"/>
  <c r="AC31" i="35"/>
  <c r="Y31" i="35"/>
  <c r="U31" i="35"/>
  <c r="Q31" i="35"/>
  <c r="M31" i="35"/>
  <c r="I31" i="35"/>
  <c r="AY31" i="35"/>
  <c r="AQ31" i="35"/>
  <c r="AI31" i="35"/>
  <c r="AA31" i="35"/>
  <c r="S31" i="35"/>
  <c r="K31" i="35"/>
  <c r="AT31" i="35"/>
  <c r="AD31" i="35"/>
  <c r="N31" i="35"/>
  <c r="AP31" i="35"/>
  <c r="J31" i="35"/>
  <c r="J60" i="35" s="1"/>
  <c r="V31" i="35"/>
  <c r="AX31" i="35"/>
  <c r="AH31" i="35"/>
  <c r="R31" i="35"/>
  <c r="Z31" i="35"/>
  <c r="AL31" i="35"/>
  <c r="AQ29" i="35"/>
  <c r="F29" i="35"/>
  <c r="AS27" i="35"/>
  <c r="AR28" i="35"/>
  <c r="E63" i="35"/>
  <c r="E64" i="35" s="1"/>
  <c r="E77" i="35" s="1"/>
  <c r="E80" i="35" s="1"/>
  <c r="E81" i="35" s="1"/>
  <c r="F61" i="35"/>
  <c r="I60" i="35"/>
  <c r="BC35" i="35"/>
  <c r="AY35" i="35"/>
  <c r="AU35" i="35"/>
  <c r="AQ35" i="35"/>
  <c r="AM35" i="35"/>
  <c r="AI35" i="35"/>
  <c r="AE35" i="35"/>
  <c r="AA35" i="35"/>
  <c r="AA60" i="35" s="1"/>
  <c r="W35" i="35"/>
  <c r="S35" i="35"/>
  <c r="O35" i="35"/>
  <c r="AZ35" i="35"/>
  <c r="AZ60" i="35" s="1"/>
  <c r="AV35" i="35"/>
  <c r="AR35" i="35"/>
  <c r="AN35" i="35"/>
  <c r="AJ35" i="35"/>
  <c r="AF35" i="35"/>
  <c r="AB35" i="35"/>
  <c r="X35" i="35"/>
  <c r="X60" i="35" s="1"/>
  <c r="T35" i="35"/>
  <c r="P35" i="35"/>
  <c r="L35" i="35"/>
  <c r="AW35" i="35"/>
  <c r="AO35" i="35"/>
  <c r="AG35" i="35"/>
  <c r="Y35" i="35"/>
  <c r="Q35" i="35"/>
  <c r="AT35" i="35"/>
  <c r="AD35" i="35"/>
  <c r="N35" i="35"/>
  <c r="AX35" i="35"/>
  <c r="AP35" i="35"/>
  <c r="AH35" i="35"/>
  <c r="Z35" i="35"/>
  <c r="R35" i="35"/>
  <c r="K35" i="35"/>
  <c r="BB35" i="35"/>
  <c r="BB60" i="35" s="1"/>
  <c r="AL35" i="35"/>
  <c r="V35" i="35"/>
  <c r="AC35" i="35"/>
  <c r="BA35" i="35"/>
  <c r="BA60" i="35" s="1"/>
  <c r="M35" i="35"/>
  <c r="AK35" i="35"/>
  <c r="U35" i="35"/>
  <c r="AS35" i="35"/>
  <c r="BA56" i="35"/>
  <c r="AW56" i="35"/>
  <c r="AS56" i="35"/>
  <c r="AO56" i="35"/>
  <c r="AK56" i="35"/>
  <c r="AG56" i="35"/>
  <c r="BB56" i="35"/>
  <c r="AX56" i="35"/>
  <c r="AT56" i="35"/>
  <c r="AP56" i="35"/>
  <c r="AL56" i="35"/>
  <c r="AH56" i="35"/>
  <c r="AZ56" i="35"/>
  <c r="AR56" i="35"/>
  <c r="AJ56" i="35"/>
  <c r="BC56" i="35"/>
  <c r="AQ56" i="35"/>
  <c r="AF56" i="35"/>
  <c r="BD56" i="35"/>
  <c r="AU56" i="35"/>
  <c r="AI56" i="35"/>
  <c r="AV56" i="35"/>
  <c r="AY56" i="35"/>
  <c r="AN56" i="35"/>
  <c r="AM56" i="35"/>
  <c r="AE29" i="35"/>
  <c r="BD60" i="35"/>
  <c r="AU29" i="34"/>
  <c r="BB49" i="34"/>
  <c r="AX49" i="34"/>
  <c r="AT49" i="34"/>
  <c r="AP49" i="34"/>
  <c r="AL49" i="34"/>
  <c r="AH49" i="34"/>
  <c r="AD49" i="34"/>
  <c r="Z49" i="34"/>
  <c r="BD49" i="34"/>
  <c r="AY49" i="34"/>
  <c r="AS49" i="34"/>
  <c r="AN49" i="34"/>
  <c r="AI49" i="34"/>
  <c r="AC49" i="34"/>
  <c r="BC49" i="34"/>
  <c r="AV49" i="34"/>
  <c r="AO49" i="34"/>
  <c r="AG49" i="34"/>
  <c r="AA49" i="34"/>
  <c r="BA49" i="34"/>
  <c r="AR49" i="34"/>
  <c r="AJ49" i="34"/>
  <c r="Y49" i="34"/>
  <c r="AM49" i="34"/>
  <c r="AZ49" i="34"/>
  <c r="AQ49" i="34"/>
  <c r="AF49" i="34"/>
  <c r="AW49" i="34"/>
  <c r="AE49" i="34"/>
  <c r="AK49" i="34"/>
  <c r="AU49" i="34"/>
  <c r="AB49" i="34"/>
  <c r="AJ29" i="34"/>
  <c r="BB57" i="34"/>
  <c r="AX57" i="34"/>
  <c r="AT57" i="34"/>
  <c r="AP57" i="34"/>
  <c r="AL57" i="34"/>
  <c r="AH57" i="34"/>
  <c r="BC57" i="34"/>
  <c r="AW57" i="34"/>
  <c r="AR57" i="34"/>
  <c r="AM57" i="34"/>
  <c r="AG57" i="34"/>
  <c r="BA57" i="34"/>
  <c r="AV57" i="34"/>
  <c r="AQ57" i="34"/>
  <c r="AK57" i="34"/>
  <c r="AZ57" i="34"/>
  <c r="AO57" i="34"/>
  <c r="AY57" i="34"/>
  <c r="AJ57" i="34"/>
  <c r="AU57" i="34"/>
  <c r="AI57" i="34"/>
  <c r="AS57" i="34"/>
  <c r="BD57" i="34"/>
  <c r="AN57" i="34"/>
  <c r="X29" i="34"/>
  <c r="AS29" i="34"/>
  <c r="AF29" i="34"/>
  <c r="AL29" i="34"/>
  <c r="AW30" i="34"/>
  <c r="AS30" i="34"/>
  <c r="AO30" i="34"/>
  <c r="AK30" i="34"/>
  <c r="AG30" i="34"/>
  <c r="AC30" i="34"/>
  <c r="Y30" i="34"/>
  <c r="U30" i="34"/>
  <c r="Q30" i="34"/>
  <c r="M30" i="34"/>
  <c r="I30" i="34"/>
  <c r="E62" i="34"/>
  <c r="AV30" i="34"/>
  <c r="AR30" i="34"/>
  <c r="AN30" i="34"/>
  <c r="AJ30" i="34"/>
  <c r="AF30" i="34"/>
  <c r="AB30" i="34"/>
  <c r="X30" i="34"/>
  <c r="T30" i="34"/>
  <c r="P30" i="34"/>
  <c r="L30" i="34"/>
  <c r="H30" i="34"/>
  <c r="AQ30" i="34"/>
  <c r="AI30" i="34"/>
  <c r="AA30" i="34"/>
  <c r="S30" i="34"/>
  <c r="K30" i="34"/>
  <c r="AT30" i="34"/>
  <c r="AL30" i="34"/>
  <c r="AD30" i="34"/>
  <c r="V30" i="34"/>
  <c r="N30" i="34"/>
  <c r="F30" i="34"/>
  <c r="F60" i="34" s="1"/>
  <c r="AM30" i="34"/>
  <c r="W30" i="34"/>
  <c r="G30" i="34"/>
  <c r="AU30" i="34"/>
  <c r="O30" i="34"/>
  <c r="Z30" i="34"/>
  <c r="AX30" i="34"/>
  <c r="AH30" i="34"/>
  <c r="R30" i="34"/>
  <c r="AE30" i="34"/>
  <c r="AP30" i="34"/>
  <c r="J30" i="34"/>
  <c r="AN29" i="34"/>
  <c r="E29" i="34"/>
  <c r="AR29" i="34"/>
  <c r="D10" i="29"/>
  <c r="C29" i="29" s="1"/>
  <c r="D9" i="29"/>
  <c r="C28" i="29" s="1"/>
  <c r="M60" i="35" l="1"/>
  <c r="BA60" i="36"/>
  <c r="AT60" i="36"/>
  <c r="W60" i="36"/>
  <c r="AR60" i="36"/>
  <c r="BB60" i="36"/>
  <c r="AV60" i="35"/>
  <c r="AK60" i="35"/>
  <c r="AU60" i="35"/>
  <c r="AH60" i="36"/>
  <c r="Y60" i="36"/>
  <c r="AZ60" i="36"/>
  <c r="N60" i="36"/>
  <c r="AM60" i="36"/>
  <c r="L60" i="36"/>
  <c r="AB60" i="36"/>
  <c r="J60" i="36"/>
  <c r="U60" i="36"/>
  <c r="P60" i="36"/>
  <c r="AV60" i="36"/>
  <c r="AY60" i="36"/>
  <c r="AP60" i="36"/>
  <c r="AG60" i="36"/>
  <c r="AF60" i="36"/>
  <c r="AK60" i="36"/>
  <c r="I60" i="36"/>
  <c r="AU60" i="36"/>
  <c r="AW60" i="35"/>
  <c r="AE60" i="35"/>
  <c r="AL60" i="35"/>
  <c r="N60" i="35"/>
  <c r="L60" i="35"/>
  <c r="S60" i="35"/>
  <c r="V60" i="35"/>
  <c r="O60" i="35"/>
  <c r="T60" i="35"/>
  <c r="AJ60" i="35"/>
  <c r="AG60" i="35"/>
  <c r="P60" i="35"/>
  <c r="AF60" i="35"/>
  <c r="AM60" i="35"/>
  <c r="AT60" i="35"/>
  <c r="AC60" i="35"/>
  <c r="AS60" i="35"/>
  <c r="W60" i="35"/>
  <c r="R60" i="35"/>
  <c r="AX60" i="35"/>
  <c r="AO60" i="35"/>
  <c r="AD60" i="35"/>
  <c r="AH60" i="35"/>
  <c r="AP60" i="35"/>
  <c r="K60" i="35"/>
  <c r="AQ60" i="35"/>
  <c r="Q60" i="35"/>
  <c r="AB60" i="35"/>
  <c r="AR60" i="35"/>
  <c r="Z60" i="35"/>
  <c r="Y60" i="35"/>
  <c r="AI60" i="35"/>
  <c r="AN60" i="35"/>
  <c r="U60" i="35"/>
  <c r="V60" i="36"/>
  <c r="AS60" i="36"/>
  <c r="AQ60" i="36"/>
  <c r="AL60" i="36"/>
  <c r="Z60" i="36"/>
  <c r="M60" i="36"/>
  <c r="Q60" i="36"/>
  <c r="AW60" i="36"/>
  <c r="S60" i="36"/>
  <c r="AI60" i="36"/>
  <c r="H60" i="36"/>
  <c r="X60" i="36"/>
  <c r="AN60" i="36"/>
  <c r="BD60" i="36"/>
  <c r="AA60" i="36"/>
  <c r="AD60" i="36"/>
  <c r="R60" i="36"/>
  <c r="AX60" i="36"/>
  <c r="AO60" i="36"/>
  <c r="O60" i="36"/>
  <c r="AE60" i="36"/>
  <c r="T60" i="36"/>
  <c r="AJ60" i="36"/>
  <c r="E63" i="36"/>
  <c r="E64" i="36" s="1"/>
  <c r="E77" i="36" s="1"/>
  <c r="E80" i="36" s="1"/>
  <c r="E81" i="36" s="1"/>
  <c r="F61" i="36"/>
  <c r="F62" i="36" s="1"/>
  <c r="G61" i="36" s="1"/>
  <c r="BC60" i="35"/>
  <c r="AR29" i="35"/>
  <c r="AY60" i="35"/>
  <c r="AT27" i="35"/>
  <c r="AS28" i="35"/>
  <c r="F62" i="35"/>
  <c r="G61" i="35" s="1"/>
  <c r="G62" i="35" s="1"/>
  <c r="H61" i="35" s="1"/>
  <c r="E63" i="34"/>
  <c r="E64" i="34" s="1"/>
  <c r="E77" i="34" s="1"/>
  <c r="E80" i="34" s="1"/>
  <c r="E81" i="34" s="1"/>
  <c r="F61" i="34"/>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F63" i="36" l="1"/>
  <c r="F64" i="36" s="1"/>
  <c r="F77" i="36" s="1"/>
  <c r="F80" i="36" s="1"/>
  <c r="F81" i="36" s="1"/>
  <c r="G62" i="36"/>
  <c r="H61" i="36" s="1"/>
  <c r="H62" i="35"/>
  <c r="I61" i="35" s="1"/>
  <c r="AS29" i="35"/>
  <c r="G63" i="35"/>
  <c r="G64" i="35" s="1"/>
  <c r="G77" i="35" s="1"/>
  <c r="G80" i="35" s="1"/>
  <c r="F63" i="35"/>
  <c r="F64" i="35" s="1"/>
  <c r="F77" i="35" s="1"/>
  <c r="F80" i="35" s="1"/>
  <c r="F81" i="35" s="1"/>
  <c r="AU27" i="35"/>
  <c r="AT28" i="35"/>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H63" i="35" l="1"/>
  <c r="H64" i="35" s="1"/>
  <c r="H77" i="35" s="1"/>
  <c r="H80" i="35" s="1"/>
  <c r="G63" i="36"/>
  <c r="G64" i="36" s="1"/>
  <c r="G77" i="36" s="1"/>
  <c r="G80" i="36" s="1"/>
  <c r="G81" i="36" s="1"/>
  <c r="G81" i="35"/>
  <c r="H62" i="36"/>
  <c r="I61" i="36" s="1"/>
  <c r="AV27" i="35"/>
  <c r="AU28" i="35"/>
  <c r="I62" i="35"/>
  <c r="J61" i="35" s="1"/>
  <c r="AT29" i="35"/>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H81" i="35" l="1"/>
  <c r="I62" i="36"/>
  <c r="J61" i="36" s="1"/>
  <c r="H63" i="36"/>
  <c r="H64" i="36" s="1"/>
  <c r="H77" i="36" s="1"/>
  <c r="H80" i="36" s="1"/>
  <c r="H81" i="36" s="1"/>
  <c r="J62" i="35"/>
  <c r="K61" i="35" s="1"/>
  <c r="I63" i="35"/>
  <c r="I64" i="35" s="1"/>
  <c r="I77" i="35" s="1"/>
  <c r="I80" i="35" s="1"/>
  <c r="I81" i="35" s="1"/>
  <c r="AU29" i="35"/>
  <c r="AW27" i="35"/>
  <c r="AW28" i="35" s="1"/>
  <c r="AV28" i="35"/>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J63" i="35" l="1"/>
  <c r="J64" i="35" s="1"/>
  <c r="J77" i="35" s="1"/>
  <c r="J80" i="35" s="1"/>
  <c r="J81" i="35" s="1"/>
  <c r="J62" i="36"/>
  <c r="K61" i="36" s="1"/>
  <c r="I63" i="36"/>
  <c r="I64" i="36" s="1"/>
  <c r="I77" i="36" s="1"/>
  <c r="I80" i="36" s="1"/>
  <c r="I81" i="36" s="1"/>
  <c r="K62" i="35"/>
  <c r="L61" i="35" s="1"/>
  <c r="AV29" i="35"/>
  <c r="AW29" i="35"/>
  <c r="D41" i="20"/>
  <c r="H12" i="2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K62" i="36" l="1"/>
  <c r="L61" i="36" s="1"/>
  <c r="J63" i="36"/>
  <c r="J64" i="36" s="1"/>
  <c r="J77" i="36" s="1"/>
  <c r="J80" i="36" s="1"/>
  <c r="J81" i="36" s="1"/>
  <c r="L62" i="35"/>
  <c r="M61" i="35" s="1"/>
  <c r="K63" i="35"/>
  <c r="K64" i="35" s="1"/>
  <c r="K77" i="35" s="1"/>
  <c r="K80" i="35" s="1"/>
  <c r="K81" i="35" s="1"/>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L63" i="35" l="1"/>
  <c r="L64" i="35" s="1"/>
  <c r="L77" i="35" s="1"/>
  <c r="L80" i="35" s="1"/>
  <c r="L81" i="35" s="1"/>
  <c r="K63" i="36"/>
  <c r="K64" i="36" s="1"/>
  <c r="K77" i="36" s="1"/>
  <c r="K80" i="36" s="1"/>
  <c r="K81" i="36" s="1"/>
  <c r="L62" i="36"/>
  <c r="M61" i="36" s="1"/>
  <c r="M62" i="35"/>
  <c r="N61" i="35"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M62" i="36" l="1"/>
  <c r="N61" i="36" s="1"/>
  <c r="L63" i="36"/>
  <c r="L64" i="36" s="1"/>
  <c r="L77" i="36" s="1"/>
  <c r="L80" i="36" s="1"/>
  <c r="L81" i="36" s="1"/>
  <c r="N62" i="35"/>
  <c r="O61" i="35" s="1"/>
  <c r="M63" i="35"/>
  <c r="M64" i="35" s="1"/>
  <c r="M77" i="35" s="1"/>
  <c r="M80" i="35" s="1"/>
  <c r="M81" i="35" s="1"/>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N63" i="35" l="1"/>
  <c r="N64" i="35" s="1"/>
  <c r="N77" i="35" s="1"/>
  <c r="N80" i="35" s="1"/>
  <c r="N81" i="35" s="1"/>
  <c r="M63" i="36"/>
  <c r="M64" i="36" s="1"/>
  <c r="M77" i="36" s="1"/>
  <c r="M80" i="36" s="1"/>
  <c r="M81" i="36" s="1"/>
  <c r="N62" i="36"/>
  <c r="O61" i="36" s="1"/>
  <c r="O62" i="35"/>
  <c r="P61" i="35" s="1"/>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O62" i="36" l="1"/>
  <c r="P61" i="36" s="1"/>
  <c r="N63" i="36"/>
  <c r="N64" i="36" s="1"/>
  <c r="N77" i="36" s="1"/>
  <c r="N80" i="36" s="1"/>
  <c r="N81" i="36" s="1"/>
  <c r="P62" i="35"/>
  <c r="Q61" i="35" s="1"/>
  <c r="O63" i="35"/>
  <c r="O64" i="35" s="1"/>
  <c r="O77" i="35" s="1"/>
  <c r="O80" i="35" s="1"/>
  <c r="O81" i="35" s="1"/>
  <c r="D46" i="20"/>
  <c r="M12" i="20"/>
  <c r="I87" i="31"/>
  <c r="I66" i="31" s="1"/>
  <c r="I76" i="31" s="1"/>
  <c r="I30" i="10"/>
  <c r="I14" i="10" s="1"/>
  <c r="I24" i="10" s="1"/>
  <c r="P63" i="35" l="1"/>
  <c r="P64" i="35" s="1"/>
  <c r="P77" i="35" s="1"/>
  <c r="P80" i="35" s="1"/>
  <c r="P81" i="35" s="1"/>
  <c r="P62" i="36"/>
  <c r="Q61" i="36" s="1"/>
  <c r="O63" i="36"/>
  <c r="O64" i="36" s="1"/>
  <c r="O77" i="36" s="1"/>
  <c r="O80" i="36" s="1"/>
  <c r="O81" i="36" s="1"/>
  <c r="Q62" i="35"/>
  <c r="R61" i="35" s="1"/>
  <c r="D47" i="20"/>
  <c r="N12" i="20"/>
  <c r="J30" i="10"/>
  <c r="J14" i="10" s="1"/>
  <c r="J24" i="10" s="1"/>
  <c r="J87" i="31"/>
  <c r="J66" i="31" s="1"/>
  <c r="J76" i="31" s="1"/>
  <c r="P63" i="36" l="1"/>
  <c r="P64" i="36" s="1"/>
  <c r="P77" i="36" s="1"/>
  <c r="P80" i="36" s="1"/>
  <c r="P81" i="36" s="1"/>
  <c r="Q62" i="36"/>
  <c r="R61" i="36" s="1"/>
  <c r="Q63" i="35"/>
  <c r="Q64" i="35" s="1"/>
  <c r="Q77" i="35" s="1"/>
  <c r="Q80" i="35" s="1"/>
  <c r="Q81" i="35" s="1"/>
  <c r="R62" i="35"/>
  <c r="S61" i="35" s="1"/>
  <c r="K87" i="31"/>
  <c r="K66" i="31" s="1"/>
  <c r="K76" i="31" s="1"/>
  <c r="K30" i="10"/>
  <c r="K14" i="10" s="1"/>
  <c r="K24" i="10" s="1"/>
  <c r="D48" i="20"/>
  <c r="O12" i="20"/>
  <c r="R62" i="36" l="1"/>
  <c r="S61" i="36" s="1"/>
  <c r="Q63" i="36"/>
  <c r="Q64" i="36" s="1"/>
  <c r="Q77" i="36" s="1"/>
  <c r="Q80" i="36" s="1"/>
  <c r="Q81" i="36" s="1"/>
  <c r="S62" i="35"/>
  <c r="T61" i="35" s="1"/>
  <c r="R63" i="35"/>
  <c r="R64" i="35" s="1"/>
  <c r="R77" i="35" s="1"/>
  <c r="R80" i="35" s="1"/>
  <c r="R81" i="35" s="1"/>
  <c r="D49" i="20"/>
  <c r="P12" i="20"/>
  <c r="L30" i="10"/>
  <c r="L14" i="10" s="1"/>
  <c r="L24" i="10" s="1"/>
  <c r="L87" i="31"/>
  <c r="L66" i="31" s="1"/>
  <c r="L76" i="31" s="1"/>
  <c r="S63" i="35" l="1"/>
  <c r="S64" i="35" s="1"/>
  <c r="S77" i="35" s="1"/>
  <c r="S80" i="35" s="1"/>
  <c r="S81" i="35" s="1"/>
  <c r="S62" i="36"/>
  <c r="T61" i="36" s="1"/>
  <c r="R63" i="36"/>
  <c r="R64" i="36" s="1"/>
  <c r="R77" i="36" s="1"/>
  <c r="R80" i="36" s="1"/>
  <c r="R81" i="36" s="1"/>
  <c r="T62" i="35"/>
  <c r="U61" i="35" s="1"/>
  <c r="D50" i="20"/>
  <c r="Q12" i="20"/>
  <c r="M87" i="31"/>
  <c r="M66" i="31" s="1"/>
  <c r="M76" i="31" s="1"/>
  <c r="M30" i="10"/>
  <c r="M14" i="10" s="1"/>
  <c r="M24" i="10" s="1"/>
  <c r="T63" i="35" l="1"/>
  <c r="T64" i="35" s="1"/>
  <c r="T77" i="35" s="1"/>
  <c r="T80" i="35" s="1"/>
  <c r="T81" i="35" s="1"/>
  <c r="C4" i="35" s="1"/>
  <c r="G32" i="29" s="1"/>
  <c r="T62" i="36"/>
  <c r="U61" i="36" s="1"/>
  <c r="S63" i="36"/>
  <c r="S64" i="36" s="1"/>
  <c r="S77" i="36" s="1"/>
  <c r="S80" i="36" s="1"/>
  <c r="S81" i="36" s="1"/>
  <c r="U62" i="35"/>
  <c r="V61" i="35" s="1"/>
  <c r="R12" i="20"/>
  <c r="D51" i="20"/>
  <c r="N30" i="10"/>
  <c r="N14" i="10" s="1"/>
  <c r="N24" i="10" s="1"/>
  <c r="N87" i="31"/>
  <c r="N66" i="31" s="1"/>
  <c r="N76" i="31" s="1"/>
  <c r="T63" i="36" l="1"/>
  <c r="T64" i="36" s="1"/>
  <c r="T77" i="36" s="1"/>
  <c r="T80" i="36" s="1"/>
  <c r="T81" i="36" s="1"/>
  <c r="C4" i="36" s="1"/>
  <c r="G33" i="29" s="1"/>
  <c r="U62" i="36"/>
  <c r="V61" i="36" s="1"/>
  <c r="U63" i="35"/>
  <c r="U64" i="35" s="1"/>
  <c r="U77" i="35" s="1"/>
  <c r="U80" i="35" s="1"/>
  <c r="U81" i="35" s="1"/>
  <c r="V62" i="35"/>
  <c r="W61" i="35" s="1"/>
  <c r="O87" i="31"/>
  <c r="O66" i="31" s="1"/>
  <c r="O76" i="31" s="1"/>
  <c r="O30" i="10"/>
  <c r="O14" i="10" s="1"/>
  <c r="O24" i="10" s="1"/>
  <c r="D52" i="20"/>
  <c r="S12" i="20"/>
  <c r="V62" i="36" l="1"/>
  <c r="W61" i="36" s="1"/>
  <c r="U63" i="36"/>
  <c r="U64" i="36" s="1"/>
  <c r="U77" i="36" s="1"/>
  <c r="U80" i="36" s="1"/>
  <c r="U81" i="36" s="1"/>
  <c r="W62" i="35"/>
  <c r="X61" i="35" s="1"/>
  <c r="V63" i="35"/>
  <c r="V64" i="35" s="1"/>
  <c r="V77" i="35" s="1"/>
  <c r="V80" i="35" s="1"/>
  <c r="V81" i="35" s="1"/>
  <c r="P30" i="10"/>
  <c r="P14" i="10" s="1"/>
  <c r="P24" i="10" s="1"/>
  <c r="P87" i="31"/>
  <c r="P66" i="31" s="1"/>
  <c r="P76" i="31" s="1"/>
  <c r="D53" i="20"/>
  <c r="T12" i="20"/>
  <c r="W63" i="35" l="1"/>
  <c r="W64" i="35" s="1"/>
  <c r="W77" i="35" s="1"/>
  <c r="W80" i="35" s="1"/>
  <c r="W81" i="35" s="1"/>
  <c r="W62" i="36"/>
  <c r="X61" i="36" s="1"/>
  <c r="V63" i="36"/>
  <c r="V64" i="36" s="1"/>
  <c r="V77" i="36" s="1"/>
  <c r="V80" i="36" s="1"/>
  <c r="V81" i="36" s="1"/>
  <c r="X62" i="35"/>
  <c r="Y61" i="35" s="1"/>
  <c r="Q87" i="31"/>
  <c r="Q66" i="31" s="1"/>
  <c r="Q76" i="31" s="1"/>
  <c r="Q30" i="10"/>
  <c r="Q14" i="10" s="1"/>
  <c r="Q24" i="10" s="1"/>
  <c r="D54" i="20"/>
  <c r="U12" i="20"/>
  <c r="X62" i="36" l="1"/>
  <c r="Y61" i="36" s="1"/>
  <c r="W63" i="36"/>
  <c r="W64" i="36" s="1"/>
  <c r="W77" i="36" s="1"/>
  <c r="W80" i="36" s="1"/>
  <c r="W81" i="36" s="1"/>
  <c r="X63" i="35"/>
  <c r="X64" i="35" s="1"/>
  <c r="X77" i="35" s="1"/>
  <c r="X80" i="35" s="1"/>
  <c r="X81" i="35" s="1"/>
  <c r="Y62" i="35"/>
  <c r="Z61" i="35" s="1"/>
  <c r="R30" i="10"/>
  <c r="R14" i="10" s="1"/>
  <c r="R24" i="10" s="1"/>
  <c r="R87" i="31"/>
  <c r="R66" i="31" s="1"/>
  <c r="R76" i="31" s="1"/>
  <c r="D55" i="20"/>
  <c r="V12" i="20"/>
  <c r="Y62" i="36" l="1"/>
  <c r="Z61" i="36" s="1"/>
  <c r="X63" i="36"/>
  <c r="X64" i="36" s="1"/>
  <c r="X77" i="36" s="1"/>
  <c r="X80" i="36" s="1"/>
  <c r="X81" i="36" s="1"/>
  <c r="Z62" i="35"/>
  <c r="AA61" i="35" s="1"/>
  <c r="Y63" i="35"/>
  <c r="Y64" i="35" s="1"/>
  <c r="Y77" i="35" s="1"/>
  <c r="Y80" i="35" s="1"/>
  <c r="Y81" i="35" s="1"/>
  <c r="S87" i="31"/>
  <c r="S66" i="31" s="1"/>
  <c r="S76" i="31" s="1"/>
  <c r="S30" i="10"/>
  <c r="S14" i="10" s="1"/>
  <c r="S24" i="10" s="1"/>
  <c r="D56" i="20"/>
  <c r="W12" i="20"/>
  <c r="Y63" i="36" l="1"/>
  <c r="Y64" i="36" s="1"/>
  <c r="Y77" i="36" s="1"/>
  <c r="Y80" i="36" s="1"/>
  <c r="Y81" i="36" s="1"/>
  <c r="Z62" i="36"/>
  <c r="AA61" i="36" s="1"/>
  <c r="AA62" i="35"/>
  <c r="AB61" i="35" s="1"/>
  <c r="Z63" i="35"/>
  <c r="Z64" i="35" s="1"/>
  <c r="Z77" i="35" s="1"/>
  <c r="Z80" i="35" s="1"/>
  <c r="Z81" i="35" s="1"/>
  <c r="T30" i="10"/>
  <c r="T14" i="10" s="1"/>
  <c r="T24" i="10" s="1"/>
  <c r="T87" i="31"/>
  <c r="T66" i="31" s="1"/>
  <c r="T76" i="31" s="1"/>
  <c r="D57" i="20"/>
  <c r="X12" i="20"/>
  <c r="Z63" i="36" l="1"/>
  <c r="Z64" i="36" s="1"/>
  <c r="Z77" i="36" s="1"/>
  <c r="Z80" i="36" s="1"/>
  <c r="Z81" i="36" s="1"/>
  <c r="AA62" i="36"/>
  <c r="AB61" i="36" s="1"/>
  <c r="AB62" i="35"/>
  <c r="AC61" i="35" s="1"/>
  <c r="AA63" i="35"/>
  <c r="AA64" i="35" s="1"/>
  <c r="AA77" i="35" s="1"/>
  <c r="AA80" i="35" s="1"/>
  <c r="AA81" i="35" s="1"/>
  <c r="U87" i="31"/>
  <c r="U66" i="31" s="1"/>
  <c r="U76" i="31" s="1"/>
  <c r="U30" i="10"/>
  <c r="U14" i="10" s="1"/>
  <c r="U24" i="10" s="1"/>
  <c r="D58" i="20"/>
  <c r="Y12" i="20"/>
  <c r="AB62" i="36" l="1"/>
  <c r="AC61" i="36" s="1"/>
  <c r="AA63" i="36"/>
  <c r="AA64" i="36" s="1"/>
  <c r="AA77" i="36" s="1"/>
  <c r="AA80" i="36" s="1"/>
  <c r="AA81" i="36" s="1"/>
  <c r="AC62" i="35"/>
  <c r="AD61" i="35" s="1"/>
  <c r="AB63" i="35"/>
  <c r="AB64" i="35" s="1"/>
  <c r="AB77" i="35" s="1"/>
  <c r="AB80" i="35" s="1"/>
  <c r="AB81" i="35" s="1"/>
  <c r="D59" i="20"/>
  <c r="Z12" i="20"/>
  <c r="V30" i="10"/>
  <c r="V14" i="10" s="1"/>
  <c r="V24" i="10" s="1"/>
  <c r="V87" i="31"/>
  <c r="V66" i="31" s="1"/>
  <c r="V76" i="31" s="1"/>
  <c r="AC62" i="36" l="1"/>
  <c r="AD61" i="36" s="1"/>
  <c r="AB63" i="36"/>
  <c r="AB64" i="36" s="1"/>
  <c r="AB77" i="36" s="1"/>
  <c r="AB80" i="36" s="1"/>
  <c r="AB81" i="36" s="1"/>
  <c r="C5" i="35"/>
  <c r="H32" i="29" s="1"/>
  <c r="AD62" i="35"/>
  <c r="AE61" i="35" s="1"/>
  <c r="AC63" i="35"/>
  <c r="AC64" i="35" s="1"/>
  <c r="AC77" i="35" s="1"/>
  <c r="AC80" i="35" s="1"/>
  <c r="AC81" i="35" s="1"/>
  <c r="D60" i="20"/>
  <c r="AA12" i="20"/>
  <c r="W87" i="31"/>
  <c r="W66" i="31" s="1"/>
  <c r="W76" i="31" s="1"/>
  <c r="W30" i="10"/>
  <c r="W14" i="10" s="1"/>
  <c r="W24" i="10" s="1"/>
  <c r="AD63" i="35" l="1"/>
  <c r="AD64" i="35" s="1"/>
  <c r="AD77" i="35" s="1"/>
  <c r="AD80" i="35" s="1"/>
  <c r="AD81" i="35" s="1"/>
  <c r="C5" i="36"/>
  <c r="H33" i="29" s="1"/>
  <c r="AC63" i="36"/>
  <c r="AC64" i="36" s="1"/>
  <c r="AC77" i="36" s="1"/>
  <c r="AC80" i="36" s="1"/>
  <c r="AC81" i="36" s="1"/>
  <c r="AD62" i="36"/>
  <c r="AE61" i="36" s="1"/>
  <c r="AE62" i="35"/>
  <c r="AF61" i="35" s="1"/>
  <c r="D61" i="20"/>
  <c r="AB12" i="20"/>
  <c r="X30" i="10"/>
  <c r="X14" i="10" s="1"/>
  <c r="X24" i="10" s="1"/>
  <c r="X87" i="31"/>
  <c r="X66" i="31" s="1"/>
  <c r="X76" i="31" s="1"/>
  <c r="AD63" i="36" l="1"/>
  <c r="AD64" i="36" s="1"/>
  <c r="AD77" i="36" s="1"/>
  <c r="AD80" i="36" s="1"/>
  <c r="AD81" i="36" s="1"/>
  <c r="AE63" i="35"/>
  <c r="AE64" i="35" s="1"/>
  <c r="AE77" i="35" s="1"/>
  <c r="AE80" i="35" s="1"/>
  <c r="AE81" i="35" s="1"/>
  <c r="AE62" i="36"/>
  <c r="AF61" i="36" s="1"/>
  <c r="AF62" i="35"/>
  <c r="AG61" i="35" s="1"/>
  <c r="D62" i="20"/>
  <c r="AC12" i="20"/>
  <c r="Y87" i="31"/>
  <c r="Y66" i="31" s="1"/>
  <c r="Y76" i="31" s="1"/>
  <c r="Y30" i="10"/>
  <c r="Y14" i="10" s="1"/>
  <c r="Y24" i="10" s="1"/>
  <c r="AF62" i="36" l="1"/>
  <c r="AG61" i="36" s="1"/>
  <c r="AE63" i="36"/>
  <c r="AE64" i="36" s="1"/>
  <c r="AE77" i="36" s="1"/>
  <c r="AE80" i="36" s="1"/>
  <c r="AE81" i="36" s="1"/>
  <c r="AG62" i="35"/>
  <c r="AH61" i="35" s="1"/>
  <c r="AF63" i="35"/>
  <c r="AF64" i="35" s="1"/>
  <c r="AF77" i="35" s="1"/>
  <c r="AF80" i="35" s="1"/>
  <c r="AF81" i="35" s="1"/>
  <c r="D63" i="20"/>
  <c r="AD12" i="20"/>
  <c r="Z30" i="10"/>
  <c r="Z14" i="10" s="1"/>
  <c r="Z24" i="10" s="1"/>
  <c r="Z87" i="31"/>
  <c r="Z66" i="31" s="1"/>
  <c r="Z76" i="31" s="1"/>
  <c r="AG62" i="36" l="1"/>
  <c r="AH61" i="36" s="1"/>
  <c r="AF63" i="36"/>
  <c r="AF64" i="36" s="1"/>
  <c r="AF77" i="36" s="1"/>
  <c r="AF80" i="36" s="1"/>
  <c r="AF81" i="36" s="1"/>
  <c r="AH62" i="35"/>
  <c r="AI61" i="35" s="1"/>
  <c r="AG63" i="35"/>
  <c r="AG64" i="35" s="1"/>
  <c r="AG77" i="35" s="1"/>
  <c r="AG80" i="35" s="1"/>
  <c r="AG81" i="35" s="1"/>
  <c r="D64" i="20"/>
  <c r="AE12" i="20"/>
  <c r="AA87" i="31"/>
  <c r="AA66" i="31" s="1"/>
  <c r="AA76" i="31" s="1"/>
  <c r="AA30" i="10"/>
  <c r="AA14" i="10" s="1"/>
  <c r="AA24" i="10" s="1"/>
  <c r="AG63" i="36" l="1"/>
  <c r="AG64" i="36" s="1"/>
  <c r="AG77" i="36" s="1"/>
  <c r="AG80" i="36" s="1"/>
  <c r="AG81" i="36" s="1"/>
  <c r="AH62" i="36"/>
  <c r="AI61" i="36" s="1"/>
  <c r="AI62" i="35"/>
  <c r="AJ61" i="35" s="1"/>
  <c r="AH63" i="35"/>
  <c r="AH64" i="35" s="1"/>
  <c r="AH77" i="35" s="1"/>
  <c r="AH80" i="35" s="1"/>
  <c r="AH81" i="35" s="1"/>
  <c r="D65" i="20"/>
  <c r="AF12" i="20"/>
  <c r="AB30" i="10"/>
  <c r="AB14" i="10" s="1"/>
  <c r="AB24" i="10" s="1"/>
  <c r="AB87" i="31"/>
  <c r="AB66" i="31" s="1"/>
  <c r="AB76" i="31" s="1"/>
  <c r="AI62" i="36" l="1"/>
  <c r="AJ61" i="36" s="1"/>
  <c r="AH63" i="36"/>
  <c r="AH64" i="36" s="1"/>
  <c r="AH77" i="36" s="1"/>
  <c r="AH80" i="36" s="1"/>
  <c r="AH81" i="36" s="1"/>
  <c r="AJ62" i="35"/>
  <c r="AK61" i="35" s="1"/>
  <c r="AI63" i="35"/>
  <c r="AI64" i="35" s="1"/>
  <c r="AI77" i="35" s="1"/>
  <c r="AI80" i="35" s="1"/>
  <c r="AI81" i="35" s="1"/>
  <c r="D66" i="20"/>
  <c r="AG12" i="20"/>
  <c r="AC87" i="31"/>
  <c r="AC66" i="31" s="1"/>
  <c r="AC76" i="31" s="1"/>
  <c r="AC30" i="10"/>
  <c r="AC14" i="10" s="1"/>
  <c r="AC24" i="10" s="1"/>
  <c r="AJ62" i="36" l="1"/>
  <c r="AK61" i="36" s="1"/>
  <c r="AI63" i="36"/>
  <c r="AI64" i="36" s="1"/>
  <c r="AI77" i="36" s="1"/>
  <c r="AI80" i="36" s="1"/>
  <c r="AI81" i="36" s="1"/>
  <c r="AK62" i="35"/>
  <c r="AL61" i="35" s="1"/>
  <c r="AJ63" i="35"/>
  <c r="AJ64" i="35" s="1"/>
  <c r="AJ77" i="35" s="1"/>
  <c r="AJ80" i="35" s="1"/>
  <c r="AJ81" i="35" s="1"/>
  <c r="D67" i="20"/>
  <c r="AH12" i="20"/>
  <c r="AD30" i="10"/>
  <c r="AD14" i="10" s="1"/>
  <c r="AD24" i="10" s="1"/>
  <c r="AD87" i="31"/>
  <c r="AD66" i="31" s="1"/>
  <c r="AD76" i="31" s="1"/>
  <c r="AJ63" i="36" l="1"/>
  <c r="AJ64" i="36" s="1"/>
  <c r="AJ77" i="36" s="1"/>
  <c r="AJ80" i="36" s="1"/>
  <c r="AJ81" i="36" s="1"/>
  <c r="AK62" i="36"/>
  <c r="AL61" i="36" s="1"/>
  <c r="C6" i="35"/>
  <c r="I32" i="29" s="1"/>
  <c r="AL62" i="35"/>
  <c r="AM61" i="35" s="1"/>
  <c r="AK63" i="35"/>
  <c r="AK64" i="35" s="1"/>
  <c r="AK77" i="35" s="1"/>
  <c r="AK80" i="35" s="1"/>
  <c r="AK81" i="35" s="1"/>
  <c r="D68" i="20"/>
  <c r="AI12" i="20"/>
  <c r="AE87" i="31"/>
  <c r="AE66" i="31" s="1"/>
  <c r="AE76" i="31" s="1"/>
  <c r="AE30" i="10"/>
  <c r="AE14" i="10" s="1"/>
  <c r="AE24" i="10" s="1"/>
  <c r="C6" i="36" l="1"/>
  <c r="I33" i="29" s="1"/>
  <c r="AL62" i="36"/>
  <c r="AM61" i="36" s="1"/>
  <c r="AK63" i="36"/>
  <c r="AK64" i="36" s="1"/>
  <c r="AK77" i="36" s="1"/>
  <c r="AK80" i="36" s="1"/>
  <c r="AK81" i="36" s="1"/>
  <c r="AM62" i="35"/>
  <c r="AN61" i="35" s="1"/>
  <c r="AL63" i="35"/>
  <c r="AL64" i="35" s="1"/>
  <c r="AL77" i="35" s="1"/>
  <c r="AL80" i="35" s="1"/>
  <c r="AL81" i="35" s="1"/>
  <c r="D69" i="20"/>
  <c r="AJ12" i="20"/>
  <c r="AF30" i="10"/>
  <c r="AF14" i="10" s="1"/>
  <c r="AF24" i="10" s="1"/>
  <c r="AF87" i="31"/>
  <c r="AF66" i="31" s="1"/>
  <c r="AF76" i="31" s="1"/>
  <c r="AL63" i="36" l="1"/>
  <c r="AL64" i="36" s="1"/>
  <c r="AL77" i="36" s="1"/>
  <c r="AL80" i="36" s="1"/>
  <c r="AL81" i="36" s="1"/>
  <c r="AM62" i="36"/>
  <c r="AN61" i="36" s="1"/>
  <c r="AN62" i="35"/>
  <c r="AO61" i="35" s="1"/>
  <c r="AM63" i="35"/>
  <c r="AM64" i="35" s="1"/>
  <c r="AM77" i="35" s="1"/>
  <c r="AM80" i="35" s="1"/>
  <c r="AM81" i="35" s="1"/>
  <c r="D70" i="20"/>
  <c r="AK12" i="20"/>
  <c r="AG87" i="31"/>
  <c r="AG66" i="31" s="1"/>
  <c r="AG76" i="31" s="1"/>
  <c r="AG30" i="10"/>
  <c r="AG14" i="10" s="1"/>
  <c r="AG24" i="10" s="1"/>
  <c r="AN62" i="36" l="1"/>
  <c r="AO61" i="36" s="1"/>
  <c r="AM63" i="36"/>
  <c r="AM64" i="36" s="1"/>
  <c r="AM77" i="36" s="1"/>
  <c r="AM80" i="36" s="1"/>
  <c r="AM81" i="36" s="1"/>
  <c r="AO62" i="35"/>
  <c r="AP61" i="35" s="1"/>
  <c r="AN63" i="35"/>
  <c r="AN64" i="35" s="1"/>
  <c r="AN77" i="35" s="1"/>
  <c r="AN80" i="35" s="1"/>
  <c r="AN81" i="35" s="1"/>
  <c r="D71" i="20"/>
  <c r="AL12" i="20"/>
  <c r="AH30" i="10"/>
  <c r="AH14" i="10" s="1"/>
  <c r="AH24" i="10" s="1"/>
  <c r="AH87" i="31"/>
  <c r="AH66" i="31" s="1"/>
  <c r="AH76" i="31" s="1"/>
  <c r="AO62" i="36" l="1"/>
  <c r="AP61" i="36" s="1"/>
  <c r="AN63" i="36"/>
  <c r="AN64" i="36" s="1"/>
  <c r="AN77" i="36" s="1"/>
  <c r="AN80" i="36" s="1"/>
  <c r="AN81" i="36" s="1"/>
  <c r="AP62" i="35"/>
  <c r="AQ61" i="35" s="1"/>
  <c r="AO63" i="35"/>
  <c r="AO64" i="35" s="1"/>
  <c r="AO77" i="35" s="1"/>
  <c r="AO80" i="35" s="1"/>
  <c r="AO81" i="35" s="1"/>
  <c r="D72" i="20"/>
  <c r="AM12" i="20"/>
  <c r="AI87" i="31"/>
  <c r="AI66" i="31" s="1"/>
  <c r="AI76" i="31" s="1"/>
  <c r="AI30" i="10"/>
  <c r="AI14" i="10" s="1"/>
  <c r="AI24" i="10" s="1"/>
  <c r="AP62" i="36" l="1"/>
  <c r="AQ61" i="36" s="1"/>
  <c r="AO63" i="36"/>
  <c r="AO64" i="36" s="1"/>
  <c r="AO77" i="36" s="1"/>
  <c r="AO80" i="36" s="1"/>
  <c r="AO81" i="36" s="1"/>
  <c r="AQ62" i="35"/>
  <c r="AR61" i="35" s="1"/>
  <c r="AP63" i="35"/>
  <c r="AP64" i="35" s="1"/>
  <c r="AP77" i="35" s="1"/>
  <c r="AP80" i="35" s="1"/>
  <c r="AP81" i="35" s="1"/>
  <c r="D73" i="20"/>
  <c r="AN12" i="20"/>
  <c r="AJ30" i="10"/>
  <c r="AJ14" i="10" s="1"/>
  <c r="AJ24" i="10" s="1"/>
  <c r="AJ87" i="31"/>
  <c r="AJ66" i="31" s="1"/>
  <c r="AJ76" i="31" s="1"/>
  <c r="AP63" i="36" l="1"/>
  <c r="AP64" i="36" s="1"/>
  <c r="AP77" i="36" s="1"/>
  <c r="AP80" i="36" s="1"/>
  <c r="AP81" i="36" s="1"/>
  <c r="AQ62" i="36"/>
  <c r="AR61" i="36" s="1"/>
  <c r="AR62" i="35"/>
  <c r="AS61" i="35" s="1"/>
  <c r="AQ63" i="35"/>
  <c r="AQ64" i="35" s="1"/>
  <c r="AQ77" i="35" s="1"/>
  <c r="AQ80" i="35" s="1"/>
  <c r="AQ81" i="35" s="1"/>
  <c r="D75" i="20"/>
  <c r="AO12" i="20"/>
  <c r="AK87" i="31"/>
  <c r="AK66" i="31" s="1"/>
  <c r="AK76" i="31" s="1"/>
  <c r="AK30" i="10"/>
  <c r="AK14" i="10" s="1"/>
  <c r="AK24" i="10" s="1"/>
  <c r="AQ63" i="36" l="1"/>
  <c r="AQ64" i="36" s="1"/>
  <c r="AQ77" i="36" s="1"/>
  <c r="AQ80" i="36" s="1"/>
  <c r="AQ81" i="36" s="1"/>
  <c r="AR62" i="36"/>
  <c r="AS61" i="36" s="1"/>
  <c r="AS62" i="35"/>
  <c r="AT61" i="35" s="1"/>
  <c r="AR63" i="35"/>
  <c r="AR64" i="35" s="1"/>
  <c r="AR77" i="35" s="1"/>
  <c r="AR80" i="35" s="1"/>
  <c r="AR81" i="35" s="1"/>
  <c r="AL30" i="10"/>
  <c r="AL14" i="10" s="1"/>
  <c r="AL24" i="10" s="1"/>
  <c r="AL87" i="31"/>
  <c r="AL66" i="31" s="1"/>
  <c r="AL76" i="31" s="1"/>
  <c r="AR63" i="36" l="1"/>
  <c r="AR64" i="36" s="1"/>
  <c r="AR77" i="36" s="1"/>
  <c r="AR80" i="36" s="1"/>
  <c r="AR81" i="36" s="1"/>
  <c r="AS62" i="36"/>
  <c r="AT61" i="36" s="1"/>
  <c r="AT62" i="35"/>
  <c r="AU61" i="35" s="1"/>
  <c r="AS63" i="35"/>
  <c r="AS64" i="35" s="1"/>
  <c r="AS77" i="35" s="1"/>
  <c r="AS80" i="35" s="1"/>
  <c r="AS81" i="35" s="1"/>
  <c r="G19" i="31"/>
  <c r="G25" i="31" s="1"/>
  <c r="K12" i="10"/>
  <c r="K19" i="31"/>
  <c r="K25" i="31" s="1"/>
  <c r="G12" i="10"/>
  <c r="H19" i="31"/>
  <c r="H25" i="31" s="1"/>
  <c r="H12" i="10"/>
  <c r="AT62" i="36" l="1"/>
  <c r="AU61" i="36" s="1"/>
  <c r="AS63" i="36"/>
  <c r="AS64" i="36" s="1"/>
  <c r="AS77" i="36" s="1"/>
  <c r="AS80" i="36" s="1"/>
  <c r="AS81" i="36" s="1"/>
  <c r="AU62" i="35"/>
  <c r="AV61" i="35" s="1"/>
  <c r="AT63" i="35"/>
  <c r="AT64" i="35" s="1"/>
  <c r="AT77" i="35" s="1"/>
  <c r="AT80" i="35" s="1"/>
  <c r="AT81" i="35" s="1"/>
  <c r="E12" i="10"/>
  <c r="L19" i="31"/>
  <c r="L25" i="31" s="1"/>
  <c r="L12" i="10"/>
  <c r="J19" i="31"/>
  <c r="J25" i="31" s="1"/>
  <c r="J12" i="10"/>
  <c r="F19" i="31"/>
  <c r="F25" i="31" s="1"/>
  <c r="F12" i="10"/>
  <c r="I19" i="31"/>
  <c r="I25" i="31" s="1"/>
  <c r="I12" i="10"/>
  <c r="E18" i="31"/>
  <c r="AU62" i="36" l="1"/>
  <c r="AV61" i="36" s="1"/>
  <c r="AT63" i="36"/>
  <c r="AT64" i="36" s="1"/>
  <c r="AT77" i="36" s="1"/>
  <c r="AT80" i="36" s="1"/>
  <c r="AT81" i="36" s="1"/>
  <c r="AV62" i="35"/>
  <c r="AW61" i="35" s="1"/>
  <c r="AU63" i="35"/>
  <c r="AU64" i="35" s="1"/>
  <c r="AU77" i="35" s="1"/>
  <c r="AU80" i="35" s="1"/>
  <c r="AU81" i="35" s="1"/>
  <c r="E19" i="31"/>
  <c r="E25" i="31" s="1"/>
  <c r="E26" i="31" s="1"/>
  <c r="F18" i="31"/>
  <c r="F26" i="31" s="1"/>
  <c r="AV62" i="36" l="1"/>
  <c r="AW61" i="36" s="1"/>
  <c r="AU63" i="36"/>
  <c r="AU64" i="36" s="1"/>
  <c r="AU77" i="36" s="1"/>
  <c r="AU80" i="36" s="1"/>
  <c r="AU81" i="36" s="1"/>
  <c r="AW62" i="35"/>
  <c r="AX61" i="35" s="1"/>
  <c r="AV63" i="35"/>
  <c r="AV64" i="35" s="1"/>
  <c r="AV77" i="35" s="1"/>
  <c r="AV80" i="35" s="1"/>
  <c r="AV81" i="35" s="1"/>
  <c r="F28" i="31"/>
  <c r="F29" i="31" s="1"/>
  <c r="G18" i="31"/>
  <c r="G26" i="31" s="1"/>
  <c r="E28" i="31"/>
  <c r="E29" i="31" s="1"/>
  <c r="AV63" i="36" l="1"/>
  <c r="AV64" i="36" s="1"/>
  <c r="AV77" i="36" s="1"/>
  <c r="AV80" i="36" s="1"/>
  <c r="AV81" i="36" s="1"/>
  <c r="AW62" i="36"/>
  <c r="AX61" i="36" s="1"/>
  <c r="AX62" i="35"/>
  <c r="AY61" i="35" s="1"/>
  <c r="AW63" i="35"/>
  <c r="AW64" i="35" s="1"/>
  <c r="AW77" i="35" s="1"/>
  <c r="AW80" i="35" s="1"/>
  <c r="AW81" i="35" s="1"/>
  <c r="G28" i="31"/>
  <c r="G29" i="31" s="1"/>
  <c r="H18" i="31"/>
  <c r="AP30" i="31"/>
  <c r="J30" i="31"/>
  <c r="W30" i="31"/>
  <c r="AN30" i="31"/>
  <c r="H30" i="31"/>
  <c r="U30" i="31"/>
  <c r="N30" i="31"/>
  <c r="V30" i="31"/>
  <c r="AW30" i="31"/>
  <c r="AB30" i="31"/>
  <c r="I30" i="31"/>
  <c r="E62" i="31"/>
  <c r="AH30" i="31"/>
  <c r="AU30" i="31"/>
  <c r="O30" i="31"/>
  <c r="AF30" i="31"/>
  <c r="AS30" i="31"/>
  <c r="M30" i="31"/>
  <c r="AQ30" i="31"/>
  <c r="AI30" i="31"/>
  <c r="AG30" i="31"/>
  <c r="L30" i="31"/>
  <c r="AL30" i="31"/>
  <c r="AX30" i="31"/>
  <c r="AE30" i="31"/>
  <c r="P30" i="31"/>
  <c r="AD30" i="31"/>
  <c r="T30" i="31"/>
  <c r="Y30" i="31"/>
  <c r="Z30" i="31"/>
  <c r="AM30" i="31"/>
  <c r="G30" i="31"/>
  <c r="X30" i="31"/>
  <c r="AK30" i="31"/>
  <c r="AT30" i="31"/>
  <c r="AA30" i="31"/>
  <c r="AJ30" i="31"/>
  <c r="Q30" i="31"/>
  <c r="AO30" i="31"/>
  <c r="F30" i="31"/>
  <c r="F60" i="31" s="1"/>
  <c r="R30" i="31"/>
  <c r="AV30" i="31"/>
  <c r="AC30" i="31"/>
  <c r="K30" i="31"/>
  <c r="AR30" i="31"/>
  <c r="S30" i="31"/>
  <c r="X31" i="31"/>
  <c r="AD31" i="31"/>
  <c r="AJ31" i="31"/>
  <c r="AI31" i="31"/>
  <c r="AB31" i="31"/>
  <c r="AX31" i="31"/>
  <c r="AO31" i="31"/>
  <c r="I31" i="31"/>
  <c r="W31" i="31"/>
  <c r="Z31" i="31"/>
  <c r="AC31" i="31"/>
  <c r="AV31" i="31"/>
  <c r="P31" i="31"/>
  <c r="V31" i="31"/>
  <c r="T31" i="31"/>
  <c r="AA31" i="31"/>
  <c r="AU31" i="31"/>
  <c r="AH31" i="31"/>
  <c r="AG31" i="31"/>
  <c r="AR31" i="31"/>
  <c r="G31" i="31"/>
  <c r="U31" i="31"/>
  <c r="J31" i="31"/>
  <c r="AW31" i="31"/>
  <c r="M31" i="31"/>
  <c r="AN31" i="31"/>
  <c r="AT31" i="31"/>
  <c r="N31" i="31"/>
  <c r="H31" i="31"/>
  <c r="S31" i="31"/>
  <c r="AE31" i="31"/>
  <c r="R31" i="31"/>
  <c r="Y31" i="31"/>
  <c r="L31" i="31"/>
  <c r="AS31" i="31"/>
  <c r="AP31" i="31"/>
  <c r="AF31" i="31"/>
  <c r="AL31" i="31"/>
  <c r="AY31" i="31"/>
  <c r="AQ31" i="31"/>
  <c r="K31" i="31"/>
  <c r="O31" i="31"/>
  <c r="Q31" i="31"/>
  <c r="AM31" i="31"/>
  <c r="AK31" i="31"/>
  <c r="G60" i="31" l="1"/>
  <c r="AX62" i="36"/>
  <c r="AY61" i="36" s="1"/>
  <c r="AW63" i="36"/>
  <c r="AW64" i="36" s="1"/>
  <c r="AW77" i="36" s="1"/>
  <c r="AW80" i="36" s="1"/>
  <c r="AW81" i="36" s="1"/>
  <c r="C7" i="35"/>
  <c r="J32" i="29" s="1"/>
  <c r="AY62" i="35"/>
  <c r="AZ61" i="35" s="1"/>
  <c r="AX63" i="35"/>
  <c r="AX64" i="35" s="1"/>
  <c r="AX77" i="35" s="1"/>
  <c r="AX80" i="35" s="1"/>
  <c r="AX81" i="35" s="1"/>
  <c r="H26" i="31"/>
  <c r="H28" i="31" s="1"/>
  <c r="E63" i="31"/>
  <c r="E64" i="31" s="1"/>
  <c r="E77" i="31" s="1"/>
  <c r="E80" i="31" s="1"/>
  <c r="E81" i="31" s="1"/>
  <c r="F61" i="31"/>
  <c r="I18" i="31"/>
  <c r="I26" i="31" s="1"/>
  <c r="X32" i="31"/>
  <c r="AK32" i="31"/>
  <c r="AT32" i="31"/>
  <c r="N32" i="31"/>
  <c r="AA32" i="31"/>
  <c r="AJ32" i="31"/>
  <c r="Q32" i="31"/>
  <c r="AP32" i="31"/>
  <c r="AH32" i="31"/>
  <c r="O32" i="31"/>
  <c r="Z32" i="31"/>
  <c r="AV32" i="31"/>
  <c r="P32" i="31"/>
  <c r="AC32" i="31"/>
  <c r="AL32" i="31"/>
  <c r="S32" i="31"/>
  <c r="AB32" i="31"/>
  <c r="R32" i="31"/>
  <c r="AM32" i="31"/>
  <c r="AN32" i="31"/>
  <c r="H32" i="31"/>
  <c r="H60" i="31" s="1"/>
  <c r="U32" i="31"/>
  <c r="AD32" i="31"/>
  <c r="AQ32" i="31"/>
  <c r="K32" i="31"/>
  <c r="AW32" i="31"/>
  <c r="AO32" i="31"/>
  <c r="W32" i="31"/>
  <c r="AU32" i="31"/>
  <c r="L32" i="31"/>
  <c r="AF32" i="31"/>
  <c r="AS32" i="31"/>
  <c r="M32" i="31"/>
  <c r="V32" i="31"/>
  <c r="AI32" i="31"/>
  <c r="AZ32" i="31"/>
  <c r="AG32" i="31"/>
  <c r="I32" i="31"/>
  <c r="AX32" i="31"/>
  <c r="AE32" i="31"/>
  <c r="Y32" i="31"/>
  <c r="AY32" i="31"/>
  <c r="T32" i="31"/>
  <c r="J32" i="31"/>
  <c r="AR32" i="31"/>
  <c r="AY63" i="35" l="1"/>
  <c r="AY64" i="35" s="1"/>
  <c r="AY77" i="35" s="1"/>
  <c r="AY80" i="35" s="1"/>
  <c r="AY81" i="35" s="1"/>
  <c r="C7" i="36"/>
  <c r="J33" i="29" s="1"/>
  <c r="AX63" i="36"/>
  <c r="AX64" i="36" s="1"/>
  <c r="AX77" i="36" s="1"/>
  <c r="AX80" i="36" s="1"/>
  <c r="AX81" i="36" s="1"/>
  <c r="AY62" i="36"/>
  <c r="AZ61" i="36" s="1"/>
  <c r="AZ62" i="35"/>
  <c r="BA61" i="35" s="1"/>
  <c r="H29" i="31"/>
  <c r="I28" i="31"/>
  <c r="I29" i="31" s="1"/>
  <c r="F62" i="31"/>
  <c r="G61" i="31" s="1"/>
  <c r="J18" i="31"/>
  <c r="J26" i="31" s="1"/>
  <c r="AV33" i="31"/>
  <c r="P33" i="31"/>
  <c r="AC33" i="31"/>
  <c r="AL33" i="31"/>
  <c r="AY33" i="31"/>
  <c r="S33" i="31"/>
  <c r="L33" i="31"/>
  <c r="AJ33" i="31"/>
  <c r="Z33" i="31"/>
  <c r="AZ33" i="31"/>
  <c r="O33" i="31"/>
  <c r="AX33" i="31"/>
  <c r="AN33" i="31"/>
  <c r="BA33" i="31"/>
  <c r="U33" i="31"/>
  <c r="AD33" i="31"/>
  <c r="AQ33" i="31"/>
  <c r="K33" i="31"/>
  <c r="AO33" i="31"/>
  <c r="AW33" i="31"/>
  <c r="J33" i="31"/>
  <c r="T33" i="31"/>
  <c r="AE33" i="31"/>
  <c r="AK33" i="31"/>
  <c r="N33" i="31"/>
  <c r="AB33" i="31"/>
  <c r="AP33" i="31"/>
  <c r="AH33" i="31"/>
  <c r="AF33" i="31"/>
  <c r="AS33" i="31"/>
  <c r="M33" i="31"/>
  <c r="V33" i="31"/>
  <c r="AI33" i="31"/>
  <c r="AR33" i="31"/>
  <c r="Y33" i="31"/>
  <c r="Q33" i="31"/>
  <c r="AM33" i="31"/>
  <c r="AG33" i="31"/>
  <c r="R33" i="31"/>
  <c r="X33" i="31"/>
  <c r="AT33" i="31"/>
  <c r="AA33" i="31"/>
  <c r="I33" i="31"/>
  <c r="I60" i="31" s="1"/>
  <c r="W33" i="31"/>
  <c r="AU33" i="31"/>
  <c r="AY63" i="36" l="1"/>
  <c r="AY64" i="36" s="1"/>
  <c r="AY77" i="36" s="1"/>
  <c r="AY80" i="36" s="1"/>
  <c r="AY81" i="36" s="1"/>
  <c r="AZ62" i="36"/>
  <c r="BA61" i="36" s="1"/>
  <c r="AZ63" i="35"/>
  <c r="AZ64" i="35" s="1"/>
  <c r="AZ77" i="35" s="1"/>
  <c r="AZ80" i="35" s="1"/>
  <c r="AZ81" i="35" s="1"/>
  <c r="BA62" i="35"/>
  <c r="BB61" i="35" s="1"/>
  <c r="F63" i="31"/>
  <c r="F64" i="31" s="1"/>
  <c r="F77" i="31" s="1"/>
  <c r="F80" i="31" s="1"/>
  <c r="F81" i="31" s="1"/>
  <c r="K18" i="31"/>
  <c r="L18" i="31"/>
  <c r="L26" i="31" s="1"/>
  <c r="AV34" i="31"/>
  <c r="P34" i="31"/>
  <c r="AC34" i="31"/>
  <c r="AT34" i="31"/>
  <c r="N34" i="31"/>
  <c r="AA34" i="31"/>
  <c r="AB34" i="31"/>
  <c r="AJ34" i="31"/>
  <c r="R34" i="31"/>
  <c r="J34" i="31"/>
  <c r="J60" i="31" s="1"/>
  <c r="T34" i="31"/>
  <c r="O34" i="31"/>
  <c r="AY34" i="31"/>
  <c r="L34" i="31"/>
  <c r="AE34" i="31"/>
  <c r="AG34" i="31"/>
  <c r="AF34" i="31"/>
  <c r="AS34" i="31"/>
  <c r="AD34" i="31"/>
  <c r="K34" i="31"/>
  <c r="Q34" i="31"/>
  <c r="W34" i="31"/>
  <c r="BB34" i="31"/>
  <c r="AI34" i="31"/>
  <c r="Y34" i="31"/>
  <c r="Z34" i="31"/>
  <c r="AU34" i="31"/>
  <c r="AN34" i="31"/>
  <c r="BA34" i="31"/>
  <c r="U34" i="31"/>
  <c r="AL34" i="31"/>
  <c r="S34" i="31"/>
  <c r="AW34" i="31"/>
  <c r="AM34" i="31"/>
  <c r="M34" i="31"/>
  <c r="AQ34" i="31"/>
  <c r="AO34" i="31"/>
  <c r="AP34" i="31"/>
  <c r="AH34" i="31"/>
  <c r="X34" i="31"/>
  <c r="AK34" i="31"/>
  <c r="V34" i="31"/>
  <c r="AR34" i="31"/>
  <c r="AX34" i="31"/>
  <c r="AZ34" i="31"/>
  <c r="J28" i="31"/>
  <c r="J29" i="31" s="1"/>
  <c r="G62" i="31"/>
  <c r="H61" i="31" s="1"/>
  <c r="AZ63" i="36" l="1"/>
  <c r="AZ64" i="36" s="1"/>
  <c r="AZ77" i="36" s="1"/>
  <c r="AZ80" i="36" s="1"/>
  <c r="AZ81" i="36" s="1"/>
  <c r="BA62" i="36"/>
  <c r="BB61" i="36" s="1"/>
  <c r="BB62" i="35"/>
  <c r="BC61" i="35" s="1"/>
  <c r="BA63" i="35"/>
  <c r="BA64" i="35" s="1"/>
  <c r="BA77" i="35" s="1"/>
  <c r="BA80" i="35" s="1"/>
  <c r="BA81" i="35" s="1"/>
  <c r="K26" i="31"/>
  <c r="K28" i="31" s="1"/>
  <c r="K29" i="31" s="1"/>
  <c r="C9" i="31"/>
  <c r="G63" i="31"/>
  <c r="G64" i="31" s="1"/>
  <c r="G77" i="31" s="1"/>
  <c r="G80" i="31" s="1"/>
  <c r="G81" i="31" s="1"/>
  <c r="L28" i="31"/>
  <c r="L29" i="31" s="1"/>
  <c r="H62" i="31"/>
  <c r="I61" i="31" s="1"/>
  <c r="X35" i="31"/>
  <c r="AK35" i="31"/>
  <c r="BB35" i="31"/>
  <c r="V35" i="31"/>
  <c r="AI35" i="31"/>
  <c r="AZ35" i="31"/>
  <c r="AG35" i="31"/>
  <c r="Y35" i="31"/>
  <c r="AU35" i="31"/>
  <c r="AO35" i="31"/>
  <c r="AM35" i="31"/>
  <c r="AA35" i="31"/>
  <c r="AX35" i="31"/>
  <c r="BC35" i="31"/>
  <c r="U35" i="31"/>
  <c r="AY35" i="31"/>
  <c r="T35" i="31"/>
  <c r="AH35" i="31"/>
  <c r="W35" i="31"/>
  <c r="AF35" i="31"/>
  <c r="AS35" i="31"/>
  <c r="M35" i="31"/>
  <c r="AQ35" i="31"/>
  <c r="K35" i="31"/>
  <c r="K60" i="31" s="1"/>
  <c r="L35" i="31"/>
  <c r="Z35" i="31"/>
  <c r="AV35" i="31"/>
  <c r="P35" i="31"/>
  <c r="AC35" i="31"/>
  <c r="AT35" i="31"/>
  <c r="N35" i="31"/>
  <c r="AJ35" i="31"/>
  <c r="Q35" i="31"/>
  <c r="AE35" i="31"/>
  <c r="AP35" i="31"/>
  <c r="AN35" i="31"/>
  <c r="BA35" i="31"/>
  <c r="AL35" i="31"/>
  <c r="S35" i="31"/>
  <c r="AR35" i="31"/>
  <c r="O35" i="31"/>
  <c r="AD35" i="31"/>
  <c r="AW35" i="31"/>
  <c r="R35" i="31"/>
  <c r="AB35" i="31"/>
  <c r="BB62" i="36" l="1"/>
  <c r="BC61" i="36" s="1"/>
  <c r="BA63" i="36"/>
  <c r="BA64" i="36" s="1"/>
  <c r="BA77" i="36" s="1"/>
  <c r="BA80" i="36" s="1"/>
  <c r="BA81" i="36" s="1"/>
  <c r="BC62" i="35"/>
  <c r="BD61" i="35" s="1"/>
  <c r="BB63" i="35"/>
  <c r="BB64" i="35" s="1"/>
  <c r="BB77" i="35" s="1"/>
  <c r="BB80" i="35" s="1"/>
  <c r="BB81" i="35" s="1"/>
  <c r="H63" i="31"/>
  <c r="H64" i="31" s="1"/>
  <c r="H77" i="31" s="1"/>
  <c r="H80" i="31" s="1"/>
  <c r="H81" i="31" s="1"/>
  <c r="AH37" i="31"/>
  <c r="AS37" i="31"/>
  <c r="M37" i="31"/>
  <c r="AF37" i="31"/>
  <c r="AQ37" i="31"/>
  <c r="AT37" i="31"/>
  <c r="Y37" i="31"/>
  <c r="AR37" i="31"/>
  <c r="W37" i="31"/>
  <c r="AZ37" i="31"/>
  <c r="O37" i="31"/>
  <c r="R37" i="31"/>
  <c r="AV37" i="31"/>
  <c r="AA37" i="31"/>
  <c r="BC37" i="31"/>
  <c r="T37" i="31"/>
  <c r="Q37" i="31"/>
  <c r="Z37" i="31"/>
  <c r="AK37" i="31"/>
  <c r="BD37" i="31"/>
  <c r="X37" i="31"/>
  <c r="AI37" i="31"/>
  <c r="AD37" i="31"/>
  <c r="BB37" i="31"/>
  <c r="AB37" i="31"/>
  <c r="AL37" i="31"/>
  <c r="AE37" i="31"/>
  <c r="AU37" i="31"/>
  <c r="AX37" i="31"/>
  <c r="AC37" i="31"/>
  <c r="P37" i="31"/>
  <c r="N37" i="31"/>
  <c r="V37" i="31"/>
  <c r="AW37" i="31"/>
  <c r="AP37" i="31"/>
  <c r="BA37" i="31"/>
  <c r="U37" i="31"/>
  <c r="AN37" i="31"/>
  <c r="AY37" i="31"/>
  <c r="S37" i="31"/>
  <c r="AO37" i="31"/>
  <c r="AG37" i="31"/>
  <c r="AM37" i="31"/>
  <c r="AJ37" i="31"/>
  <c r="I62" i="31"/>
  <c r="J61" i="31" s="1"/>
  <c r="AV36" i="31"/>
  <c r="P36" i="31"/>
  <c r="AC36" i="31"/>
  <c r="AT36" i="31"/>
  <c r="N36" i="31"/>
  <c r="AA36" i="31"/>
  <c r="T36" i="31"/>
  <c r="AB36" i="31"/>
  <c r="AM36" i="31"/>
  <c r="AU36" i="31"/>
  <c r="AO36" i="31"/>
  <c r="AE36" i="31"/>
  <c r="AF36" i="31"/>
  <c r="M36" i="31"/>
  <c r="AZ36" i="31"/>
  <c r="Y36" i="31"/>
  <c r="O36" i="31"/>
  <c r="BD36" i="31"/>
  <c r="AK36" i="31"/>
  <c r="V36" i="31"/>
  <c r="AJ36" i="31"/>
  <c r="AP36" i="31"/>
  <c r="AR36" i="31"/>
  <c r="AN36" i="31"/>
  <c r="BA36" i="31"/>
  <c r="U36" i="31"/>
  <c r="AL36" i="31"/>
  <c r="AY36" i="31"/>
  <c r="S36" i="31"/>
  <c r="AW36" i="31"/>
  <c r="L36" i="31"/>
  <c r="L60" i="31" s="1"/>
  <c r="AX36" i="31"/>
  <c r="AX60" i="31" s="1"/>
  <c r="Z36" i="31"/>
  <c r="Z60" i="31" s="1"/>
  <c r="AS36" i="31"/>
  <c r="AD36" i="31"/>
  <c r="AQ36" i="31"/>
  <c r="AG36" i="31"/>
  <c r="AH36" i="31"/>
  <c r="BC36" i="31"/>
  <c r="X36" i="31"/>
  <c r="BB36" i="31"/>
  <c r="AI36" i="31"/>
  <c r="Q36" i="31"/>
  <c r="R36" i="31"/>
  <c r="W36" i="31"/>
  <c r="U60" i="31" l="1"/>
  <c r="BC62" i="36"/>
  <c r="BD61" i="36" s="1"/>
  <c r="BB63" i="36"/>
  <c r="BB64" i="36" s="1"/>
  <c r="BB77" i="36" s="1"/>
  <c r="BB80" i="36" s="1"/>
  <c r="BB81" i="36" s="1"/>
  <c r="BD62" i="35"/>
  <c r="BD63" i="35" s="1"/>
  <c r="BD64" i="35" s="1"/>
  <c r="BD77" i="35" s="1"/>
  <c r="BD80" i="35" s="1"/>
  <c r="BC63" i="35"/>
  <c r="BC64" i="35" s="1"/>
  <c r="BC77" i="35" s="1"/>
  <c r="BC80" i="35" s="1"/>
  <c r="BC81" i="35" s="1"/>
  <c r="BB60" i="31"/>
  <c r="BD60" i="31"/>
  <c r="AC60" i="31"/>
  <c r="AL60" i="31"/>
  <c r="AZ60" i="31"/>
  <c r="O60" i="31"/>
  <c r="T60" i="31"/>
  <c r="BC60" i="31"/>
  <c r="AD60" i="31"/>
  <c r="AJ60" i="31"/>
  <c r="S60" i="31"/>
  <c r="BA60" i="31"/>
  <c r="AR60" i="31"/>
  <c r="AF60" i="31"/>
  <c r="AN60" i="31"/>
  <c r="AW60" i="31"/>
  <c r="AI60" i="31"/>
  <c r="AA60" i="31"/>
  <c r="AT60" i="31"/>
  <c r="AS60" i="31"/>
  <c r="AO60" i="31"/>
  <c r="V60" i="31"/>
  <c r="AB60" i="31"/>
  <c r="X60" i="31"/>
  <c r="Q60" i="31"/>
  <c r="AV60" i="31"/>
  <c r="W60" i="31"/>
  <c r="AQ60" i="31"/>
  <c r="AH60" i="31"/>
  <c r="J62" i="31"/>
  <c r="K61" i="31" s="1"/>
  <c r="AU60" i="31"/>
  <c r="R60" i="31"/>
  <c r="AG60" i="31"/>
  <c r="N60" i="31"/>
  <c r="I63" i="31"/>
  <c r="I64" i="31" s="1"/>
  <c r="I77" i="31" s="1"/>
  <c r="I80" i="31" s="1"/>
  <c r="I81" i="31" s="1"/>
  <c r="AM60" i="31"/>
  <c r="AY60" i="31"/>
  <c r="AP60" i="31"/>
  <c r="P60" i="31"/>
  <c r="AE60" i="31"/>
  <c r="AK60" i="31"/>
  <c r="Y60" i="31"/>
  <c r="M60" i="31"/>
  <c r="BD81" i="35" l="1"/>
  <c r="BC63" i="36"/>
  <c r="BC64" i="36" s="1"/>
  <c r="BC77" i="36" s="1"/>
  <c r="BC80" i="36" s="1"/>
  <c r="BC81" i="36" s="1"/>
  <c r="BD62" i="36"/>
  <c r="BD63" i="36" s="1"/>
  <c r="BD64" i="36" s="1"/>
  <c r="BD77" i="36" s="1"/>
  <c r="BD80" i="36" s="1"/>
  <c r="J63" i="31"/>
  <c r="J64" i="31" s="1"/>
  <c r="J77" i="31" s="1"/>
  <c r="J80" i="31" s="1"/>
  <c r="J81" i="31" s="1"/>
  <c r="K62" i="31"/>
  <c r="L61" i="31" s="1"/>
  <c r="BD81" i="36" l="1"/>
  <c r="K63" i="31"/>
  <c r="K64" i="31" s="1"/>
  <c r="K77" i="31" s="1"/>
  <c r="K80" i="31" s="1"/>
  <c r="K81" i="31" s="1"/>
  <c r="L62" i="31"/>
  <c r="M61" i="31" s="1"/>
  <c r="M62" i="31" l="1"/>
  <c r="N61" i="31" s="1"/>
  <c r="L63" i="31"/>
  <c r="L64" i="31" s="1"/>
  <c r="L77" i="31" s="1"/>
  <c r="L80" i="31" s="1"/>
  <c r="L81" i="31" s="1"/>
  <c r="N62" i="31" l="1"/>
  <c r="O61" i="31" s="1"/>
  <c r="M63" i="31"/>
  <c r="M64" i="31" s="1"/>
  <c r="M77" i="31" s="1"/>
  <c r="M80" i="31" s="1"/>
  <c r="M81" i="31" s="1"/>
  <c r="O62" i="31" l="1"/>
  <c r="P61" i="31" s="1"/>
  <c r="N63" i="31"/>
  <c r="N64" i="31" s="1"/>
  <c r="N77" i="31" s="1"/>
  <c r="N80" i="31" s="1"/>
  <c r="N81" i="31" s="1"/>
  <c r="P62" i="31" l="1"/>
  <c r="Q61" i="31" s="1"/>
  <c r="O63" i="31"/>
  <c r="O64" i="31" s="1"/>
  <c r="O77" i="31" s="1"/>
  <c r="O80" i="31" s="1"/>
  <c r="O81" i="31" s="1"/>
  <c r="Q62" i="31" l="1"/>
  <c r="R61" i="31" s="1"/>
  <c r="P63" i="31"/>
  <c r="P64" i="31" s="1"/>
  <c r="P77" i="31" s="1"/>
  <c r="P80" i="31" s="1"/>
  <c r="P81" i="31" s="1"/>
  <c r="R62" i="31" l="1"/>
  <c r="S61" i="31" s="1"/>
  <c r="Q63" i="31"/>
  <c r="Q64" i="31" s="1"/>
  <c r="Q77" i="31" s="1"/>
  <c r="Q80" i="31" s="1"/>
  <c r="Q81" i="31" s="1"/>
  <c r="S62" i="31" l="1"/>
  <c r="T61" i="31" s="1"/>
  <c r="R63" i="31"/>
  <c r="R64" i="31" s="1"/>
  <c r="R77" i="31" s="1"/>
  <c r="R80" i="31" s="1"/>
  <c r="R81" i="31" s="1"/>
  <c r="T62" i="31" l="1"/>
  <c r="U61" i="31" s="1"/>
  <c r="S63" i="31"/>
  <c r="S64" i="31" s="1"/>
  <c r="S77" i="31" s="1"/>
  <c r="S80" i="31" s="1"/>
  <c r="S81" i="31" s="1"/>
  <c r="U62" i="31" l="1"/>
  <c r="V61" i="31" s="1"/>
  <c r="T63" i="31"/>
  <c r="T64" i="31" s="1"/>
  <c r="T77" i="31" s="1"/>
  <c r="T80" i="31" s="1"/>
  <c r="T81" i="31" s="1"/>
  <c r="V62" i="31" l="1"/>
  <c r="W61" i="31" s="1"/>
  <c r="U63" i="31"/>
  <c r="U64" i="31" s="1"/>
  <c r="U77" i="31" s="1"/>
  <c r="U80" i="31" s="1"/>
  <c r="U81" i="31" s="1"/>
  <c r="W62" i="31" l="1"/>
  <c r="X61" i="31" s="1"/>
  <c r="V63" i="31"/>
  <c r="V64" i="31" s="1"/>
  <c r="V77" i="31" s="1"/>
  <c r="V80" i="31" s="1"/>
  <c r="V81" i="31" s="1"/>
  <c r="X62" i="31" l="1"/>
  <c r="Y61" i="31" s="1"/>
  <c r="W63" i="31"/>
  <c r="W64" i="31" s="1"/>
  <c r="W77" i="31" s="1"/>
  <c r="W80" i="31" s="1"/>
  <c r="W81" i="31" s="1"/>
  <c r="Y62" i="31" l="1"/>
  <c r="Z61" i="31" s="1"/>
  <c r="X63" i="31"/>
  <c r="X64" i="31" s="1"/>
  <c r="X77" i="31" s="1"/>
  <c r="X80" i="31" s="1"/>
  <c r="X81" i="31" s="1"/>
  <c r="Z62" i="31" l="1"/>
  <c r="AA61" i="31" s="1"/>
  <c r="Y63" i="31"/>
  <c r="Y64" i="31" s="1"/>
  <c r="Y77" i="31" s="1"/>
  <c r="Y80" i="31" s="1"/>
  <c r="Y81" i="31" s="1"/>
  <c r="AA62" i="31" l="1"/>
  <c r="AB61" i="31" s="1"/>
  <c r="Z63" i="31"/>
  <c r="Z64" i="31" s="1"/>
  <c r="Z77" i="31" s="1"/>
  <c r="Z80" i="31" s="1"/>
  <c r="Z81" i="31" s="1"/>
  <c r="AB62" i="31" l="1"/>
  <c r="AC61" i="31" s="1"/>
  <c r="AA63" i="31"/>
  <c r="AA64" i="31" s="1"/>
  <c r="AA77" i="31" s="1"/>
  <c r="AA80" i="31" s="1"/>
  <c r="AA81" i="31" s="1"/>
  <c r="C4" i="31" s="1"/>
  <c r="G29" i="29" s="1"/>
  <c r="AC62" i="31" l="1"/>
  <c r="AD61" i="31" s="1"/>
  <c r="AB63" i="31"/>
  <c r="AB64" i="31" s="1"/>
  <c r="AB77" i="31" s="1"/>
  <c r="AB80" i="31" s="1"/>
  <c r="AB81" i="31" s="1"/>
  <c r="AD62" i="31" l="1"/>
  <c r="AE61" i="31" s="1"/>
  <c r="AC63" i="31"/>
  <c r="AC64" i="31" s="1"/>
  <c r="AC77" i="31" s="1"/>
  <c r="AC80" i="31" s="1"/>
  <c r="AC81" i="31" s="1"/>
  <c r="AE62" i="31" l="1"/>
  <c r="AF61" i="31" s="1"/>
  <c r="AD63" i="31"/>
  <c r="AD64" i="31" s="1"/>
  <c r="AD77" i="31" s="1"/>
  <c r="AD80" i="31" s="1"/>
  <c r="AD81" i="31" s="1"/>
  <c r="AF62" i="31" l="1"/>
  <c r="AG61" i="31" s="1"/>
  <c r="AE63" i="31"/>
  <c r="AE64" i="31" s="1"/>
  <c r="AE77" i="31" s="1"/>
  <c r="AE80" i="31" s="1"/>
  <c r="AE81" i="31" s="1"/>
  <c r="AG62" i="31" l="1"/>
  <c r="AH61" i="31" s="1"/>
  <c r="AF63" i="31"/>
  <c r="AF64" i="31" s="1"/>
  <c r="AF77" i="31" s="1"/>
  <c r="AF80" i="31" s="1"/>
  <c r="AF81" i="31" s="1"/>
  <c r="AH62" i="31" l="1"/>
  <c r="AI61" i="31" s="1"/>
  <c r="AG63" i="31"/>
  <c r="AG64" i="31" s="1"/>
  <c r="AG77" i="31" s="1"/>
  <c r="AG80" i="31" s="1"/>
  <c r="AG81" i="31" s="1"/>
  <c r="AI62" i="31" l="1"/>
  <c r="AJ61" i="31" s="1"/>
  <c r="AH63" i="31"/>
  <c r="AH64" i="31" s="1"/>
  <c r="AH77" i="31" s="1"/>
  <c r="AH80" i="31" s="1"/>
  <c r="AH81" i="31" s="1"/>
  <c r="AJ62" i="31" l="1"/>
  <c r="AK61" i="31" s="1"/>
  <c r="AI63" i="31"/>
  <c r="AI64" i="31" s="1"/>
  <c r="AI77" i="31" s="1"/>
  <c r="AI80" i="31" s="1"/>
  <c r="AI81" i="31" s="1"/>
  <c r="C5" i="31" s="1"/>
  <c r="H29" i="29" s="1"/>
  <c r="AK62" i="31" l="1"/>
  <c r="AL61" i="31" s="1"/>
  <c r="AJ63" i="31"/>
  <c r="AJ64" i="31" s="1"/>
  <c r="AJ77" i="31" s="1"/>
  <c r="AJ80" i="31" s="1"/>
  <c r="AJ81" i="31" s="1"/>
  <c r="AL62" i="31" l="1"/>
  <c r="AM61" i="31" s="1"/>
  <c r="AK63" i="31"/>
  <c r="AK64" i="31" s="1"/>
  <c r="AK77" i="31" s="1"/>
  <c r="AK80" i="31" s="1"/>
  <c r="AK81" i="31" s="1"/>
  <c r="AM62" i="31" l="1"/>
  <c r="AN61" i="31" s="1"/>
  <c r="AL63" i="31"/>
  <c r="AL64" i="31" s="1"/>
  <c r="AL77" i="31" s="1"/>
  <c r="AL80" i="31" s="1"/>
  <c r="AL81" i="31" s="1"/>
  <c r="AN62" i="31" l="1"/>
  <c r="AO61" i="31" s="1"/>
  <c r="AM63" i="31"/>
  <c r="AM64" i="31" s="1"/>
  <c r="AM77" i="31" s="1"/>
  <c r="AM80" i="31" s="1"/>
  <c r="AM81" i="31" s="1"/>
  <c r="AO62" i="31" l="1"/>
  <c r="AP61" i="31" s="1"/>
  <c r="AN63" i="31"/>
  <c r="AN64" i="31" s="1"/>
  <c r="AN77" i="31" s="1"/>
  <c r="AN80" i="31" s="1"/>
  <c r="AN81" i="31" s="1"/>
  <c r="AP62" i="31" l="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C6" i="31" s="1"/>
  <c r="I29" i="29" s="1"/>
  <c r="AS62" i="31" l="1"/>
  <c r="AT61" i="31" s="1"/>
  <c r="AR63" i="31"/>
  <c r="AR64" i="31" s="1"/>
  <c r="AR77" i="31" s="1"/>
  <c r="AR80" i="31" s="1"/>
  <c r="AR81" i="31" s="1"/>
  <c r="AT62" i="31" l="1"/>
  <c r="AU61" i="31" s="1"/>
  <c r="AS63" i="31"/>
  <c r="AS64" i="31" s="1"/>
  <c r="AS77" i="31" s="1"/>
  <c r="AS80" i="31" s="1"/>
  <c r="AS8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 r="U18" i="34" l="1"/>
  <c r="U26" i="34" s="1"/>
  <c r="T18" i="34"/>
  <c r="T26" i="34" s="1"/>
  <c r="T28" i="34" s="1"/>
  <c r="U28" i="34" l="1"/>
  <c r="U29" i="34" s="1"/>
  <c r="T29" i="34"/>
  <c r="AX45" i="34"/>
  <c r="AH45" i="34"/>
  <c r="AZ45" i="34"/>
  <c r="AE45" i="34"/>
  <c r="AG45" i="34"/>
  <c r="AS45" i="34"/>
  <c r="X45" i="34"/>
  <c r="AK45" i="34"/>
  <c r="BA45" i="34"/>
  <c r="BB45" i="34"/>
  <c r="AL45" i="34"/>
  <c r="V45" i="34"/>
  <c r="AJ45" i="34"/>
  <c r="AR45" i="34"/>
  <c r="AY45" i="34"/>
  <c r="AC45" i="34"/>
  <c r="AB45" i="34"/>
  <c r="AV45" i="34"/>
  <c r="AP45" i="34"/>
  <c r="AO45" i="34"/>
  <c r="BD45" i="34"/>
  <c r="AM45" i="34"/>
  <c r="AA45" i="34"/>
  <c r="AN45" i="34"/>
  <c r="BC45" i="34"/>
  <c r="AT45" i="34"/>
  <c r="AU45" i="34"/>
  <c r="W45" i="34"/>
  <c r="AW45" i="34"/>
  <c r="AF45" i="34"/>
  <c r="AD45" i="34"/>
  <c r="Y45" i="34"/>
  <c r="AQ45" i="34"/>
  <c r="Z45" i="34"/>
  <c r="AI45" i="34"/>
  <c r="U45" i="34"/>
  <c r="BA46" i="34" l="1"/>
  <c r="AK46" i="34"/>
  <c r="AN46" i="34"/>
  <c r="W46" i="34"/>
  <c r="AG46" i="34"/>
  <c r="AD46" i="34"/>
  <c r="AF46" i="34"/>
  <c r="Y46" i="34"/>
  <c r="AC46" i="34"/>
  <c r="AW46" i="34"/>
  <c r="BD46" i="34"/>
  <c r="AI46" i="34"/>
  <c r="BB46" i="34"/>
  <c r="AB46" i="34"/>
  <c r="AZ46" i="34"/>
  <c r="Z46" i="34"/>
  <c r="AV46" i="34"/>
  <c r="AH46" i="34"/>
  <c r="AS46" i="34"/>
  <c r="AE46" i="34"/>
  <c r="V46" i="34"/>
  <c r="AX46" i="34"/>
  <c r="AP46" i="34"/>
  <c r="AA46" i="34"/>
  <c r="AJ46" i="34"/>
  <c r="AT46" i="34"/>
  <c r="AM46" i="34"/>
  <c r="AL46" i="34"/>
  <c r="BC46" i="34"/>
  <c r="AO46" i="34"/>
  <c r="AQ46" i="34"/>
  <c r="AY46" i="34"/>
  <c r="AR46" i="34"/>
  <c r="X46" i="34"/>
  <c r="AU46" i="34"/>
  <c r="G25" i="34" l="1"/>
  <c r="N18" i="34"/>
  <c r="N26" i="34" s="1"/>
  <c r="S18" i="34"/>
  <c r="S26" i="34" s="1"/>
  <c r="S28" i="34" s="1"/>
  <c r="U18" i="33"/>
  <c r="U26" i="33" s="1"/>
  <c r="U28" i="33" s="1"/>
  <c r="T18" i="33"/>
  <c r="T26" i="33" s="1"/>
  <c r="T28" i="33" l="1"/>
  <c r="T29" i="33" s="1"/>
  <c r="U29" i="33"/>
  <c r="AQ46" i="33"/>
  <c r="AA46" i="33"/>
  <c r="BD46" i="33"/>
  <c r="AH46" i="33"/>
  <c r="AL46" i="33"/>
  <c r="AR46" i="33"/>
  <c r="AV46" i="33"/>
  <c r="AZ46" i="33"/>
  <c r="BC46" i="33"/>
  <c r="AI46" i="33"/>
  <c r="AW46" i="33"/>
  <c r="AC46" i="33"/>
  <c r="Y46" i="33"/>
  <c r="V46" i="33"/>
  <c r="AJ46" i="33"/>
  <c r="AY46" i="33"/>
  <c r="AE46" i="33"/>
  <c r="AX46" i="33"/>
  <c r="X46" i="33"/>
  <c r="BA46" i="33"/>
  <c r="AG46" i="33"/>
  <c r="AB46" i="33"/>
  <c r="W46" i="33"/>
  <c r="AT46" i="33"/>
  <c r="AO46" i="33"/>
  <c r="AS46" i="33"/>
  <c r="AP46" i="33"/>
  <c r="AM46" i="33"/>
  <c r="AN46" i="33"/>
  <c r="AD46" i="33"/>
  <c r="BB46" i="33"/>
  <c r="AF46" i="33"/>
  <c r="Z46" i="33"/>
  <c r="AU46" i="33"/>
  <c r="AK46" i="33"/>
  <c r="N28" i="34"/>
  <c r="N29" i="34" s="1"/>
  <c r="S29" i="34"/>
  <c r="AX44" i="34"/>
  <c r="AH44" i="34"/>
  <c r="BD44" i="34"/>
  <c r="AI44" i="34"/>
  <c r="AK44" i="34"/>
  <c r="AR44" i="34"/>
  <c r="W44" i="34"/>
  <c r="U44" i="34"/>
  <c r="AO44" i="34"/>
  <c r="AT44" i="34"/>
  <c r="AD44" i="34"/>
  <c r="AY44" i="34"/>
  <c r="AC44" i="34"/>
  <c r="AA44" i="34"/>
  <c r="AM44" i="34"/>
  <c r="BA44" i="34"/>
  <c r="AZ44" i="34"/>
  <c r="T44" i="34"/>
  <c r="Z44" i="34"/>
  <c r="X44" i="34"/>
  <c r="AG44" i="34"/>
  <c r="AE44" i="34"/>
  <c r="V44" i="34"/>
  <c r="AB44" i="34"/>
  <c r="AL44" i="34"/>
  <c r="AN44" i="34"/>
  <c r="AW44" i="34"/>
  <c r="AF44" i="34"/>
  <c r="Y44" i="34"/>
  <c r="BB44" i="34"/>
  <c r="AV44" i="34"/>
  <c r="AJ44" i="34"/>
  <c r="AP44" i="34"/>
  <c r="AU44" i="34"/>
  <c r="AS44" i="34"/>
  <c r="AQ44" i="34"/>
  <c r="BC44" i="34"/>
  <c r="M18" i="34"/>
  <c r="M26" i="34" s="1"/>
  <c r="O18" i="34"/>
  <c r="O26" i="34" s="1"/>
  <c r="H25" i="34"/>
  <c r="R18" i="34"/>
  <c r="R26" i="34" s="1"/>
  <c r="L25" i="34"/>
  <c r="K25" i="34"/>
  <c r="J25" i="34"/>
  <c r="L18" i="34"/>
  <c r="K18" i="34"/>
  <c r="F25" i="34"/>
  <c r="P18" i="34"/>
  <c r="P26" i="34" s="1"/>
  <c r="P28" i="34" s="1"/>
  <c r="I25" i="34"/>
  <c r="Q18" i="34"/>
  <c r="Q26" i="34" s="1"/>
  <c r="Q28" i="34" s="1"/>
  <c r="F25" i="33"/>
  <c r="I25" i="33"/>
  <c r="K25" i="33"/>
  <c r="G25" i="33"/>
  <c r="H25" i="33"/>
  <c r="O18" i="33"/>
  <c r="O26" i="33" s="1"/>
  <c r="O28" i="33" s="1"/>
  <c r="S18" i="33"/>
  <c r="S26" i="33" s="1"/>
  <c r="S28" i="33" s="1"/>
  <c r="J25" i="33"/>
  <c r="L26" i="34" l="1"/>
  <c r="L28" i="34" s="1"/>
  <c r="Z37" i="34" s="1"/>
  <c r="S29" i="33"/>
  <c r="BA44" i="33"/>
  <c r="AK44" i="33"/>
  <c r="U44" i="33"/>
  <c r="AN44" i="33"/>
  <c r="BC44" i="33"/>
  <c r="AH44" i="33"/>
  <c r="AJ44" i="33"/>
  <c r="AE44" i="33"/>
  <c r="AA44" i="33"/>
  <c r="V44" i="33"/>
  <c r="AG44" i="33"/>
  <c r="AY44" i="33"/>
  <c r="X44" i="33"/>
  <c r="AB44" i="33"/>
  <c r="AZ44" i="33"/>
  <c r="AL44" i="33"/>
  <c r="AW44" i="33"/>
  <c r="AC44" i="33"/>
  <c r="AT44" i="33"/>
  <c r="AX44" i="33"/>
  <c r="W44" i="33"/>
  <c r="AP44" i="33"/>
  <c r="AF44" i="33"/>
  <c r="Y44" i="33"/>
  <c r="AR44" i="33"/>
  <c r="T44" i="33"/>
  <c r="BD44" i="33"/>
  <c r="AM44" i="33"/>
  <c r="AV44" i="33"/>
  <c r="AI44" i="33"/>
  <c r="BB44" i="33"/>
  <c r="AU44" i="33"/>
  <c r="AO44" i="33"/>
  <c r="Z44" i="33"/>
  <c r="AD44" i="33"/>
  <c r="AQ44" i="33"/>
  <c r="AS44" i="33"/>
  <c r="BB45" i="33"/>
  <c r="AO45" i="33"/>
  <c r="Y45" i="33"/>
  <c r="AP45" i="33"/>
  <c r="AY45" i="33"/>
  <c r="AD45" i="33"/>
  <c r="AF45" i="33"/>
  <c r="AA45" i="33"/>
  <c r="W45" i="33"/>
  <c r="AG45" i="33"/>
  <c r="AE45" i="33"/>
  <c r="BC45" i="33"/>
  <c r="AR45" i="33"/>
  <c r="AC45" i="33"/>
  <c r="Z45" i="33"/>
  <c r="AQ45" i="33"/>
  <c r="AH45" i="33"/>
  <c r="BA45" i="33"/>
  <c r="AK45" i="33"/>
  <c r="U45" i="33"/>
  <c r="AJ45" i="33"/>
  <c r="AT45" i="33"/>
  <c r="X45" i="33"/>
  <c r="V45" i="33"/>
  <c r="BD45" i="33"/>
  <c r="AM45" i="33"/>
  <c r="AW45" i="33"/>
  <c r="AZ45" i="33"/>
  <c r="AN45" i="33"/>
  <c r="AV45" i="33"/>
  <c r="AB45" i="33"/>
  <c r="AS45" i="33"/>
  <c r="AU45" i="33"/>
  <c r="AI45" i="33"/>
  <c r="AL45" i="33"/>
  <c r="AX45" i="33"/>
  <c r="O29" i="33"/>
  <c r="AW40" i="33"/>
  <c r="AG40" i="33"/>
  <c r="Q40" i="33"/>
  <c r="AM40" i="33"/>
  <c r="R40" i="33"/>
  <c r="AJ40" i="33"/>
  <c r="BD40" i="33"/>
  <c r="AI40" i="33"/>
  <c r="AV40" i="33"/>
  <c r="AQ40" i="33"/>
  <c r="AO40" i="33"/>
  <c r="U40" i="33"/>
  <c r="AH40" i="33"/>
  <c r="AU40" i="33"/>
  <c r="T40" i="33"/>
  <c r="AD40" i="33"/>
  <c r="AL40" i="33"/>
  <c r="V40" i="33"/>
  <c r="AK40" i="33"/>
  <c r="BC40" i="33"/>
  <c r="AB40" i="33"/>
  <c r="AP40" i="33"/>
  <c r="AY40" i="33"/>
  <c r="X40" i="33"/>
  <c r="P40" i="33"/>
  <c r="AC40" i="33"/>
  <c r="W40" i="33"/>
  <c r="AT40" i="33"/>
  <c r="BB40" i="33"/>
  <c r="Y40" i="33"/>
  <c r="AZ40" i="33"/>
  <c r="AN40" i="33"/>
  <c r="AF40" i="33"/>
  <c r="AX40" i="33"/>
  <c r="S40" i="33"/>
  <c r="AE40" i="33"/>
  <c r="AS40" i="33"/>
  <c r="Z40" i="33"/>
  <c r="AR40" i="33"/>
  <c r="AA40" i="33"/>
  <c r="BA40" i="33"/>
  <c r="L29" i="34"/>
  <c r="AP37" i="34"/>
  <c r="BA37" i="34"/>
  <c r="AF37" i="34"/>
  <c r="BB37" i="34"/>
  <c r="V37" i="34"/>
  <c r="AV37" i="34"/>
  <c r="AX37" i="34"/>
  <c r="AA37" i="34"/>
  <c r="AN37" i="34"/>
  <c r="AU37" i="34"/>
  <c r="AS37" i="34"/>
  <c r="BC37" i="34"/>
  <c r="W37" i="34"/>
  <c r="AK37" i="34"/>
  <c r="AY37" i="34"/>
  <c r="AZ37" i="34"/>
  <c r="BD37" i="34"/>
  <c r="M37" i="34"/>
  <c r="Q37" i="34"/>
  <c r="AH37" i="34"/>
  <c r="P37" i="34"/>
  <c r="AJ37" i="34"/>
  <c r="AW37" i="34"/>
  <c r="AC37" i="34"/>
  <c r="AG37" i="34"/>
  <c r="O37" i="34"/>
  <c r="AT37" i="34"/>
  <c r="U37" i="34"/>
  <c r="AI37" i="34"/>
  <c r="AB37" i="34"/>
  <c r="N37" i="34"/>
  <c r="S37" i="34"/>
  <c r="AM37" i="34"/>
  <c r="M28" i="34"/>
  <c r="K26" i="34"/>
  <c r="R28" i="34"/>
  <c r="R29" i="34" s="1"/>
  <c r="Q29" i="34"/>
  <c r="AO42" i="34"/>
  <c r="Y42" i="34"/>
  <c r="AT42" i="34"/>
  <c r="X42" i="34"/>
  <c r="V42" i="34"/>
  <c r="AM42" i="34"/>
  <c r="R42" i="34"/>
  <c r="AA42" i="34"/>
  <c r="Z42" i="34"/>
  <c r="BA42" i="34"/>
  <c r="AK42" i="34"/>
  <c r="U42" i="34"/>
  <c r="AN42" i="34"/>
  <c r="S42" i="34"/>
  <c r="BC42" i="34"/>
  <c r="AH42" i="34"/>
  <c r="BB42" i="34"/>
  <c r="AP42" i="34"/>
  <c r="AE42" i="34"/>
  <c r="AC42" i="34"/>
  <c r="AD42" i="34"/>
  <c r="AR42" i="34"/>
  <c r="AL42" i="34"/>
  <c r="AZ42" i="34"/>
  <c r="AG42" i="34"/>
  <c r="AI42" i="34"/>
  <c r="AX42" i="34"/>
  <c r="AQ42" i="34"/>
  <c r="AJ42" i="34"/>
  <c r="BD42" i="34"/>
  <c r="AB42" i="34"/>
  <c r="AY42" i="34"/>
  <c r="AV42" i="34"/>
  <c r="AS42" i="34"/>
  <c r="AF42" i="34"/>
  <c r="AU42" i="34"/>
  <c r="W42" i="34"/>
  <c r="AW42" i="34"/>
  <c r="T42" i="34"/>
  <c r="P29" i="34"/>
  <c r="AZ41" i="34"/>
  <c r="AJ41" i="34"/>
  <c r="T41" i="34"/>
  <c r="AK41" i="34"/>
  <c r="AX41" i="34"/>
  <c r="AY41" i="34"/>
  <c r="AD41" i="34"/>
  <c r="AS41" i="34"/>
  <c r="Q41" i="34"/>
  <c r="AW41" i="34"/>
  <c r="AV41" i="34"/>
  <c r="AF41" i="34"/>
  <c r="BA41" i="34"/>
  <c r="AE41" i="34"/>
  <c r="AM41" i="34"/>
  <c r="AT41" i="34"/>
  <c r="Y41" i="34"/>
  <c r="AH41" i="34"/>
  <c r="AQ41" i="34"/>
  <c r="AG41" i="34"/>
  <c r="BD41" i="34"/>
  <c r="X41" i="34"/>
  <c r="U41" i="34"/>
  <c r="AI41" i="34"/>
  <c r="AL41" i="34"/>
  <c r="AU41" i="34"/>
  <c r="S41" i="34"/>
  <c r="AB41" i="34"/>
  <c r="Z41" i="34"/>
  <c r="AO41" i="34"/>
  <c r="W41" i="34"/>
  <c r="BB41" i="34"/>
  <c r="AR41" i="34"/>
  <c r="AC41" i="34"/>
  <c r="V41" i="34"/>
  <c r="BC41" i="34"/>
  <c r="AN41" i="34"/>
  <c r="AP41" i="34"/>
  <c r="R41" i="34"/>
  <c r="AA41" i="34"/>
  <c r="O28" i="34"/>
  <c r="AW39" i="34"/>
  <c r="AG39" i="34"/>
  <c r="Q39" i="34"/>
  <c r="AL39" i="34"/>
  <c r="P39" i="34"/>
  <c r="S39" i="34"/>
  <c r="AJ39" i="34"/>
  <c r="O39" i="34"/>
  <c r="X39" i="34"/>
  <c r="R39" i="34"/>
  <c r="AR39" i="34"/>
  <c r="W39" i="34"/>
  <c r="AO39" i="34"/>
  <c r="AV39" i="34"/>
  <c r="AN39" i="34"/>
  <c r="Z39" i="34"/>
  <c r="AH39" i="34"/>
  <c r="AB39" i="34"/>
  <c r="BA39" i="34"/>
  <c r="U39" i="34"/>
  <c r="V39" i="34"/>
  <c r="AP39" i="34"/>
  <c r="AI39" i="34"/>
  <c r="AS39" i="34"/>
  <c r="AC39" i="34"/>
  <c r="BB39" i="34"/>
  <c r="AF39" i="34"/>
  <c r="BD39" i="34"/>
  <c r="AZ39" i="34"/>
  <c r="AE39" i="34"/>
  <c r="AY39" i="34"/>
  <c r="BC39" i="34"/>
  <c r="AX39" i="34"/>
  <c r="Y39" i="34"/>
  <c r="AA39" i="34"/>
  <c r="AU39" i="34"/>
  <c r="AT39" i="34"/>
  <c r="AK39" i="34"/>
  <c r="AQ39" i="34"/>
  <c r="AD39" i="34"/>
  <c r="T39" i="34"/>
  <c r="AM39" i="34"/>
  <c r="J18" i="34"/>
  <c r="J26" i="34" s="1"/>
  <c r="J28" i="34" s="1"/>
  <c r="P18" i="33"/>
  <c r="P26" i="33" s="1"/>
  <c r="I18" i="34"/>
  <c r="I26" i="34" s="1"/>
  <c r="I28" i="34" s="1"/>
  <c r="J18" i="33"/>
  <c r="J26" i="33" s="1"/>
  <c r="J28" i="33" s="1"/>
  <c r="M18" i="33"/>
  <c r="M26" i="33" s="1"/>
  <c r="M28" i="33" s="1"/>
  <c r="L18" i="33"/>
  <c r="L25" i="33"/>
  <c r="G18" i="34"/>
  <c r="G26" i="34" s="1"/>
  <c r="F18" i="34"/>
  <c r="F26" i="34" s="1"/>
  <c r="K18" i="33"/>
  <c r="K26" i="33" s="1"/>
  <c r="K28" i="33" s="1"/>
  <c r="E18" i="33"/>
  <c r="Q18" i="33"/>
  <c r="Q26" i="33" s="1"/>
  <c r="Q28" i="33" s="1"/>
  <c r="E25" i="33"/>
  <c r="N18" i="33"/>
  <c r="N26" i="33" s="1"/>
  <c r="R18" i="33"/>
  <c r="R26" i="33" s="1"/>
  <c r="F18" i="33"/>
  <c r="F26" i="33" s="1"/>
  <c r="T37" i="34" l="1"/>
  <c r="AO37" i="34"/>
  <c r="AQ37" i="34"/>
  <c r="X37" i="34"/>
  <c r="AR37" i="34"/>
  <c r="AE37" i="34"/>
  <c r="AD37" i="34"/>
  <c r="Y37" i="34"/>
  <c r="R37" i="34"/>
  <c r="AL37" i="34"/>
  <c r="L26" i="33"/>
  <c r="L28" i="33" s="1"/>
  <c r="AY37" i="33" s="1"/>
  <c r="R28" i="33"/>
  <c r="R29" i="33" s="1"/>
  <c r="C9" i="33"/>
  <c r="E26" i="33"/>
  <c r="E28" i="33" s="1"/>
  <c r="F28" i="33"/>
  <c r="F29" i="33" s="1"/>
  <c r="Q29" i="33"/>
  <c r="BD42" i="33"/>
  <c r="AQ42" i="33"/>
  <c r="AA42" i="33"/>
  <c r="AX42" i="33"/>
  <c r="AH42" i="33"/>
  <c r="R42" i="33"/>
  <c r="AU42" i="33"/>
  <c r="W42" i="33"/>
  <c r="AP42" i="33"/>
  <c r="V42" i="33"/>
  <c r="X42" i="33"/>
  <c r="AB42" i="33"/>
  <c r="AG42" i="33"/>
  <c r="AS42" i="33"/>
  <c r="AZ42" i="33"/>
  <c r="BC42" i="33"/>
  <c r="AN42" i="33"/>
  <c r="AW42" i="33"/>
  <c r="AK42" i="33"/>
  <c r="AE42" i="33"/>
  <c r="Z42" i="33"/>
  <c r="AJ42" i="33"/>
  <c r="U42" i="33"/>
  <c r="AM42" i="33"/>
  <c r="S42" i="33"/>
  <c r="AL42" i="33"/>
  <c r="AV42" i="33"/>
  <c r="BA42" i="33"/>
  <c r="T42" i="33"/>
  <c r="Y42" i="33"/>
  <c r="BB42" i="33"/>
  <c r="AI42" i="33"/>
  <c r="AD42" i="33"/>
  <c r="AR42" i="33"/>
  <c r="AC42" i="33"/>
  <c r="AY42" i="33"/>
  <c r="AT42" i="33"/>
  <c r="AF42" i="33"/>
  <c r="AO42" i="33"/>
  <c r="K29" i="33"/>
  <c r="AQ36" i="33"/>
  <c r="AA36" i="33"/>
  <c r="BB36" i="33"/>
  <c r="AG36" i="33"/>
  <c r="L36" i="33"/>
  <c r="AJ36" i="33"/>
  <c r="N36" i="33"/>
  <c r="AN36" i="33"/>
  <c r="R36" i="33"/>
  <c r="AK36" i="33"/>
  <c r="AF36" i="33"/>
  <c r="BC36" i="33"/>
  <c r="AI36" i="33"/>
  <c r="O36" i="33"/>
  <c r="AB36" i="33"/>
  <c r="AT36" i="33"/>
  <c r="T36" i="33"/>
  <c r="AH36" i="33"/>
  <c r="AV36" i="33"/>
  <c r="BA36" i="33"/>
  <c r="AY36" i="33"/>
  <c r="AE36" i="33"/>
  <c r="AW36" i="33"/>
  <c r="V36" i="33"/>
  <c r="AO36" i="33"/>
  <c r="BD36" i="33"/>
  <c r="AC36" i="33"/>
  <c r="Z36" i="33"/>
  <c r="U36" i="33"/>
  <c r="AU36" i="33"/>
  <c r="AR36" i="33"/>
  <c r="AD36" i="33"/>
  <c r="X36" i="33"/>
  <c r="AM36" i="33"/>
  <c r="AL36" i="33"/>
  <c r="Y36" i="33"/>
  <c r="M36" i="33"/>
  <c r="Q36" i="33"/>
  <c r="P36" i="33"/>
  <c r="AX36" i="33"/>
  <c r="S36" i="33"/>
  <c r="AS36" i="33"/>
  <c r="AZ36" i="33"/>
  <c r="AP36" i="33"/>
  <c r="W36" i="33"/>
  <c r="J29" i="33"/>
  <c r="BC35" i="33"/>
  <c r="AM35" i="33"/>
  <c r="AN35" i="33"/>
  <c r="V35" i="33"/>
  <c r="AV35" i="33"/>
  <c r="AB35" i="33"/>
  <c r="L35" i="33"/>
  <c r="AJ35" i="33"/>
  <c r="S35" i="33"/>
  <c r="AC35" i="33"/>
  <c r="U35" i="33"/>
  <c r="Y35" i="33"/>
  <c r="AU35" i="33"/>
  <c r="AS35" i="33"/>
  <c r="R35" i="33"/>
  <c r="AK35" i="33"/>
  <c r="P35" i="33"/>
  <c r="AE35" i="33"/>
  <c r="K35" i="33"/>
  <c r="AL35" i="33"/>
  <c r="AQ35" i="33"/>
  <c r="AH35" i="33"/>
  <c r="N35" i="33"/>
  <c r="AF35" i="33"/>
  <c r="AZ35" i="33"/>
  <c r="AA35" i="33"/>
  <c r="AW35" i="33"/>
  <c r="BB35" i="33"/>
  <c r="AI35" i="33"/>
  <c r="BA35" i="33"/>
  <c r="AT35" i="33"/>
  <c r="M35" i="33"/>
  <c r="AX35" i="33"/>
  <c r="AP35" i="33"/>
  <c r="AO35" i="33"/>
  <c r="AR35" i="33"/>
  <c r="AD35" i="33"/>
  <c r="W35" i="33"/>
  <c r="X35" i="33"/>
  <c r="AY35" i="33"/>
  <c r="T35" i="33"/>
  <c r="Q35" i="33"/>
  <c r="Z35" i="33"/>
  <c r="O35" i="33"/>
  <c r="AG35" i="33"/>
  <c r="P28" i="33"/>
  <c r="N28" i="33"/>
  <c r="N29" i="33" s="1"/>
  <c r="M29" i="33"/>
  <c r="BD38" i="33"/>
  <c r="AN38" i="33"/>
  <c r="X38" i="33"/>
  <c r="AU38" i="33"/>
  <c r="Z38" i="33"/>
  <c r="AX38" i="33"/>
  <c r="AC38" i="33"/>
  <c r="AW38" i="33"/>
  <c r="AA38" i="33"/>
  <c r="Y38" i="33"/>
  <c r="AO38" i="33"/>
  <c r="AV38" i="33"/>
  <c r="AB38" i="33"/>
  <c r="AP38" i="33"/>
  <c r="O38" i="33"/>
  <c r="AH38" i="33"/>
  <c r="AQ38" i="33"/>
  <c r="Q38" i="33"/>
  <c r="N38" i="33"/>
  <c r="AR38" i="33"/>
  <c r="T38" i="33"/>
  <c r="AK38" i="33"/>
  <c r="BC38" i="33"/>
  <c r="W38" i="33"/>
  <c r="AL38" i="33"/>
  <c r="AT38" i="33"/>
  <c r="AY38" i="33"/>
  <c r="AJ38" i="33"/>
  <c r="AE38" i="33"/>
  <c r="R38" i="33"/>
  <c r="S38" i="33"/>
  <c r="AS38" i="33"/>
  <c r="AD38" i="33"/>
  <c r="AZ38" i="33"/>
  <c r="BA38" i="33"/>
  <c r="AM38" i="33"/>
  <c r="V38" i="33"/>
  <c r="AF38" i="33"/>
  <c r="U38" i="33"/>
  <c r="BB38" i="33"/>
  <c r="AI38" i="33"/>
  <c r="P38" i="33"/>
  <c r="AG38" i="33"/>
  <c r="AR40" i="34"/>
  <c r="AB40" i="34"/>
  <c r="BC40" i="34"/>
  <c r="AH40" i="34"/>
  <c r="AU40" i="34"/>
  <c r="AW40" i="34"/>
  <c r="AA40" i="34"/>
  <c r="AP40" i="34"/>
  <c r="AO40" i="34"/>
  <c r="AT40" i="34"/>
  <c r="BD40" i="34"/>
  <c r="AN40" i="34"/>
  <c r="X40" i="34"/>
  <c r="AX40" i="34"/>
  <c r="AC40" i="34"/>
  <c r="AK40" i="34"/>
  <c r="AQ40" i="34"/>
  <c r="V40" i="34"/>
  <c r="AE40" i="34"/>
  <c r="S40" i="34"/>
  <c r="AD40" i="34"/>
  <c r="AF40" i="34"/>
  <c r="AM40" i="34"/>
  <c r="BB40" i="34"/>
  <c r="BA40" i="34"/>
  <c r="AY40" i="34"/>
  <c r="T40" i="34"/>
  <c r="W40" i="34"/>
  <c r="U40" i="34"/>
  <c r="AJ40" i="34"/>
  <c r="AS40" i="34"/>
  <c r="Z40" i="34"/>
  <c r="Q40" i="34"/>
  <c r="Y40" i="34"/>
  <c r="AZ40" i="34"/>
  <c r="AL40" i="34"/>
  <c r="R40" i="34"/>
  <c r="AI40" i="34"/>
  <c r="P40" i="34"/>
  <c r="AG40" i="34"/>
  <c r="AV40" i="34"/>
  <c r="BC38" i="34"/>
  <c r="AM38" i="34"/>
  <c r="W38" i="34"/>
  <c r="AV38" i="34"/>
  <c r="Z38" i="34"/>
  <c r="AN38" i="34"/>
  <c r="AT38" i="34"/>
  <c r="Y38" i="34"/>
  <c r="AS38" i="34"/>
  <c r="AG38" i="34"/>
  <c r="AW38" i="34"/>
  <c r="AY38" i="34"/>
  <c r="AI38" i="34"/>
  <c r="S38" i="34"/>
  <c r="AP38" i="34"/>
  <c r="U38" i="34"/>
  <c r="AC38" i="34"/>
  <c r="AO38" i="34"/>
  <c r="T38" i="34"/>
  <c r="AH38" i="34"/>
  <c r="AL38" i="34"/>
  <c r="AR38" i="34"/>
  <c r="AA38" i="34"/>
  <c r="AF38" i="34"/>
  <c r="AZ38" i="34"/>
  <c r="BD38" i="34"/>
  <c r="V38" i="34"/>
  <c r="AU38" i="34"/>
  <c r="P38" i="34"/>
  <c r="AE38" i="34"/>
  <c r="AK38" i="34"/>
  <c r="R38" i="34"/>
  <c r="N38" i="34"/>
  <c r="Q38" i="34"/>
  <c r="O38" i="34"/>
  <c r="AJ38" i="34"/>
  <c r="X38" i="34"/>
  <c r="BA38" i="34"/>
  <c r="AB38" i="34"/>
  <c r="AX38" i="34"/>
  <c r="AD38" i="34"/>
  <c r="AQ38" i="34"/>
  <c r="BB38" i="34"/>
  <c r="AY43" i="34"/>
  <c r="AI43" i="34"/>
  <c r="S43" i="34"/>
  <c r="AN43" i="34"/>
  <c r="BA43" i="34"/>
  <c r="BB43" i="34"/>
  <c r="AG43" i="34"/>
  <c r="AK43" i="34"/>
  <c r="AZ43" i="34"/>
  <c r="AO43" i="34"/>
  <c r="AU43" i="34"/>
  <c r="AE43" i="34"/>
  <c r="BD43" i="34"/>
  <c r="AH43" i="34"/>
  <c r="AP43" i="34"/>
  <c r="AW43" i="34"/>
  <c r="AB43" i="34"/>
  <c r="Z43" i="34"/>
  <c r="AD43" i="34"/>
  <c r="AM43" i="34"/>
  <c r="AS43" i="34"/>
  <c r="U43" i="34"/>
  <c r="AV43" i="34"/>
  <c r="T43" i="34"/>
  <c r="AQ43" i="34"/>
  <c r="AX43" i="34"/>
  <c r="AF43" i="34"/>
  <c r="V43" i="34"/>
  <c r="AJ43" i="34"/>
  <c r="AC43" i="34"/>
  <c r="AT43" i="34"/>
  <c r="X43" i="34"/>
  <c r="AR43" i="34"/>
  <c r="W43" i="34"/>
  <c r="AL43" i="34"/>
  <c r="BC43" i="34"/>
  <c r="Y43" i="34"/>
  <c r="AA43" i="34"/>
  <c r="F28" i="34"/>
  <c r="F29" i="34" s="1"/>
  <c r="K28" i="34"/>
  <c r="G28" i="34"/>
  <c r="G29" i="34" s="1"/>
  <c r="I29" i="34"/>
  <c r="BA34" i="34"/>
  <c r="AK34" i="34"/>
  <c r="U34" i="34"/>
  <c r="AM34" i="34"/>
  <c r="AZ34" i="34"/>
  <c r="AJ34" i="34"/>
  <c r="T34" i="34"/>
  <c r="AQ34" i="34"/>
  <c r="O34" i="34"/>
  <c r="AX34" i="34"/>
  <c r="V34" i="34"/>
  <c r="Z34" i="34"/>
  <c r="AS34" i="34"/>
  <c r="M34" i="34"/>
  <c r="AR34" i="34"/>
  <c r="L34" i="34"/>
  <c r="AD34" i="34"/>
  <c r="J34" i="34"/>
  <c r="AO34" i="34"/>
  <c r="K34" i="34"/>
  <c r="X34" i="34"/>
  <c r="W34" i="34"/>
  <c r="BB34" i="34"/>
  <c r="AW34" i="34"/>
  <c r="AG34" i="34"/>
  <c r="Q34" i="34"/>
  <c r="AE34" i="34"/>
  <c r="AV34" i="34"/>
  <c r="AF34" i="34"/>
  <c r="P34" i="34"/>
  <c r="AI34" i="34"/>
  <c r="AT34" i="34"/>
  <c r="AH34" i="34"/>
  <c r="AP34" i="34"/>
  <c r="AC34" i="34"/>
  <c r="S34" i="34"/>
  <c r="AB34" i="34"/>
  <c r="AA34" i="34"/>
  <c r="R34" i="34"/>
  <c r="Y34" i="34"/>
  <c r="AU34" i="34"/>
  <c r="AN34" i="34"/>
  <c r="AY34" i="34"/>
  <c r="N34" i="34"/>
  <c r="AL34" i="34"/>
  <c r="J29" i="34"/>
  <c r="BA35" i="34"/>
  <c r="AK35" i="34"/>
  <c r="U35" i="34"/>
  <c r="AU35" i="34"/>
  <c r="K35" i="34"/>
  <c r="AN35" i="34"/>
  <c r="X35" i="34"/>
  <c r="AY35" i="34"/>
  <c r="S35" i="34"/>
  <c r="R35" i="34"/>
  <c r="AP35" i="34"/>
  <c r="AT35" i="34"/>
  <c r="AO35" i="34"/>
  <c r="Y35" i="34"/>
  <c r="BC35" i="34"/>
  <c r="W35" i="34"/>
  <c r="AR35" i="34"/>
  <c r="AB35" i="34"/>
  <c r="L35" i="34"/>
  <c r="AA35" i="34"/>
  <c r="AH35" i="34"/>
  <c r="V35" i="34"/>
  <c r="AD35" i="34"/>
  <c r="AW35" i="34"/>
  <c r="Q35" i="34"/>
  <c r="AZ35" i="34"/>
  <c r="T35" i="34"/>
  <c r="O35" i="34"/>
  <c r="Z35" i="34"/>
  <c r="M35" i="34"/>
  <c r="P35" i="34"/>
  <c r="N35" i="34"/>
  <c r="AG35" i="34"/>
  <c r="AJ35" i="34"/>
  <c r="AC35" i="34"/>
  <c r="AE35" i="34"/>
  <c r="AF35" i="34"/>
  <c r="AI35" i="34"/>
  <c r="AL35" i="34"/>
  <c r="AS35" i="34"/>
  <c r="AV35" i="34"/>
  <c r="AX35" i="34"/>
  <c r="AM35" i="34"/>
  <c r="AQ35" i="34"/>
  <c r="BB35" i="34"/>
  <c r="O29" i="34"/>
  <c r="M29" i="34"/>
  <c r="G18" i="33"/>
  <c r="G26" i="33" s="1"/>
  <c r="G28" i="33" s="1"/>
  <c r="H18" i="33"/>
  <c r="H26" i="33" s="1"/>
  <c r="H28" i="33" s="1"/>
  <c r="H18" i="34"/>
  <c r="H26" i="34" s="1"/>
  <c r="H28" i="34" s="1"/>
  <c r="I18" i="33"/>
  <c r="I26" i="33" s="1"/>
  <c r="I28" i="33" s="1"/>
  <c r="AE37" i="33" l="1"/>
  <c r="BB37" i="33"/>
  <c r="AA37" i="33"/>
  <c r="AD37" i="33"/>
  <c r="Y37" i="33"/>
  <c r="AJ37" i="33"/>
  <c r="O37" i="33"/>
  <c r="AV37" i="33"/>
  <c r="L29" i="33"/>
  <c r="T37" i="33"/>
  <c r="AM37" i="33"/>
  <c r="AH37" i="33"/>
  <c r="AZ37" i="33"/>
  <c r="AR37" i="33"/>
  <c r="V37" i="33"/>
  <c r="BC37" i="33"/>
  <c r="AW37" i="33"/>
  <c r="N37" i="33"/>
  <c r="AC37" i="33"/>
  <c r="W37" i="33"/>
  <c r="Q37" i="33"/>
  <c r="BD37" i="33"/>
  <c r="AU37" i="33"/>
  <c r="X37" i="33"/>
  <c r="AN37" i="33"/>
  <c r="R37" i="33"/>
  <c r="AB37" i="33"/>
  <c r="AS37" i="33"/>
  <c r="AT37" i="33"/>
  <c r="AX37" i="33"/>
  <c r="AQ37" i="33"/>
  <c r="AL37" i="33"/>
  <c r="AF37" i="33"/>
  <c r="AI37" i="33"/>
  <c r="S37" i="33"/>
  <c r="AK37" i="33"/>
  <c r="P37" i="33"/>
  <c r="U37" i="33"/>
  <c r="AP37" i="33"/>
  <c r="AG37" i="33"/>
  <c r="Z37" i="33"/>
  <c r="AO37" i="33"/>
  <c r="M37" i="33"/>
  <c r="BA37" i="33"/>
  <c r="I29" i="33"/>
  <c r="AX34" i="33"/>
  <c r="AH34" i="33"/>
  <c r="R34" i="33"/>
  <c r="AV34" i="33"/>
  <c r="AF34" i="33"/>
  <c r="P34" i="33"/>
  <c r="AQ34" i="33"/>
  <c r="AA34" i="33"/>
  <c r="K34" i="33"/>
  <c r="AW34" i="33"/>
  <c r="AS34" i="33"/>
  <c r="Z34" i="33"/>
  <c r="X34" i="33"/>
  <c r="AI34" i="33"/>
  <c r="Y34" i="33"/>
  <c r="M34" i="33"/>
  <c r="AL34" i="33"/>
  <c r="AZ34" i="33"/>
  <c r="T34" i="33"/>
  <c r="AE34" i="33"/>
  <c r="AK34" i="33"/>
  <c r="U34" i="33"/>
  <c r="AT34" i="33"/>
  <c r="AD34" i="33"/>
  <c r="N34" i="33"/>
  <c r="AR34" i="33"/>
  <c r="AB34" i="33"/>
  <c r="L34" i="33"/>
  <c r="AM34" i="33"/>
  <c r="W34" i="33"/>
  <c r="AO34" i="33"/>
  <c r="AG34" i="33"/>
  <c r="AC34" i="33"/>
  <c r="AP34" i="33"/>
  <c r="J34" i="33"/>
  <c r="AN34" i="33"/>
  <c r="AY34" i="33"/>
  <c r="S34" i="33"/>
  <c r="Q34" i="33"/>
  <c r="BB34" i="33"/>
  <c r="V34" i="33"/>
  <c r="AJ34" i="33"/>
  <c r="AU34" i="33"/>
  <c r="O34" i="33"/>
  <c r="BA34" i="33"/>
  <c r="G29" i="33"/>
  <c r="AP32" i="33"/>
  <c r="Z32" i="33"/>
  <c r="J32" i="33"/>
  <c r="AN32" i="33"/>
  <c r="X32" i="33"/>
  <c r="H32" i="33"/>
  <c r="AM32" i="33"/>
  <c r="W32" i="33"/>
  <c r="AW32" i="33"/>
  <c r="AO32" i="33"/>
  <c r="AL32" i="33"/>
  <c r="R32" i="33"/>
  <c r="AR32" i="33"/>
  <c r="T32" i="33"/>
  <c r="AU32" i="33"/>
  <c r="AA32" i="33"/>
  <c r="AG32" i="33"/>
  <c r="I32" i="33"/>
  <c r="AS32" i="33"/>
  <c r="AH32" i="33"/>
  <c r="N32" i="33"/>
  <c r="AX32" i="33"/>
  <c r="AZ32" i="33"/>
  <c r="AB32" i="33"/>
  <c r="AQ32" i="33"/>
  <c r="O32" i="33"/>
  <c r="Y32" i="33"/>
  <c r="AT32" i="33"/>
  <c r="AV32" i="33"/>
  <c r="P32" i="33"/>
  <c r="AI32" i="33"/>
  <c r="K32" i="33"/>
  <c r="M32" i="33"/>
  <c r="AJ32" i="33"/>
  <c r="AE32" i="33"/>
  <c r="AK32" i="33"/>
  <c r="L32" i="33"/>
  <c r="V32" i="33"/>
  <c r="AY32" i="33"/>
  <c r="AC32" i="33"/>
  <c r="AF32" i="33"/>
  <c r="S32" i="33"/>
  <c r="U32" i="33"/>
  <c r="AD32" i="33"/>
  <c r="Q32" i="33"/>
  <c r="AP39" i="33"/>
  <c r="Z39" i="33"/>
  <c r="AV39" i="33"/>
  <c r="AA39" i="33"/>
  <c r="AY39" i="33"/>
  <c r="AC39" i="33"/>
  <c r="AW39" i="33"/>
  <c r="AB39" i="33"/>
  <c r="Y39" i="33"/>
  <c r="AZ39" i="33"/>
  <c r="BB39" i="33"/>
  <c r="AL39" i="33"/>
  <c r="V39" i="33"/>
  <c r="AQ39" i="33"/>
  <c r="U39" i="33"/>
  <c r="AS39" i="33"/>
  <c r="X39" i="33"/>
  <c r="AR39" i="33"/>
  <c r="W39" i="33"/>
  <c r="AO39" i="33"/>
  <c r="AE39" i="33"/>
  <c r="AX39" i="33"/>
  <c r="R39" i="33"/>
  <c r="P39" i="33"/>
  <c r="S39" i="33"/>
  <c r="Q39" i="33"/>
  <c r="T39" i="33"/>
  <c r="AH39" i="33"/>
  <c r="AN39" i="33"/>
  <c r="AJ39" i="33"/>
  <c r="AD39" i="33"/>
  <c r="AF39" i="33"/>
  <c r="AI39" i="33"/>
  <c r="AG39" i="33"/>
  <c r="AT39" i="33"/>
  <c r="BA39" i="33"/>
  <c r="BD39" i="33"/>
  <c r="BC39" i="33"/>
  <c r="AU39" i="33"/>
  <c r="AK39" i="33"/>
  <c r="AM39" i="33"/>
  <c r="O39" i="33"/>
  <c r="AP41" i="33"/>
  <c r="Z41" i="33"/>
  <c r="BB41" i="33"/>
  <c r="AL41" i="33"/>
  <c r="V41" i="33"/>
  <c r="AS41" i="33"/>
  <c r="AC41" i="33"/>
  <c r="BC41" i="33"/>
  <c r="W41" i="33"/>
  <c r="AA41" i="33"/>
  <c r="AN41" i="33"/>
  <c r="AZ41" i="33"/>
  <c r="AH41" i="33"/>
  <c r="AW41" i="33"/>
  <c r="Y41" i="33"/>
  <c r="AM41" i="33"/>
  <c r="AI41" i="33"/>
  <c r="AF41" i="33"/>
  <c r="AR41" i="33"/>
  <c r="AX41" i="33"/>
  <c r="AK41" i="33"/>
  <c r="AY41" i="33"/>
  <c r="AJ41" i="33"/>
  <c r="AT41" i="33"/>
  <c r="BA41" i="33"/>
  <c r="AG41" i="33"/>
  <c r="AQ41" i="33"/>
  <c r="AV41" i="33"/>
  <c r="AD41" i="33"/>
  <c r="AO41" i="33"/>
  <c r="U41" i="33"/>
  <c r="AE41" i="33"/>
  <c r="S41" i="33"/>
  <c r="X41" i="33"/>
  <c r="AB41" i="33"/>
  <c r="R41" i="33"/>
  <c r="Q41" i="33"/>
  <c r="BD41" i="33"/>
  <c r="AU41" i="33"/>
  <c r="T41" i="33"/>
  <c r="E29" i="33"/>
  <c r="AT30" i="33"/>
  <c r="AD30" i="33"/>
  <c r="N30" i="33"/>
  <c r="AQ30" i="33"/>
  <c r="AA30" i="33"/>
  <c r="K30" i="33"/>
  <c r="AF30" i="33"/>
  <c r="AK30" i="33"/>
  <c r="AB30" i="33"/>
  <c r="U30" i="33"/>
  <c r="Y30" i="33"/>
  <c r="AL30" i="33"/>
  <c r="V30" i="33"/>
  <c r="AI30" i="33"/>
  <c r="P30" i="33"/>
  <c r="L30" i="33"/>
  <c r="I30" i="33"/>
  <c r="AH30" i="33"/>
  <c r="AU30" i="33"/>
  <c r="O30" i="33"/>
  <c r="H30" i="33"/>
  <c r="AS30" i="33"/>
  <c r="AG30" i="33"/>
  <c r="AC30" i="33"/>
  <c r="AP30" i="33"/>
  <c r="Z30" i="33"/>
  <c r="J30" i="33"/>
  <c r="AM30" i="33"/>
  <c r="W30" i="33"/>
  <c r="G30" i="33"/>
  <c r="X30" i="33"/>
  <c r="M30" i="33"/>
  <c r="T30" i="33"/>
  <c r="AW30" i="33"/>
  <c r="Q30" i="33"/>
  <c r="E62" i="33"/>
  <c r="F30" i="33"/>
  <c r="F60" i="33" s="1"/>
  <c r="S30" i="33"/>
  <c r="AV30" i="33"/>
  <c r="AR30" i="33"/>
  <c r="AO30" i="33"/>
  <c r="AX30" i="33"/>
  <c r="R30" i="33"/>
  <c r="AE30" i="33"/>
  <c r="AN30" i="33"/>
  <c r="AJ30" i="33"/>
  <c r="H29" i="33"/>
  <c r="AT33" i="33"/>
  <c r="AD33" i="33"/>
  <c r="N33" i="33"/>
  <c r="AR33" i="33"/>
  <c r="AB33" i="33"/>
  <c r="L33" i="33"/>
  <c r="AM33" i="33"/>
  <c r="W33" i="33"/>
  <c r="BA33" i="33"/>
  <c r="AS33" i="33"/>
  <c r="AO33" i="33"/>
  <c r="AH33" i="33"/>
  <c r="J33" i="33"/>
  <c r="AJ33" i="33"/>
  <c r="P33" i="33"/>
  <c r="AI33" i="33"/>
  <c r="O33" i="33"/>
  <c r="Q33" i="33"/>
  <c r="Y33" i="33"/>
  <c r="AX33" i="33"/>
  <c r="Z33" i="33"/>
  <c r="AZ33" i="33"/>
  <c r="AF33" i="33"/>
  <c r="AY33" i="33"/>
  <c r="AE33" i="33"/>
  <c r="K33" i="33"/>
  <c r="AC33" i="33"/>
  <c r="I33" i="33"/>
  <c r="V33" i="33"/>
  <c r="X33" i="33"/>
  <c r="AA33" i="33"/>
  <c r="M33" i="33"/>
  <c r="R33" i="33"/>
  <c r="T33" i="33"/>
  <c r="S33" i="33"/>
  <c r="AG33" i="33"/>
  <c r="AV33" i="33"/>
  <c r="AK33" i="33"/>
  <c r="AU33" i="33"/>
  <c r="AL33" i="33"/>
  <c r="AQ33" i="33"/>
  <c r="AN33" i="33"/>
  <c r="U33" i="33"/>
  <c r="AP33" i="33"/>
  <c r="AW33" i="33"/>
  <c r="AX31" i="33"/>
  <c r="AH31" i="33"/>
  <c r="R31" i="33"/>
  <c r="AR31" i="33"/>
  <c r="AB31" i="33"/>
  <c r="L31" i="33"/>
  <c r="AM31" i="33"/>
  <c r="W31" i="33"/>
  <c r="G31" i="33"/>
  <c r="Y31" i="33"/>
  <c r="AW31" i="33"/>
  <c r="I31" i="33"/>
  <c r="AP31" i="33"/>
  <c r="V31" i="33"/>
  <c r="AN31" i="33"/>
  <c r="T31" i="33"/>
  <c r="AQ31" i="33"/>
  <c r="S31" i="33"/>
  <c r="AC31" i="33"/>
  <c r="H31" i="33"/>
  <c r="AL31" i="33"/>
  <c r="N31" i="33"/>
  <c r="AJ31" i="33"/>
  <c r="P31" i="33"/>
  <c r="AI31" i="33"/>
  <c r="O31" i="33"/>
  <c r="M31" i="33"/>
  <c r="AG31" i="33"/>
  <c r="AD31" i="33"/>
  <c r="AF31" i="33"/>
  <c r="AE31" i="33"/>
  <c r="AK31" i="33"/>
  <c r="Z31" i="33"/>
  <c r="X31" i="33"/>
  <c r="AA31" i="33"/>
  <c r="U31" i="33"/>
  <c r="J31" i="33"/>
  <c r="K31" i="33"/>
  <c r="Q31" i="33"/>
  <c r="AT31" i="33"/>
  <c r="AU31" i="33"/>
  <c r="AO31" i="33"/>
  <c r="AV31" i="33"/>
  <c r="AS31" i="33"/>
  <c r="AY31" i="33"/>
  <c r="P29" i="33"/>
  <c r="AP43" i="33"/>
  <c r="Z43" i="33"/>
  <c r="AS43" i="33"/>
  <c r="X43" i="33"/>
  <c r="AR43" i="33"/>
  <c r="W43" i="33"/>
  <c r="T43" i="33"/>
  <c r="BA43" i="33"/>
  <c r="AA43" i="33"/>
  <c r="BB43" i="33"/>
  <c r="AH43" i="33"/>
  <c r="AY43" i="33"/>
  <c r="S43" i="33"/>
  <c r="AG43" i="33"/>
  <c r="AE43" i="33"/>
  <c r="AQ43" i="33"/>
  <c r="AK43" i="33"/>
  <c r="AX43" i="33"/>
  <c r="AD43" i="33"/>
  <c r="AN43" i="33"/>
  <c r="BC43" i="33"/>
  <c r="AB43" i="33"/>
  <c r="AU43" i="33"/>
  <c r="AF43" i="33"/>
  <c r="AT43" i="33"/>
  <c r="AI43" i="33"/>
  <c r="AZ43" i="33"/>
  <c r="U43" i="33"/>
  <c r="AL43" i="33"/>
  <c r="AC43" i="33"/>
  <c r="AO43" i="33"/>
  <c r="AV43" i="33"/>
  <c r="V43" i="33"/>
  <c r="AJ43" i="33"/>
  <c r="AM43" i="33"/>
  <c r="BD43" i="33"/>
  <c r="Y43" i="33"/>
  <c r="AW43" i="33"/>
  <c r="BC36" i="34"/>
  <c r="BC60" i="34" s="1"/>
  <c r="AK36" i="34"/>
  <c r="U36" i="34"/>
  <c r="AQ36" i="34"/>
  <c r="BA36" i="34"/>
  <c r="AJ36" i="34"/>
  <c r="T36" i="34"/>
  <c r="AM36" i="34"/>
  <c r="BD36" i="34"/>
  <c r="BD60" i="34" s="1"/>
  <c r="Z36" i="34"/>
  <c r="R36" i="34"/>
  <c r="AC36" i="34"/>
  <c r="AB36" i="34"/>
  <c r="W36" i="34"/>
  <c r="AT36" i="34"/>
  <c r="AX36" i="34"/>
  <c r="Y36" i="34"/>
  <c r="S36" i="34"/>
  <c r="X36" i="34"/>
  <c r="O36" i="34"/>
  <c r="AY36" i="34"/>
  <c r="AW36" i="34"/>
  <c r="AG36" i="34"/>
  <c r="Q36" i="34"/>
  <c r="AI36" i="34"/>
  <c r="AV36" i="34"/>
  <c r="AF36" i="34"/>
  <c r="P36" i="34"/>
  <c r="AE36" i="34"/>
  <c r="AL36" i="34"/>
  <c r="AD36" i="34"/>
  <c r="N36" i="34"/>
  <c r="BB36" i="34"/>
  <c r="BB60" i="34" s="1"/>
  <c r="AS36" i="34"/>
  <c r="M36" i="34"/>
  <c r="AA36" i="34"/>
  <c r="AR36" i="34"/>
  <c r="L36" i="34"/>
  <c r="V36" i="34"/>
  <c r="AH36" i="34"/>
  <c r="AO36" i="34"/>
  <c r="AZ36" i="34"/>
  <c r="AN36" i="34"/>
  <c r="AU36" i="34"/>
  <c r="AP36" i="34"/>
  <c r="H29" i="34"/>
  <c r="AW33" i="34"/>
  <c r="AG33" i="34"/>
  <c r="Q33" i="34"/>
  <c r="AM33" i="34"/>
  <c r="AZ33" i="34"/>
  <c r="AJ33" i="34"/>
  <c r="T33" i="34"/>
  <c r="AQ33" i="34"/>
  <c r="K33" i="34"/>
  <c r="AT33" i="34"/>
  <c r="R33" i="34"/>
  <c r="Y33" i="34"/>
  <c r="W33" i="34"/>
  <c r="AB33" i="34"/>
  <c r="AA33" i="34"/>
  <c r="V33" i="34"/>
  <c r="AK33" i="34"/>
  <c r="O33" i="34"/>
  <c r="AY33" i="34"/>
  <c r="J33" i="34"/>
  <c r="AX33" i="34"/>
  <c r="AS33" i="34"/>
  <c r="AC33" i="34"/>
  <c r="M33" i="34"/>
  <c r="AE33" i="34"/>
  <c r="AV33" i="34"/>
  <c r="AF33" i="34"/>
  <c r="P33" i="34"/>
  <c r="AI33" i="34"/>
  <c r="AP33" i="34"/>
  <c r="AD33" i="34"/>
  <c r="AL33" i="34"/>
  <c r="AO33" i="34"/>
  <c r="I33" i="34"/>
  <c r="AR33" i="34"/>
  <c r="L33" i="34"/>
  <c r="Z33" i="34"/>
  <c r="N33" i="34"/>
  <c r="BA33" i="34"/>
  <c r="BA60" i="34" s="1"/>
  <c r="U33" i="34"/>
  <c r="AU33" i="34"/>
  <c r="AN33" i="34"/>
  <c r="X33" i="34"/>
  <c r="S33" i="34"/>
  <c r="AH33" i="34"/>
  <c r="AO32" i="34"/>
  <c r="Y32" i="34"/>
  <c r="I32" i="34"/>
  <c r="AR32" i="34"/>
  <c r="AB32" i="34"/>
  <c r="L32" i="34"/>
  <c r="AA32" i="34"/>
  <c r="AL32" i="34"/>
  <c r="AU32" i="34"/>
  <c r="AH32" i="34"/>
  <c r="AM32" i="34"/>
  <c r="AK32" i="34"/>
  <c r="U32" i="34"/>
  <c r="AY32" i="34"/>
  <c r="AN32" i="34"/>
  <c r="X32" i="34"/>
  <c r="H32" i="34"/>
  <c r="S32" i="34"/>
  <c r="AD32" i="34"/>
  <c r="AE32" i="34"/>
  <c r="AP32" i="34"/>
  <c r="AX32" i="34"/>
  <c r="AC32" i="34"/>
  <c r="AV32" i="34"/>
  <c r="P32" i="34"/>
  <c r="AT32" i="34"/>
  <c r="W32" i="34"/>
  <c r="Q32" i="34"/>
  <c r="AQ32" i="34"/>
  <c r="Z32" i="34"/>
  <c r="AG32" i="34"/>
  <c r="AZ32" i="34"/>
  <c r="T32" i="34"/>
  <c r="K32" i="34"/>
  <c r="O32" i="34"/>
  <c r="R32" i="34"/>
  <c r="AW32" i="34"/>
  <c r="AJ32" i="34"/>
  <c r="V32" i="34"/>
  <c r="M32" i="34"/>
  <c r="J32" i="34"/>
  <c r="AF32" i="34"/>
  <c r="AS32" i="34"/>
  <c r="N32" i="34"/>
  <c r="AI32" i="34"/>
  <c r="AL31" i="34"/>
  <c r="V31" i="34"/>
  <c r="AO31" i="34"/>
  <c r="Y31" i="34"/>
  <c r="I31" i="34"/>
  <c r="AJ31" i="34"/>
  <c r="T31" i="34"/>
  <c r="AU31" i="34"/>
  <c r="O31" i="34"/>
  <c r="AH31" i="34"/>
  <c r="N31" i="34"/>
  <c r="S31" i="34"/>
  <c r="AW31" i="34"/>
  <c r="Q31" i="34"/>
  <c r="AB31" i="34"/>
  <c r="AE31" i="34"/>
  <c r="R31" i="34"/>
  <c r="AA31" i="34"/>
  <c r="AS31" i="34"/>
  <c r="M31" i="34"/>
  <c r="X31" i="34"/>
  <c r="AP31" i="34"/>
  <c r="AI31" i="34"/>
  <c r="AQ31" i="34"/>
  <c r="AK31" i="34"/>
  <c r="U31" i="34"/>
  <c r="AV31" i="34"/>
  <c r="AF31" i="34"/>
  <c r="P31" i="34"/>
  <c r="AM31" i="34"/>
  <c r="G31" i="34"/>
  <c r="G60" i="34" s="1"/>
  <c r="Z31" i="34"/>
  <c r="AT31" i="34"/>
  <c r="K31" i="34"/>
  <c r="AD31" i="34"/>
  <c r="AG31" i="34"/>
  <c r="AR31" i="34"/>
  <c r="L31" i="34"/>
  <c r="AX31" i="34"/>
  <c r="AY31" i="34"/>
  <c r="AC31" i="34"/>
  <c r="AN31" i="34"/>
  <c r="H31" i="34"/>
  <c r="W31" i="34"/>
  <c r="J31" i="34"/>
  <c r="F62" i="34"/>
  <c r="K29" i="34"/>
  <c r="I60" i="34" l="1"/>
  <c r="H60" i="33"/>
  <c r="I60" i="33"/>
  <c r="AX60" i="34"/>
  <c r="AV60" i="34"/>
  <c r="AS60" i="34"/>
  <c r="N60" i="34"/>
  <c r="AO60" i="34"/>
  <c r="H60" i="34"/>
  <c r="AD60" i="34"/>
  <c r="T60" i="34"/>
  <c r="AI60" i="34"/>
  <c r="AB60" i="34"/>
  <c r="AN60" i="34"/>
  <c r="L60" i="34"/>
  <c r="AJ60" i="34"/>
  <c r="V60" i="34"/>
  <c r="BC60" i="33"/>
  <c r="AY60" i="34"/>
  <c r="AJ60" i="33"/>
  <c r="AX60" i="33"/>
  <c r="AW60" i="33"/>
  <c r="G60" i="33"/>
  <c r="Z60" i="33"/>
  <c r="AI60" i="33"/>
  <c r="BD60" i="33"/>
  <c r="K60" i="33"/>
  <c r="AN60" i="33"/>
  <c r="AO60" i="33"/>
  <c r="T60" i="33"/>
  <c r="AP60" i="33"/>
  <c r="AB60" i="33"/>
  <c r="AT60" i="33"/>
  <c r="BA60" i="33"/>
  <c r="AE60" i="33"/>
  <c r="AR60" i="33"/>
  <c r="F61" i="33"/>
  <c r="E63" i="33"/>
  <c r="E64" i="33" s="1"/>
  <c r="E77" i="33" s="1"/>
  <c r="E80" i="33" s="1"/>
  <c r="E81" i="33" s="1"/>
  <c r="M60" i="33"/>
  <c r="AM60" i="33"/>
  <c r="AC60" i="33"/>
  <c r="O60" i="33"/>
  <c r="L60" i="33"/>
  <c r="AL60" i="33"/>
  <c r="AK60" i="33"/>
  <c r="AQ60" i="33"/>
  <c r="AZ60" i="33"/>
  <c r="S60" i="33"/>
  <c r="AS60" i="33"/>
  <c r="AH60" i="33"/>
  <c r="U60" i="33"/>
  <c r="AD60" i="33"/>
  <c r="AY60" i="33"/>
  <c r="W60" i="33"/>
  <c r="V60" i="33"/>
  <c r="AA60" i="33"/>
  <c r="R60" i="33"/>
  <c r="AV60" i="33"/>
  <c r="Q60" i="33"/>
  <c r="X60" i="33"/>
  <c r="J60" i="33"/>
  <c r="AG60" i="33"/>
  <c r="AU60" i="33"/>
  <c r="P60" i="33"/>
  <c r="Y60" i="33"/>
  <c r="AF60" i="33"/>
  <c r="N60" i="33"/>
  <c r="BB60" i="33"/>
  <c r="G61" i="34"/>
  <c r="F63" i="34"/>
  <c r="F64" i="34" s="1"/>
  <c r="F77" i="34" s="1"/>
  <c r="F80" i="34" s="1"/>
  <c r="F81" i="34" s="1"/>
  <c r="AM60" i="34"/>
  <c r="U60" i="34"/>
  <c r="AA60" i="34"/>
  <c r="AH60" i="34"/>
  <c r="J60" i="34"/>
  <c r="AC60" i="34"/>
  <c r="AR60" i="34"/>
  <c r="AT60" i="34"/>
  <c r="P60" i="34"/>
  <c r="AK60" i="34"/>
  <c r="X60" i="34"/>
  <c r="R60" i="34"/>
  <c r="AW60" i="34"/>
  <c r="O60" i="34"/>
  <c r="AL60" i="34"/>
  <c r="K60" i="34"/>
  <c r="AP60" i="34"/>
  <c r="Q60" i="34"/>
  <c r="AZ60" i="34"/>
  <c r="W60" i="34"/>
  <c r="AG60" i="34"/>
  <c r="Z60" i="34"/>
  <c r="AF60" i="34"/>
  <c r="AQ60" i="34"/>
  <c r="M60" i="34"/>
  <c r="AE60" i="34"/>
  <c r="S60" i="34"/>
  <c r="AU60" i="34"/>
  <c r="Y60" i="34"/>
  <c r="F62" i="33" l="1"/>
  <c r="G61" i="33" s="1"/>
  <c r="G62" i="34"/>
  <c r="H61" i="34" s="1"/>
  <c r="G63" i="34" l="1"/>
  <c r="G64" i="34" s="1"/>
  <c r="G77" i="34" s="1"/>
  <c r="G80" i="34" s="1"/>
  <c r="G81" i="34" s="1"/>
  <c r="F63" i="33"/>
  <c r="F64" i="33" s="1"/>
  <c r="F77" i="33" s="1"/>
  <c r="F80" i="33" s="1"/>
  <c r="F81" i="33" s="1"/>
  <c r="G62" i="33"/>
  <c r="H61" i="33" s="1"/>
  <c r="H62" i="34"/>
  <c r="I61" i="34" s="1"/>
  <c r="H63" i="34" l="1"/>
  <c r="H64" i="34" s="1"/>
  <c r="H77" i="34" s="1"/>
  <c r="H80" i="34" s="1"/>
  <c r="H81" i="34" s="1"/>
  <c r="G63" i="33"/>
  <c r="G64" i="33" s="1"/>
  <c r="G77" i="33" s="1"/>
  <c r="G80" i="33" s="1"/>
  <c r="G81" i="33" s="1"/>
  <c r="H62" i="33"/>
  <c r="I61" i="33" s="1"/>
  <c r="I62" i="34"/>
  <c r="J61" i="34" s="1"/>
  <c r="I63" i="34" l="1"/>
  <c r="I64" i="34" s="1"/>
  <c r="I77" i="34" s="1"/>
  <c r="I80" i="34" s="1"/>
  <c r="I81" i="34" s="1"/>
  <c r="H63" i="33"/>
  <c r="H64" i="33" s="1"/>
  <c r="H77" i="33" s="1"/>
  <c r="H80" i="33" s="1"/>
  <c r="H81" i="33" s="1"/>
  <c r="I62" i="33"/>
  <c r="J61" i="33" s="1"/>
  <c r="J62" i="34"/>
  <c r="K61" i="34" s="1"/>
  <c r="J63" i="34" l="1"/>
  <c r="J64" i="34" s="1"/>
  <c r="J77" i="34" s="1"/>
  <c r="J80" i="34" s="1"/>
  <c r="J81" i="34" s="1"/>
  <c r="I63" i="33"/>
  <c r="I64" i="33" s="1"/>
  <c r="I77" i="33" s="1"/>
  <c r="I80" i="33" s="1"/>
  <c r="I81" i="33" s="1"/>
  <c r="J62" i="33"/>
  <c r="K61" i="33" s="1"/>
  <c r="K62" i="34"/>
  <c r="L61" i="34" s="1"/>
  <c r="J63" i="33" l="1"/>
  <c r="J64" i="33" s="1"/>
  <c r="J77" i="33" s="1"/>
  <c r="J80" i="33" s="1"/>
  <c r="J81" i="33" s="1"/>
  <c r="K62" i="33"/>
  <c r="L61" i="33" s="1"/>
  <c r="L62" i="34"/>
  <c r="M61" i="34" s="1"/>
  <c r="K63" i="34"/>
  <c r="K64" i="34" s="1"/>
  <c r="K77" i="34" s="1"/>
  <c r="K80" i="34" s="1"/>
  <c r="K81" i="34" s="1"/>
  <c r="K63" i="33" l="1"/>
  <c r="K64" i="33" s="1"/>
  <c r="K77" i="33" s="1"/>
  <c r="K80" i="33" s="1"/>
  <c r="K81" i="33" s="1"/>
  <c r="L62" i="33"/>
  <c r="M61" i="33" s="1"/>
  <c r="M62" i="34"/>
  <c r="N61" i="34" s="1"/>
  <c r="L63" i="34"/>
  <c r="L64" i="34" s="1"/>
  <c r="L77" i="34" s="1"/>
  <c r="L80" i="34" s="1"/>
  <c r="L81" i="34" s="1"/>
  <c r="L63" i="33" l="1"/>
  <c r="L64" i="33" s="1"/>
  <c r="L77" i="33" s="1"/>
  <c r="L80" i="33" s="1"/>
  <c r="L81" i="33" s="1"/>
  <c r="M62" i="33"/>
  <c r="N61" i="33" s="1"/>
  <c r="N62" i="34"/>
  <c r="O61" i="34" s="1"/>
  <c r="M63" i="34"/>
  <c r="M64" i="34" s="1"/>
  <c r="M77" i="34" s="1"/>
  <c r="M80" i="34" s="1"/>
  <c r="M81" i="34" s="1"/>
  <c r="M63" i="33" l="1"/>
  <c r="M64" i="33" s="1"/>
  <c r="M77" i="33" s="1"/>
  <c r="M80" i="33" s="1"/>
  <c r="M81" i="33" s="1"/>
  <c r="N62" i="33"/>
  <c r="O61" i="33" s="1"/>
  <c r="O62" i="34"/>
  <c r="P61" i="34" s="1"/>
  <c r="N63" i="34"/>
  <c r="N64" i="34" s="1"/>
  <c r="N77" i="34" s="1"/>
  <c r="N80" i="34" s="1"/>
  <c r="N81" i="34" s="1"/>
  <c r="N63" i="33" l="1"/>
  <c r="N64" i="33" s="1"/>
  <c r="N77" i="33" s="1"/>
  <c r="N80" i="33" s="1"/>
  <c r="N81" i="33" s="1"/>
  <c r="O62" i="33"/>
  <c r="P61" i="33" s="1"/>
  <c r="P62" i="34"/>
  <c r="Q61" i="34" s="1"/>
  <c r="O63" i="34"/>
  <c r="O64" i="34" s="1"/>
  <c r="O77" i="34" s="1"/>
  <c r="O80" i="34" s="1"/>
  <c r="O81" i="34" s="1"/>
  <c r="P62" i="33" l="1"/>
  <c r="Q61" i="33" s="1"/>
  <c r="O63" i="33"/>
  <c r="O64" i="33" s="1"/>
  <c r="O77" i="33" s="1"/>
  <c r="O80" i="33" s="1"/>
  <c r="O81" i="33" s="1"/>
  <c r="Q62" i="34"/>
  <c r="R61" i="34" s="1"/>
  <c r="P63" i="34"/>
  <c r="P64" i="34" s="1"/>
  <c r="P77" i="34" s="1"/>
  <c r="P80" i="34" s="1"/>
  <c r="P81" i="34" s="1"/>
  <c r="Q62" i="33" l="1"/>
  <c r="R61" i="33" s="1"/>
  <c r="P63" i="33"/>
  <c r="P64" i="33" s="1"/>
  <c r="P77" i="33" s="1"/>
  <c r="P80" i="33" s="1"/>
  <c r="P81" i="33" s="1"/>
  <c r="R62" i="34"/>
  <c r="S61" i="34" s="1"/>
  <c r="Q63" i="34"/>
  <c r="Q64" i="34" s="1"/>
  <c r="Q77" i="34" s="1"/>
  <c r="Q80" i="34" s="1"/>
  <c r="Q81" i="34" s="1"/>
  <c r="R62" i="33" l="1"/>
  <c r="S61" i="33" s="1"/>
  <c r="Q63" i="33"/>
  <c r="Q64" i="33" s="1"/>
  <c r="Q77" i="33" s="1"/>
  <c r="Q80" i="33" s="1"/>
  <c r="Q81" i="33" s="1"/>
  <c r="S62" i="34"/>
  <c r="T61" i="34" s="1"/>
  <c r="R63" i="34"/>
  <c r="R64" i="34" s="1"/>
  <c r="R77" i="34" s="1"/>
  <c r="R80" i="34" s="1"/>
  <c r="R81" i="34" s="1"/>
  <c r="S63" i="34" l="1"/>
  <c r="S64" i="34" s="1"/>
  <c r="S77" i="34" s="1"/>
  <c r="S80" i="34" s="1"/>
  <c r="S81" i="34" s="1"/>
  <c r="S62" i="33"/>
  <c r="T61" i="33" s="1"/>
  <c r="R63" i="33"/>
  <c r="R64" i="33" s="1"/>
  <c r="R77" i="33" s="1"/>
  <c r="R80" i="33" s="1"/>
  <c r="R81" i="33" s="1"/>
  <c r="T62" i="34"/>
  <c r="U61" i="34" s="1"/>
  <c r="T63" i="34" l="1"/>
  <c r="T64" i="34" s="1"/>
  <c r="T77" i="34" s="1"/>
  <c r="T80" i="34" s="1"/>
  <c r="T81" i="34" s="1"/>
  <c r="C4" i="34" s="1"/>
  <c r="G31" i="29" s="1"/>
  <c r="T62" i="33"/>
  <c r="U61" i="33" s="1"/>
  <c r="S63" i="33"/>
  <c r="S64" i="33" s="1"/>
  <c r="S77" i="33" s="1"/>
  <c r="S80" i="33" s="1"/>
  <c r="S81" i="33" s="1"/>
  <c r="U62" i="34"/>
  <c r="V61" i="34" s="1"/>
  <c r="U62" i="33" l="1"/>
  <c r="V61" i="33" s="1"/>
  <c r="T63" i="33"/>
  <c r="T64" i="33" s="1"/>
  <c r="T77" i="33" s="1"/>
  <c r="T80" i="33" s="1"/>
  <c r="T81" i="33" s="1"/>
  <c r="C4" i="33" s="1"/>
  <c r="G30" i="29" s="1"/>
  <c r="V62" i="34"/>
  <c r="W61" i="34" s="1"/>
  <c r="U63" i="34"/>
  <c r="U64" i="34" s="1"/>
  <c r="U77" i="34" s="1"/>
  <c r="U80" i="34" s="1"/>
  <c r="U81" i="34" s="1"/>
  <c r="V63" i="34" l="1"/>
  <c r="V64" i="34" s="1"/>
  <c r="V77" i="34" s="1"/>
  <c r="V80" i="34" s="1"/>
  <c r="V81" i="34" s="1"/>
  <c r="V62" i="33"/>
  <c r="W61" i="33" s="1"/>
  <c r="U63" i="33"/>
  <c r="U64" i="33" s="1"/>
  <c r="U77" i="33" s="1"/>
  <c r="U80" i="33" s="1"/>
  <c r="U81" i="33" s="1"/>
  <c r="W62" i="34"/>
  <c r="X61" i="34" s="1"/>
  <c r="W62" i="33" l="1"/>
  <c r="X61" i="33" s="1"/>
  <c r="V63" i="33"/>
  <c r="V64" i="33" s="1"/>
  <c r="V77" i="33" s="1"/>
  <c r="V80" i="33" s="1"/>
  <c r="V81" i="33" s="1"/>
  <c r="X62" i="34"/>
  <c r="Y61" i="34" s="1"/>
  <c r="W63" i="34"/>
  <c r="W64" i="34" s="1"/>
  <c r="W77" i="34" s="1"/>
  <c r="W80" i="34" s="1"/>
  <c r="W81" i="34" s="1"/>
  <c r="X62" i="33" l="1"/>
  <c r="Y61" i="33" s="1"/>
  <c r="W63" i="33"/>
  <c r="W64" i="33" s="1"/>
  <c r="W77" i="33" s="1"/>
  <c r="W80" i="33" s="1"/>
  <c r="W81" i="33" s="1"/>
  <c r="Y62" i="34"/>
  <c r="Z61" i="34" s="1"/>
  <c r="X63" i="34"/>
  <c r="X64" i="34" s="1"/>
  <c r="X77" i="34" s="1"/>
  <c r="X80" i="34" s="1"/>
  <c r="X81" i="34" s="1"/>
  <c r="Y62" i="33" l="1"/>
  <c r="Z61" i="33" s="1"/>
  <c r="X63" i="33"/>
  <c r="X64" i="33" s="1"/>
  <c r="X77" i="33" s="1"/>
  <c r="X80" i="33" s="1"/>
  <c r="X81" i="33" s="1"/>
  <c r="Z62" i="34"/>
  <c r="AA61" i="34" s="1"/>
  <c r="Y63" i="34"/>
  <c r="Y64" i="34" s="1"/>
  <c r="Y77" i="34" s="1"/>
  <c r="Y80" i="34" s="1"/>
  <c r="Y81" i="34" s="1"/>
  <c r="Z62" i="33" l="1"/>
  <c r="AA61" i="33" s="1"/>
  <c r="Y63" i="33"/>
  <c r="Y64" i="33" s="1"/>
  <c r="Y77" i="33" s="1"/>
  <c r="Y80" i="33" s="1"/>
  <c r="Y81" i="33" s="1"/>
  <c r="AA62" i="34"/>
  <c r="AB61" i="34" s="1"/>
  <c r="Z63" i="34"/>
  <c r="Z64" i="34" s="1"/>
  <c r="Z77" i="34" s="1"/>
  <c r="Z80" i="34" s="1"/>
  <c r="Z81" i="34" s="1"/>
  <c r="AA62" i="33" l="1"/>
  <c r="AB61" i="33" s="1"/>
  <c r="Z63" i="33"/>
  <c r="Z64" i="33" s="1"/>
  <c r="Z77" i="33" s="1"/>
  <c r="Z80" i="33" s="1"/>
  <c r="Z81" i="33" s="1"/>
  <c r="AB62" i="34"/>
  <c r="AC61" i="34" s="1"/>
  <c r="AA63" i="34"/>
  <c r="AA64" i="34" s="1"/>
  <c r="AA77" i="34" s="1"/>
  <c r="AA80" i="34" s="1"/>
  <c r="AA81" i="34" s="1"/>
  <c r="AB62" i="33" l="1"/>
  <c r="AC61" i="33" s="1"/>
  <c r="AA63" i="33"/>
  <c r="AA64" i="33" s="1"/>
  <c r="AA77" i="33" s="1"/>
  <c r="AA80" i="33" s="1"/>
  <c r="AA81" i="33" s="1"/>
  <c r="AC62" i="34"/>
  <c r="AD61" i="34" s="1"/>
  <c r="AB63" i="34"/>
  <c r="AB64" i="34" s="1"/>
  <c r="AB77" i="34" s="1"/>
  <c r="AB80" i="34" s="1"/>
  <c r="AB81" i="34" s="1"/>
  <c r="C5" i="34" s="1"/>
  <c r="H31" i="29" s="1"/>
  <c r="AC62" i="33" l="1"/>
  <c r="AD61" i="33" s="1"/>
  <c r="AB63" i="33"/>
  <c r="AB64" i="33" s="1"/>
  <c r="AB77" i="33" s="1"/>
  <c r="AB80" i="33" s="1"/>
  <c r="AB81" i="33" s="1"/>
  <c r="C5" i="33" s="1"/>
  <c r="H30" i="29" s="1"/>
  <c r="AD62" i="34"/>
  <c r="AE61" i="34" s="1"/>
  <c r="AC63" i="34"/>
  <c r="AC64" i="34" s="1"/>
  <c r="AC77" i="34" s="1"/>
  <c r="AC80" i="34" s="1"/>
  <c r="AC81" i="34" s="1"/>
  <c r="AD62" i="33" l="1"/>
  <c r="AE61" i="33" s="1"/>
  <c r="AC63" i="33"/>
  <c r="AC64" i="33" s="1"/>
  <c r="AC77" i="33" s="1"/>
  <c r="AC80" i="33" s="1"/>
  <c r="AC81" i="33" s="1"/>
  <c r="AE62" i="34"/>
  <c r="AF61" i="34" s="1"/>
  <c r="AD63" i="34"/>
  <c r="AD64" i="34" s="1"/>
  <c r="AD77" i="34" s="1"/>
  <c r="AD80" i="34" s="1"/>
  <c r="AD81" i="34" s="1"/>
  <c r="AE63" i="34" l="1"/>
  <c r="AE64" i="34" s="1"/>
  <c r="AE77" i="34" s="1"/>
  <c r="AE80" i="34" s="1"/>
  <c r="AE81" i="34" s="1"/>
  <c r="AE62" i="33"/>
  <c r="AF61" i="33" s="1"/>
  <c r="AD63" i="33"/>
  <c r="AD64" i="33" s="1"/>
  <c r="AD77" i="33" s="1"/>
  <c r="AD80" i="33" s="1"/>
  <c r="AD81" i="33" s="1"/>
  <c r="AF62" i="34"/>
  <c r="AG61" i="34" s="1"/>
  <c r="AF62" i="33" l="1"/>
  <c r="AG61" i="33" s="1"/>
  <c r="AE63" i="33"/>
  <c r="AE64" i="33" s="1"/>
  <c r="AE77" i="33" s="1"/>
  <c r="AE80" i="33" s="1"/>
  <c r="AE81" i="33" s="1"/>
  <c r="AG62" i="34"/>
  <c r="AH61" i="34" s="1"/>
  <c r="AF63" i="34"/>
  <c r="AF64" i="34" s="1"/>
  <c r="AF77" i="34" s="1"/>
  <c r="AF80" i="34" s="1"/>
  <c r="AF81" i="34" s="1"/>
  <c r="AG62" i="33" l="1"/>
  <c r="AH61" i="33" s="1"/>
  <c r="AF63" i="33"/>
  <c r="AF64" i="33" s="1"/>
  <c r="AF77" i="33" s="1"/>
  <c r="AF80" i="33" s="1"/>
  <c r="AF81" i="33" s="1"/>
  <c r="AH62" i="34"/>
  <c r="AI61" i="34" s="1"/>
  <c r="AG63" i="34"/>
  <c r="AG64" i="34" s="1"/>
  <c r="AG77" i="34" s="1"/>
  <c r="AG80" i="34" s="1"/>
  <c r="AG81" i="34" s="1"/>
  <c r="AH62" i="33" l="1"/>
  <c r="AI61" i="33" s="1"/>
  <c r="AG63" i="33"/>
  <c r="AG64" i="33" s="1"/>
  <c r="AG77" i="33" s="1"/>
  <c r="AG80" i="33" s="1"/>
  <c r="AG81" i="33" s="1"/>
  <c r="AI62" i="34"/>
  <c r="AJ61" i="34" s="1"/>
  <c r="AH63" i="34"/>
  <c r="AH64" i="34" s="1"/>
  <c r="AH77" i="34" s="1"/>
  <c r="AH80" i="34" s="1"/>
  <c r="AH81" i="34" s="1"/>
  <c r="AI62" i="33" l="1"/>
  <c r="AJ61" i="33" s="1"/>
  <c r="AH63" i="33"/>
  <c r="AH64" i="33" s="1"/>
  <c r="AH77" i="33" s="1"/>
  <c r="AH80" i="33" s="1"/>
  <c r="AH81" i="33" s="1"/>
  <c r="AJ62" i="34"/>
  <c r="AK61" i="34" s="1"/>
  <c r="AI63" i="34"/>
  <c r="AI64" i="34" s="1"/>
  <c r="AI77" i="34" s="1"/>
  <c r="AI80" i="34" s="1"/>
  <c r="AI81" i="34" s="1"/>
  <c r="AJ62" i="33" l="1"/>
  <c r="AK61" i="33" s="1"/>
  <c r="AI63" i="33"/>
  <c r="AI64" i="33" s="1"/>
  <c r="AI77" i="33" s="1"/>
  <c r="AI80" i="33" s="1"/>
  <c r="AI81" i="33" s="1"/>
  <c r="AK62" i="34"/>
  <c r="AL61" i="34" s="1"/>
  <c r="AJ63" i="34"/>
  <c r="AJ64" i="34" s="1"/>
  <c r="AJ77" i="34" s="1"/>
  <c r="AJ80" i="34" s="1"/>
  <c r="AJ81" i="34" s="1"/>
  <c r="C6" i="34" s="1"/>
  <c r="I31" i="29" s="1"/>
  <c r="AK62" i="33" l="1"/>
  <c r="AL61" i="33" s="1"/>
  <c r="AJ63" i="33"/>
  <c r="AJ64" i="33" s="1"/>
  <c r="AJ77" i="33" s="1"/>
  <c r="AJ80" i="33" s="1"/>
  <c r="AJ81" i="33" s="1"/>
  <c r="AL62" i="34"/>
  <c r="AM61" i="34" s="1"/>
  <c r="AK63" i="34"/>
  <c r="AK64" i="34" s="1"/>
  <c r="AK77" i="34" s="1"/>
  <c r="AK80" i="34" s="1"/>
  <c r="AK81" i="34" s="1"/>
  <c r="C6" i="33" l="1"/>
  <c r="I30" i="29" s="1"/>
  <c r="AL62" i="33"/>
  <c r="AM61" i="33" s="1"/>
  <c r="AK63" i="33"/>
  <c r="AK64" i="33" s="1"/>
  <c r="AK77" i="33" s="1"/>
  <c r="AK80" i="33" s="1"/>
  <c r="AK81" i="33" s="1"/>
  <c r="AM62" i="34"/>
  <c r="AN61" i="34" s="1"/>
  <c r="AL63" i="34"/>
  <c r="AL64" i="34" s="1"/>
  <c r="AL77" i="34" s="1"/>
  <c r="AL80" i="34" s="1"/>
  <c r="AL81" i="34" s="1"/>
  <c r="AM62" i="33" l="1"/>
  <c r="AN61" i="33" s="1"/>
  <c r="AL63" i="33"/>
  <c r="AL64" i="33" s="1"/>
  <c r="AL77" i="33" s="1"/>
  <c r="AL80" i="33" s="1"/>
  <c r="AL81" i="33" s="1"/>
  <c r="AN62" i="34"/>
  <c r="AO61" i="34" s="1"/>
  <c r="AM63" i="34"/>
  <c r="AM64" i="34" s="1"/>
  <c r="AM77" i="34" s="1"/>
  <c r="AM80" i="34" s="1"/>
  <c r="AM81" i="34" s="1"/>
  <c r="AN63" i="34" l="1"/>
  <c r="AN64" i="34" s="1"/>
  <c r="AN77" i="34" s="1"/>
  <c r="AN80" i="34" s="1"/>
  <c r="AN81" i="34" s="1"/>
  <c r="AN62" i="33"/>
  <c r="AO61" i="33" s="1"/>
  <c r="AM63" i="33"/>
  <c r="AM64" i="33" s="1"/>
  <c r="AM77" i="33" s="1"/>
  <c r="AM80" i="33" s="1"/>
  <c r="AM81" i="33" s="1"/>
  <c r="AO62" i="34"/>
  <c r="AP61" i="34" s="1"/>
  <c r="AO62" i="33" l="1"/>
  <c r="AP61" i="33" s="1"/>
  <c r="AN63" i="33"/>
  <c r="AN64" i="33" s="1"/>
  <c r="AN77" i="33" s="1"/>
  <c r="AN80" i="33" s="1"/>
  <c r="AN81" i="33" s="1"/>
  <c r="AP62" i="34"/>
  <c r="AQ61" i="34" s="1"/>
  <c r="AO63" i="34"/>
  <c r="AO64" i="34" s="1"/>
  <c r="AO77" i="34" s="1"/>
  <c r="AO80" i="34" s="1"/>
  <c r="AO81" i="34" s="1"/>
  <c r="AP63" i="34" l="1"/>
  <c r="AP64" i="34" s="1"/>
  <c r="AP77" i="34" s="1"/>
  <c r="AP80" i="34" s="1"/>
  <c r="AP81" i="34" s="1"/>
  <c r="AP62" i="33"/>
  <c r="AQ61" i="33" s="1"/>
  <c r="AO63" i="33"/>
  <c r="AO64" i="33" s="1"/>
  <c r="AO77" i="33" s="1"/>
  <c r="AO80" i="33" s="1"/>
  <c r="AO81" i="33" s="1"/>
  <c r="AQ62" i="34"/>
  <c r="AR61" i="34" s="1"/>
  <c r="AQ63" i="34" l="1"/>
  <c r="AQ64" i="34" s="1"/>
  <c r="AQ77" i="34" s="1"/>
  <c r="AQ80" i="34" s="1"/>
  <c r="AQ81" i="34" s="1"/>
  <c r="AQ62" i="33"/>
  <c r="AR61" i="33" s="1"/>
  <c r="AP63" i="33"/>
  <c r="AP64" i="33" s="1"/>
  <c r="AP77" i="33" s="1"/>
  <c r="AP80" i="33" s="1"/>
  <c r="AP81" i="33" s="1"/>
  <c r="AR62" i="34"/>
  <c r="AS61" i="34" s="1"/>
  <c r="AR63" i="34" l="1"/>
  <c r="AR64" i="34" s="1"/>
  <c r="AR77" i="34" s="1"/>
  <c r="AR80" i="34" s="1"/>
  <c r="AR81" i="34" s="1"/>
  <c r="AR62" i="33"/>
  <c r="AS61" i="33" s="1"/>
  <c r="AQ63" i="33"/>
  <c r="AQ64" i="33" s="1"/>
  <c r="AQ77" i="33" s="1"/>
  <c r="AQ80" i="33" s="1"/>
  <c r="AQ81" i="33" s="1"/>
  <c r="AS62" i="34"/>
  <c r="AT61" i="34" s="1"/>
  <c r="AS63" i="34" l="1"/>
  <c r="AS64" i="34" s="1"/>
  <c r="AS77" i="34" s="1"/>
  <c r="AS80" i="34" s="1"/>
  <c r="AS81" i="34" s="1"/>
  <c r="AS62" i="33"/>
  <c r="AT61" i="33" s="1"/>
  <c r="AR63" i="33"/>
  <c r="AR64" i="33" s="1"/>
  <c r="AR77" i="33" s="1"/>
  <c r="AR80" i="33" s="1"/>
  <c r="AR81" i="33" s="1"/>
  <c r="AT62" i="34"/>
  <c r="AU61" i="34" s="1"/>
  <c r="AT63" i="34" l="1"/>
  <c r="AT64" i="34" s="1"/>
  <c r="AT77" i="34" s="1"/>
  <c r="AT80" i="34" s="1"/>
  <c r="AT81" i="34" s="1"/>
  <c r="AT62" i="33"/>
  <c r="AU61" i="33" s="1"/>
  <c r="AS63" i="33"/>
  <c r="AS64" i="33" s="1"/>
  <c r="AS77" i="33" s="1"/>
  <c r="AS80" i="33" s="1"/>
  <c r="AS81" i="33" s="1"/>
  <c r="AU62" i="34"/>
  <c r="AV61" i="34" s="1"/>
  <c r="AU63" i="34" l="1"/>
  <c r="AU64" i="34" s="1"/>
  <c r="AU77" i="34" s="1"/>
  <c r="AU80" i="34" s="1"/>
  <c r="AU81" i="34" s="1"/>
  <c r="AU62" i="33"/>
  <c r="AV61" i="33" s="1"/>
  <c r="AT63" i="33"/>
  <c r="AT64" i="33" s="1"/>
  <c r="AT77" i="33" s="1"/>
  <c r="AT80" i="33" s="1"/>
  <c r="AT81" i="33" s="1"/>
  <c r="AV62" i="34"/>
  <c r="AW61" i="34" s="1"/>
  <c r="AV63" i="34" l="1"/>
  <c r="AV64" i="34" s="1"/>
  <c r="AV77" i="34" s="1"/>
  <c r="AV80" i="34" s="1"/>
  <c r="AV81" i="34" s="1"/>
  <c r="AV62" i="33"/>
  <c r="AW61" i="33" s="1"/>
  <c r="AU63" i="33"/>
  <c r="AU64" i="33" s="1"/>
  <c r="AU77" i="33" s="1"/>
  <c r="AU80" i="33" s="1"/>
  <c r="AU81" i="33" s="1"/>
  <c r="AW62" i="34"/>
  <c r="AX61" i="34" s="1"/>
  <c r="AW63" i="34" l="1"/>
  <c r="AW64" i="34" s="1"/>
  <c r="AW77" i="34" s="1"/>
  <c r="AW80" i="34" s="1"/>
  <c r="AW81" i="34" s="1"/>
  <c r="C7" i="34" s="1"/>
  <c r="J31" i="29" s="1"/>
  <c r="AW62" i="33"/>
  <c r="AX61" i="33" s="1"/>
  <c r="AV63" i="33"/>
  <c r="AV64" i="33" s="1"/>
  <c r="AV77" i="33" s="1"/>
  <c r="AV80" i="33" s="1"/>
  <c r="AV81" i="33" s="1"/>
  <c r="AX62" i="34"/>
  <c r="AY61" i="34" s="1"/>
  <c r="AX63" i="34" l="1"/>
  <c r="AX64" i="34" s="1"/>
  <c r="AX77" i="34" s="1"/>
  <c r="AX80" i="34" s="1"/>
  <c r="AX81" i="34" s="1"/>
  <c r="AX62" i="33"/>
  <c r="AY61" i="33" s="1"/>
  <c r="AW63" i="33"/>
  <c r="AW64" i="33" s="1"/>
  <c r="AW77" i="33" s="1"/>
  <c r="AW80" i="33" s="1"/>
  <c r="AW81" i="33" s="1"/>
  <c r="AY62" i="34"/>
  <c r="AZ61" i="34" s="1"/>
  <c r="AY62" i="33" l="1"/>
  <c r="AZ61" i="33" s="1"/>
  <c r="AX63" i="33"/>
  <c r="AX64" i="33" s="1"/>
  <c r="AX77" i="33" s="1"/>
  <c r="AX80" i="33" s="1"/>
  <c r="AX81" i="33" s="1"/>
  <c r="C7" i="33" s="1"/>
  <c r="J30" i="29" s="1"/>
  <c r="AZ62" i="34"/>
  <c r="BA61" i="34" s="1"/>
  <c r="AY63" i="34"/>
  <c r="AY64" i="34" s="1"/>
  <c r="AY77" i="34" s="1"/>
  <c r="AY80" i="34" s="1"/>
  <c r="AY81" i="34" s="1"/>
  <c r="AZ62" i="33" l="1"/>
  <c r="BA61" i="33" s="1"/>
  <c r="AY63" i="33"/>
  <c r="AY64" i="33" s="1"/>
  <c r="AY77" i="33" s="1"/>
  <c r="AY80" i="33" s="1"/>
  <c r="AY81" i="33" s="1"/>
  <c r="BA62" i="34"/>
  <c r="BB61" i="34" s="1"/>
  <c r="AZ63" i="34"/>
  <c r="AZ64" i="34" s="1"/>
  <c r="AZ77" i="34" s="1"/>
  <c r="AZ80" i="34" s="1"/>
  <c r="AZ81" i="34" s="1"/>
  <c r="BA62" i="33" l="1"/>
  <c r="BB61" i="33" s="1"/>
  <c r="AZ63" i="33"/>
  <c r="AZ64" i="33" s="1"/>
  <c r="AZ77" i="33" s="1"/>
  <c r="AZ80" i="33" s="1"/>
  <c r="AZ81" i="33" s="1"/>
  <c r="BB62" i="34"/>
  <c r="BC61" i="34" s="1"/>
  <c r="BA63" i="34"/>
  <c r="BA64" i="34" s="1"/>
  <c r="BA77" i="34" s="1"/>
  <c r="BA80" i="34" s="1"/>
  <c r="BA81" i="34" s="1"/>
  <c r="BB62" i="33" l="1"/>
  <c r="BC61" i="33" s="1"/>
  <c r="BA63" i="33"/>
  <c r="BA64" i="33" s="1"/>
  <c r="BA77" i="33" s="1"/>
  <c r="BA80" i="33" s="1"/>
  <c r="BA81" i="33" s="1"/>
  <c r="BC62" i="34"/>
  <c r="BD61" i="34" s="1"/>
  <c r="BB63" i="34"/>
  <c r="BB64" i="34" s="1"/>
  <c r="BB77" i="34" s="1"/>
  <c r="BB80" i="34" s="1"/>
  <c r="BB81" i="34" s="1"/>
  <c r="BC62" i="33" l="1"/>
  <c r="BD61" i="33" s="1"/>
  <c r="BD62" i="33" s="1"/>
  <c r="BD63" i="33" s="1"/>
  <c r="BD64" i="33" s="1"/>
  <c r="BD77" i="33" s="1"/>
  <c r="BD80" i="33" s="1"/>
  <c r="BB63" i="33"/>
  <c r="BB64" i="33" s="1"/>
  <c r="BB77" i="33" s="1"/>
  <c r="BB80" i="33" s="1"/>
  <c r="BB81" i="33" s="1"/>
  <c r="BD62" i="34"/>
  <c r="BD63" i="34" s="1"/>
  <c r="BD64" i="34" s="1"/>
  <c r="BD77" i="34" s="1"/>
  <c r="BD80" i="34" s="1"/>
  <c r="BC63" i="34"/>
  <c r="BC64" i="34" s="1"/>
  <c r="BC77" i="34" s="1"/>
  <c r="BC80" i="34" s="1"/>
  <c r="BC81" i="34" s="1"/>
  <c r="BC63" i="33" l="1"/>
  <c r="BC64" i="33" s="1"/>
  <c r="BC77" i="33" s="1"/>
  <c r="BC80" i="33" s="1"/>
  <c r="BC81" i="33" s="1"/>
  <c r="BD81" i="33" s="1"/>
  <c r="BD81" i="34"/>
</calcChain>
</file>

<file path=xl/sharedStrings.xml><?xml version="1.0" encoding="utf-8"?>
<sst xmlns="http://schemas.openxmlformats.org/spreadsheetml/2006/main" count="1637" uniqueCount="363">
  <si>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</si>
  <si>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</si>
  <si>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</si>
  <si>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</si>
  <si>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</si>
  <si>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</si>
  <si>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</si>
  <si>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</si>
  <si>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</si>
  <si>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</si>
  <si>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</si>
  <si>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</si>
  <si>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</si>
  <si>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</si>
  <si>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</si>
  <si>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</si>
  <si>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</si>
  <si>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</si>
  <si>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</si>
  <si>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</si>
  <si>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</si>
  <si>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</si>
  <si>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</si>
  <si>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</si>
  <si>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</si>
  <si>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</si>
  <si>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</si>
  <si>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</si>
  <si>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</si>
  <si>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</si>
  <si>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</si>
  <si>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</si>
  <si>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</si>
  <si>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</si>
  <si>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</si>
  <si>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</si>
  <si>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</si>
  <si>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</si>
  <si>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</si>
  <si>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</si>
  <si>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</si>
  <si>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</si>
  <si>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</si>
  <si>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</si>
  <si>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</si>
  <si>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</si>
  <si>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</si>
  <si>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</si>
  <si>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</si>
  <si>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</si>
  <si>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</si>
  <si>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</si>
  <si>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</si>
  <si>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</si>
  <si>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</si>
  <si>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</si>
  <si>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</si>
  <si>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</si>
  <si>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</si>
  <si>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</si>
  <si>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</si>
  <si>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</si>
  <si>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</si>
  <si>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</si>
  <si>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</si>
  <si>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</si>
  <si>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</si>
  <si>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</si>
  <si>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</si>
  <si>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</si>
  <si>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</si>
  <si>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</si>
  <si>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</si>
  <si>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</si>
  <si>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</si>
  <si>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</si>
  <si>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</si>
  <si>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</si>
  <si>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</si>
  <si>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</si>
  <si>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</si>
  <si>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</si>
  <si>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</si>
  <si>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</si>
  <si>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</si>
  <si>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</si>
  <si>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</si>
  <si>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</si>
  <si>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</si>
  <si>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</si>
  <si>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</si>
  <si>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</si>
  <si>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</si>
  <si>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</si>
  <si>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</si>
  <si>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</si>
  <si>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</si>
  <si>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</si>
  <si>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</si>
  <si>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</si>
  <si>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</si>
  <si>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</si>
  <si>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</si>
  <si>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</si>
  <si>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</si>
  <si>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</si>
  <si>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</si>
  <si>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</si>
  <si>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</si>
  <si>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</si>
  <si>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</si>
  <si>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</si>
  <si>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</si>
  <si>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</si>
  <si>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</si>
  <si>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</si>
  <si>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</si>
  <si>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</si>
  <si>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</si>
  <si>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</si>
  <si>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</si>
  <si>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</si>
  <si>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</si>
  <si>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</si>
  <si>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</si>
  <si>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</si>
  <si>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</si>
  <si>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</si>
  <si>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</si>
  <si>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</si>
  <si>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</si>
  <si>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</si>
  <si>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</si>
  <si>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</si>
  <si>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</si>
  <si>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</si>
  <si>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</si>
  <si>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</si>
  <si>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</si>
  <si>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</si>
  <si>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</si>
  <si>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</si>
  <si>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</si>
  <si>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</si>
  <si>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</si>
  <si>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</si>
  <si>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</si>
  <si>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</si>
  <si>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</si>
  <si>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</si>
  <si>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</si>
  <si>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</si>
  <si>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</si>
  <si>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</si>
  <si>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</si>
  <si>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</si>
  <si>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</si>
  <si>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</si>
  <si>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</si>
  <si>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</si>
  <si>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</si>
  <si>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</si>
  <si>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</si>
  <si>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</si>
  <si>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</si>
  <si>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</si>
  <si>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</si>
  <si>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</si>
  <si>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</si>
  <si>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</si>
  <si>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</si>
  <si>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</si>
  <si>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</si>
  <si>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</si>
  <si>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</si>
  <si>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</si>
  <si>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</si>
  <si>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</si>
  <si>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</si>
  <si>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</si>
  <si>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</si>
  <si>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</si>
  <si>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</si>
  <si>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</si>
  <si>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</si>
  <si>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</si>
  <si>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</si>
  <si>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</si>
  <si>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</si>
  <si>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</si>
  <si>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</si>
  <si>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</si>
  <si>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</si>
  <si>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</si>
  <si>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</si>
  <si>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</si>
  <si>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</si>
  <si>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</si>
  <si>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</si>
  <si>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</si>
  <si>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</si>
  <si>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</si>
  <si>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</si>
  <si>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</si>
  <si>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</si>
  <si>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</si>
  <si>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</si>
  <si>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</si>
  <si>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</si>
  <si>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</si>
  <si>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</si>
  <si>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</si>
  <si>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</si>
  <si>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</si>
  <si>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</si>
  <si>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</si>
  <si>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</si>
  <si>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</si>
  <si>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</si>
  <si>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</si>
  <si>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</si>
  <si>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</si>
  <si>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</si>
  <si>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</si>
  <si>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</si>
  <si>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</si>
  <si>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</si>
  <si>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</si>
  <si>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</si>
  <si>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</si>
  <si>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</si>
  <si>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</si>
  <si>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</si>
  <si>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</si>
  <si>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</si>
  <si>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</si>
  <si>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</si>
  <si>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</si>
  <si>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</si>
  <si>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</si>
  <si>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</si>
  <si>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</si>
  <si>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</si>
  <si>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</si>
  <si>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</si>
  <si>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</si>
  <si>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</si>
  <si>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</si>
  <si>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</si>
  <si>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</si>
  <si>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</si>
  <si>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</si>
  <si>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</si>
  <si>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</si>
  <si>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</si>
  <si>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</si>
  <si>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</si>
  <si>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</si>
  <si>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</si>
  <si>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</si>
  <si>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</si>
  <si>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</si>
  <si>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</si>
  <si>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</si>
  <si>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</si>
  <si>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</si>
  <si>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</si>
  <si>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</si>
  <si>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</si>
  <si>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</si>
  <si>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</si>
  <si>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</si>
  <si>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</si>
  <si>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</si>
  <si>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</si>
  <si>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</si>
  <si>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</si>
  <si>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</si>
  <si>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</si>
  <si>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</si>
  <si>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</si>
  <si>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</si>
  <si>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</si>
  <si>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</si>
  <si>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</si>
  <si>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</si>
  <si>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</si>
  <si>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</si>
  <si>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</si>
  <si>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</si>
  <si>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</si>
  <si>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</si>
  <si>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</si>
  <si>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</si>
  <si>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</si>
  <si>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</si>
  <si>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</si>
  <si>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</si>
  <si>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</si>
  <si>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</si>
  <si>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</si>
  <si>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</si>
  <si>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</si>
  <si>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</si>
  <si>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</si>
  <si>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</si>
  <si>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</si>
  <si>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</si>
  <si>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</si>
  <si>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</si>
  <si>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</si>
  <si>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</si>
  <si>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</si>
  <si>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</si>
  <si>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</si>
  <si>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</si>
  <si>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</si>
  <si>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</si>
  <si>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</si>
  <si>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</si>
  <si>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</si>
  <si>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</si>
  <si>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</si>
  <si>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</si>
  <si>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</si>
  <si>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</si>
  <si>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</si>
  <si>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</si>
  <si>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</si>
  <si>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</si>
  <si>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</si>
  <si>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</si>
  <si>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</si>
  <si>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</si>
  <si>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</si>
  <si>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</si>
  <si>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</si>
  <si>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</si>
  <si>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</si>
  <si>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</si>
  <si>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</si>
  <si>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</si>
  <si>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 xml:space="preserve">WPD Purchase Vehicles </t>
  </si>
  <si>
    <t>Lease Vehicles</t>
  </si>
  <si>
    <t>Direct purchase of vehicles, as included in the Baseline Scenario.</t>
  </si>
  <si>
    <t>Purchase of vehicles.  Each vehicle type has an age based replacement programme specific to the vehicle type.  This investment profile is based upon the population and age of the current fleet.</t>
  </si>
  <si>
    <t>Lease of vehicles. Central Networks had a policy of leasing vehicles rather than purchase and these leased vehicles are being replaced with directly owned equivalents as the leases expire.  The lease costs contained in this option are based upon the current fleet population and actual leasing costs.</t>
  </si>
  <si>
    <t>Option 1 Sensitivity Analysis: Increase number of 4x4 vehicles</t>
  </si>
  <si>
    <t>Option 1 Sensitivity Analysis: Decrease number of 4x4 vehicles</t>
  </si>
  <si>
    <t>Option 1 Sensitivity Analysis: Increase number of vans</t>
  </si>
  <si>
    <t>Option 1 Sensitivity Analysis: Decrease number of vans</t>
  </si>
  <si>
    <t>Option 1(i)</t>
  </si>
  <si>
    <t>Option 1(ii)</t>
  </si>
  <si>
    <t>Option 1(iii)</t>
  </si>
  <si>
    <t>Option 1(iv)</t>
  </si>
  <si>
    <t>1(i)</t>
  </si>
  <si>
    <t>Our ED1 forecasts for vehicle types and numbers are based upon the work programme content and the geographic and network characteristics of each licence area.  These sensitivity analyses have been used to check if Option 1 becomes more viable should the mix of operational vehicles be different to forecast</t>
  </si>
  <si>
    <t>1(ii)</t>
  </si>
  <si>
    <t>1(iii)</t>
  </si>
  <si>
    <t>1(iv)</t>
  </si>
  <si>
    <t>Direct purchase of non-specialist operational vehicles is more cost effective, therefore this option has been selected.</t>
  </si>
  <si>
    <t>This option has been rejected due to the increased cost of leasing non-specialist operational vehicles in comparison to direct purchase.</t>
  </si>
  <si>
    <t>WPD has a policy of purchasing operational vehicles.  This CBA compares the cost of purchasing the main operational non-specialist vehicle types, including 4x4, large and medium panel vans and lorries, against leasing the same vehicles.
This CBA relates to WPD (East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</si>
</sst>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3" xfId="0" applyFont="1" applyBorder="1" applyAlignment="1">
      <alignment horizontal="left" vertical="top"/>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10" fontId="4" fillId="5" borderId="3" xfId="1" applyNumberFormat="1" applyFont="1" applyFill="1" applyBorder="1" applyProtection="1">
      <protection locked="0"/>
    </xf>
    <xf numFmtId="0" fontId="4" fillId="0" borderId="3" xfId="0" applyFont="1" applyBorder="1" applyAlignment="1">
      <alignment horizontal="left" vertical="top" wrapText="1"/>
    </xf>
    <xf numFmtId="0" fontId="4" fillId="0" borderId="3" xfId="0" applyFont="1" applyBorder="1" applyAlignment="1">
      <alignment horizontal="left" vertical="top"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22" xfId="0" applyFont="1" applyBorder="1" applyAlignment="1">
      <alignment vertical="center" wrapText="1"/>
    </xf>
    <xf numFmtId="0" fontId="0" fillId="0" borderId="23" xfId="0" applyBorder="1" applyAlignment="1">
      <alignment vertical="center" wrapText="1"/>
    </xf>
    <xf numFmtId="0" fontId="0" fillId="0" borderId="21" xfId="0" applyBorder="1" applyAlignment="1">
      <alignment vertical="center"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-2.2417497681963079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-4.5895696799513406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-6.1722423000278956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-7.8531596891008233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-0.39461500000000005</v>
      </c>
      <c r="F13" s="62">
        <v>-0.61836100000000005</v>
      </c>
      <c r="G13" s="62">
        <v>-0.67871999999999999</v>
      </c>
      <c r="H13" s="62">
        <v>-1.3776890000000002</v>
      </c>
      <c r="I13" s="62">
        <v>-2.6257270000000004</v>
      </c>
      <c r="J13" s="62">
        <v>-3.2682070000000003</v>
      </c>
      <c r="K13" s="62">
        <v>-4.0815739999999998</v>
      </c>
      <c r="L13" s="62">
        <v>-4.2726139999999999</v>
      </c>
      <c r="M13" s="62">
        <v>-3.805097</v>
      </c>
      <c r="N13" s="62">
        <v>-2.7359010000000001</v>
      </c>
      <c r="O13" s="62">
        <v>-2.1410640000000001</v>
      </c>
      <c r="P13" s="62">
        <v>-1.628703</v>
      </c>
      <c r="Q13" s="62">
        <v>-1.3333679999999999</v>
      </c>
      <c r="R13" s="62">
        <v>-1.1380749999999999</v>
      </c>
      <c r="S13" s="62">
        <v>-0.38948499999999997</v>
      </c>
      <c r="T13" s="62">
        <v>-0.23879700000000001</v>
      </c>
      <c r="U13" s="62">
        <v>-0.23879700000000001</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-0.39461500000000005</v>
      </c>
      <c r="F18" s="59">
        <f t="shared" ref="F18:AW18" si="0">SUM(F13:F17)</f>
        <v>-0.61836100000000005</v>
      </c>
      <c r="G18" s="59">
        <f t="shared" si="0"/>
        <v>-0.67871999999999999</v>
      </c>
      <c r="H18" s="59">
        <f t="shared" si="0"/>
        <v>-1.3776890000000002</v>
      </c>
      <c r="I18" s="59">
        <f t="shared" si="0"/>
        <v>-2.6257270000000004</v>
      </c>
      <c r="J18" s="59">
        <f t="shared" si="0"/>
        <v>-3.2682070000000003</v>
      </c>
      <c r="K18" s="59">
        <f t="shared" si="0"/>
        <v>-4.0815739999999998</v>
      </c>
      <c r="L18" s="59">
        <f t="shared" si="0"/>
        <v>-4.2726139999999999</v>
      </c>
      <c r="M18" s="59">
        <f t="shared" si="0"/>
        <v>-3.805097</v>
      </c>
      <c r="N18" s="59">
        <f t="shared" si="0"/>
        <v>-2.7359010000000001</v>
      </c>
      <c r="O18" s="59">
        <f t="shared" si="0"/>
        <v>-2.1410640000000001</v>
      </c>
      <c r="P18" s="59">
        <f t="shared" si="0"/>
        <v>-1.628703</v>
      </c>
      <c r="Q18" s="59">
        <f t="shared" si="0"/>
        <v>-1.3333679999999999</v>
      </c>
      <c r="R18" s="59">
        <f t="shared" si="0"/>
        <v>-1.1380749999999999</v>
      </c>
      <c r="S18" s="59">
        <f t="shared" si="0"/>
        <v>-0.38948499999999997</v>
      </c>
      <c r="T18" s="59">
        <f t="shared" si="0"/>
        <v>-0.23879700000000001</v>
      </c>
      <c r="U18" s="59">
        <f t="shared" si="0"/>
        <v>-0.23879700000000001</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1.7552642000000001</v>
      </c>
      <c r="F19" s="33">
        <v>0.96845132</v>
      </c>
      <c r="G19" s="33">
        <v>0.27405828000000004</v>
      </c>
      <c r="H19" s="33">
        <v>2.9815245199999998</v>
      </c>
      <c r="I19" s="33">
        <v>4.9821244199999999</v>
      </c>
      <c r="J19" s="33">
        <v>3.390863</v>
      </c>
      <c r="K19" s="33">
        <v>4.0191269499999995</v>
      </c>
      <c r="L19" s="33">
        <v>1.1335355999999999</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1.7552642000000001</v>
      </c>
      <c r="F25" s="67">
        <f t="shared" ref="F25:BD25" si="1">SUM(F19:F24)</f>
        <v>0.96845132</v>
      </c>
      <c r="G25" s="67">
        <f t="shared" si="1"/>
        <v>0.27405828000000004</v>
      </c>
      <c r="H25" s="67">
        <f t="shared" si="1"/>
        <v>2.9815245199999998</v>
      </c>
      <c r="I25" s="67">
        <f t="shared" si="1"/>
        <v>4.9821244199999999</v>
      </c>
      <c r="J25" s="67">
        <f t="shared" si="1"/>
        <v>3.390863</v>
      </c>
      <c r="K25" s="67">
        <f t="shared" si="1"/>
        <v>4.0191269499999995</v>
      </c>
      <c r="L25" s="67">
        <f t="shared" si="1"/>
        <v>1.1335355999999999</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1.3606492000000001</v>
      </c>
      <c r="F26" s="59">
        <f t="shared" ref="F26:BD26" si="2">F18+F25</f>
        <v>0.35009031999999995</v>
      </c>
      <c r="G26" s="59">
        <f t="shared" si="2"/>
        <v>-0.40466171999999995</v>
      </c>
      <c r="H26" s="59">
        <f t="shared" si="2"/>
        <v>1.6038355199999996</v>
      </c>
      <c r="I26" s="59">
        <f t="shared" si="2"/>
        <v>2.3563974199999995</v>
      </c>
      <c r="J26" s="59">
        <f t="shared" si="2"/>
        <v>0.12265599999999965</v>
      </c>
      <c r="K26" s="59">
        <f t="shared" si="2"/>
        <v>-6.2447050000000281E-2</v>
      </c>
      <c r="L26" s="59">
        <f t="shared" si="2"/>
        <v>-3.1390783999999998</v>
      </c>
      <c r="M26" s="59">
        <f t="shared" si="2"/>
        <v>-3.805097</v>
      </c>
      <c r="N26" s="59">
        <f t="shared" si="2"/>
        <v>-2.7359010000000001</v>
      </c>
      <c r="O26" s="59">
        <f t="shared" si="2"/>
        <v>-2.1410640000000001</v>
      </c>
      <c r="P26" s="59">
        <f t="shared" si="2"/>
        <v>-1.628703</v>
      </c>
      <c r="Q26" s="59">
        <f t="shared" si="2"/>
        <v>-1.3333679999999999</v>
      </c>
      <c r="R26" s="59">
        <f t="shared" si="2"/>
        <v>-1.1380749999999999</v>
      </c>
      <c r="S26" s="59">
        <f t="shared" si="2"/>
        <v>-0.38948499999999997</v>
      </c>
      <c r="T26" s="59">
        <f t="shared" si="2"/>
        <v>-0.23879700000000001</v>
      </c>
      <c r="U26" s="59">
        <f t="shared" si="2"/>
        <v>-0.23879700000000001</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1.08851936</v>
      </c>
      <c r="F28" s="34">
        <f t="shared" ref="F28:AW28" si="4">F26*F27</f>
        <v>0.28007225599999996</v>
      </c>
      <c r="G28" s="34">
        <f t="shared" si="4"/>
        <v>-0.32372937599999996</v>
      </c>
      <c r="H28" s="34">
        <f t="shared" si="4"/>
        <v>1.2830684159999999</v>
      </c>
      <c r="I28" s="34">
        <f t="shared" si="4"/>
        <v>1.8851179359999997</v>
      </c>
      <c r="J28" s="34">
        <f t="shared" si="4"/>
        <v>9.8124799999999734E-2</v>
      </c>
      <c r="K28" s="34">
        <f t="shared" si="4"/>
        <v>-4.9957640000000227E-2</v>
      </c>
      <c r="L28" s="34">
        <f t="shared" si="4"/>
        <v>-2.5112627199999999</v>
      </c>
      <c r="M28" s="34">
        <f t="shared" si="4"/>
        <v>-3.0440776000000001</v>
      </c>
      <c r="N28" s="34">
        <f t="shared" si="4"/>
        <v>-2.1887208</v>
      </c>
      <c r="O28" s="34">
        <f t="shared" si="4"/>
        <v>-1.7128512000000002</v>
      </c>
      <c r="P28" s="34">
        <f t="shared" si="4"/>
        <v>-1.3029624000000002</v>
      </c>
      <c r="Q28" s="34">
        <f t="shared" si="4"/>
        <v>-1.0666944</v>
      </c>
      <c r="R28" s="34">
        <f t="shared" si="4"/>
        <v>-0.91046000000000005</v>
      </c>
      <c r="S28" s="34">
        <f t="shared" si="4"/>
        <v>-0.31158799999999998</v>
      </c>
      <c r="T28" s="34">
        <f t="shared" si="4"/>
        <v>-0.19103760000000003</v>
      </c>
      <c r="U28" s="34">
        <f t="shared" si="4"/>
        <v>-0.19103760000000003</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0.27212984000000007</v>
      </c>
      <c r="F29" s="34">
        <f t="shared" ref="F29:AW29" si="5">F26-F28</f>
        <v>7.0018063999999991E-2</v>
      </c>
      <c r="G29" s="34">
        <f t="shared" si="5"/>
        <v>-8.0932343999999989E-2</v>
      </c>
      <c r="H29" s="34">
        <f t="shared" si="5"/>
        <v>0.32076710399999975</v>
      </c>
      <c r="I29" s="34">
        <f t="shared" si="5"/>
        <v>0.47127948399999986</v>
      </c>
      <c r="J29" s="34">
        <f t="shared" si="5"/>
        <v>2.453119999999992E-2</v>
      </c>
      <c r="K29" s="34">
        <f t="shared" si="5"/>
        <v>-1.2489410000000055E-2</v>
      </c>
      <c r="L29" s="34">
        <f t="shared" si="5"/>
        <v>-0.62781567999999988</v>
      </c>
      <c r="M29" s="34">
        <f t="shared" si="5"/>
        <v>-0.7610193999999999</v>
      </c>
      <c r="N29" s="34">
        <f t="shared" si="5"/>
        <v>-0.54718020000000012</v>
      </c>
      <c r="O29" s="34">
        <f t="shared" si="5"/>
        <v>-0.42821279999999984</v>
      </c>
      <c r="P29" s="34">
        <f t="shared" si="5"/>
        <v>-0.32574059999999982</v>
      </c>
      <c r="Q29" s="34">
        <f t="shared" si="5"/>
        <v>-0.26667359999999984</v>
      </c>
      <c r="R29" s="34">
        <f t="shared" si="5"/>
        <v>-0.2276149999999999</v>
      </c>
      <c r="S29" s="34">
        <f t="shared" si="5"/>
        <v>-7.7896999999999994E-2</v>
      </c>
      <c r="T29" s="34">
        <f t="shared" si="5"/>
        <v>-4.775939999999998E-2</v>
      </c>
      <c r="U29" s="34">
        <f t="shared" si="5"/>
        <v>-4.775939999999998E-2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2.4189319111111111E-2</v>
      </c>
      <c r="G30" s="34">
        <f>$E$28/'Fixed data'!$C$7</f>
        <v>2.4189319111111111E-2</v>
      </c>
      <c r="H30" s="34">
        <f>$E$28/'Fixed data'!$C$7</f>
        <v>2.4189319111111111E-2</v>
      </c>
      <c r="I30" s="34">
        <f>$E$28/'Fixed data'!$C$7</f>
        <v>2.4189319111111111E-2</v>
      </c>
      <c r="J30" s="34">
        <f>$E$28/'Fixed data'!$C$7</f>
        <v>2.4189319111111111E-2</v>
      </c>
      <c r="K30" s="34">
        <f>$E$28/'Fixed data'!$C$7</f>
        <v>2.4189319111111111E-2</v>
      </c>
      <c r="L30" s="34">
        <f>$E$28/'Fixed data'!$C$7</f>
        <v>2.4189319111111111E-2</v>
      </c>
      <c r="M30" s="34">
        <f>$E$28/'Fixed data'!$C$7</f>
        <v>2.4189319111111111E-2</v>
      </c>
      <c r="N30" s="34">
        <f>$E$28/'Fixed data'!$C$7</f>
        <v>2.4189319111111111E-2</v>
      </c>
      <c r="O30" s="34">
        <f>$E$28/'Fixed data'!$C$7</f>
        <v>2.4189319111111111E-2</v>
      </c>
      <c r="P30" s="34">
        <f>$E$28/'Fixed data'!$C$7</f>
        <v>2.4189319111111111E-2</v>
      </c>
      <c r="Q30" s="34">
        <f>$E$28/'Fixed data'!$C$7</f>
        <v>2.4189319111111111E-2</v>
      </c>
      <c r="R30" s="34">
        <f>$E$28/'Fixed data'!$C$7</f>
        <v>2.4189319111111111E-2</v>
      </c>
      <c r="S30" s="34">
        <f>$E$28/'Fixed data'!$C$7</f>
        <v>2.4189319111111111E-2</v>
      </c>
      <c r="T30" s="34">
        <f>$E$28/'Fixed data'!$C$7</f>
        <v>2.4189319111111111E-2</v>
      </c>
      <c r="U30" s="34">
        <f>$E$28/'Fixed data'!$C$7</f>
        <v>2.4189319111111111E-2</v>
      </c>
      <c r="V30" s="34">
        <f>$E$28/'Fixed data'!$C$7</f>
        <v>2.4189319111111111E-2</v>
      </c>
      <c r="W30" s="34">
        <f>$E$28/'Fixed data'!$C$7</f>
        <v>2.4189319111111111E-2</v>
      </c>
      <c r="X30" s="34">
        <f>$E$28/'Fixed data'!$C$7</f>
        <v>2.4189319111111111E-2</v>
      </c>
      <c r="Y30" s="34">
        <f>$E$28/'Fixed data'!$C$7</f>
        <v>2.4189319111111111E-2</v>
      </c>
      <c r="Z30" s="34">
        <f>$E$28/'Fixed data'!$C$7</f>
        <v>2.4189319111111111E-2</v>
      </c>
      <c r="AA30" s="34">
        <f>$E$28/'Fixed data'!$C$7</f>
        <v>2.4189319111111111E-2</v>
      </c>
      <c r="AB30" s="34">
        <f>$E$28/'Fixed data'!$C$7</f>
        <v>2.4189319111111111E-2</v>
      </c>
      <c r="AC30" s="34">
        <f>$E$28/'Fixed data'!$C$7</f>
        <v>2.4189319111111111E-2</v>
      </c>
      <c r="AD30" s="34">
        <f>$E$28/'Fixed data'!$C$7</f>
        <v>2.4189319111111111E-2</v>
      </c>
      <c r="AE30" s="34">
        <f>$E$28/'Fixed data'!$C$7</f>
        <v>2.4189319111111111E-2</v>
      </c>
      <c r="AF30" s="34">
        <f>$E$28/'Fixed data'!$C$7</f>
        <v>2.4189319111111111E-2</v>
      </c>
      <c r="AG30" s="34">
        <f>$E$28/'Fixed data'!$C$7</f>
        <v>2.4189319111111111E-2</v>
      </c>
      <c r="AH30" s="34">
        <f>$E$28/'Fixed data'!$C$7</f>
        <v>2.4189319111111111E-2</v>
      </c>
      <c r="AI30" s="34">
        <f>$E$28/'Fixed data'!$C$7</f>
        <v>2.4189319111111111E-2</v>
      </c>
      <c r="AJ30" s="34">
        <f>$E$28/'Fixed data'!$C$7</f>
        <v>2.4189319111111111E-2</v>
      </c>
      <c r="AK30" s="34">
        <f>$E$28/'Fixed data'!$C$7</f>
        <v>2.4189319111111111E-2</v>
      </c>
      <c r="AL30" s="34">
        <f>$E$28/'Fixed data'!$C$7</f>
        <v>2.4189319111111111E-2</v>
      </c>
      <c r="AM30" s="34">
        <f>$E$28/'Fixed data'!$C$7</f>
        <v>2.4189319111111111E-2</v>
      </c>
      <c r="AN30" s="34">
        <f>$E$28/'Fixed data'!$C$7</f>
        <v>2.4189319111111111E-2</v>
      </c>
      <c r="AO30" s="34">
        <f>$E$28/'Fixed data'!$C$7</f>
        <v>2.4189319111111111E-2</v>
      </c>
      <c r="AP30" s="34">
        <f>$E$28/'Fixed data'!$C$7</f>
        <v>2.4189319111111111E-2</v>
      </c>
      <c r="AQ30" s="34">
        <f>$E$28/'Fixed data'!$C$7</f>
        <v>2.4189319111111111E-2</v>
      </c>
      <c r="AR30" s="34">
        <f>$E$28/'Fixed data'!$C$7</f>
        <v>2.4189319111111111E-2</v>
      </c>
      <c r="AS30" s="34">
        <f>$E$28/'Fixed data'!$C$7</f>
        <v>2.4189319111111111E-2</v>
      </c>
      <c r="AT30" s="34">
        <f>$E$28/'Fixed data'!$C$7</f>
        <v>2.4189319111111111E-2</v>
      </c>
      <c r="AU30" s="34">
        <f>$E$28/'Fixed data'!$C$7</f>
        <v>2.4189319111111111E-2</v>
      </c>
      <c r="AV30" s="34">
        <f>$E$28/'Fixed data'!$C$7</f>
        <v>2.4189319111111111E-2</v>
      </c>
      <c r="AW30" s="34">
        <f>$E$28/'Fixed data'!$C$7</f>
        <v>2.4189319111111111E-2</v>
      </c>
      <c r="AX30" s="34">
        <f>$E$28/'Fixed data'!$C$7</f>
        <v>2.4189319111111111E-2</v>
      </c>
      <c r="AY30" s="34"/>
      <c r="AZ30" s="34"/>
      <c r="BA30" s="34"/>
      <c r="BB30" s="34"/>
      <c r="BC30" s="34"/>
      <c r="BD30" s="34"/>
    </row>
    <row r="31" spans="1:56" ht="16.5" hidden="1" customHeight="1" outlineLevel="1" x14ac:dyDescent="0.35">
      <c r="A31" s="115"/>
      <c r="B31" s="9" t="s">
        <v>2</v>
      </c>
      <c r="C31" s="11" t="s">
        <v>54</v>
      </c>
      <c r="D31" s="9" t="s">
        <v>40</v>
      </c>
      <c r="F31" s="34"/>
      <c r="G31" s="34">
        <f>$F$28/'Fixed data'!$C$7</f>
        <v>6.2238279111111105E-3</v>
      </c>
      <c r="H31" s="34">
        <f>$F$28/'Fixed data'!$C$7</f>
        <v>6.2238279111111105E-3</v>
      </c>
      <c r="I31" s="34">
        <f>$F$28/'Fixed data'!$C$7</f>
        <v>6.2238279111111105E-3</v>
      </c>
      <c r="J31" s="34">
        <f>$F$28/'Fixed data'!$C$7</f>
        <v>6.2238279111111105E-3</v>
      </c>
      <c r="K31" s="34">
        <f>$F$28/'Fixed data'!$C$7</f>
        <v>6.2238279111111105E-3</v>
      </c>
      <c r="L31" s="34">
        <f>$F$28/'Fixed data'!$C$7</f>
        <v>6.2238279111111105E-3</v>
      </c>
      <c r="M31" s="34">
        <f>$F$28/'Fixed data'!$C$7</f>
        <v>6.2238279111111105E-3</v>
      </c>
      <c r="N31" s="34">
        <f>$F$28/'Fixed data'!$C$7</f>
        <v>6.2238279111111105E-3</v>
      </c>
      <c r="O31" s="34">
        <f>$F$28/'Fixed data'!$C$7</f>
        <v>6.2238279111111105E-3</v>
      </c>
      <c r="P31" s="34">
        <f>$F$28/'Fixed data'!$C$7</f>
        <v>6.2238279111111105E-3</v>
      </c>
      <c r="Q31" s="34">
        <f>$F$28/'Fixed data'!$C$7</f>
        <v>6.2238279111111105E-3</v>
      </c>
      <c r="R31" s="34">
        <f>$F$28/'Fixed data'!$C$7</f>
        <v>6.2238279111111105E-3</v>
      </c>
      <c r="S31" s="34">
        <f>$F$28/'Fixed data'!$C$7</f>
        <v>6.2238279111111105E-3</v>
      </c>
      <c r="T31" s="34">
        <f>$F$28/'Fixed data'!$C$7</f>
        <v>6.2238279111111105E-3</v>
      </c>
      <c r="U31" s="34">
        <f>$F$28/'Fixed data'!$C$7</f>
        <v>6.2238279111111105E-3</v>
      </c>
      <c r="V31" s="34">
        <f>$F$28/'Fixed data'!$C$7</f>
        <v>6.2238279111111105E-3</v>
      </c>
      <c r="W31" s="34">
        <f>$F$28/'Fixed data'!$C$7</f>
        <v>6.2238279111111105E-3</v>
      </c>
      <c r="X31" s="34">
        <f>$F$28/'Fixed data'!$C$7</f>
        <v>6.2238279111111105E-3</v>
      </c>
      <c r="Y31" s="34">
        <f>$F$28/'Fixed data'!$C$7</f>
        <v>6.2238279111111105E-3</v>
      </c>
      <c r="Z31" s="34">
        <f>$F$28/'Fixed data'!$C$7</f>
        <v>6.2238279111111105E-3</v>
      </c>
      <c r="AA31" s="34">
        <f>$F$28/'Fixed data'!$C$7</f>
        <v>6.2238279111111105E-3</v>
      </c>
      <c r="AB31" s="34">
        <f>$F$28/'Fixed data'!$C$7</f>
        <v>6.2238279111111105E-3</v>
      </c>
      <c r="AC31" s="34">
        <f>$F$28/'Fixed data'!$C$7</f>
        <v>6.2238279111111105E-3</v>
      </c>
      <c r="AD31" s="34">
        <f>$F$28/'Fixed data'!$C$7</f>
        <v>6.2238279111111105E-3</v>
      </c>
      <c r="AE31" s="34">
        <f>$F$28/'Fixed data'!$C$7</f>
        <v>6.2238279111111105E-3</v>
      </c>
      <c r="AF31" s="34">
        <f>$F$28/'Fixed data'!$C$7</f>
        <v>6.2238279111111105E-3</v>
      </c>
      <c r="AG31" s="34">
        <f>$F$28/'Fixed data'!$C$7</f>
        <v>6.2238279111111105E-3</v>
      </c>
      <c r="AH31" s="34">
        <f>$F$28/'Fixed data'!$C$7</f>
        <v>6.2238279111111105E-3</v>
      </c>
      <c r="AI31" s="34">
        <f>$F$28/'Fixed data'!$C$7</f>
        <v>6.2238279111111105E-3</v>
      </c>
      <c r="AJ31" s="34">
        <f>$F$28/'Fixed data'!$C$7</f>
        <v>6.2238279111111105E-3</v>
      </c>
      <c r="AK31" s="34">
        <f>$F$28/'Fixed data'!$C$7</f>
        <v>6.2238279111111105E-3</v>
      </c>
      <c r="AL31" s="34">
        <f>$F$28/'Fixed data'!$C$7</f>
        <v>6.2238279111111105E-3</v>
      </c>
      <c r="AM31" s="34">
        <f>$F$28/'Fixed data'!$C$7</f>
        <v>6.2238279111111105E-3</v>
      </c>
      <c r="AN31" s="34">
        <f>$F$28/'Fixed data'!$C$7</f>
        <v>6.2238279111111105E-3</v>
      </c>
      <c r="AO31" s="34">
        <f>$F$28/'Fixed data'!$C$7</f>
        <v>6.2238279111111105E-3</v>
      </c>
      <c r="AP31" s="34">
        <f>$F$28/'Fixed data'!$C$7</f>
        <v>6.2238279111111105E-3</v>
      </c>
      <c r="AQ31" s="34">
        <f>$F$28/'Fixed data'!$C$7</f>
        <v>6.2238279111111105E-3</v>
      </c>
      <c r="AR31" s="34">
        <f>$F$28/'Fixed data'!$C$7</f>
        <v>6.2238279111111105E-3</v>
      </c>
      <c r="AS31" s="34">
        <f>$F$28/'Fixed data'!$C$7</f>
        <v>6.2238279111111105E-3</v>
      </c>
      <c r="AT31" s="34">
        <f>$F$28/'Fixed data'!$C$7</f>
        <v>6.2238279111111105E-3</v>
      </c>
      <c r="AU31" s="34">
        <f>$F$28/'Fixed data'!$C$7</f>
        <v>6.2238279111111105E-3</v>
      </c>
      <c r="AV31" s="34">
        <f>$F$28/'Fixed data'!$C$7</f>
        <v>6.2238279111111105E-3</v>
      </c>
      <c r="AW31" s="34">
        <f>$F$28/'Fixed data'!$C$7</f>
        <v>6.2238279111111105E-3</v>
      </c>
      <c r="AX31" s="34">
        <f>$F$28/'Fixed data'!$C$7</f>
        <v>6.2238279111111105E-3</v>
      </c>
      <c r="AY31" s="34">
        <f>$F$28/'Fixed data'!$C$7</f>
        <v>6.2238279111111105E-3</v>
      </c>
      <c r="AZ31" s="34"/>
      <c r="BA31" s="34"/>
      <c r="BB31" s="34"/>
      <c r="BC31" s="34"/>
      <c r="BD31" s="34"/>
    </row>
    <row r="32" spans="1:56" ht="16.5" hidden="1" customHeight="1" outlineLevel="1" x14ac:dyDescent="0.35">
      <c r="A32" s="115"/>
      <c r="B32" s="9" t="s">
        <v>3</v>
      </c>
      <c r="C32" s="11" t="s">
        <v>55</v>
      </c>
      <c r="D32" s="9" t="s">
        <v>40</v>
      </c>
      <c r="F32" s="34"/>
      <c r="G32" s="34"/>
      <c r="H32" s="34">
        <f>$G$28/'Fixed data'!$C$7</f>
        <v>-7.1939861333333325E-3</v>
      </c>
      <c r="I32" s="34">
        <f>$G$28/'Fixed data'!$C$7</f>
        <v>-7.1939861333333325E-3</v>
      </c>
      <c r="J32" s="34">
        <f>$G$28/'Fixed data'!$C$7</f>
        <v>-7.1939861333333325E-3</v>
      </c>
      <c r="K32" s="34">
        <f>$G$28/'Fixed data'!$C$7</f>
        <v>-7.1939861333333325E-3</v>
      </c>
      <c r="L32" s="34">
        <f>$G$28/'Fixed data'!$C$7</f>
        <v>-7.1939861333333325E-3</v>
      </c>
      <c r="M32" s="34">
        <f>$G$28/'Fixed data'!$C$7</f>
        <v>-7.1939861333333325E-3</v>
      </c>
      <c r="N32" s="34">
        <f>$G$28/'Fixed data'!$C$7</f>
        <v>-7.1939861333333325E-3</v>
      </c>
      <c r="O32" s="34">
        <f>$G$28/'Fixed data'!$C$7</f>
        <v>-7.1939861333333325E-3</v>
      </c>
      <c r="P32" s="34">
        <f>$G$28/'Fixed data'!$C$7</f>
        <v>-7.1939861333333325E-3</v>
      </c>
      <c r="Q32" s="34">
        <f>$G$28/'Fixed data'!$C$7</f>
        <v>-7.1939861333333325E-3</v>
      </c>
      <c r="R32" s="34">
        <f>$G$28/'Fixed data'!$C$7</f>
        <v>-7.1939861333333325E-3</v>
      </c>
      <c r="S32" s="34">
        <f>$G$28/'Fixed data'!$C$7</f>
        <v>-7.1939861333333325E-3</v>
      </c>
      <c r="T32" s="34">
        <f>$G$28/'Fixed data'!$C$7</f>
        <v>-7.1939861333333325E-3</v>
      </c>
      <c r="U32" s="34">
        <f>$G$28/'Fixed data'!$C$7</f>
        <v>-7.1939861333333325E-3</v>
      </c>
      <c r="V32" s="34">
        <f>$G$28/'Fixed data'!$C$7</f>
        <v>-7.1939861333333325E-3</v>
      </c>
      <c r="W32" s="34">
        <f>$G$28/'Fixed data'!$C$7</f>
        <v>-7.1939861333333325E-3</v>
      </c>
      <c r="X32" s="34">
        <f>$G$28/'Fixed data'!$C$7</f>
        <v>-7.1939861333333325E-3</v>
      </c>
      <c r="Y32" s="34">
        <f>$G$28/'Fixed data'!$C$7</f>
        <v>-7.1939861333333325E-3</v>
      </c>
      <c r="Z32" s="34">
        <f>$G$28/'Fixed data'!$C$7</f>
        <v>-7.1939861333333325E-3</v>
      </c>
      <c r="AA32" s="34">
        <f>$G$28/'Fixed data'!$C$7</f>
        <v>-7.1939861333333325E-3</v>
      </c>
      <c r="AB32" s="34">
        <f>$G$28/'Fixed data'!$C$7</f>
        <v>-7.1939861333333325E-3</v>
      </c>
      <c r="AC32" s="34">
        <f>$G$28/'Fixed data'!$C$7</f>
        <v>-7.1939861333333325E-3</v>
      </c>
      <c r="AD32" s="34">
        <f>$G$28/'Fixed data'!$C$7</f>
        <v>-7.1939861333333325E-3</v>
      </c>
      <c r="AE32" s="34">
        <f>$G$28/'Fixed data'!$C$7</f>
        <v>-7.1939861333333325E-3</v>
      </c>
      <c r="AF32" s="34">
        <f>$G$28/'Fixed data'!$C$7</f>
        <v>-7.1939861333333325E-3</v>
      </c>
      <c r="AG32" s="34">
        <f>$G$28/'Fixed data'!$C$7</f>
        <v>-7.1939861333333325E-3</v>
      </c>
      <c r="AH32" s="34">
        <f>$G$28/'Fixed data'!$C$7</f>
        <v>-7.1939861333333325E-3</v>
      </c>
      <c r="AI32" s="34">
        <f>$G$28/'Fixed data'!$C$7</f>
        <v>-7.1939861333333325E-3</v>
      </c>
      <c r="AJ32" s="34">
        <f>$G$28/'Fixed data'!$C$7</f>
        <v>-7.1939861333333325E-3</v>
      </c>
      <c r="AK32" s="34">
        <f>$G$28/'Fixed data'!$C$7</f>
        <v>-7.1939861333333325E-3</v>
      </c>
      <c r="AL32" s="34">
        <f>$G$28/'Fixed data'!$C$7</f>
        <v>-7.1939861333333325E-3</v>
      </c>
      <c r="AM32" s="34">
        <f>$G$28/'Fixed data'!$C$7</f>
        <v>-7.1939861333333325E-3</v>
      </c>
      <c r="AN32" s="34">
        <f>$G$28/'Fixed data'!$C$7</f>
        <v>-7.1939861333333325E-3</v>
      </c>
      <c r="AO32" s="34">
        <f>$G$28/'Fixed data'!$C$7</f>
        <v>-7.1939861333333325E-3</v>
      </c>
      <c r="AP32" s="34">
        <f>$G$28/'Fixed data'!$C$7</f>
        <v>-7.1939861333333325E-3</v>
      </c>
      <c r="AQ32" s="34">
        <f>$G$28/'Fixed data'!$C$7</f>
        <v>-7.1939861333333325E-3</v>
      </c>
      <c r="AR32" s="34">
        <f>$G$28/'Fixed data'!$C$7</f>
        <v>-7.1939861333333325E-3</v>
      </c>
      <c r="AS32" s="34">
        <f>$G$28/'Fixed data'!$C$7</f>
        <v>-7.1939861333333325E-3</v>
      </c>
      <c r="AT32" s="34">
        <f>$G$28/'Fixed data'!$C$7</f>
        <v>-7.1939861333333325E-3</v>
      </c>
      <c r="AU32" s="34">
        <f>$G$28/'Fixed data'!$C$7</f>
        <v>-7.1939861333333325E-3</v>
      </c>
      <c r="AV32" s="34">
        <f>$G$28/'Fixed data'!$C$7</f>
        <v>-7.1939861333333325E-3</v>
      </c>
      <c r="AW32" s="34">
        <f>$G$28/'Fixed data'!$C$7</f>
        <v>-7.1939861333333325E-3</v>
      </c>
      <c r="AX32" s="34">
        <f>$G$28/'Fixed data'!$C$7</f>
        <v>-7.1939861333333325E-3</v>
      </c>
      <c r="AY32" s="34">
        <f>$G$28/'Fixed data'!$C$7</f>
        <v>-7.1939861333333325E-3</v>
      </c>
      <c r="AZ32" s="34">
        <f>$G$28/'Fixed data'!$C$7</f>
        <v>-7.1939861333333325E-3</v>
      </c>
      <c r="BA32" s="34"/>
      <c r="BB32" s="34"/>
      <c r="BC32" s="34"/>
      <c r="BD32" s="34"/>
    </row>
    <row r="33" spans="1:57" ht="16.5" hidden="1" customHeight="1" outlineLevel="1" x14ac:dyDescent="0.35">
      <c r="A33" s="115"/>
      <c r="B33" s="9" t="s">
        <v>4</v>
      </c>
      <c r="C33" s="11" t="s">
        <v>56</v>
      </c>
      <c r="D33" s="9" t="s">
        <v>40</v>
      </c>
      <c r="F33" s="34"/>
      <c r="G33" s="34"/>
      <c r="H33" s="34"/>
      <c r="I33" s="34">
        <f>$H$28/'Fixed data'!$C$7</f>
        <v>2.8512631466666664E-2</v>
      </c>
      <c r="J33" s="34">
        <f>$H$28/'Fixed data'!$C$7</f>
        <v>2.8512631466666664E-2</v>
      </c>
      <c r="K33" s="34">
        <f>$H$28/'Fixed data'!$C$7</f>
        <v>2.8512631466666664E-2</v>
      </c>
      <c r="L33" s="34">
        <f>$H$28/'Fixed data'!$C$7</f>
        <v>2.8512631466666664E-2</v>
      </c>
      <c r="M33" s="34">
        <f>$H$28/'Fixed data'!$C$7</f>
        <v>2.8512631466666664E-2</v>
      </c>
      <c r="N33" s="34">
        <f>$H$28/'Fixed data'!$C$7</f>
        <v>2.8512631466666664E-2</v>
      </c>
      <c r="O33" s="34">
        <f>$H$28/'Fixed data'!$C$7</f>
        <v>2.8512631466666664E-2</v>
      </c>
      <c r="P33" s="34">
        <f>$H$28/'Fixed data'!$C$7</f>
        <v>2.8512631466666664E-2</v>
      </c>
      <c r="Q33" s="34">
        <f>$H$28/'Fixed data'!$C$7</f>
        <v>2.8512631466666664E-2</v>
      </c>
      <c r="R33" s="34">
        <f>$H$28/'Fixed data'!$C$7</f>
        <v>2.8512631466666664E-2</v>
      </c>
      <c r="S33" s="34">
        <f>$H$28/'Fixed data'!$C$7</f>
        <v>2.8512631466666664E-2</v>
      </c>
      <c r="T33" s="34">
        <f>$H$28/'Fixed data'!$C$7</f>
        <v>2.8512631466666664E-2</v>
      </c>
      <c r="U33" s="34">
        <f>$H$28/'Fixed data'!$C$7</f>
        <v>2.8512631466666664E-2</v>
      </c>
      <c r="V33" s="34">
        <f>$H$28/'Fixed data'!$C$7</f>
        <v>2.8512631466666664E-2</v>
      </c>
      <c r="W33" s="34">
        <f>$H$28/'Fixed data'!$C$7</f>
        <v>2.8512631466666664E-2</v>
      </c>
      <c r="X33" s="34">
        <f>$H$28/'Fixed data'!$C$7</f>
        <v>2.8512631466666664E-2</v>
      </c>
      <c r="Y33" s="34">
        <f>$H$28/'Fixed data'!$C$7</f>
        <v>2.8512631466666664E-2</v>
      </c>
      <c r="Z33" s="34">
        <f>$H$28/'Fixed data'!$C$7</f>
        <v>2.8512631466666664E-2</v>
      </c>
      <c r="AA33" s="34">
        <f>$H$28/'Fixed data'!$C$7</f>
        <v>2.8512631466666664E-2</v>
      </c>
      <c r="AB33" s="34">
        <f>$H$28/'Fixed data'!$C$7</f>
        <v>2.8512631466666664E-2</v>
      </c>
      <c r="AC33" s="34">
        <f>$H$28/'Fixed data'!$C$7</f>
        <v>2.8512631466666664E-2</v>
      </c>
      <c r="AD33" s="34">
        <f>$H$28/'Fixed data'!$C$7</f>
        <v>2.8512631466666664E-2</v>
      </c>
      <c r="AE33" s="34">
        <f>$H$28/'Fixed data'!$C$7</f>
        <v>2.8512631466666664E-2</v>
      </c>
      <c r="AF33" s="34">
        <f>$H$28/'Fixed data'!$C$7</f>
        <v>2.8512631466666664E-2</v>
      </c>
      <c r="AG33" s="34">
        <f>$H$28/'Fixed data'!$C$7</f>
        <v>2.8512631466666664E-2</v>
      </c>
      <c r="AH33" s="34">
        <f>$H$28/'Fixed data'!$C$7</f>
        <v>2.8512631466666664E-2</v>
      </c>
      <c r="AI33" s="34">
        <f>$H$28/'Fixed data'!$C$7</f>
        <v>2.8512631466666664E-2</v>
      </c>
      <c r="AJ33" s="34">
        <f>$H$28/'Fixed data'!$C$7</f>
        <v>2.8512631466666664E-2</v>
      </c>
      <c r="AK33" s="34">
        <f>$H$28/'Fixed data'!$C$7</f>
        <v>2.8512631466666664E-2</v>
      </c>
      <c r="AL33" s="34">
        <f>$H$28/'Fixed data'!$C$7</f>
        <v>2.8512631466666664E-2</v>
      </c>
      <c r="AM33" s="34">
        <f>$H$28/'Fixed data'!$C$7</f>
        <v>2.8512631466666664E-2</v>
      </c>
      <c r="AN33" s="34">
        <f>$H$28/'Fixed data'!$C$7</f>
        <v>2.8512631466666664E-2</v>
      </c>
      <c r="AO33" s="34">
        <f>$H$28/'Fixed data'!$C$7</f>
        <v>2.8512631466666664E-2</v>
      </c>
      <c r="AP33" s="34">
        <f>$H$28/'Fixed data'!$C$7</f>
        <v>2.8512631466666664E-2</v>
      </c>
      <c r="AQ33" s="34">
        <f>$H$28/'Fixed data'!$C$7</f>
        <v>2.8512631466666664E-2</v>
      </c>
      <c r="AR33" s="34">
        <f>$H$28/'Fixed data'!$C$7</f>
        <v>2.8512631466666664E-2</v>
      </c>
      <c r="AS33" s="34">
        <f>$H$28/'Fixed data'!$C$7</f>
        <v>2.8512631466666664E-2</v>
      </c>
      <c r="AT33" s="34">
        <f>$H$28/'Fixed data'!$C$7</f>
        <v>2.8512631466666664E-2</v>
      </c>
      <c r="AU33" s="34">
        <f>$H$28/'Fixed data'!$C$7</f>
        <v>2.8512631466666664E-2</v>
      </c>
      <c r="AV33" s="34">
        <f>$H$28/'Fixed data'!$C$7</f>
        <v>2.8512631466666664E-2</v>
      </c>
      <c r="AW33" s="34">
        <f>$H$28/'Fixed data'!$C$7</f>
        <v>2.8512631466666664E-2</v>
      </c>
      <c r="AX33" s="34">
        <f>$H$28/'Fixed data'!$C$7</f>
        <v>2.8512631466666664E-2</v>
      </c>
      <c r="AY33" s="34">
        <f>$H$28/'Fixed data'!$C$7</f>
        <v>2.8512631466666664E-2</v>
      </c>
      <c r="AZ33" s="34">
        <f>$H$28/'Fixed data'!$C$7</f>
        <v>2.8512631466666664E-2</v>
      </c>
      <c r="BA33" s="34">
        <f>$H$28/'Fixed data'!$C$7</f>
        <v>2.8512631466666664E-2</v>
      </c>
      <c r="BB33" s="34"/>
      <c r="BC33" s="34"/>
      <c r="BD33" s="34"/>
    </row>
    <row r="34" spans="1:57" ht="16.5" hidden="1" customHeight="1" outlineLevel="1" x14ac:dyDescent="0.35">
      <c r="A34" s="115"/>
      <c r="B34" s="9" t="s">
        <v>5</v>
      </c>
      <c r="C34" s="11" t="s">
        <v>57</v>
      </c>
      <c r="D34" s="9" t="s">
        <v>40</v>
      </c>
      <c r="F34" s="34"/>
      <c r="G34" s="34"/>
      <c r="H34" s="34"/>
      <c r="I34" s="34"/>
      <c r="J34" s="34">
        <f>$I$28/'Fixed data'!$C$7</f>
        <v>4.1891509688888884E-2</v>
      </c>
      <c r="K34" s="34">
        <f>$I$28/'Fixed data'!$C$7</f>
        <v>4.1891509688888884E-2</v>
      </c>
      <c r="L34" s="34">
        <f>$I$28/'Fixed data'!$C$7</f>
        <v>4.1891509688888884E-2</v>
      </c>
      <c r="M34" s="34">
        <f>$I$28/'Fixed data'!$C$7</f>
        <v>4.1891509688888884E-2</v>
      </c>
      <c r="N34" s="34">
        <f>$I$28/'Fixed data'!$C$7</f>
        <v>4.1891509688888884E-2</v>
      </c>
      <c r="O34" s="34">
        <f>$I$28/'Fixed data'!$C$7</f>
        <v>4.1891509688888884E-2</v>
      </c>
      <c r="P34" s="34">
        <f>$I$28/'Fixed data'!$C$7</f>
        <v>4.1891509688888884E-2</v>
      </c>
      <c r="Q34" s="34">
        <f>$I$28/'Fixed data'!$C$7</f>
        <v>4.1891509688888884E-2</v>
      </c>
      <c r="R34" s="34">
        <f>$I$28/'Fixed data'!$C$7</f>
        <v>4.1891509688888884E-2</v>
      </c>
      <c r="S34" s="34">
        <f>$I$28/'Fixed data'!$C$7</f>
        <v>4.1891509688888884E-2</v>
      </c>
      <c r="T34" s="34">
        <f>$I$28/'Fixed data'!$C$7</f>
        <v>4.1891509688888884E-2</v>
      </c>
      <c r="U34" s="34">
        <f>$I$28/'Fixed data'!$C$7</f>
        <v>4.1891509688888884E-2</v>
      </c>
      <c r="V34" s="34">
        <f>$I$28/'Fixed data'!$C$7</f>
        <v>4.1891509688888884E-2</v>
      </c>
      <c r="W34" s="34">
        <f>$I$28/'Fixed data'!$C$7</f>
        <v>4.1891509688888884E-2</v>
      </c>
      <c r="X34" s="34">
        <f>$I$28/'Fixed data'!$C$7</f>
        <v>4.1891509688888884E-2</v>
      </c>
      <c r="Y34" s="34">
        <f>$I$28/'Fixed data'!$C$7</f>
        <v>4.1891509688888884E-2</v>
      </c>
      <c r="Z34" s="34">
        <f>$I$28/'Fixed data'!$C$7</f>
        <v>4.1891509688888884E-2</v>
      </c>
      <c r="AA34" s="34">
        <f>$I$28/'Fixed data'!$C$7</f>
        <v>4.1891509688888884E-2</v>
      </c>
      <c r="AB34" s="34">
        <f>$I$28/'Fixed data'!$C$7</f>
        <v>4.1891509688888884E-2</v>
      </c>
      <c r="AC34" s="34">
        <f>$I$28/'Fixed data'!$C$7</f>
        <v>4.1891509688888884E-2</v>
      </c>
      <c r="AD34" s="34">
        <f>$I$28/'Fixed data'!$C$7</f>
        <v>4.1891509688888884E-2</v>
      </c>
      <c r="AE34" s="34">
        <f>$I$28/'Fixed data'!$C$7</f>
        <v>4.1891509688888884E-2</v>
      </c>
      <c r="AF34" s="34">
        <f>$I$28/'Fixed data'!$C$7</f>
        <v>4.1891509688888884E-2</v>
      </c>
      <c r="AG34" s="34">
        <f>$I$28/'Fixed data'!$C$7</f>
        <v>4.1891509688888884E-2</v>
      </c>
      <c r="AH34" s="34">
        <f>$I$28/'Fixed data'!$C$7</f>
        <v>4.1891509688888884E-2</v>
      </c>
      <c r="AI34" s="34">
        <f>$I$28/'Fixed data'!$C$7</f>
        <v>4.1891509688888884E-2</v>
      </c>
      <c r="AJ34" s="34">
        <f>$I$28/'Fixed data'!$C$7</f>
        <v>4.1891509688888884E-2</v>
      </c>
      <c r="AK34" s="34">
        <f>$I$28/'Fixed data'!$C$7</f>
        <v>4.1891509688888884E-2</v>
      </c>
      <c r="AL34" s="34">
        <f>$I$28/'Fixed data'!$C$7</f>
        <v>4.1891509688888884E-2</v>
      </c>
      <c r="AM34" s="34">
        <f>$I$28/'Fixed data'!$C$7</f>
        <v>4.1891509688888884E-2</v>
      </c>
      <c r="AN34" s="34">
        <f>$I$28/'Fixed data'!$C$7</f>
        <v>4.1891509688888884E-2</v>
      </c>
      <c r="AO34" s="34">
        <f>$I$28/'Fixed data'!$C$7</f>
        <v>4.1891509688888884E-2</v>
      </c>
      <c r="AP34" s="34">
        <f>$I$28/'Fixed data'!$C$7</f>
        <v>4.1891509688888884E-2</v>
      </c>
      <c r="AQ34" s="34">
        <f>$I$28/'Fixed data'!$C$7</f>
        <v>4.1891509688888884E-2</v>
      </c>
      <c r="AR34" s="34">
        <f>$I$28/'Fixed data'!$C$7</f>
        <v>4.1891509688888884E-2</v>
      </c>
      <c r="AS34" s="34">
        <f>$I$28/'Fixed data'!$C$7</f>
        <v>4.1891509688888884E-2</v>
      </c>
      <c r="AT34" s="34">
        <f>$I$28/'Fixed data'!$C$7</f>
        <v>4.1891509688888884E-2</v>
      </c>
      <c r="AU34" s="34">
        <f>$I$28/'Fixed data'!$C$7</f>
        <v>4.1891509688888884E-2</v>
      </c>
      <c r="AV34" s="34">
        <f>$I$28/'Fixed data'!$C$7</f>
        <v>4.1891509688888884E-2</v>
      </c>
      <c r="AW34" s="34">
        <f>$I$28/'Fixed data'!$C$7</f>
        <v>4.1891509688888884E-2</v>
      </c>
      <c r="AX34" s="34">
        <f>$I$28/'Fixed data'!$C$7</f>
        <v>4.1891509688888884E-2</v>
      </c>
      <c r="AY34" s="34">
        <f>$I$28/'Fixed data'!$C$7</f>
        <v>4.1891509688888884E-2</v>
      </c>
      <c r="AZ34" s="34">
        <f>$I$28/'Fixed data'!$C$7</f>
        <v>4.1891509688888884E-2</v>
      </c>
      <c r="BA34" s="34">
        <f>$I$28/'Fixed data'!$C$7</f>
        <v>4.1891509688888884E-2</v>
      </c>
      <c r="BB34" s="34">
        <f>$I$28/'Fixed data'!$C$7</f>
        <v>4.1891509688888884E-2</v>
      </c>
      <c r="BC34" s="34"/>
      <c r="BD34" s="34"/>
    </row>
    <row r="35" spans="1:57" ht="16.5" hidden="1" customHeight="1" outlineLevel="1" x14ac:dyDescent="0.35">
      <c r="A35" s="115"/>
      <c r="B35" s="9" t="s">
        <v>6</v>
      </c>
      <c r="C35" s="11" t="s">
        <v>58</v>
      </c>
      <c r="D35" s="9" t="s">
        <v>40</v>
      </c>
      <c r="F35" s="34"/>
      <c r="G35" s="34"/>
      <c r="H35" s="34"/>
      <c r="I35" s="34"/>
      <c r="J35" s="34"/>
      <c r="K35" s="34">
        <f>$J$28/'Fixed data'!$C$7</f>
        <v>2.1805511111111053E-3</v>
      </c>
      <c r="L35" s="34">
        <f>$J$28/'Fixed data'!$C$7</f>
        <v>2.1805511111111053E-3</v>
      </c>
      <c r="M35" s="34">
        <f>$J$28/'Fixed data'!$C$7</f>
        <v>2.1805511111111053E-3</v>
      </c>
      <c r="N35" s="34">
        <f>$J$28/'Fixed data'!$C$7</f>
        <v>2.1805511111111053E-3</v>
      </c>
      <c r="O35" s="34">
        <f>$J$28/'Fixed data'!$C$7</f>
        <v>2.1805511111111053E-3</v>
      </c>
      <c r="P35" s="34">
        <f>$J$28/'Fixed data'!$C$7</f>
        <v>2.1805511111111053E-3</v>
      </c>
      <c r="Q35" s="34">
        <f>$J$28/'Fixed data'!$C$7</f>
        <v>2.1805511111111053E-3</v>
      </c>
      <c r="R35" s="34">
        <f>$J$28/'Fixed data'!$C$7</f>
        <v>2.1805511111111053E-3</v>
      </c>
      <c r="S35" s="34">
        <f>$J$28/'Fixed data'!$C$7</f>
        <v>2.1805511111111053E-3</v>
      </c>
      <c r="T35" s="34">
        <f>$J$28/'Fixed data'!$C$7</f>
        <v>2.1805511111111053E-3</v>
      </c>
      <c r="U35" s="34">
        <f>$J$28/'Fixed data'!$C$7</f>
        <v>2.1805511111111053E-3</v>
      </c>
      <c r="V35" s="34">
        <f>$J$28/'Fixed data'!$C$7</f>
        <v>2.1805511111111053E-3</v>
      </c>
      <c r="W35" s="34">
        <f>$J$28/'Fixed data'!$C$7</f>
        <v>2.1805511111111053E-3</v>
      </c>
      <c r="X35" s="34">
        <f>$J$28/'Fixed data'!$C$7</f>
        <v>2.1805511111111053E-3</v>
      </c>
      <c r="Y35" s="34">
        <f>$J$28/'Fixed data'!$C$7</f>
        <v>2.1805511111111053E-3</v>
      </c>
      <c r="Z35" s="34">
        <f>$J$28/'Fixed data'!$C$7</f>
        <v>2.1805511111111053E-3</v>
      </c>
      <c r="AA35" s="34">
        <f>$J$28/'Fixed data'!$C$7</f>
        <v>2.1805511111111053E-3</v>
      </c>
      <c r="AB35" s="34">
        <f>$J$28/'Fixed data'!$C$7</f>
        <v>2.1805511111111053E-3</v>
      </c>
      <c r="AC35" s="34">
        <f>$J$28/'Fixed data'!$C$7</f>
        <v>2.1805511111111053E-3</v>
      </c>
      <c r="AD35" s="34">
        <f>$J$28/'Fixed data'!$C$7</f>
        <v>2.1805511111111053E-3</v>
      </c>
      <c r="AE35" s="34">
        <f>$J$28/'Fixed data'!$C$7</f>
        <v>2.1805511111111053E-3</v>
      </c>
      <c r="AF35" s="34">
        <f>$J$28/'Fixed data'!$C$7</f>
        <v>2.1805511111111053E-3</v>
      </c>
      <c r="AG35" s="34">
        <f>$J$28/'Fixed data'!$C$7</f>
        <v>2.1805511111111053E-3</v>
      </c>
      <c r="AH35" s="34">
        <f>$J$28/'Fixed data'!$C$7</f>
        <v>2.1805511111111053E-3</v>
      </c>
      <c r="AI35" s="34">
        <f>$J$28/'Fixed data'!$C$7</f>
        <v>2.1805511111111053E-3</v>
      </c>
      <c r="AJ35" s="34">
        <f>$J$28/'Fixed data'!$C$7</f>
        <v>2.1805511111111053E-3</v>
      </c>
      <c r="AK35" s="34">
        <f>$J$28/'Fixed data'!$C$7</f>
        <v>2.1805511111111053E-3</v>
      </c>
      <c r="AL35" s="34">
        <f>$J$28/'Fixed data'!$C$7</f>
        <v>2.1805511111111053E-3</v>
      </c>
      <c r="AM35" s="34">
        <f>$J$28/'Fixed data'!$C$7</f>
        <v>2.1805511111111053E-3</v>
      </c>
      <c r="AN35" s="34">
        <f>$J$28/'Fixed data'!$C$7</f>
        <v>2.1805511111111053E-3</v>
      </c>
      <c r="AO35" s="34">
        <f>$J$28/'Fixed data'!$C$7</f>
        <v>2.1805511111111053E-3</v>
      </c>
      <c r="AP35" s="34">
        <f>$J$28/'Fixed data'!$C$7</f>
        <v>2.1805511111111053E-3</v>
      </c>
      <c r="AQ35" s="34">
        <f>$J$28/'Fixed data'!$C$7</f>
        <v>2.1805511111111053E-3</v>
      </c>
      <c r="AR35" s="34">
        <f>$J$28/'Fixed data'!$C$7</f>
        <v>2.1805511111111053E-3</v>
      </c>
      <c r="AS35" s="34">
        <f>$J$28/'Fixed data'!$C$7</f>
        <v>2.1805511111111053E-3</v>
      </c>
      <c r="AT35" s="34">
        <f>$J$28/'Fixed data'!$C$7</f>
        <v>2.1805511111111053E-3</v>
      </c>
      <c r="AU35" s="34">
        <f>$J$28/'Fixed data'!$C$7</f>
        <v>2.1805511111111053E-3</v>
      </c>
      <c r="AV35" s="34">
        <f>$J$28/'Fixed data'!$C$7</f>
        <v>2.1805511111111053E-3</v>
      </c>
      <c r="AW35" s="34">
        <f>$J$28/'Fixed data'!$C$7</f>
        <v>2.1805511111111053E-3</v>
      </c>
      <c r="AX35" s="34">
        <f>$J$28/'Fixed data'!$C$7</f>
        <v>2.1805511111111053E-3</v>
      </c>
      <c r="AY35" s="34">
        <f>$J$28/'Fixed data'!$C$7</f>
        <v>2.1805511111111053E-3</v>
      </c>
      <c r="AZ35" s="34">
        <f>$J$28/'Fixed data'!$C$7</f>
        <v>2.1805511111111053E-3</v>
      </c>
      <c r="BA35" s="34">
        <f>$J$28/'Fixed data'!$C$7</f>
        <v>2.1805511111111053E-3</v>
      </c>
      <c r="BB35" s="34">
        <f>$J$28/'Fixed data'!$C$7</f>
        <v>2.1805511111111053E-3</v>
      </c>
      <c r="BC35" s="34">
        <f>$J$28/'Fixed data'!$C$7</f>
        <v>2.1805511111111053E-3</v>
      </c>
      <c r="BD35" s="34"/>
    </row>
    <row r="36" spans="1:57" ht="16.5" hidden="1" customHeight="1" outlineLevel="1" x14ac:dyDescent="0.35">
      <c r="A36" s="115"/>
      <c r="B36" s="9" t="s">
        <v>32</v>
      </c>
      <c r="C36" s="11" t="s">
        <v>59</v>
      </c>
      <c r="D36" s="9" t="s">
        <v>40</v>
      </c>
      <c r="F36" s="34"/>
      <c r="G36" s="34"/>
      <c r="H36" s="34"/>
      <c r="I36" s="34"/>
      <c r="J36" s="34"/>
      <c r="K36" s="34"/>
      <c r="L36" s="34">
        <f>$K$28/'Fixed data'!$C$7</f>
        <v>-1.1101697777777828E-3</v>
      </c>
      <c r="M36" s="34">
        <f>$K$28/'Fixed data'!$C$7</f>
        <v>-1.1101697777777828E-3</v>
      </c>
      <c r="N36" s="34">
        <f>$K$28/'Fixed data'!$C$7</f>
        <v>-1.1101697777777828E-3</v>
      </c>
      <c r="O36" s="34">
        <f>$K$28/'Fixed data'!$C$7</f>
        <v>-1.1101697777777828E-3</v>
      </c>
      <c r="P36" s="34">
        <f>$K$28/'Fixed data'!$C$7</f>
        <v>-1.1101697777777828E-3</v>
      </c>
      <c r="Q36" s="34">
        <f>$K$28/'Fixed data'!$C$7</f>
        <v>-1.1101697777777828E-3</v>
      </c>
      <c r="R36" s="34">
        <f>$K$28/'Fixed data'!$C$7</f>
        <v>-1.1101697777777828E-3</v>
      </c>
      <c r="S36" s="34">
        <f>$K$28/'Fixed data'!$C$7</f>
        <v>-1.1101697777777828E-3</v>
      </c>
      <c r="T36" s="34">
        <f>$K$28/'Fixed data'!$C$7</f>
        <v>-1.1101697777777828E-3</v>
      </c>
      <c r="U36" s="34">
        <f>$K$28/'Fixed data'!$C$7</f>
        <v>-1.1101697777777828E-3</v>
      </c>
      <c r="V36" s="34">
        <f>$K$28/'Fixed data'!$C$7</f>
        <v>-1.1101697777777828E-3</v>
      </c>
      <c r="W36" s="34">
        <f>$K$28/'Fixed data'!$C$7</f>
        <v>-1.1101697777777828E-3</v>
      </c>
      <c r="X36" s="34">
        <f>$K$28/'Fixed data'!$C$7</f>
        <v>-1.1101697777777828E-3</v>
      </c>
      <c r="Y36" s="34">
        <f>$K$28/'Fixed data'!$C$7</f>
        <v>-1.1101697777777828E-3</v>
      </c>
      <c r="Z36" s="34">
        <f>$K$28/'Fixed data'!$C$7</f>
        <v>-1.1101697777777828E-3</v>
      </c>
      <c r="AA36" s="34">
        <f>$K$28/'Fixed data'!$C$7</f>
        <v>-1.1101697777777828E-3</v>
      </c>
      <c r="AB36" s="34">
        <f>$K$28/'Fixed data'!$C$7</f>
        <v>-1.1101697777777828E-3</v>
      </c>
      <c r="AC36" s="34">
        <f>$K$28/'Fixed data'!$C$7</f>
        <v>-1.1101697777777828E-3</v>
      </c>
      <c r="AD36" s="34">
        <f>$K$28/'Fixed data'!$C$7</f>
        <v>-1.1101697777777828E-3</v>
      </c>
      <c r="AE36" s="34">
        <f>$K$28/'Fixed data'!$C$7</f>
        <v>-1.1101697777777828E-3</v>
      </c>
      <c r="AF36" s="34">
        <f>$K$28/'Fixed data'!$C$7</f>
        <v>-1.1101697777777828E-3</v>
      </c>
      <c r="AG36" s="34">
        <f>$K$28/'Fixed data'!$C$7</f>
        <v>-1.1101697777777828E-3</v>
      </c>
      <c r="AH36" s="34">
        <f>$K$28/'Fixed data'!$C$7</f>
        <v>-1.1101697777777828E-3</v>
      </c>
      <c r="AI36" s="34">
        <f>$K$28/'Fixed data'!$C$7</f>
        <v>-1.1101697777777828E-3</v>
      </c>
      <c r="AJ36" s="34">
        <f>$K$28/'Fixed data'!$C$7</f>
        <v>-1.1101697777777828E-3</v>
      </c>
      <c r="AK36" s="34">
        <f>$K$28/'Fixed data'!$C$7</f>
        <v>-1.1101697777777828E-3</v>
      </c>
      <c r="AL36" s="34">
        <f>$K$28/'Fixed data'!$C$7</f>
        <v>-1.1101697777777828E-3</v>
      </c>
      <c r="AM36" s="34">
        <f>$K$28/'Fixed data'!$C$7</f>
        <v>-1.1101697777777828E-3</v>
      </c>
      <c r="AN36" s="34">
        <f>$K$28/'Fixed data'!$C$7</f>
        <v>-1.1101697777777828E-3</v>
      </c>
      <c r="AO36" s="34">
        <f>$K$28/'Fixed data'!$C$7</f>
        <v>-1.1101697777777828E-3</v>
      </c>
      <c r="AP36" s="34">
        <f>$K$28/'Fixed data'!$C$7</f>
        <v>-1.1101697777777828E-3</v>
      </c>
      <c r="AQ36" s="34">
        <f>$K$28/'Fixed data'!$C$7</f>
        <v>-1.1101697777777828E-3</v>
      </c>
      <c r="AR36" s="34">
        <f>$K$28/'Fixed data'!$C$7</f>
        <v>-1.1101697777777828E-3</v>
      </c>
      <c r="AS36" s="34">
        <f>$K$28/'Fixed data'!$C$7</f>
        <v>-1.1101697777777828E-3</v>
      </c>
      <c r="AT36" s="34">
        <f>$K$28/'Fixed data'!$C$7</f>
        <v>-1.1101697777777828E-3</v>
      </c>
      <c r="AU36" s="34">
        <f>$K$28/'Fixed data'!$C$7</f>
        <v>-1.1101697777777828E-3</v>
      </c>
      <c r="AV36" s="34">
        <f>$K$28/'Fixed data'!$C$7</f>
        <v>-1.1101697777777828E-3</v>
      </c>
      <c r="AW36" s="34">
        <f>$K$28/'Fixed data'!$C$7</f>
        <v>-1.1101697777777828E-3</v>
      </c>
      <c r="AX36" s="34">
        <f>$K$28/'Fixed data'!$C$7</f>
        <v>-1.1101697777777828E-3</v>
      </c>
      <c r="AY36" s="34">
        <f>$K$28/'Fixed data'!$C$7</f>
        <v>-1.1101697777777828E-3</v>
      </c>
      <c r="AZ36" s="34">
        <f>$K$28/'Fixed data'!$C$7</f>
        <v>-1.1101697777777828E-3</v>
      </c>
      <c r="BA36" s="34">
        <f>$K$28/'Fixed data'!$C$7</f>
        <v>-1.1101697777777828E-3</v>
      </c>
      <c r="BB36" s="34">
        <f>$K$28/'Fixed data'!$C$7</f>
        <v>-1.1101697777777828E-3</v>
      </c>
      <c r="BC36" s="34">
        <f>$K$28/'Fixed data'!$C$7</f>
        <v>-1.1101697777777828E-3</v>
      </c>
      <c r="BD36" s="34">
        <f>$K$28/'Fixed data'!$C$7</f>
        <v>-1.1101697777777828E-3</v>
      </c>
    </row>
    <row r="37" spans="1:57" ht="16.5" hidden="1" customHeight="1" outlineLevel="1" x14ac:dyDescent="0.35">
      <c r="A37" s="115"/>
      <c r="B37" s="9" t="s">
        <v>33</v>
      </c>
      <c r="C37" s="11" t="s">
        <v>60</v>
      </c>
      <c r="D37" s="9" t="s">
        <v>40</v>
      </c>
      <c r="F37" s="34"/>
      <c r="G37" s="34"/>
      <c r="H37" s="34"/>
      <c r="I37" s="34"/>
      <c r="J37" s="34"/>
      <c r="K37" s="34"/>
      <c r="L37" s="34"/>
      <c r="M37" s="34">
        <f>$L$28/'Fixed data'!$C$7</f>
        <v>-5.5805838222222223E-2</v>
      </c>
      <c r="N37" s="34">
        <f>$L$28/'Fixed data'!$C$7</f>
        <v>-5.5805838222222223E-2</v>
      </c>
      <c r="O37" s="34">
        <f>$L$28/'Fixed data'!$C$7</f>
        <v>-5.5805838222222223E-2</v>
      </c>
      <c r="P37" s="34">
        <f>$L$28/'Fixed data'!$C$7</f>
        <v>-5.5805838222222223E-2</v>
      </c>
      <c r="Q37" s="34">
        <f>$L$28/'Fixed data'!$C$7</f>
        <v>-5.5805838222222223E-2</v>
      </c>
      <c r="R37" s="34">
        <f>$L$28/'Fixed data'!$C$7</f>
        <v>-5.5805838222222223E-2</v>
      </c>
      <c r="S37" s="34">
        <f>$L$28/'Fixed data'!$C$7</f>
        <v>-5.5805838222222223E-2</v>
      </c>
      <c r="T37" s="34">
        <f>$L$28/'Fixed data'!$C$7</f>
        <v>-5.5805838222222223E-2</v>
      </c>
      <c r="U37" s="34">
        <f>$L$28/'Fixed data'!$C$7</f>
        <v>-5.5805838222222223E-2</v>
      </c>
      <c r="V37" s="34">
        <f>$L$28/'Fixed data'!$C$7</f>
        <v>-5.5805838222222223E-2</v>
      </c>
      <c r="W37" s="34">
        <f>$L$28/'Fixed data'!$C$7</f>
        <v>-5.5805838222222223E-2</v>
      </c>
      <c r="X37" s="34">
        <f>$L$28/'Fixed data'!$C$7</f>
        <v>-5.5805838222222223E-2</v>
      </c>
      <c r="Y37" s="34">
        <f>$L$28/'Fixed data'!$C$7</f>
        <v>-5.5805838222222223E-2</v>
      </c>
      <c r="Z37" s="34">
        <f>$L$28/'Fixed data'!$C$7</f>
        <v>-5.5805838222222223E-2</v>
      </c>
      <c r="AA37" s="34">
        <f>$L$28/'Fixed data'!$C$7</f>
        <v>-5.5805838222222223E-2</v>
      </c>
      <c r="AB37" s="34">
        <f>$L$28/'Fixed data'!$C$7</f>
        <v>-5.5805838222222223E-2</v>
      </c>
      <c r="AC37" s="34">
        <f>$L$28/'Fixed data'!$C$7</f>
        <v>-5.5805838222222223E-2</v>
      </c>
      <c r="AD37" s="34">
        <f>$L$28/'Fixed data'!$C$7</f>
        <v>-5.5805838222222223E-2</v>
      </c>
      <c r="AE37" s="34">
        <f>$L$28/'Fixed data'!$C$7</f>
        <v>-5.5805838222222223E-2</v>
      </c>
      <c r="AF37" s="34">
        <f>$L$28/'Fixed data'!$C$7</f>
        <v>-5.5805838222222223E-2</v>
      </c>
      <c r="AG37" s="34">
        <f>$L$28/'Fixed data'!$C$7</f>
        <v>-5.5805838222222223E-2</v>
      </c>
      <c r="AH37" s="34">
        <f>$L$28/'Fixed data'!$C$7</f>
        <v>-5.5805838222222223E-2</v>
      </c>
      <c r="AI37" s="34">
        <f>$L$28/'Fixed data'!$C$7</f>
        <v>-5.5805838222222223E-2</v>
      </c>
      <c r="AJ37" s="34">
        <f>$L$28/'Fixed data'!$C$7</f>
        <v>-5.5805838222222223E-2</v>
      </c>
      <c r="AK37" s="34">
        <f>$L$28/'Fixed data'!$C$7</f>
        <v>-5.5805838222222223E-2</v>
      </c>
      <c r="AL37" s="34">
        <f>$L$28/'Fixed data'!$C$7</f>
        <v>-5.5805838222222223E-2</v>
      </c>
      <c r="AM37" s="34">
        <f>$L$28/'Fixed data'!$C$7</f>
        <v>-5.5805838222222223E-2</v>
      </c>
      <c r="AN37" s="34">
        <f>$L$28/'Fixed data'!$C$7</f>
        <v>-5.5805838222222223E-2</v>
      </c>
      <c r="AO37" s="34">
        <f>$L$28/'Fixed data'!$C$7</f>
        <v>-5.5805838222222223E-2</v>
      </c>
      <c r="AP37" s="34">
        <f>$L$28/'Fixed data'!$C$7</f>
        <v>-5.5805838222222223E-2</v>
      </c>
      <c r="AQ37" s="34">
        <f>$L$28/'Fixed data'!$C$7</f>
        <v>-5.5805838222222223E-2</v>
      </c>
      <c r="AR37" s="34">
        <f>$L$28/'Fixed data'!$C$7</f>
        <v>-5.5805838222222223E-2</v>
      </c>
      <c r="AS37" s="34">
        <f>$L$28/'Fixed data'!$C$7</f>
        <v>-5.5805838222222223E-2</v>
      </c>
      <c r="AT37" s="34">
        <f>$L$28/'Fixed data'!$C$7</f>
        <v>-5.5805838222222223E-2</v>
      </c>
      <c r="AU37" s="34">
        <f>$L$28/'Fixed data'!$C$7</f>
        <v>-5.5805838222222223E-2</v>
      </c>
      <c r="AV37" s="34">
        <f>$L$28/'Fixed data'!$C$7</f>
        <v>-5.5805838222222223E-2</v>
      </c>
      <c r="AW37" s="34">
        <f>$L$28/'Fixed data'!$C$7</f>
        <v>-5.5805838222222223E-2</v>
      </c>
      <c r="AX37" s="34">
        <f>$L$28/'Fixed data'!$C$7</f>
        <v>-5.5805838222222223E-2</v>
      </c>
      <c r="AY37" s="34">
        <f>$L$28/'Fixed data'!$C$7</f>
        <v>-5.5805838222222223E-2</v>
      </c>
      <c r="AZ37" s="34">
        <f>$L$28/'Fixed data'!$C$7</f>
        <v>-5.5805838222222223E-2</v>
      </c>
      <c r="BA37" s="34">
        <f>$L$28/'Fixed data'!$C$7</f>
        <v>-5.5805838222222223E-2</v>
      </c>
      <c r="BB37" s="34">
        <f>$L$28/'Fixed data'!$C$7</f>
        <v>-5.5805838222222223E-2</v>
      </c>
      <c r="BC37" s="34">
        <f>$L$28/'Fixed data'!$C$7</f>
        <v>-5.5805838222222223E-2</v>
      </c>
      <c r="BD37" s="34">
        <f>$L$28/'Fixed data'!$C$7</f>
        <v>-5.5805838222222223E-2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-6.7646168888888886E-2</v>
      </c>
      <c r="O38" s="34">
        <f>$M$28/'Fixed data'!$C$7</f>
        <v>-6.7646168888888886E-2</v>
      </c>
      <c r="P38" s="34">
        <f>$M$28/'Fixed data'!$C$7</f>
        <v>-6.7646168888888886E-2</v>
      </c>
      <c r="Q38" s="34">
        <f>$M$28/'Fixed data'!$C$7</f>
        <v>-6.7646168888888886E-2</v>
      </c>
      <c r="R38" s="34">
        <f>$M$28/'Fixed data'!$C$7</f>
        <v>-6.7646168888888886E-2</v>
      </c>
      <c r="S38" s="34">
        <f>$M$28/'Fixed data'!$C$7</f>
        <v>-6.7646168888888886E-2</v>
      </c>
      <c r="T38" s="34">
        <f>$M$28/'Fixed data'!$C$7</f>
        <v>-6.7646168888888886E-2</v>
      </c>
      <c r="U38" s="34">
        <f>$M$28/'Fixed data'!$C$7</f>
        <v>-6.7646168888888886E-2</v>
      </c>
      <c r="V38" s="34">
        <f>$M$28/'Fixed data'!$C$7</f>
        <v>-6.7646168888888886E-2</v>
      </c>
      <c r="W38" s="34">
        <f>$M$28/'Fixed data'!$C$7</f>
        <v>-6.7646168888888886E-2</v>
      </c>
      <c r="X38" s="34">
        <f>$M$28/'Fixed data'!$C$7</f>
        <v>-6.7646168888888886E-2</v>
      </c>
      <c r="Y38" s="34">
        <f>$M$28/'Fixed data'!$C$7</f>
        <v>-6.7646168888888886E-2</v>
      </c>
      <c r="Z38" s="34">
        <f>$M$28/'Fixed data'!$C$7</f>
        <v>-6.7646168888888886E-2</v>
      </c>
      <c r="AA38" s="34">
        <f>$M$28/'Fixed data'!$C$7</f>
        <v>-6.7646168888888886E-2</v>
      </c>
      <c r="AB38" s="34">
        <f>$M$28/'Fixed data'!$C$7</f>
        <v>-6.7646168888888886E-2</v>
      </c>
      <c r="AC38" s="34">
        <f>$M$28/'Fixed data'!$C$7</f>
        <v>-6.7646168888888886E-2</v>
      </c>
      <c r="AD38" s="34">
        <f>$M$28/'Fixed data'!$C$7</f>
        <v>-6.7646168888888886E-2</v>
      </c>
      <c r="AE38" s="34">
        <f>$M$28/'Fixed data'!$C$7</f>
        <v>-6.7646168888888886E-2</v>
      </c>
      <c r="AF38" s="34">
        <f>$M$28/'Fixed data'!$C$7</f>
        <v>-6.7646168888888886E-2</v>
      </c>
      <c r="AG38" s="34">
        <f>$M$28/'Fixed data'!$C$7</f>
        <v>-6.7646168888888886E-2</v>
      </c>
      <c r="AH38" s="34">
        <f>$M$28/'Fixed data'!$C$7</f>
        <v>-6.7646168888888886E-2</v>
      </c>
      <c r="AI38" s="34">
        <f>$M$28/'Fixed data'!$C$7</f>
        <v>-6.7646168888888886E-2</v>
      </c>
      <c r="AJ38" s="34">
        <f>$M$28/'Fixed data'!$C$7</f>
        <v>-6.7646168888888886E-2</v>
      </c>
      <c r="AK38" s="34">
        <f>$M$28/'Fixed data'!$C$7</f>
        <v>-6.7646168888888886E-2</v>
      </c>
      <c r="AL38" s="34">
        <f>$M$28/'Fixed data'!$C$7</f>
        <v>-6.7646168888888886E-2</v>
      </c>
      <c r="AM38" s="34">
        <f>$M$28/'Fixed data'!$C$7</f>
        <v>-6.7646168888888886E-2</v>
      </c>
      <c r="AN38" s="34">
        <f>$M$28/'Fixed data'!$C$7</f>
        <v>-6.7646168888888886E-2</v>
      </c>
      <c r="AO38" s="34">
        <f>$M$28/'Fixed data'!$C$7</f>
        <v>-6.7646168888888886E-2</v>
      </c>
      <c r="AP38" s="34">
        <f>$M$28/'Fixed data'!$C$7</f>
        <v>-6.7646168888888886E-2</v>
      </c>
      <c r="AQ38" s="34">
        <f>$M$28/'Fixed data'!$C$7</f>
        <v>-6.7646168888888886E-2</v>
      </c>
      <c r="AR38" s="34">
        <f>$M$28/'Fixed data'!$C$7</f>
        <v>-6.7646168888888886E-2</v>
      </c>
      <c r="AS38" s="34">
        <f>$M$28/'Fixed data'!$C$7</f>
        <v>-6.7646168888888886E-2</v>
      </c>
      <c r="AT38" s="34">
        <f>$M$28/'Fixed data'!$C$7</f>
        <v>-6.7646168888888886E-2</v>
      </c>
      <c r="AU38" s="34">
        <f>$M$28/'Fixed data'!$C$7</f>
        <v>-6.7646168888888886E-2</v>
      </c>
      <c r="AV38" s="34">
        <f>$M$28/'Fixed data'!$C$7</f>
        <v>-6.7646168888888886E-2</v>
      </c>
      <c r="AW38" s="34">
        <f>$M$28/'Fixed data'!$C$7</f>
        <v>-6.7646168888888886E-2</v>
      </c>
      <c r="AX38" s="34">
        <f>$M$28/'Fixed data'!$C$7</f>
        <v>-6.7646168888888886E-2</v>
      </c>
      <c r="AY38" s="34">
        <f>$M$28/'Fixed data'!$C$7</f>
        <v>-6.7646168888888886E-2</v>
      </c>
      <c r="AZ38" s="34">
        <f>$M$28/'Fixed data'!$C$7</f>
        <v>-6.7646168888888886E-2</v>
      </c>
      <c r="BA38" s="34">
        <f>$M$28/'Fixed data'!$C$7</f>
        <v>-6.7646168888888886E-2</v>
      </c>
      <c r="BB38" s="34">
        <f>$M$28/'Fixed data'!$C$7</f>
        <v>-6.7646168888888886E-2</v>
      </c>
      <c r="BC38" s="34">
        <f>$M$28/'Fixed data'!$C$7</f>
        <v>-6.7646168888888886E-2</v>
      </c>
      <c r="BD38" s="34">
        <f>$M$28/'Fixed data'!$C$7</f>
        <v>-6.7646168888888886E-2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-4.8638239999999999E-2</v>
      </c>
      <c r="P39" s="34">
        <f>$N$28/'Fixed data'!$C$7</f>
        <v>-4.8638239999999999E-2</v>
      </c>
      <c r="Q39" s="34">
        <f>$N$28/'Fixed data'!$C$7</f>
        <v>-4.8638239999999999E-2</v>
      </c>
      <c r="R39" s="34">
        <f>$N$28/'Fixed data'!$C$7</f>
        <v>-4.8638239999999999E-2</v>
      </c>
      <c r="S39" s="34">
        <f>$N$28/'Fixed data'!$C$7</f>
        <v>-4.8638239999999999E-2</v>
      </c>
      <c r="T39" s="34">
        <f>$N$28/'Fixed data'!$C$7</f>
        <v>-4.8638239999999999E-2</v>
      </c>
      <c r="U39" s="34">
        <f>$N$28/'Fixed data'!$C$7</f>
        <v>-4.8638239999999999E-2</v>
      </c>
      <c r="V39" s="34">
        <f>$N$28/'Fixed data'!$C$7</f>
        <v>-4.8638239999999999E-2</v>
      </c>
      <c r="W39" s="34">
        <f>$N$28/'Fixed data'!$C$7</f>
        <v>-4.8638239999999999E-2</v>
      </c>
      <c r="X39" s="34">
        <f>$N$28/'Fixed data'!$C$7</f>
        <v>-4.8638239999999999E-2</v>
      </c>
      <c r="Y39" s="34">
        <f>$N$28/'Fixed data'!$C$7</f>
        <v>-4.8638239999999999E-2</v>
      </c>
      <c r="Z39" s="34">
        <f>$N$28/'Fixed data'!$C$7</f>
        <v>-4.8638239999999999E-2</v>
      </c>
      <c r="AA39" s="34">
        <f>$N$28/'Fixed data'!$C$7</f>
        <v>-4.8638239999999999E-2</v>
      </c>
      <c r="AB39" s="34">
        <f>$N$28/'Fixed data'!$C$7</f>
        <v>-4.8638239999999999E-2</v>
      </c>
      <c r="AC39" s="34">
        <f>$N$28/'Fixed data'!$C$7</f>
        <v>-4.8638239999999999E-2</v>
      </c>
      <c r="AD39" s="34">
        <f>$N$28/'Fixed data'!$C$7</f>
        <v>-4.8638239999999999E-2</v>
      </c>
      <c r="AE39" s="34">
        <f>$N$28/'Fixed data'!$C$7</f>
        <v>-4.8638239999999999E-2</v>
      </c>
      <c r="AF39" s="34">
        <f>$N$28/'Fixed data'!$C$7</f>
        <v>-4.8638239999999999E-2</v>
      </c>
      <c r="AG39" s="34">
        <f>$N$28/'Fixed data'!$C$7</f>
        <v>-4.8638239999999999E-2</v>
      </c>
      <c r="AH39" s="34">
        <f>$N$28/'Fixed data'!$C$7</f>
        <v>-4.8638239999999999E-2</v>
      </c>
      <c r="AI39" s="34">
        <f>$N$28/'Fixed data'!$C$7</f>
        <v>-4.8638239999999999E-2</v>
      </c>
      <c r="AJ39" s="34">
        <f>$N$28/'Fixed data'!$C$7</f>
        <v>-4.8638239999999999E-2</v>
      </c>
      <c r="AK39" s="34">
        <f>$N$28/'Fixed data'!$C$7</f>
        <v>-4.8638239999999999E-2</v>
      </c>
      <c r="AL39" s="34">
        <f>$N$28/'Fixed data'!$C$7</f>
        <v>-4.8638239999999999E-2</v>
      </c>
      <c r="AM39" s="34">
        <f>$N$28/'Fixed data'!$C$7</f>
        <v>-4.8638239999999999E-2</v>
      </c>
      <c r="AN39" s="34">
        <f>$N$28/'Fixed data'!$C$7</f>
        <v>-4.8638239999999999E-2</v>
      </c>
      <c r="AO39" s="34">
        <f>$N$28/'Fixed data'!$C$7</f>
        <v>-4.8638239999999999E-2</v>
      </c>
      <c r="AP39" s="34">
        <f>$N$28/'Fixed data'!$C$7</f>
        <v>-4.8638239999999999E-2</v>
      </c>
      <c r="AQ39" s="34">
        <f>$N$28/'Fixed data'!$C$7</f>
        <v>-4.8638239999999999E-2</v>
      </c>
      <c r="AR39" s="34">
        <f>$N$28/'Fixed data'!$C$7</f>
        <v>-4.8638239999999999E-2</v>
      </c>
      <c r="AS39" s="34">
        <f>$N$28/'Fixed data'!$C$7</f>
        <v>-4.8638239999999999E-2</v>
      </c>
      <c r="AT39" s="34">
        <f>$N$28/'Fixed data'!$C$7</f>
        <v>-4.8638239999999999E-2</v>
      </c>
      <c r="AU39" s="34">
        <f>$N$28/'Fixed data'!$C$7</f>
        <v>-4.8638239999999999E-2</v>
      </c>
      <c r="AV39" s="34">
        <f>$N$28/'Fixed data'!$C$7</f>
        <v>-4.8638239999999999E-2</v>
      </c>
      <c r="AW39" s="34">
        <f>$N$28/'Fixed data'!$C$7</f>
        <v>-4.8638239999999999E-2</v>
      </c>
      <c r="AX39" s="34">
        <f>$N$28/'Fixed data'!$C$7</f>
        <v>-4.8638239999999999E-2</v>
      </c>
      <c r="AY39" s="34">
        <f>$N$28/'Fixed data'!$C$7</f>
        <v>-4.8638239999999999E-2</v>
      </c>
      <c r="AZ39" s="34">
        <f>$N$28/'Fixed data'!$C$7</f>
        <v>-4.8638239999999999E-2</v>
      </c>
      <c r="BA39" s="34">
        <f>$N$28/'Fixed data'!$C$7</f>
        <v>-4.8638239999999999E-2</v>
      </c>
      <c r="BB39" s="34">
        <f>$N$28/'Fixed data'!$C$7</f>
        <v>-4.8638239999999999E-2</v>
      </c>
      <c r="BC39" s="34">
        <f>$N$28/'Fixed data'!$C$7</f>
        <v>-4.8638239999999999E-2</v>
      </c>
      <c r="BD39" s="34">
        <f>$N$28/'Fixed data'!$C$7</f>
        <v>-4.8638239999999999E-2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-3.8063360000000004E-2</v>
      </c>
      <c r="Q40" s="34">
        <f>$O$28/'Fixed data'!$C$7</f>
        <v>-3.8063360000000004E-2</v>
      </c>
      <c r="R40" s="34">
        <f>$O$28/'Fixed data'!$C$7</f>
        <v>-3.8063360000000004E-2</v>
      </c>
      <c r="S40" s="34">
        <f>$O$28/'Fixed data'!$C$7</f>
        <v>-3.8063360000000004E-2</v>
      </c>
      <c r="T40" s="34">
        <f>$O$28/'Fixed data'!$C$7</f>
        <v>-3.8063360000000004E-2</v>
      </c>
      <c r="U40" s="34">
        <f>$O$28/'Fixed data'!$C$7</f>
        <v>-3.8063360000000004E-2</v>
      </c>
      <c r="V40" s="34">
        <f>$O$28/'Fixed data'!$C$7</f>
        <v>-3.8063360000000004E-2</v>
      </c>
      <c r="W40" s="34">
        <f>$O$28/'Fixed data'!$C$7</f>
        <v>-3.8063360000000004E-2</v>
      </c>
      <c r="X40" s="34">
        <f>$O$28/'Fixed data'!$C$7</f>
        <v>-3.8063360000000004E-2</v>
      </c>
      <c r="Y40" s="34">
        <f>$O$28/'Fixed data'!$C$7</f>
        <v>-3.8063360000000004E-2</v>
      </c>
      <c r="Z40" s="34">
        <f>$O$28/'Fixed data'!$C$7</f>
        <v>-3.8063360000000004E-2</v>
      </c>
      <c r="AA40" s="34">
        <f>$O$28/'Fixed data'!$C$7</f>
        <v>-3.8063360000000004E-2</v>
      </c>
      <c r="AB40" s="34">
        <f>$O$28/'Fixed data'!$C$7</f>
        <v>-3.8063360000000004E-2</v>
      </c>
      <c r="AC40" s="34">
        <f>$O$28/'Fixed data'!$C$7</f>
        <v>-3.8063360000000004E-2</v>
      </c>
      <c r="AD40" s="34">
        <f>$O$28/'Fixed data'!$C$7</f>
        <v>-3.8063360000000004E-2</v>
      </c>
      <c r="AE40" s="34">
        <f>$O$28/'Fixed data'!$C$7</f>
        <v>-3.8063360000000004E-2</v>
      </c>
      <c r="AF40" s="34">
        <f>$O$28/'Fixed data'!$C$7</f>
        <v>-3.8063360000000004E-2</v>
      </c>
      <c r="AG40" s="34">
        <f>$O$28/'Fixed data'!$C$7</f>
        <v>-3.8063360000000004E-2</v>
      </c>
      <c r="AH40" s="34">
        <f>$O$28/'Fixed data'!$C$7</f>
        <v>-3.8063360000000004E-2</v>
      </c>
      <c r="AI40" s="34">
        <f>$O$28/'Fixed data'!$C$7</f>
        <v>-3.8063360000000004E-2</v>
      </c>
      <c r="AJ40" s="34">
        <f>$O$28/'Fixed data'!$C$7</f>
        <v>-3.8063360000000004E-2</v>
      </c>
      <c r="AK40" s="34">
        <f>$O$28/'Fixed data'!$C$7</f>
        <v>-3.8063360000000004E-2</v>
      </c>
      <c r="AL40" s="34">
        <f>$O$28/'Fixed data'!$C$7</f>
        <v>-3.8063360000000004E-2</v>
      </c>
      <c r="AM40" s="34">
        <f>$O$28/'Fixed data'!$C$7</f>
        <v>-3.8063360000000004E-2</v>
      </c>
      <c r="AN40" s="34">
        <f>$O$28/'Fixed data'!$C$7</f>
        <v>-3.8063360000000004E-2</v>
      </c>
      <c r="AO40" s="34">
        <f>$O$28/'Fixed data'!$C$7</f>
        <v>-3.8063360000000004E-2</v>
      </c>
      <c r="AP40" s="34">
        <f>$O$28/'Fixed data'!$C$7</f>
        <v>-3.8063360000000004E-2</v>
      </c>
      <c r="AQ40" s="34">
        <f>$O$28/'Fixed data'!$C$7</f>
        <v>-3.8063360000000004E-2</v>
      </c>
      <c r="AR40" s="34">
        <f>$O$28/'Fixed data'!$C$7</f>
        <v>-3.8063360000000004E-2</v>
      </c>
      <c r="AS40" s="34">
        <f>$O$28/'Fixed data'!$C$7</f>
        <v>-3.8063360000000004E-2</v>
      </c>
      <c r="AT40" s="34">
        <f>$O$28/'Fixed data'!$C$7</f>
        <v>-3.8063360000000004E-2</v>
      </c>
      <c r="AU40" s="34">
        <f>$O$28/'Fixed data'!$C$7</f>
        <v>-3.8063360000000004E-2</v>
      </c>
      <c r="AV40" s="34">
        <f>$O$28/'Fixed data'!$C$7</f>
        <v>-3.8063360000000004E-2</v>
      </c>
      <c r="AW40" s="34">
        <f>$O$28/'Fixed data'!$C$7</f>
        <v>-3.8063360000000004E-2</v>
      </c>
      <c r="AX40" s="34">
        <f>$O$28/'Fixed data'!$C$7</f>
        <v>-3.8063360000000004E-2</v>
      </c>
      <c r="AY40" s="34">
        <f>$O$28/'Fixed data'!$C$7</f>
        <v>-3.8063360000000004E-2</v>
      </c>
      <c r="AZ40" s="34">
        <f>$O$28/'Fixed data'!$C$7</f>
        <v>-3.8063360000000004E-2</v>
      </c>
      <c r="BA40" s="34">
        <f>$O$28/'Fixed data'!$C$7</f>
        <v>-3.8063360000000004E-2</v>
      </c>
      <c r="BB40" s="34">
        <f>$O$28/'Fixed data'!$C$7</f>
        <v>-3.8063360000000004E-2</v>
      </c>
      <c r="BC40" s="34">
        <f>$O$28/'Fixed data'!$C$7</f>
        <v>-3.8063360000000004E-2</v>
      </c>
      <c r="BD40" s="34">
        <f>$O$28/'Fixed data'!$C$7</f>
        <v>-3.8063360000000004E-2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-2.8954720000000003E-2</v>
      </c>
      <c r="R41" s="34">
        <f>$P$28/'Fixed data'!$C$7</f>
        <v>-2.8954720000000003E-2</v>
      </c>
      <c r="S41" s="34">
        <f>$P$28/'Fixed data'!$C$7</f>
        <v>-2.8954720000000003E-2</v>
      </c>
      <c r="T41" s="34">
        <f>$P$28/'Fixed data'!$C$7</f>
        <v>-2.8954720000000003E-2</v>
      </c>
      <c r="U41" s="34">
        <f>$P$28/'Fixed data'!$C$7</f>
        <v>-2.8954720000000003E-2</v>
      </c>
      <c r="V41" s="34">
        <f>$P$28/'Fixed data'!$C$7</f>
        <v>-2.8954720000000003E-2</v>
      </c>
      <c r="W41" s="34">
        <f>$P$28/'Fixed data'!$C$7</f>
        <v>-2.8954720000000003E-2</v>
      </c>
      <c r="X41" s="34">
        <f>$P$28/'Fixed data'!$C$7</f>
        <v>-2.8954720000000003E-2</v>
      </c>
      <c r="Y41" s="34">
        <f>$P$28/'Fixed data'!$C$7</f>
        <v>-2.8954720000000003E-2</v>
      </c>
      <c r="Z41" s="34">
        <f>$P$28/'Fixed data'!$C$7</f>
        <v>-2.8954720000000003E-2</v>
      </c>
      <c r="AA41" s="34">
        <f>$P$28/'Fixed data'!$C$7</f>
        <v>-2.8954720000000003E-2</v>
      </c>
      <c r="AB41" s="34">
        <f>$P$28/'Fixed data'!$C$7</f>
        <v>-2.8954720000000003E-2</v>
      </c>
      <c r="AC41" s="34">
        <f>$P$28/'Fixed data'!$C$7</f>
        <v>-2.8954720000000003E-2</v>
      </c>
      <c r="AD41" s="34">
        <f>$P$28/'Fixed data'!$C$7</f>
        <v>-2.8954720000000003E-2</v>
      </c>
      <c r="AE41" s="34">
        <f>$P$28/'Fixed data'!$C$7</f>
        <v>-2.8954720000000003E-2</v>
      </c>
      <c r="AF41" s="34">
        <f>$P$28/'Fixed data'!$C$7</f>
        <v>-2.8954720000000003E-2</v>
      </c>
      <c r="AG41" s="34">
        <f>$P$28/'Fixed data'!$C$7</f>
        <v>-2.8954720000000003E-2</v>
      </c>
      <c r="AH41" s="34">
        <f>$P$28/'Fixed data'!$C$7</f>
        <v>-2.8954720000000003E-2</v>
      </c>
      <c r="AI41" s="34">
        <f>$P$28/'Fixed data'!$C$7</f>
        <v>-2.8954720000000003E-2</v>
      </c>
      <c r="AJ41" s="34">
        <f>$P$28/'Fixed data'!$C$7</f>
        <v>-2.8954720000000003E-2</v>
      </c>
      <c r="AK41" s="34">
        <f>$P$28/'Fixed data'!$C$7</f>
        <v>-2.8954720000000003E-2</v>
      </c>
      <c r="AL41" s="34">
        <f>$P$28/'Fixed data'!$C$7</f>
        <v>-2.8954720000000003E-2</v>
      </c>
      <c r="AM41" s="34">
        <f>$P$28/'Fixed data'!$C$7</f>
        <v>-2.8954720000000003E-2</v>
      </c>
      <c r="AN41" s="34">
        <f>$P$28/'Fixed data'!$C$7</f>
        <v>-2.8954720000000003E-2</v>
      </c>
      <c r="AO41" s="34">
        <f>$P$28/'Fixed data'!$C$7</f>
        <v>-2.8954720000000003E-2</v>
      </c>
      <c r="AP41" s="34">
        <f>$P$28/'Fixed data'!$C$7</f>
        <v>-2.8954720000000003E-2</v>
      </c>
      <c r="AQ41" s="34">
        <f>$P$28/'Fixed data'!$C$7</f>
        <v>-2.8954720000000003E-2</v>
      </c>
      <c r="AR41" s="34">
        <f>$P$28/'Fixed data'!$C$7</f>
        <v>-2.8954720000000003E-2</v>
      </c>
      <c r="AS41" s="34">
        <f>$P$28/'Fixed data'!$C$7</f>
        <v>-2.8954720000000003E-2</v>
      </c>
      <c r="AT41" s="34">
        <f>$P$28/'Fixed data'!$C$7</f>
        <v>-2.8954720000000003E-2</v>
      </c>
      <c r="AU41" s="34">
        <f>$P$28/'Fixed data'!$C$7</f>
        <v>-2.8954720000000003E-2</v>
      </c>
      <c r="AV41" s="34">
        <f>$P$28/'Fixed data'!$C$7</f>
        <v>-2.8954720000000003E-2</v>
      </c>
      <c r="AW41" s="34">
        <f>$P$28/'Fixed data'!$C$7</f>
        <v>-2.8954720000000003E-2</v>
      </c>
      <c r="AX41" s="34">
        <f>$P$28/'Fixed data'!$C$7</f>
        <v>-2.8954720000000003E-2</v>
      </c>
      <c r="AY41" s="34">
        <f>$P$28/'Fixed data'!$C$7</f>
        <v>-2.8954720000000003E-2</v>
      </c>
      <c r="AZ41" s="34">
        <f>$P$28/'Fixed data'!$C$7</f>
        <v>-2.8954720000000003E-2</v>
      </c>
      <c r="BA41" s="34">
        <f>$P$28/'Fixed data'!$C$7</f>
        <v>-2.8954720000000003E-2</v>
      </c>
      <c r="BB41" s="34">
        <f>$P$28/'Fixed data'!$C$7</f>
        <v>-2.8954720000000003E-2</v>
      </c>
      <c r="BC41" s="34">
        <f>$P$28/'Fixed data'!$C$7</f>
        <v>-2.8954720000000003E-2</v>
      </c>
      <c r="BD41" s="34">
        <f>$P$28/'Fixed data'!$C$7</f>
        <v>-2.8954720000000003E-2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-2.3704320000000001E-2</v>
      </c>
      <c r="S42" s="34">
        <f>$Q$28/'Fixed data'!$C$7</f>
        <v>-2.3704320000000001E-2</v>
      </c>
      <c r="T42" s="34">
        <f>$Q$28/'Fixed data'!$C$7</f>
        <v>-2.3704320000000001E-2</v>
      </c>
      <c r="U42" s="34">
        <f>$Q$28/'Fixed data'!$C$7</f>
        <v>-2.3704320000000001E-2</v>
      </c>
      <c r="V42" s="34">
        <f>$Q$28/'Fixed data'!$C$7</f>
        <v>-2.3704320000000001E-2</v>
      </c>
      <c r="W42" s="34">
        <f>$Q$28/'Fixed data'!$C$7</f>
        <v>-2.3704320000000001E-2</v>
      </c>
      <c r="X42" s="34">
        <f>$Q$28/'Fixed data'!$C$7</f>
        <v>-2.3704320000000001E-2</v>
      </c>
      <c r="Y42" s="34">
        <f>$Q$28/'Fixed data'!$C$7</f>
        <v>-2.3704320000000001E-2</v>
      </c>
      <c r="Z42" s="34">
        <f>$Q$28/'Fixed data'!$C$7</f>
        <v>-2.3704320000000001E-2</v>
      </c>
      <c r="AA42" s="34">
        <f>$Q$28/'Fixed data'!$C$7</f>
        <v>-2.3704320000000001E-2</v>
      </c>
      <c r="AB42" s="34">
        <f>$Q$28/'Fixed data'!$C$7</f>
        <v>-2.3704320000000001E-2</v>
      </c>
      <c r="AC42" s="34">
        <f>$Q$28/'Fixed data'!$C$7</f>
        <v>-2.3704320000000001E-2</v>
      </c>
      <c r="AD42" s="34">
        <f>$Q$28/'Fixed data'!$C$7</f>
        <v>-2.3704320000000001E-2</v>
      </c>
      <c r="AE42" s="34">
        <f>$Q$28/'Fixed data'!$C$7</f>
        <v>-2.3704320000000001E-2</v>
      </c>
      <c r="AF42" s="34">
        <f>$Q$28/'Fixed data'!$C$7</f>
        <v>-2.3704320000000001E-2</v>
      </c>
      <c r="AG42" s="34">
        <f>$Q$28/'Fixed data'!$C$7</f>
        <v>-2.3704320000000001E-2</v>
      </c>
      <c r="AH42" s="34">
        <f>$Q$28/'Fixed data'!$C$7</f>
        <v>-2.3704320000000001E-2</v>
      </c>
      <c r="AI42" s="34">
        <f>$Q$28/'Fixed data'!$C$7</f>
        <v>-2.3704320000000001E-2</v>
      </c>
      <c r="AJ42" s="34">
        <f>$Q$28/'Fixed data'!$C$7</f>
        <v>-2.3704320000000001E-2</v>
      </c>
      <c r="AK42" s="34">
        <f>$Q$28/'Fixed data'!$C$7</f>
        <v>-2.3704320000000001E-2</v>
      </c>
      <c r="AL42" s="34">
        <f>$Q$28/'Fixed data'!$C$7</f>
        <v>-2.3704320000000001E-2</v>
      </c>
      <c r="AM42" s="34">
        <f>$Q$28/'Fixed data'!$C$7</f>
        <v>-2.3704320000000001E-2</v>
      </c>
      <c r="AN42" s="34">
        <f>$Q$28/'Fixed data'!$C$7</f>
        <v>-2.3704320000000001E-2</v>
      </c>
      <c r="AO42" s="34">
        <f>$Q$28/'Fixed data'!$C$7</f>
        <v>-2.3704320000000001E-2</v>
      </c>
      <c r="AP42" s="34">
        <f>$Q$28/'Fixed data'!$C$7</f>
        <v>-2.3704320000000001E-2</v>
      </c>
      <c r="AQ42" s="34">
        <f>$Q$28/'Fixed data'!$C$7</f>
        <v>-2.3704320000000001E-2</v>
      </c>
      <c r="AR42" s="34">
        <f>$Q$28/'Fixed data'!$C$7</f>
        <v>-2.3704320000000001E-2</v>
      </c>
      <c r="AS42" s="34">
        <f>$Q$28/'Fixed data'!$C$7</f>
        <v>-2.3704320000000001E-2</v>
      </c>
      <c r="AT42" s="34">
        <f>$Q$28/'Fixed data'!$C$7</f>
        <v>-2.3704320000000001E-2</v>
      </c>
      <c r="AU42" s="34">
        <f>$Q$28/'Fixed data'!$C$7</f>
        <v>-2.3704320000000001E-2</v>
      </c>
      <c r="AV42" s="34">
        <f>$Q$28/'Fixed data'!$C$7</f>
        <v>-2.3704320000000001E-2</v>
      </c>
      <c r="AW42" s="34">
        <f>$Q$28/'Fixed data'!$C$7</f>
        <v>-2.3704320000000001E-2</v>
      </c>
      <c r="AX42" s="34">
        <f>$Q$28/'Fixed data'!$C$7</f>
        <v>-2.3704320000000001E-2</v>
      </c>
      <c r="AY42" s="34">
        <f>$Q$28/'Fixed data'!$C$7</f>
        <v>-2.3704320000000001E-2</v>
      </c>
      <c r="AZ42" s="34">
        <f>$Q$28/'Fixed data'!$C$7</f>
        <v>-2.3704320000000001E-2</v>
      </c>
      <c r="BA42" s="34">
        <f>$Q$28/'Fixed data'!$C$7</f>
        <v>-2.3704320000000001E-2</v>
      </c>
      <c r="BB42" s="34">
        <f>$Q$28/'Fixed data'!$C$7</f>
        <v>-2.3704320000000001E-2</v>
      </c>
      <c r="BC42" s="34">
        <f>$Q$28/'Fixed data'!$C$7</f>
        <v>-2.3704320000000001E-2</v>
      </c>
      <c r="BD42" s="34">
        <f>$Q$28/'Fixed data'!$C$7</f>
        <v>-2.3704320000000001E-2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-2.0232444444444445E-2</v>
      </c>
      <c r="T43" s="34">
        <f>$R$28/'Fixed data'!$C$7</f>
        <v>-2.0232444444444445E-2</v>
      </c>
      <c r="U43" s="34">
        <f>$R$28/'Fixed data'!$C$7</f>
        <v>-2.0232444444444445E-2</v>
      </c>
      <c r="V43" s="34">
        <f>$R$28/'Fixed data'!$C$7</f>
        <v>-2.0232444444444445E-2</v>
      </c>
      <c r="W43" s="34">
        <f>$R$28/'Fixed data'!$C$7</f>
        <v>-2.0232444444444445E-2</v>
      </c>
      <c r="X43" s="34">
        <f>$R$28/'Fixed data'!$C$7</f>
        <v>-2.0232444444444445E-2</v>
      </c>
      <c r="Y43" s="34">
        <f>$R$28/'Fixed data'!$C$7</f>
        <v>-2.0232444444444445E-2</v>
      </c>
      <c r="Z43" s="34">
        <f>$R$28/'Fixed data'!$C$7</f>
        <v>-2.0232444444444445E-2</v>
      </c>
      <c r="AA43" s="34">
        <f>$R$28/'Fixed data'!$C$7</f>
        <v>-2.0232444444444445E-2</v>
      </c>
      <c r="AB43" s="34">
        <f>$R$28/'Fixed data'!$C$7</f>
        <v>-2.0232444444444445E-2</v>
      </c>
      <c r="AC43" s="34">
        <f>$R$28/'Fixed data'!$C$7</f>
        <v>-2.0232444444444445E-2</v>
      </c>
      <c r="AD43" s="34">
        <f>$R$28/'Fixed data'!$C$7</f>
        <v>-2.0232444444444445E-2</v>
      </c>
      <c r="AE43" s="34">
        <f>$R$28/'Fixed data'!$C$7</f>
        <v>-2.0232444444444445E-2</v>
      </c>
      <c r="AF43" s="34">
        <f>$R$28/'Fixed data'!$C$7</f>
        <v>-2.0232444444444445E-2</v>
      </c>
      <c r="AG43" s="34">
        <f>$R$28/'Fixed data'!$C$7</f>
        <v>-2.0232444444444445E-2</v>
      </c>
      <c r="AH43" s="34">
        <f>$R$28/'Fixed data'!$C$7</f>
        <v>-2.0232444444444445E-2</v>
      </c>
      <c r="AI43" s="34">
        <f>$R$28/'Fixed data'!$C$7</f>
        <v>-2.0232444444444445E-2</v>
      </c>
      <c r="AJ43" s="34">
        <f>$R$28/'Fixed data'!$C$7</f>
        <v>-2.0232444444444445E-2</v>
      </c>
      <c r="AK43" s="34">
        <f>$R$28/'Fixed data'!$C$7</f>
        <v>-2.0232444444444445E-2</v>
      </c>
      <c r="AL43" s="34">
        <f>$R$28/'Fixed data'!$C$7</f>
        <v>-2.0232444444444445E-2</v>
      </c>
      <c r="AM43" s="34">
        <f>$R$28/'Fixed data'!$C$7</f>
        <v>-2.0232444444444445E-2</v>
      </c>
      <c r="AN43" s="34">
        <f>$R$28/'Fixed data'!$C$7</f>
        <v>-2.0232444444444445E-2</v>
      </c>
      <c r="AO43" s="34">
        <f>$R$28/'Fixed data'!$C$7</f>
        <v>-2.0232444444444445E-2</v>
      </c>
      <c r="AP43" s="34">
        <f>$R$28/'Fixed data'!$C$7</f>
        <v>-2.0232444444444445E-2</v>
      </c>
      <c r="AQ43" s="34">
        <f>$R$28/'Fixed data'!$C$7</f>
        <v>-2.0232444444444445E-2</v>
      </c>
      <c r="AR43" s="34">
        <f>$R$28/'Fixed data'!$C$7</f>
        <v>-2.0232444444444445E-2</v>
      </c>
      <c r="AS43" s="34">
        <f>$R$28/'Fixed data'!$C$7</f>
        <v>-2.0232444444444445E-2</v>
      </c>
      <c r="AT43" s="34">
        <f>$R$28/'Fixed data'!$C$7</f>
        <v>-2.0232444444444445E-2</v>
      </c>
      <c r="AU43" s="34">
        <f>$R$28/'Fixed data'!$C$7</f>
        <v>-2.0232444444444445E-2</v>
      </c>
      <c r="AV43" s="34">
        <f>$R$28/'Fixed data'!$C$7</f>
        <v>-2.0232444444444445E-2</v>
      </c>
      <c r="AW43" s="34">
        <f>$R$28/'Fixed data'!$C$7</f>
        <v>-2.0232444444444445E-2</v>
      </c>
      <c r="AX43" s="34">
        <f>$R$28/'Fixed data'!$C$7</f>
        <v>-2.0232444444444445E-2</v>
      </c>
      <c r="AY43" s="34">
        <f>$R$28/'Fixed data'!$C$7</f>
        <v>-2.0232444444444445E-2</v>
      </c>
      <c r="AZ43" s="34">
        <f>$R$28/'Fixed data'!$C$7</f>
        <v>-2.0232444444444445E-2</v>
      </c>
      <c r="BA43" s="34">
        <f>$R$28/'Fixed data'!$C$7</f>
        <v>-2.0232444444444445E-2</v>
      </c>
      <c r="BB43" s="34">
        <f>$R$28/'Fixed data'!$C$7</f>
        <v>-2.0232444444444445E-2</v>
      </c>
      <c r="BC43" s="34">
        <f>$R$28/'Fixed data'!$C$7</f>
        <v>-2.0232444444444445E-2</v>
      </c>
      <c r="BD43" s="34">
        <f>$R$28/'Fixed data'!$C$7</f>
        <v>-2.0232444444444445E-2</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-6.9241777777777772E-3</v>
      </c>
      <c r="U44" s="34">
        <f>$S$28/'Fixed data'!$C$7</f>
        <v>-6.9241777777777772E-3</v>
      </c>
      <c r="V44" s="34">
        <f>$S$28/'Fixed data'!$C$7</f>
        <v>-6.9241777777777772E-3</v>
      </c>
      <c r="W44" s="34">
        <f>$S$28/'Fixed data'!$C$7</f>
        <v>-6.9241777777777772E-3</v>
      </c>
      <c r="X44" s="34">
        <f>$S$28/'Fixed data'!$C$7</f>
        <v>-6.9241777777777772E-3</v>
      </c>
      <c r="Y44" s="34">
        <f>$S$28/'Fixed data'!$C$7</f>
        <v>-6.9241777777777772E-3</v>
      </c>
      <c r="Z44" s="34">
        <f>$S$28/'Fixed data'!$C$7</f>
        <v>-6.9241777777777772E-3</v>
      </c>
      <c r="AA44" s="34">
        <f>$S$28/'Fixed data'!$C$7</f>
        <v>-6.9241777777777772E-3</v>
      </c>
      <c r="AB44" s="34">
        <f>$S$28/'Fixed data'!$C$7</f>
        <v>-6.9241777777777772E-3</v>
      </c>
      <c r="AC44" s="34">
        <f>$S$28/'Fixed data'!$C$7</f>
        <v>-6.9241777777777772E-3</v>
      </c>
      <c r="AD44" s="34">
        <f>$S$28/'Fixed data'!$C$7</f>
        <v>-6.9241777777777772E-3</v>
      </c>
      <c r="AE44" s="34">
        <f>$S$28/'Fixed data'!$C$7</f>
        <v>-6.9241777777777772E-3</v>
      </c>
      <c r="AF44" s="34">
        <f>$S$28/'Fixed data'!$C$7</f>
        <v>-6.9241777777777772E-3</v>
      </c>
      <c r="AG44" s="34">
        <f>$S$28/'Fixed data'!$C$7</f>
        <v>-6.9241777777777772E-3</v>
      </c>
      <c r="AH44" s="34">
        <f>$S$28/'Fixed data'!$C$7</f>
        <v>-6.9241777777777772E-3</v>
      </c>
      <c r="AI44" s="34">
        <f>$S$28/'Fixed data'!$C$7</f>
        <v>-6.9241777777777772E-3</v>
      </c>
      <c r="AJ44" s="34">
        <f>$S$28/'Fixed data'!$C$7</f>
        <v>-6.9241777777777772E-3</v>
      </c>
      <c r="AK44" s="34">
        <f>$S$28/'Fixed data'!$C$7</f>
        <v>-6.9241777777777772E-3</v>
      </c>
      <c r="AL44" s="34">
        <f>$S$28/'Fixed data'!$C$7</f>
        <v>-6.9241777777777772E-3</v>
      </c>
      <c r="AM44" s="34">
        <f>$S$28/'Fixed data'!$C$7</f>
        <v>-6.9241777777777772E-3</v>
      </c>
      <c r="AN44" s="34">
        <f>$S$28/'Fixed data'!$C$7</f>
        <v>-6.9241777777777772E-3</v>
      </c>
      <c r="AO44" s="34">
        <f>$S$28/'Fixed data'!$C$7</f>
        <v>-6.9241777777777772E-3</v>
      </c>
      <c r="AP44" s="34">
        <f>$S$28/'Fixed data'!$C$7</f>
        <v>-6.9241777777777772E-3</v>
      </c>
      <c r="AQ44" s="34">
        <f>$S$28/'Fixed data'!$C$7</f>
        <v>-6.9241777777777772E-3</v>
      </c>
      <c r="AR44" s="34">
        <f>$S$28/'Fixed data'!$C$7</f>
        <v>-6.9241777777777772E-3</v>
      </c>
      <c r="AS44" s="34">
        <f>$S$28/'Fixed data'!$C$7</f>
        <v>-6.9241777777777772E-3</v>
      </c>
      <c r="AT44" s="34">
        <f>$S$28/'Fixed data'!$C$7</f>
        <v>-6.9241777777777772E-3</v>
      </c>
      <c r="AU44" s="34">
        <f>$S$28/'Fixed data'!$C$7</f>
        <v>-6.9241777777777772E-3</v>
      </c>
      <c r="AV44" s="34">
        <f>$S$28/'Fixed data'!$C$7</f>
        <v>-6.9241777777777772E-3</v>
      </c>
      <c r="AW44" s="34">
        <f>$S$28/'Fixed data'!$C$7</f>
        <v>-6.9241777777777772E-3</v>
      </c>
      <c r="AX44" s="34">
        <f>$S$28/'Fixed data'!$C$7</f>
        <v>-6.9241777777777772E-3</v>
      </c>
      <c r="AY44" s="34">
        <f>$S$28/'Fixed data'!$C$7</f>
        <v>-6.9241777777777772E-3</v>
      </c>
      <c r="AZ44" s="34">
        <f>$S$28/'Fixed data'!$C$7</f>
        <v>-6.9241777777777772E-3</v>
      </c>
      <c r="BA44" s="34">
        <f>$S$28/'Fixed data'!$C$7</f>
        <v>-6.9241777777777772E-3</v>
      </c>
      <c r="BB44" s="34">
        <f>$S$28/'Fixed data'!$C$7</f>
        <v>-6.9241777777777772E-3</v>
      </c>
      <c r="BC44" s="34">
        <f>$S$28/'Fixed data'!$C$7</f>
        <v>-6.9241777777777772E-3</v>
      </c>
      <c r="BD44" s="34">
        <f>$S$28/'Fixed data'!$C$7</f>
        <v>-6.9241777777777772E-3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-4.2452800000000006E-3</v>
      </c>
      <c r="V45" s="34">
        <f>$T$28/'Fixed data'!$C$7</f>
        <v>-4.2452800000000006E-3</v>
      </c>
      <c r="W45" s="34">
        <f>$T$28/'Fixed data'!$C$7</f>
        <v>-4.2452800000000006E-3</v>
      </c>
      <c r="X45" s="34">
        <f>$T$28/'Fixed data'!$C$7</f>
        <v>-4.2452800000000006E-3</v>
      </c>
      <c r="Y45" s="34">
        <f>$T$28/'Fixed data'!$C$7</f>
        <v>-4.2452800000000006E-3</v>
      </c>
      <c r="Z45" s="34">
        <f>$T$28/'Fixed data'!$C$7</f>
        <v>-4.2452800000000006E-3</v>
      </c>
      <c r="AA45" s="34">
        <f>$T$28/'Fixed data'!$C$7</f>
        <v>-4.2452800000000006E-3</v>
      </c>
      <c r="AB45" s="34">
        <f>$T$28/'Fixed data'!$C$7</f>
        <v>-4.2452800000000006E-3</v>
      </c>
      <c r="AC45" s="34">
        <f>$T$28/'Fixed data'!$C$7</f>
        <v>-4.2452800000000006E-3</v>
      </c>
      <c r="AD45" s="34">
        <f>$T$28/'Fixed data'!$C$7</f>
        <v>-4.2452800000000006E-3</v>
      </c>
      <c r="AE45" s="34">
        <f>$T$28/'Fixed data'!$C$7</f>
        <v>-4.2452800000000006E-3</v>
      </c>
      <c r="AF45" s="34">
        <f>$T$28/'Fixed data'!$C$7</f>
        <v>-4.2452800000000006E-3</v>
      </c>
      <c r="AG45" s="34">
        <f>$T$28/'Fixed data'!$C$7</f>
        <v>-4.2452800000000006E-3</v>
      </c>
      <c r="AH45" s="34">
        <f>$T$28/'Fixed data'!$C$7</f>
        <v>-4.2452800000000006E-3</v>
      </c>
      <c r="AI45" s="34">
        <f>$T$28/'Fixed data'!$C$7</f>
        <v>-4.2452800000000006E-3</v>
      </c>
      <c r="AJ45" s="34">
        <f>$T$28/'Fixed data'!$C$7</f>
        <v>-4.2452800000000006E-3</v>
      </c>
      <c r="AK45" s="34">
        <f>$T$28/'Fixed data'!$C$7</f>
        <v>-4.2452800000000006E-3</v>
      </c>
      <c r="AL45" s="34">
        <f>$T$28/'Fixed data'!$C$7</f>
        <v>-4.2452800000000006E-3</v>
      </c>
      <c r="AM45" s="34">
        <f>$T$28/'Fixed data'!$C$7</f>
        <v>-4.2452800000000006E-3</v>
      </c>
      <c r="AN45" s="34">
        <f>$T$28/'Fixed data'!$C$7</f>
        <v>-4.2452800000000006E-3</v>
      </c>
      <c r="AO45" s="34">
        <f>$T$28/'Fixed data'!$C$7</f>
        <v>-4.2452800000000006E-3</v>
      </c>
      <c r="AP45" s="34">
        <f>$T$28/'Fixed data'!$C$7</f>
        <v>-4.2452800000000006E-3</v>
      </c>
      <c r="AQ45" s="34">
        <f>$T$28/'Fixed data'!$C$7</f>
        <v>-4.2452800000000006E-3</v>
      </c>
      <c r="AR45" s="34">
        <f>$T$28/'Fixed data'!$C$7</f>
        <v>-4.2452800000000006E-3</v>
      </c>
      <c r="AS45" s="34">
        <f>$T$28/'Fixed data'!$C$7</f>
        <v>-4.2452800000000006E-3</v>
      </c>
      <c r="AT45" s="34">
        <f>$T$28/'Fixed data'!$C$7</f>
        <v>-4.2452800000000006E-3</v>
      </c>
      <c r="AU45" s="34">
        <f>$T$28/'Fixed data'!$C$7</f>
        <v>-4.2452800000000006E-3</v>
      </c>
      <c r="AV45" s="34">
        <f>$T$28/'Fixed data'!$C$7</f>
        <v>-4.2452800000000006E-3</v>
      </c>
      <c r="AW45" s="34">
        <f>$T$28/'Fixed data'!$C$7</f>
        <v>-4.2452800000000006E-3</v>
      </c>
      <c r="AX45" s="34">
        <f>$T$28/'Fixed data'!$C$7</f>
        <v>-4.2452800000000006E-3</v>
      </c>
      <c r="AY45" s="34">
        <f>$T$28/'Fixed data'!$C$7</f>
        <v>-4.2452800000000006E-3</v>
      </c>
      <c r="AZ45" s="34">
        <f>$T$28/'Fixed data'!$C$7</f>
        <v>-4.2452800000000006E-3</v>
      </c>
      <c r="BA45" s="34">
        <f>$T$28/'Fixed data'!$C$7</f>
        <v>-4.2452800000000006E-3</v>
      </c>
      <c r="BB45" s="34">
        <f>$T$28/'Fixed data'!$C$7</f>
        <v>-4.2452800000000006E-3</v>
      </c>
      <c r="BC45" s="34">
        <f>$T$28/'Fixed data'!$C$7</f>
        <v>-4.2452800000000006E-3</v>
      </c>
      <c r="BD45" s="34">
        <f>$T$28/'Fixed data'!$C$7</f>
        <v>-4.2452800000000006E-3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-4.2452800000000006E-3</v>
      </c>
      <c r="W46" s="34">
        <f>$U$28/'Fixed data'!$C$7</f>
        <v>-4.2452800000000006E-3</v>
      </c>
      <c r="X46" s="34">
        <f>$U$28/'Fixed data'!$C$7</f>
        <v>-4.2452800000000006E-3</v>
      </c>
      <c r="Y46" s="34">
        <f>$U$28/'Fixed data'!$C$7</f>
        <v>-4.2452800000000006E-3</v>
      </c>
      <c r="Z46" s="34">
        <f>$U$28/'Fixed data'!$C$7</f>
        <v>-4.2452800000000006E-3</v>
      </c>
      <c r="AA46" s="34">
        <f>$U$28/'Fixed data'!$C$7</f>
        <v>-4.2452800000000006E-3</v>
      </c>
      <c r="AB46" s="34">
        <f>$U$28/'Fixed data'!$C$7</f>
        <v>-4.2452800000000006E-3</v>
      </c>
      <c r="AC46" s="34">
        <f>$U$28/'Fixed data'!$C$7</f>
        <v>-4.2452800000000006E-3</v>
      </c>
      <c r="AD46" s="34">
        <f>$U$28/'Fixed data'!$C$7</f>
        <v>-4.2452800000000006E-3</v>
      </c>
      <c r="AE46" s="34">
        <f>$U$28/'Fixed data'!$C$7</f>
        <v>-4.2452800000000006E-3</v>
      </c>
      <c r="AF46" s="34">
        <f>$U$28/'Fixed data'!$C$7</f>
        <v>-4.2452800000000006E-3</v>
      </c>
      <c r="AG46" s="34">
        <f>$U$28/'Fixed data'!$C$7</f>
        <v>-4.2452800000000006E-3</v>
      </c>
      <c r="AH46" s="34">
        <f>$U$28/'Fixed data'!$C$7</f>
        <v>-4.2452800000000006E-3</v>
      </c>
      <c r="AI46" s="34">
        <f>$U$28/'Fixed data'!$C$7</f>
        <v>-4.2452800000000006E-3</v>
      </c>
      <c r="AJ46" s="34">
        <f>$U$28/'Fixed data'!$C$7</f>
        <v>-4.2452800000000006E-3</v>
      </c>
      <c r="AK46" s="34">
        <f>$U$28/'Fixed data'!$C$7</f>
        <v>-4.2452800000000006E-3</v>
      </c>
      <c r="AL46" s="34">
        <f>$U$28/'Fixed data'!$C$7</f>
        <v>-4.2452800000000006E-3</v>
      </c>
      <c r="AM46" s="34">
        <f>$U$28/'Fixed data'!$C$7</f>
        <v>-4.2452800000000006E-3</v>
      </c>
      <c r="AN46" s="34">
        <f>$U$28/'Fixed data'!$C$7</f>
        <v>-4.2452800000000006E-3</v>
      </c>
      <c r="AO46" s="34">
        <f>$U$28/'Fixed data'!$C$7</f>
        <v>-4.2452800000000006E-3</v>
      </c>
      <c r="AP46" s="34">
        <f>$U$28/'Fixed data'!$C$7</f>
        <v>-4.2452800000000006E-3</v>
      </c>
      <c r="AQ46" s="34">
        <f>$U$28/'Fixed data'!$C$7</f>
        <v>-4.2452800000000006E-3</v>
      </c>
      <c r="AR46" s="34">
        <f>$U$28/'Fixed data'!$C$7</f>
        <v>-4.2452800000000006E-3</v>
      </c>
      <c r="AS46" s="34">
        <f>$U$28/'Fixed data'!$C$7</f>
        <v>-4.2452800000000006E-3</v>
      </c>
      <c r="AT46" s="34">
        <f>$U$28/'Fixed data'!$C$7</f>
        <v>-4.2452800000000006E-3</v>
      </c>
      <c r="AU46" s="34">
        <f>$U$28/'Fixed data'!$C$7</f>
        <v>-4.2452800000000006E-3</v>
      </c>
      <c r="AV46" s="34">
        <f>$U$28/'Fixed data'!$C$7</f>
        <v>-4.2452800000000006E-3</v>
      </c>
      <c r="AW46" s="34">
        <f>$U$28/'Fixed data'!$C$7</f>
        <v>-4.2452800000000006E-3</v>
      </c>
      <c r="AX46" s="34">
        <f>$U$28/'Fixed data'!$C$7</f>
        <v>-4.2452800000000006E-3</v>
      </c>
      <c r="AY46" s="34">
        <f>$U$28/'Fixed data'!$C$7</f>
        <v>-4.2452800000000006E-3</v>
      </c>
      <c r="AZ46" s="34">
        <f>$U$28/'Fixed data'!$C$7</f>
        <v>-4.2452800000000006E-3</v>
      </c>
      <c r="BA46" s="34">
        <f>$U$28/'Fixed data'!$C$7</f>
        <v>-4.2452800000000006E-3</v>
      </c>
      <c r="BB46" s="34">
        <f>$U$28/'Fixed data'!$C$7</f>
        <v>-4.2452800000000006E-3</v>
      </c>
      <c r="BC46" s="34">
        <f>$U$28/'Fixed data'!$C$7</f>
        <v>-4.2452800000000006E-3</v>
      </c>
      <c r="BD46" s="34">
        <f>$U$28/'Fixed data'!$C$7</f>
        <v>-4.2452800000000006E-3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2.4189319111111111E-2</v>
      </c>
      <c r="G60" s="34">
        <f t="shared" si="6"/>
        <v>3.0413147022222222E-2</v>
      </c>
      <c r="H60" s="34">
        <f t="shared" si="6"/>
        <v>2.3219160888888889E-2</v>
      </c>
      <c r="I60" s="34">
        <f t="shared" si="6"/>
        <v>5.1731792355555556E-2</v>
      </c>
      <c r="J60" s="34">
        <f t="shared" si="6"/>
        <v>9.362330204444444E-2</v>
      </c>
      <c r="K60" s="34">
        <f t="shared" si="6"/>
        <v>9.5803853155555549E-2</v>
      </c>
      <c r="L60" s="34">
        <f t="shared" si="6"/>
        <v>9.4693683377777768E-2</v>
      </c>
      <c r="M60" s="34">
        <f t="shared" si="6"/>
        <v>3.8887845155555545E-2</v>
      </c>
      <c r="N60" s="34">
        <f t="shared" si="6"/>
        <v>-2.8758323733333341E-2</v>
      </c>
      <c r="O60" s="34">
        <f t="shared" si="6"/>
        <v>-7.739656373333334E-2</v>
      </c>
      <c r="P60" s="34">
        <f t="shared" si="6"/>
        <v>-0.11545992373333334</v>
      </c>
      <c r="Q60" s="34">
        <f t="shared" si="6"/>
        <v>-0.14441464373333335</v>
      </c>
      <c r="R60" s="34">
        <f t="shared" si="6"/>
        <v>-0.16811896373333335</v>
      </c>
      <c r="S60" s="34">
        <f t="shared" si="6"/>
        <v>-0.18835140817777779</v>
      </c>
      <c r="T60" s="34">
        <f t="shared" si="6"/>
        <v>-0.19527558595555558</v>
      </c>
      <c r="U60" s="34">
        <f t="shared" si="6"/>
        <v>-0.19952086595555557</v>
      </c>
      <c r="V60" s="34">
        <f t="shared" si="6"/>
        <v>-0.20376614595555556</v>
      </c>
      <c r="W60" s="34">
        <f t="shared" si="6"/>
        <v>-0.20376614595555556</v>
      </c>
      <c r="X60" s="34">
        <f t="shared" si="6"/>
        <v>-0.20376614595555556</v>
      </c>
      <c r="Y60" s="34">
        <f t="shared" si="6"/>
        <v>-0.20376614595555556</v>
      </c>
      <c r="Z60" s="34">
        <f t="shared" si="6"/>
        <v>-0.20376614595555556</v>
      </c>
      <c r="AA60" s="34">
        <f t="shared" si="6"/>
        <v>-0.20376614595555556</v>
      </c>
      <c r="AB60" s="34">
        <f t="shared" si="6"/>
        <v>-0.20376614595555556</v>
      </c>
      <c r="AC60" s="34">
        <f t="shared" si="6"/>
        <v>-0.20376614595555556</v>
      </c>
      <c r="AD60" s="34">
        <f t="shared" si="6"/>
        <v>-0.20376614595555556</v>
      </c>
      <c r="AE60" s="34">
        <f t="shared" si="6"/>
        <v>-0.20376614595555556</v>
      </c>
      <c r="AF60" s="34">
        <f t="shared" si="6"/>
        <v>-0.20376614595555556</v>
      </c>
      <c r="AG60" s="34">
        <f t="shared" si="6"/>
        <v>-0.20376614595555556</v>
      </c>
      <c r="AH60" s="34">
        <f t="shared" si="6"/>
        <v>-0.20376614595555556</v>
      </c>
      <c r="AI60" s="34">
        <f t="shared" si="6"/>
        <v>-0.20376614595555556</v>
      </c>
      <c r="AJ60" s="34">
        <f t="shared" si="6"/>
        <v>-0.20376614595555556</v>
      </c>
      <c r="AK60" s="34">
        <f t="shared" si="6"/>
        <v>-0.20376614595555556</v>
      </c>
      <c r="AL60" s="34">
        <f t="shared" si="6"/>
        <v>-0.20376614595555556</v>
      </c>
      <c r="AM60" s="34">
        <f t="shared" si="6"/>
        <v>-0.20376614595555556</v>
      </c>
      <c r="AN60" s="34">
        <f t="shared" si="6"/>
        <v>-0.20376614595555556</v>
      </c>
      <c r="AO60" s="34">
        <f t="shared" si="6"/>
        <v>-0.20376614595555556</v>
      </c>
      <c r="AP60" s="34">
        <f t="shared" si="6"/>
        <v>-0.20376614595555556</v>
      </c>
      <c r="AQ60" s="34">
        <f t="shared" si="6"/>
        <v>-0.20376614595555556</v>
      </c>
      <c r="AR60" s="34">
        <f t="shared" si="6"/>
        <v>-0.20376614595555556</v>
      </c>
      <c r="AS60" s="34">
        <f t="shared" si="6"/>
        <v>-0.20376614595555556</v>
      </c>
      <c r="AT60" s="34">
        <f t="shared" si="6"/>
        <v>-0.20376614595555556</v>
      </c>
      <c r="AU60" s="34">
        <f t="shared" si="6"/>
        <v>-0.20376614595555556</v>
      </c>
      <c r="AV60" s="34">
        <f t="shared" si="6"/>
        <v>-0.20376614595555556</v>
      </c>
      <c r="AW60" s="34">
        <f t="shared" si="6"/>
        <v>-0.20376614595555556</v>
      </c>
      <c r="AX60" s="34">
        <f t="shared" si="6"/>
        <v>-0.20376614595555556</v>
      </c>
      <c r="AY60" s="34">
        <f t="shared" si="6"/>
        <v>-0.22795546506666667</v>
      </c>
      <c r="AZ60" s="34">
        <f t="shared" si="6"/>
        <v>-0.23417929297777776</v>
      </c>
      <c r="BA60" s="34">
        <f t="shared" si="6"/>
        <v>-0.22698530684444443</v>
      </c>
      <c r="BB60" s="34">
        <f t="shared" si="6"/>
        <v>-0.25549793831111112</v>
      </c>
      <c r="BC60" s="34">
        <f t="shared" si="6"/>
        <v>-0.297389448</v>
      </c>
      <c r="BD60" s="34">
        <f t="shared" si="6"/>
        <v>-0.2995699991111111</v>
      </c>
    </row>
    <row r="61" spans="1:56" ht="17.25" hidden="1" customHeight="1" outlineLevel="1" x14ac:dyDescent="0.35">
      <c r="A61" s="115"/>
      <c r="B61" s="9" t="s">
        <v>35</v>
      </c>
      <c r="C61" s="9" t="s">
        <v>62</v>
      </c>
      <c r="D61" s="9" t="s">
        <v>40</v>
      </c>
      <c r="E61" s="34">
        <v>0</v>
      </c>
      <c r="F61" s="34">
        <f>E62</f>
        <v>1.08851936</v>
      </c>
      <c r="G61" s="34">
        <f t="shared" ref="G61:BD61" si="7">F62</f>
        <v>1.3444022968888889</v>
      </c>
      <c r="H61" s="34">
        <f t="shared" si="7"/>
        <v>0.99025977386666675</v>
      </c>
      <c r="I61" s="34">
        <f t="shared" si="7"/>
        <v>2.2501090289777776</v>
      </c>
      <c r="J61" s="34">
        <f t="shared" si="7"/>
        <v>4.0834951726222215</v>
      </c>
      <c r="K61" s="34">
        <f t="shared" si="7"/>
        <v>4.0879966705777768</v>
      </c>
      <c r="L61" s="34">
        <f t="shared" si="7"/>
        <v>3.9422351774222211</v>
      </c>
      <c r="M61" s="34">
        <f t="shared" si="7"/>
        <v>1.3362787740444433</v>
      </c>
      <c r="N61" s="34">
        <f t="shared" si="7"/>
        <v>-1.7466866711111124</v>
      </c>
      <c r="O61" s="34">
        <f t="shared" si="7"/>
        <v>-3.9066491473777791</v>
      </c>
      <c r="P61" s="34">
        <f t="shared" si="7"/>
        <v>-5.5421037836444462</v>
      </c>
      <c r="Q61" s="34">
        <f t="shared" si="7"/>
        <v>-6.7296062599111135</v>
      </c>
      <c r="R61" s="34">
        <f t="shared" si="7"/>
        <v>-7.6518860161777802</v>
      </c>
      <c r="S61" s="34">
        <f t="shared" si="7"/>
        <v>-8.394227052444446</v>
      </c>
      <c r="T61" s="34">
        <f t="shared" si="7"/>
        <v>-8.5174636442666678</v>
      </c>
      <c r="U61" s="34">
        <f t="shared" si="7"/>
        <v>-8.5132256583111126</v>
      </c>
      <c r="V61" s="34">
        <f t="shared" si="7"/>
        <v>-8.5047423923555563</v>
      </c>
      <c r="W61" s="34">
        <f t="shared" si="7"/>
        <v>-8.3009762464000012</v>
      </c>
      <c r="X61" s="34">
        <f t="shared" si="7"/>
        <v>-8.0972101004444461</v>
      </c>
      <c r="Y61" s="34">
        <f t="shared" si="7"/>
        <v>-7.8934439544888901</v>
      </c>
      <c r="Z61" s="34">
        <f t="shared" si="7"/>
        <v>-7.6896778085333342</v>
      </c>
      <c r="AA61" s="34">
        <f t="shared" si="7"/>
        <v>-7.4859116625777782</v>
      </c>
      <c r="AB61" s="34">
        <f t="shared" si="7"/>
        <v>-7.2821455166222222</v>
      </c>
      <c r="AC61" s="34">
        <f t="shared" si="7"/>
        <v>-7.0783793706666662</v>
      </c>
      <c r="AD61" s="34">
        <f t="shared" si="7"/>
        <v>-6.8746132247111102</v>
      </c>
      <c r="AE61" s="34">
        <f t="shared" si="7"/>
        <v>-6.6708470787555543</v>
      </c>
      <c r="AF61" s="34">
        <f t="shared" si="7"/>
        <v>-6.4670809327999983</v>
      </c>
      <c r="AG61" s="34">
        <f t="shared" si="7"/>
        <v>-6.2633147868444423</v>
      </c>
      <c r="AH61" s="34">
        <f t="shared" si="7"/>
        <v>-6.0595486408888863</v>
      </c>
      <c r="AI61" s="34">
        <f t="shared" si="7"/>
        <v>-5.8557824949333304</v>
      </c>
      <c r="AJ61" s="34">
        <f t="shared" si="7"/>
        <v>-5.6520163489777744</v>
      </c>
      <c r="AK61" s="34">
        <f t="shared" si="7"/>
        <v>-5.4482502030222184</v>
      </c>
      <c r="AL61" s="34">
        <f t="shared" si="7"/>
        <v>-5.2444840570666624</v>
      </c>
      <c r="AM61" s="34">
        <f t="shared" si="7"/>
        <v>-5.0407179111111065</v>
      </c>
      <c r="AN61" s="34">
        <f t="shared" si="7"/>
        <v>-4.8369517651555505</v>
      </c>
      <c r="AO61" s="34">
        <f t="shared" si="7"/>
        <v>-4.6331856191999945</v>
      </c>
      <c r="AP61" s="34">
        <f t="shared" si="7"/>
        <v>-4.4294194732444385</v>
      </c>
      <c r="AQ61" s="34">
        <f t="shared" si="7"/>
        <v>-4.2256533272888825</v>
      </c>
      <c r="AR61" s="34">
        <f t="shared" si="7"/>
        <v>-4.0218871813333266</v>
      </c>
      <c r="AS61" s="34">
        <f t="shared" si="7"/>
        <v>-3.818121035377771</v>
      </c>
      <c r="AT61" s="34">
        <f t="shared" si="7"/>
        <v>-3.6143548894222155</v>
      </c>
      <c r="AU61" s="34">
        <f t="shared" si="7"/>
        <v>-3.41058874346666</v>
      </c>
      <c r="AV61" s="34">
        <f t="shared" si="7"/>
        <v>-3.2068225975111044</v>
      </c>
      <c r="AW61" s="34">
        <f t="shared" si="7"/>
        <v>-3.0030564515555489</v>
      </c>
      <c r="AX61" s="34">
        <f t="shared" si="7"/>
        <v>-2.7992903055999934</v>
      </c>
      <c r="AY61" s="34">
        <f t="shared" si="7"/>
        <v>-2.5955241596444378</v>
      </c>
      <c r="AZ61" s="34">
        <f t="shared" si="7"/>
        <v>-2.3675686945777712</v>
      </c>
      <c r="BA61" s="34">
        <f t="shared" si="7"/>
        <v>-2.1333894015999935</v>
      </c>
      <c r="BB61" s="34">
        <f t="shared" si="7"/>
        <v>-1.906404094755549</v>
      </c>
      <c r="BC61" s="34">
        <f t="shared" si="7"/>
        <v>-1.6509061564444378</v>
      </c>
      <c r="BD61" s="34">
        <f t="shared" si="7"/>
        <v>-1.3535167084444377</v>
      </c>
    </row>
    <row r="62" spans="1:56" ht="16.5" hidden="1" customHeight="1" outlineLevel="1" x14ac:dyDescent="0.3">
      <c r="A62" s="115"/>
      <c r="B62" s="9" t="s">
        <v>34</v>
      </c>
      <c r="C62" s="9" t="s">
        <v>69</v>
      </c>
      <c r="D62" s="9" t="s">
        <v>40</v>
      </c>
      <c r="E62" s="34">
        <f t="shared" ref="E62:BD62" si="8">E28-E60+E61</f>
        <v>1.08851936</v>
      </c>
      <c r="F62" s="34">
        <f t="shared" si="8"/>
        <v>1.3444022968888889</v>
      </c>
      <c r="G62" s="34">
        <f t="shared" si="8"/>
        <v>0.99025977386666675</v>
      </c>
      <c r="H62" s="34">
        <f t="shared" si="8"/>
        <v>2.2501090289777776</v>
      </c>
      <c r="I62" s="34">
        <f t="shared" si="8"/>
        <v>4.0834951726222215</v>
      </c>
      <c r="J62" s="34">
        <f t="shared" si="8"/>
        <v>4.0879966705777768</v>
      </c>
      <c r="K62" s="34">
        <f t="shared" si="8"/>
        <v>3.9422351774222211</v>
      </c>
      <c r="L62" s="34">
        <f t="shared" si="8"/>
        <v>1.3362787740444433</v>
      </c>
      <c r="M62" s="34">
        <f t="shared" si="8"/>
        <v>-1.7466866711111124</v>
      </c>
      <c r="N62" s="34">
        <f t="shared" si="8"/>
        <v>-3.9066491473777791</v>
      </c>
      <c r="O62" s="34">
        <f t="shared" si="8"/>
        <v>-5.5421037836444462</v>
      </c>
      <c r="P62" s="34">
        <f t="shared" si="8"/>
        <v>-6.7296062599111135</v>
      </c>
      <c r="Q62" s="34">
        <f t="shared" si="8"/>
        <v>-7.6518860161777802</v>
      </c>
      <c r="R62" s="34">
        <f t="shared" si="8"/>
        <v>-8.394227052444446</v>
      </c>
      <c r="S62" s="34">
        <f t="shared" si="8"/>
        <v>-8.5174636442666678</v>
      </c>
      <c r="T62" s="34">
        <f t="shared" si="8"/>
        <v>-8.5132256583111126</v>
      </c>
      <c r="U62" s="34">
        <f t="shared" si="8"/>
        <v>-8.5047423923555563</v>
      </c>
      <c r="V62" s="34">
        <f t="shared" si="8"/>
        <v>-8.3009762464000012</v>
      </c>
      <c r="W62" s="34">
        <f t="shared" si="8"/>
        <v>-8.0972101004444461</v>
      </c>
      <c r="X62" s="34">
        <f t="shared" si="8"/>
        <v>-7.8934439544888901</v>
      </c>
      <c r="Y62" s="34">
        <f t="shared" si="8"/>
        <v>-7.6896778085333342</v>
      </c>
      <c r="Z62" s="34">
        <f t="shared" si="8"/>
        <v>-7.4859116625777782</v>
      </c>
      <c r="AA62" s="34">
        <f t="shared" si="8"/>
        <v>-7.2821455166222222</v>
      </c>
      <c r="AB62" s="34">
        <f t="shared" si="8"/>
        <v>-7.0783793706666662</v>
      </c>
      <c r="AC62" s="34">
        <f t="shared" si="8"/>
        <v>-6.8746132247111102</v>
      </c>
      <c r="AD62" s="34">
        <f t="shared" si="8"/>
        <v>-6.6708470787555543</v>
      </c>
      <c r="AE62" s="34">
        <f t="shared" si="8"/>
        <v>-6.4670809327999983</v>
      </c>
      <c r="AF62" s="34">
        <f t="shared" si="8"/>
        <v>-6.2633147868444423</v>
      </c>
      <c r="AG62" s="34">
        <f t="shared" si="8"/>
        <v>-6.0595486408888863</v>
      </c>
      <c r="AH62" s="34">
        <f t="shared" si="8"/>
        <v>-5.8557824949333304</v>
      </c>
      <c r="AI62" s="34">
        <f t="shared" si="8"/>
        <v>-5.6520163489777744</v>
      </c>
      <c r="AJ62" s="34">
        <f t="shared" si="8"/>
        <v>-5.4482502030222184</v>
      </c>
      <c r="AK62" s="34">
        <f t="shared" si="8"/>
        <v>-5.2444840570666624</v>
      </c>
      <c r="AL62" s="34">
        <f t="shared" si="8"/>
        <v>-5.0407179111111065</v>
      </c>
      <c r="AM62" s="34">
        <f t="shared" si="8"/>
        <v>-4.8369517651555505</v>
      </c>
      <c r="AN62" s="34">
        <f t="shared" si="8"/>
        <v>-4.6331856191999945</v>
      </c>
      <c r="AO62" s="34">
        <f t="shared" si="8"/>
        <v>-4.4294194732444385</v>
      </c>
      <c r="AP62" s="34">
        <f t="shared" si="8"/>
        <v>-4.2256533272888825</v>
      </c>
      <c r="AQ62" s="34">
        <f t="shared" si="8"/>
        <v>-4.0218871813333266</v>
      </c>
      <c r="AR62" s="34">
        <f t="shared" si="8"/>
        <v>-3.818121035377771</v>
      </c>
      <c r="AS62" s="34">
        <f t="shared" si="8"/>
        <v>-3.6143548894222155</v>
      </c>
      <c r="AT62" s="34">
        <f t="shared" si="8"/>
        <v>-3.41058874346666</v>
      </c>
      <c r="AU62" s="34">
        <f t="shared" si="8"/>
        <v>-3.2068225975111044</v>
      </c>
      <c r="AV62" s="34">
        <f t="shared" si="8"/>
        <v>-3.0030564515555489</v>
      </c>
      <c r="AW62" s="34">
        <f t="shared" si="8"/>
        <v>-2.7992903055999934</v>
      </c>
      <c r="AX62" s="34">
        <f t="shared" si="8"/>
        <v>-2.5955241596444378</v>
      </c>
      <c r="AY62" s="34">
        <f t="shared" si="8"/>
        <v>-2.3675686945777712</v>
      </c>
      <c r="AZ62" s="34">
        <f t="shared" si="8"/>
        <v>-2.1333894015999935</v>
      </c>
      <c r="BA62" s="34">
        <f t="shared" si="8"/>
        <v>-1.906404094755549</v>
      </c>
      <c r="BB62" s="34">
        <f t="shared" si="8"/>
        <v>-1.6509061564444378</v>
      </c>
      <c r="BC62" s="34">
        <f t="shared" si="8"/>
        <v>-1.3535167084444377</v>
      </c>
      <c r="BD62" s="34">
        <f t="shared" si="8"/>
        <v>-1.0539467093333266</v>
      </c>
    </row>
    <row r="63" spans="1:56" ht="16.5" collapsed="1" x14ac:dyDescent="0.3">
      <c r="A63" s="115"/>
      <c r="B63" s="9" t="s">
        <v>8</v>
      </c>
      <c r="C63" s="11" t="s">
        <v>68</v>
      </c>
      <c r="D63" s="9" t="s">
        <v>40</v>
      </c>
      <c r="E63" s="34">
        <f>AVERAGE(E61:E62)*'Fixed data'!$C$3</f>
        <v>2.6287742544000004E-2</v>
      </c>
      <c r="F63" s="34">
        <f>AVERAGE(F61:F62)*'Fixed data'!$C$3</f>
        <v>5.8755058013866671E-2</v>
      </c>
      <c r="G63" s="34">
        <f>AVERAGE(G61:G62)*'Fixed data'!$C$3</f>
        <v>5.638208900874668E-2</v>
      </c>
      <c r="H63" s="34">
        <f>AVERAGE(H61:H62)*'Fixed data'!$C$3</f>
        <v>7.8254906588693343E-2</v>
      </c>
      <c r="I63" s="34">
        <f>AVERAGE(I61:I62)*'Fixed data'!$C$3</f>
        <v>0.15295654146863999</v>
      </c>
      <c r="J63" s="34">
        <f>AVERAGE(J61:J62)*'Fixed data'!$C$3</f>
        <v>0.19734152801327998</v>
      </c>
      <c r="K63" s="34">
        <f>AVERAGE(K61:K62)*'Fixed data'!$C$3</f>
        <v>0.19393009912919995</v>
      </c>
      <c r="L63" s="34">
        <f>AVERAGE(L61:L62)*'Fixed data'!$C$3</f>
        <v>0.12747611192791994</v>
      </c>
      <c r="M63" s="34">
        <f>AVERAGE(M61:M62)*'Fixed data'!$C$3</f>
        <v>-9.9113507141600603E-3</v>
      </c>
      <c r="N63" s="34">
        <f>AVERAGE(N61:N62)*'Fixed data'!$C$3</f>
        <v>-0.13652806001650672</v>
      </c>
      <c r="O63" s="34">
        <f>AVERAGE(O61:O62)*'Fixed data'!$C$3</f>
        <v>-0.22818738328418675</v>
      </c>
      <c r="P63" s="34">
        <f>AVERAGE(P61:P62)*'Fixed data'!$C$3</f>
        <v>-0.29636179755186676</v>
      </c>
      <c r="Q63" s="34">
        <f>AVERAGE(Q61:Q62)*'Fixed data'!$C$3</f>
        <v>-0.3473130384675468</v>
      </c>
      <c r="R63" s="34">
        <f>AVERAGE(R61:R62)*'Fixed data'!$C$3</f>
        <v>-0.38751363060722677</v>
      </c>
      <c r="S63" s="34">
        <f>AVERAGE(S61:S62)*'Fixed data'!$C$3</f>
        <v>-0.40841733032557337</v>
      </c>
      <c r="T63" s="34">
        <f>AVERAGE(T61:T62)*'Fixed data'!$C$3</f>
        <v>-0.41129114665725341</v>
      </c>
      <c r="U63" s="34">
        <f>AVERAGE(U61:U62)*'Fixed data'!$C$3</f>
        <v>-0.41098392842360004</v>
      </c>
      <c r="V63" s="34">
        <f>AVERAGE(V61:V62)*'Fixed data'!$C$3</f>
        <v>-0.40585810512594672</v>
      </c>
      <c r="W63" s="34">
        <f>AVERAGE(W61:W62)*'Fixed data'!$C$3</f>
        <v>-0.39601620027629342</v>
      </c>
      <c r="X63" s="34">
        <f>AVERAGE(X61:X62)*'Fixed data'!$C$3</f>
        <v>-0.38617429542664011</v>
      </c>
      <c r="Y63" s="34">
        <f>AVERAGE(Y61:Y62)*'Fixed data'!$C$3</f>
        <v>-0.3763323905769867</v>
      </c>
      <c r="Z63" s="34">
        <f>AVERAGE(Z61:Z62)*'Fixed data'!$C$3</f>
        <v>-0.36649048572733339</v>
      </c>
      <c r="AA63" s="34">
        <f>AVERAGE(AA61:AA62)*'Fixed data'!$C$3</f>
        <v>-0.35664858087768003</v>
      </c>
      <c r="AB63" s="34">
        <f>AVERAGE(AB61:AB62)*'Fixed data'!$C$3</f>
        <v>-0.34680667602802667</v>
      </c>
      <c r="AC63" s="34">
        <f>AVERAGE(AC61:AC62)*'Fixed data'!$C$3</f>
        <v>-0.33696477117837331</v>
      </c>
      <c r="AD63" s="34">
        <f>AVERAGE(AD61:AD62)*'Fixed data'!$C$3</f>
        <v>-0.32712286632872001</v>
      </c>
      <c r="AE63" s="34">
        <f>AVERAGE(AE61:AE62)*'Fixed data'!$C$3</f>
        <v>-0.31728096147906659</v>
      </c>
      <c r="AF63" s="34">
        <f>AVERAGE(AF61:AF62)*'Fixed data'!$C$3</f>
        <v>-0.30743905662941329</v>
      </c>
      <c r="AG63" s="34">
        <f>AVERAGE(AG61:AG62)*'Fixed data'!$C$3</f>
        <v>-0.29759715177975987</v>
      </c>
      <c r="AH63" s="34">
        <f>AVERAGE(AH61:AH62)*'Fixed data'!$C$3</f>
        <v>-0.28775524693010657</v>
      </c>
      <c r="AI63" s="34">
        <f>AVERAGE(AI61:AI62)*'Fixed data'!$C$3</f>
        <v>-0.27791334208045315</v>
      </c>
      <c r="AJ63" s="34">
        <f>AVERAGE(AJ61:AJ62)*'Fixed data'!$C$3</f>
        <v>-0.26807143723079985</v>
      </c>
      <c r="AK63" s="34">
        <f>AVERAGE(AK61:AK62)*'Fixed data'!$C$3</f>
        <v>-0.25822953238114649</v>
      </c>
      <c r="AL63" s="34">
        <f>AVERAGE(AL61:AL62)*'Fixed data'!$C$3</f>
        <v>-0.24838762753149315</v>
      </c>
      <c r="AM63" s="34">
        <f>AVERAGE(AM61:AM62)*'Fixed data'!$C$3</f>
        <v>-0.23854572268183977</v>
      </c>
      <c r="AN63" s="34">
        <f>AVERAGE(AN61:AN62)*'Fixed data'!$C$3</f>
        <v>-0.22870381783218643</v>
      </c>
      <c r="AO63" s="34">
        <f>AVERAGE(AO61:AO62)*'Fixed data'!$C$3</f>
        <v>-0.21886191298253305</v>
      </c>
      <c r="AP63" s="34">
        <f>AVERAGE(AP61:AP62)*'Fixed data'!$C$3</f>
        <v>-0.20902000813287974</v>
      </c>
      <c r="AQ63" s="34">
        <f>AVERAGE(AQ61:AQ62)*'Fixed data'!$C$3</f>
        <v>-0.19917810328322633</v>
      </c>
      <c r="AR63" s="34">
        <f>AVERAGE(AR61:AR62)*'Fixed data'!$C$3</f>
        <v>-0.18933619843357302</v>
      </c>
      <c r="AS63" s="34">
        <f>AVERAGE(AS61:AS62)*'Fixed data'!$C$3</f>
        <v>-0.17949429358391966</v>
      </c>
      <c r="AT63" s="34">
        <f>AVERAGE(AT61:AT62)*'Fixed data'!$C$3</f>
        <v>-0.16965238873426636</v>
      </c>
      <c r="AU63" s="34">
        <f>AVERAGE(AU61:AU62)*'Fixed data'!$C$3</f>
        <v>-0.159810483884613</v>
      </c>
      <c r="AV63" s="34">
        <f>AVERAGE(AV61:AV62)*'Fixed data'!$C$3</f>
        <v>-0.14996857903495969</v>
      </c>
      <c r="AW63" s="34">
        <f>AVERAGE(AW61:AW62)*'Fixed data'!$C$3</f>
        <v>-0.14012667418530633</v>
      </c>
      <c r="AX63" s="34">
        <f>AVERAGE(AX61:AX62)*'Fixed data'!$C$3</f>
        <v>-0.13028476933565303</v>
      </c>
      <c r="AY63" s="34">
        <f>AVERAGE(AY61:AY62)*'Fixed data'!$C$3</f>
        <v>-0.11985869242946635</v>
      </c>
      <c r="AZ63" s="34">
        <f>AVERAGE(AZ61:AZ62)*'Fixed data'!$C$3</f>
        <v>-0.10869813802269303</v>
      </c>
      <c r="BA63" s="34">
        <f>AVERAGE(BA61:BA62)*'Fixed data'!$C$3</f>
        <v>-9.7561012936986366E-2</v>
      </c>
      <c r="BB63" s="34">
        <f>AVERAGE(BB61:BB62)*'Fixed data'!$C$3</f>
        <v>-8.5909042566479688E-2</v>
      </c>
      <c r="BC63" s="34">
        <f>AVERAGE(BC61:BC62)*'Fixed data'!$C$3</f>
        <v>-7.2556812187066347E-2</v>
      </c>
      <c r="BD63" s="34">
        <f>AVERAGE(BD61:BD62)*'Fixed data'!$C$3</f>
        <v>-5.8140241539333011E-2</v>
      </c>
    </row>
    <row r="64" spans="1:56" ht="15.75" thickBot="1" x14ac:dyDescent="0.35">
      <c r="A64" s="114"/>
      <c r="B64" s="12" t="s">
        <v>95</v>
      </c>
      <c r="C64" s="12" t="s">
        <v>45</v>
      </c>
      <c r="D64" s="12" t="s">
        <v>40</v>
      </c>
      <c r="E64" s="53">
        <f t="shared" ref="E64:BD64" si="9">E29+E60+E63</f>
        <v>0.29841758254400008</v>
      </c>
      <c r="F64" s="53">
        <f t="shared" si="9"/>
        <v>0.15296244112497775</v>
      </c>
      <c r="G64" s="53">
        <f t="shared" si="9"/>
        <v>5.8628920309689164E-3</v>
      </c>
      <c r="H64" s="53">
        <f t="shared" si="9"/>
        <v>0.42224117147758194</v>
      </c>
      <c r="I64" s="53">
        <f t="shared" si="9"/>
        <v>0.67596781782419546</v>
      </c>
      <c r="J64" s="53">
        <f t="shared" si="9"/>
        <v>0.31549603005772431</v>
      </c>
      <c r="K64" s="53">
        <f t="shared" si="9"/>
        <v>0.27724454228475548</v>
      </c>
      <c r="L64" s="53">
        <f t="shared" si="9"/>
        <v>-0.40564588469430218</v>
      </c>
      <c r="M64" s="53">
        <f t="shared" si="9"/>
        <v>-0.73204290555860441</v>
      </c>
      <c r="N64" s="53">
        <f t="shared" si="9"/>
        <v>-0.71246658374984018</v>
      </c>
      <c r="O64" s="53">
        <f t="shared" si="9"/>
        <v>-0.73379674701751996</v>
      </c>
      <c r="P64" s="53">
        <f t="shared" si="9"/>
        <v>-0.73756232128519994</v>
      </c>
      <c r="Q64" s="53">
        <f t="shared" si="9"/>
        <v>-0.75840128220087999</v>
      </c>
      <c r="R64" s="53">
        <f t="shared" si="9"/>
        <v>-0.78324759434056002</v>
      </c>
      <c r="S64" s="53">
        <f t="shared" si="9"/>
        <v>-0.67466573850335121</v>
      </c>
      <c r="T64" s="53">
        <f t="shared" si="9"/>
        <v>-0.65432613261280892</v>
      </c>
      <c r="U64" s="53">
        <f t="shared" si="9"/>
        <v>-0.65826419437915562</v>
      </c>
      <c r="V64" s="53">
        <f t="shared" si="9"/>
        <v>-0.60962425108150231</v>
      </c>
      <c r="W64" s="53">
        <f t="shared" si="9"/>
        <v>-0.59978234623184901</v>
      </c>
      <c r="X64" s="53">
        <f t="shared" si="9"/>
        <v>-0.5899404413821957</v>
      </c>
      <c r="Y64" s="53">
        <f t="shared" si="9"/>
        <v>-0.58009853653254229</v>
      </c>
      <c r="Z64" s="53">
        <f t="shared" si="9"/>
        <v>-0.57025663168288898</v>
      </c>
      <c r="AA64" s="53">
        <f t="shared" si="9"/>
        <v>-0.56041472683323557</v>
      </c>
      <c r="AB64" s="53">
        <f t="shared" si="9"/>
        <v>-0.55057282198358226</v>
      </c>
      <c r="AC64" s="53">
        <f t="shared" si="9"/>
        <v>-0.54073091713392885</v>
      </c>
      <c r="AD64" s="53">
        <f t="shared" si="9"/>
        <v>-0.53088901228427554</v>
      </c>
      <c r="AE64" s="53">
        <f t="shared" si="9"/>
        <v>-0.52104710743462213</v>
      </c>
      <c r="AF64" s="53">
        <f t="shared" si="9"/>
        <v>-0.51120520258496882</v>
      </c>
      <c r="AG64" s="53">
        <f t="shared" si="9"/>
        <v>-0.50136329773531541</v>
      </c>
      <c r="AH64" s="53">
        <f t="shared" si="9"/>
        <v>-0.4915213928856621</v>
      </c>
      <c r="AI64" s="53">
        <f t="shared" si="9"/>
        <v>-0.48167948803600869</v>
      </c>
      <c r="AJ64" s="53">
        <f t="shared" si="9"/>
        <v>-0.47183758318635538</v>
      </c>
      <c r="AK64" s="53">
        <f t="shared" si="9"/>
        <v>-0.46199567833670208</v>
      </c>
      <c r="AL64" s="53">
        <f t="shared" si="9"/>
        <v>-0.45215377348704872</v>
      </c>
      <c r="AM64" s="53">
        <f t="shared" si="9"/>
        <v>-0.44231186863739536</v>
      </c>
      <c r="AN64" s="53">
        <f t="shared" si="9"/>
        <v>-0.432469963787742</v>
      </c>
      <c r="AO64" s="53">
        <f t="shared" si="9"/>
        <v>-0.42262805893808864</v>
      </c>
      <c r="AP64" s="53">
        <f t="shared" si="9"/>
        <v>-0.41278615408843533</v>
      </c>
      <c r="AQ64" s="53">
        <f t="shared" si="9"/>
        <v>-0.40294424923878192</v>
      </c>
      <c r="AR64" s="53">
        <f t="shared" si="9"/>
        <v>-0.39310234438912861</v>
      </c>
      <c r="AS64" s="53">
        <f t="shared" si="9"/>
        <v>-0.3832604395394752</v>
      </c>
      <c r="AT64" s="53">
        <f t="shared" si="9"/>
        <v>-0.37341853468982189</v>
      </c>
      <c r="AU64" s="53">
        <f t="shared" si="9"/>
        <v>-0.36357662984016859</v>
      </c>
      <c r="AV64" s="53">
        <f t="shared" si="9"/>
        <v>-0.35373472499051528</v>
      </c>
      <c r="AW64" s="53">
        <f t="shared" si="9"/>
        <v>-0.34389282014086187</v>
      </c>
      <c r="AX64" s="53">
        <f t="shared" si="9"/>
        <v>-0.33405091529120856</v>
      </c>
      <c r="AY64" s="53">
        <f t="shared" si="9"/>
        <v>-0.34781415749613304</v>
      </c>
      <c r="AZ64" s="53">
        <f t="shared" si="9"/>
        <v>-0.3428774310004708</v>
      </c>
      <c r="BA64" s="53">
        <f t="shared" si="9"/>
        <v>-0.32454631978143078</v>
      </c>
      <c r="BB64" s="53">
        <f t="shared" si="9"/>
        <v>-0.3414069808775908</v>
      </c>
      <c r="BC64" s="53">
        <f t="shared" si="9"/>
        <v>-0.36994626018706633</v>
      </c>
      <c r="BD64" s="53">
        <f t="shared" si="9"/>
        <v>-0.3577102406504441</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0.29841758254400008</v>
      </c>
      <c r="F77" s="54">
        <f>IF('Fixed data'!$G$19=FALSE,F64+F76,F64)</f>
        <v>0.15296244112497775</v>
      </c>
      <c r="G77" s="54">
        <f>IF('Fixed data'!$G$19=FALSE,G64+G76,G64)</f>
        <v>5.8628920309689164E-3</v>
      </c>
      <c r="H77" s="54">
        <f>IF('Fixed data'!$G$19=FALSE,H64+H76,H64)</f>
        <v>0.42224117147758194</v>
      </c>
      <c r="I77" s="54">
        <f>IF('Fixed data'!$G$19=FALSE,I64+I76,I64)</f>
        <v>0.67596781782419546</v>
      </c>
      <c r="J77" s="54">
        <f>IF('Fixed data'!$G$19=FALSE,J64+J76,J64)</f>
        <v>0.31549603005772431</v>
      </c>
      <c r="K77" s="54">
        <f>IF('Fixed data'!$G$19=FALSE,K64+K76,K64)</f>
        <v>0.27724454228475548</v>
      </c>
      <c r="L77" s="54">
        <f>IF('Fixed data'!$G$19=FALSE,L64+L76,L64)</f>
        <v>-0.40564588469430218</v>
      </c>
      <c r="M77" s="54">
        <f>IF('Fixed data'!$G$19=FALSE,M64+M76,M64)</f>
        <v>-0.73204290555860441</v>
      </c>
      <c r="N77" s="54">
        <f>IF('Fixed data'!$G$19=FALSE,N64+N76,N64)</f>
        <v>-0.71246658374984018</v>
      </c>
      <c r="O77" s="54">
        <f>IF('Fixed data'!$G$19=FALSE,O64+O76,O64)</f>
        <v>-0.73379674701751996</v>
      </c>
      <c r="P77" s="54">
        <f>IF('Fixed data'!$G$19=FALSE,P64+P76,P64)</f>
        <v>-0.73756232128519994</v>
      </c>
      <c r="Q77" s="54">
        <f>IF('Fixed data'!$G$19=FALSE,Q64+Q76,Q64)</f>
        <v>-0.75840128220087999</v>
      </c>
      <c r="R77" s="54">
        <f>IF('Fixed data'!$G$19=FALSE,R64+R76,R64)</f>
        <v>-0.78324759434056002</v>
      </c>
      <c r="S77" s="54">
        <f>IF('Fixed data'!$G$19=FALSE,S64+S76,S64)</f>
        <v>-0.67466573850335121</v>
      </c>
      <c r="T77" s="54">
        <f>IF('Fixed data'!$G$19=FALSE,T64+T76,T64)</f>
        <v>-0.65432613261280892</v>
      </c>
      <c r="U77" s="54">
        <f>IF('Fixed data'!$G$19=FALSE,U64+U76,U64)</f>
        <v>-0.65826419437915562</v>
      </c>
      <c r="V77" s="54">
        <f>IF('Fixed data'!$G$19=FALSE,V64+V76,V64)</f>
        <v>-0.60962425108150231</v>
      </c>
      <c r="W77" s="54">
        <f>IF('Fixed data'!$G$19=FALSE,W64+W76,W64)</f>
        <v>-0.59978234623184901</v>
      </c>
      <c r="X77" s="54">
        <f>IF('Fixed data'!$G$19=FALSE,X64+X76,X64)</f>
        <v>-0.5899404413821957</v>
      </c>
      <c r="Y77" s="54">
        <f>IF('Fixed data'!$G$19=FALSE,Y64+Y76,Y64)</f>
        <v>-0.58009853653254229</v>
      </c>
      <c r="Z77" s="54">
        <f>IF('Fixed data'!$G$19=FALSE,Z64+Z76,Z64)</f>
        <v>-0.57025663168288898</v>
      </c>
      <c r="AA77" s="54">
        <f>IF('Fixed data'!$G$19=FALSE,AA64+AA76,AA64)</f>
        <v>-0.56041472683323557</v>
      </c>
      <c r="AB77" s="54">
        <f>IF('Fixed data'!$G$19=FALSE,AB64+AB76,AB64)</f>
        <v>-0.55057282198358226</v>
      </c>
      <c r="AC77" s="54">
        <f>IF('Fixed data'!$G$19=FALSE,AC64+AC76,AC64)</f>
        <v>-0.54073091713392885</v>
      </c>
      <c r="AD77" s="54">
        <f>IF('Fixed data'!$G$19=FALSE,AD64+AD76,AD64)</f>
        <v>-0.53088901228427554</v>
      </c>
      <c r="AE77" s="54">
        <f>IF('Fixed data'!$G$19=FALSE,AE64+AE76,AE64)</f>
        <v>-0.52104710743462213</v>
      </c>
      <c r="AF77" s="54">
        <f>IF('Fixed data'!$G$19=FALSE,AF64+AF76,AF64)</f>
        <v>-0.51120520258496882</v>
      </c>
      <c r="AG77" s="54">
        <f>IF('Fixed data'!$G$19=FALSE,AG64+AG76,AG64)</f>
        <v>-0.50136329773531541</v>
      </c>
      <c r="AH77" s="54">
        <f>IF('Fixed data'!$G$19=FALSE,AH64+AH76,AH64)</f>
        <v>-0.4915213928856621</v>
      </c>
      <c r="AI77" s="54">
        <f>IF('Fixed data'!$G$19=FALSE,AI64+AI76,AI64)</f>
        <v>-0.48167948803600869</v>
      </c>
      <c r="AJ77" s="54">
        <f>IF('Fixed data'!$G$19=FALSE,AJ64+AJ76,AJ64)</f>
        <v>-0.47183758318635538</v>
      </c>
      <c r="AK77" s="54">
        <f>IF('Fixed data'!$G$19=FALSE,AK64+AK76,AK64)</f>
        <v>-0.46199567833670208</v>
      </c>
      <c r="AL77" s="54">
        <f>IF('Fixed data'!$G$19=FALSE,AL64+AL76,AL64)</f>
        <v>-0.45215377348704872</v>
      </c>
      <c r="AM77" s="54">
        <f>IF('Fixed data'!$G$19=FALSE,AM64+AM76,AM64)</f>
        <v>-0.44231186863739536</v>
      </c>
      <c r="AN77" s="54">
        <f>IF('Fixed data'!$G$19=FALSE,AN64+AN76,AN64)</f>
        <v>-0.432469963787742</v>
      </c>
      <c r="AO77" s="54">
        <f>IF('Fixed data'!$G$19=FALSE,AO64+AO76,AO64)</f>
        <v>-0.42262805893808864</v>
      </c>
      <c r="AP77" s="54">
        <f>IF('Fixed data'!$G$19=FALSE,AP64+AP76,AP64)</f>
        <v>-0.41278615408843533</v>
      </c>
      <c r="AQ77" s="54">
        <f>IF('Fixed data'!$G$19=FALSE,AQ64+AQ76,AQ64)</f>
        <v>-0.40294424923878192</v>
      </c>
      <c r="AR77" s="54">
        <f>IF('Fixed data'!$G$19=FALSE,AR64+AR76,AR64)</f>
        <v>-0.39310234438912861</v>
      </c>
      <c r="AS77" s="54">
        <f>IF('Fixed data'!$G$19=FALSE,AS64+AS76,AS64)</f>
        <v>-0.3832604395394752</v>
      </c>
      <c r="AT77" s="54">
        <f>IF('Fixed data'!$G$19=FALSE,AT64+AT76,AT64)</f>
        <v>-0.37341853468982189</v>
      </c>
      <c r="AU77" s="54">
        <f>IF('Fixed data'!$G$19=FALSE,AU64+AU76,AU64)</f>
        <v>-0.36357662984016859</v>
      </c>
      <c r="AV77" s="54">
        <f>IF('Fixed data'!$G$19=FALSE,AV64+AV76,AV64)</f>
        <v>-0.35373472499051528</v>
      </c>
      <c r="AW77" s="54">
        <f>IF('Fixed data'!$G$19=FALSE,AW64+AW76,AW64)</f>
        <v>-0.34389282014086187</v>
      </c>
      <c r="AX77" s="54">
        <f>IF('Fixed data'!$G$19=FALSE,AX64+AX76,AX64)</f>
        <v>-0.33405091529120856</v>
      </c>
      <c r="AY77" s="54">
        <f>IF('Fixed data'!$G$19=FALSE,AY64+AY76,AY64)</f>
        <v>-0.34781415749613304</v>
      </c>
      <c r="AZ77" s="54">
        <f>IF('Fixed data'!$G$19=FALSE,AZ64+AZ76,AZ64)</f>
        <v>-0.3428774310004708</v>
      </c>
      <c r="BA77" s="54">
        <f>IF('Fixed data'!$G$19=FALSE,BA64+BA76,BA64)</f>
        <v>-0.32454631978143078</v>
      </c>
      <c r="BB77" s="54">
        <f>IF('Fixed data'!$G$19=FALSE,BB64+BB76,BB64)</f>
        <v>-0.3414069808775908</v>
      </c>
      <c r="BC77" s="54">
        <f>IF('Fixed data'!$G$19=FALSE,BC64+BC76,BC64)</f>
        <v>-0.36994626018706633</v>
      </c>
      <c r="BD77" s="54">
        <f>IF('Fixed data'!$G$19=FALSE,BD64+BD76,BD64)</f>
        <v>-0.3577102406504441</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0.28832616670917882</v>
      </c>
      <c r="F80" s="55">
        <f t="shared" ref="F80:BD80" si="11">F77*F78</f>
        <v>0.14279207554433268</v>
      </c>
      <c r="G80" s="55">
        <f t="shared" si="11"/>
        <v>5.2879927014515913E-3</v>
      </c>
      <c r="H80" s="55">
        <f t="shared" si="11"/>
        <v>0.3679587870984789</v>
      </c>
      <c r="I80" s="55">
        <f t="shared" si="11"/>
        <v>0.5691467642678838</v>
      </c>
      <c r="J80" s="55">
        <f t="shared" si="11"/>
        <v>0.25665622372849689</v>
      </c>
      <c r="K80" s="55">
        <f t="shared" si="11"/>
        <v>0.21791170413474067</v>
      </c>
      <c r="L80" s="55">
        <f t="shared" si="11"/>
        <v>-0.30805217256841777</v>
      </c>
      <c r="M80" s="55">
        <f t="shared" si="11"/>
        <v>-0.53712255278002474</v>
      </c>
      <c r="N80" s="55">
        <f t="shared" si="11"/>
        <v>-0.50508096535979075</v>
      </c>
      <c r="O80" s="55">
        <f t="shared" si="11"/>
        <v>-0.50261093661811607</v>
      </c>
      <c r="P80" s="55">
        <f t="shared" si="11"/>
        <v>-0.48810642567390583</v>
      </c>
      <c r="Q80" s="55">
        <f t="shared" si="11"/>
        <v>-0.48492492943150045</v>
      </c>
      <c r="R80" s="55">
        <f t="shared" si="11"/>
        <v>-0.4838761010616085</v>
      </c>
      <c r="S80" s="55">
        <f t="shared" si="11"/>
        <v>-0.40270165002022623</v>
      </c>
      <c r="T80" s="55">
        <f t="shared" si="11"/>
        <v>-0.3773537488672809</v>
      </c>
      <c r="U80" s="55">
        <f t="shared" si="11"/>
        <v>-0.36678729697452278</v>
      </c>
      <c r="V80" s="55">
        <f t="shared" si="11"/>
        <v>-0.32819800650974573</v>
      </c>
      <c r="W80" s="55">
        <f t="shared" si="11"/>
        <v>-0.31198020038602958</v>
      </c>
      <c r="X80" s="55">
        <f t="shared" si="11"/>
        <v>-0.29648393968525333</v>
      </c>
      <c r="Y80" s="55">
        <f t="shared" si="11"/>
        <v>-0.28167897011593718</v>
      </c>
      <c r="Z80" s="55">
        <f t="shared" si="11"/>
        <v>-0.26753625844685908</v>
      </c>
      <c r="AA80" s="55">
        <f t="shared" si="11"/>
        <v>-0.25402794452058258</v>
      </c>
      <c r="AB80" s="55">
        <f t="shared" si="11"/>
        <v>-0.24112729511610254</v>
      </c>
      <c r="AC80" s="55">
        <f t="shared" si="11"/>
        <v>-0.22880865959042182</v>
      </c>
      <c r="AD80" s="55">
        <f t="shared" si="11"/>
        <v>-0.21704742723150658</v>
      </c>
      <c r="AE80" s="55">
        <f t="shared" si="11"/>
        <v>-0.20581998625759926</v>
      </c>
      <c r="AF80" s="55">
        <f t="shared" si="11"/>
        <v>-0.19510368440031173</v>
      </c>
      <c r="AG80" s="55">
        <f t="shared" si="11"/>
        <v>-0.18487679101126844</v>
      </c>
      <c r="AH80" s="55">
        <f t="shared" si="11"/>
        <v>-0.17511846063433351</v>
      </c>
      <c r="AI80" s="55">
        <f t="shared" si="11"/>
        <v>-0.19266560330217108</v>
      </c>
      <c r="AJ80" s="55">
        <f t="shared" si="11"/>
        <v>-0.18323200764894307</v>
      </c>
      <c r="AK80" s="55">
        <f t="shared" si="11"/>
        <v>-0.1741844966110393</v>
      </c>
      <c r="AL80" s="55">
        <f t="shared" si="11"/>
        <v>-0.16550858268432267</v>
      </c>
      <c r="AM80" s="55">
        <f t="shared" si="11"/>
        <v>-0.15719029476733465</v>
      </c>
      <c r="AN80" s="55">
        <f t="shared" si="11"/>
        <v>-0.14921616036986213</v>
      </c>
      <c r="AO80" s="55">
        <f t="shared" si="11"/>
        <v>-0.14157318841981464</v>
      </c>
      <c r="AP80" s="55">
        <f t="shared" si="11"/>
        <v>-0.13424885264865308</v>
      </c>
      <c r="AQ80" s="55">
        <f t="shared" si="11"/>
        <v>-0.12723107553625282</v>
      </c>
      <c r="AR80" s="55">
        <f t="shared" si="11"/>
        <v>-0.12050821279670829</v>
      </c>
      <c r="AS80" s="55">
        <f t="shared" si="11"/>
        <v>-0.11406903838718653</v>
      </c>
      <c r="AT80" s="55">
        <f t="shared" si="11"/>
        <v>-0.10790273002252426</v>
      </c>
      <c r="AU80" s="55">
        <f t="shared" si="11"/>
        <v>-0.10199885517882314</v>
      </c>
      <c r="AV80" s="55">
        <f t="shared" si="11"/>
        <v>-9.6347357569847678E-2</v>
      </c>
      <c r="AW80" s="55">
        <f t="shared" si="11"/>
        <v>-9.0938544080557113E-2</v>
      </c>
      <c r="AX80" s="55">
        <f t="shared" si="11"/>
        <v>-8.5763072142614763E-2</v>
      </c>
      <c r="AY80" s="55">
        <f t="shared" si="11"/>
        <v>-8.6695727339147433E-2</v>
      </c>
      <c r="AZ80" s="55">
        <f t="shared" si="11"/>
        <v>-8.2975927174570252E-2</v>
      </c>
      <c r="BA80" s="55">
        <f t="shared" si="11"/>
        <v>-7.625225265970946E-2</v>
      </c>
      <c r="BB80" s="55">
        <f t="shared" si="11"/>
        <v>-7.7877349427823608E-2</v>
      </c>
      <c r="BC80" s="55">
        <f t="shared" si="11"/>
        <v>-8.1929476786807981E-2</v>
      </c>
      <c r="BD80" s="55">
        <f t="shared" si="11"/>
        <v>-7.6912280521880427E-2</v>
      </c>
    </row>
    <row r="81" spans="1:56" x14ac:dyDescent="0.3">
      <c r="A81" s="74"/>
      <c r="B81" s="15" t="s">
        <v>18</v>
      </c>
      <c r="C81" s="15"/>
      <c r="D81" s="14" t="s">
        <v>40</v>
      </c>
      <c r="E81" s="56">
        <f>+E80</f>
        <v>0.28832616670917882</v>
      </c>
      <c r="F81" s="56">
        <f t="shared" ref="F81:BD81" si="12">+E81+F80</f>
        <v>0.43111824225351147</v>
      </c>
      <c r="G81" s="56">
        <f t="shared" si="12"/>
        <v>0.43640623495496306</v>
      </c>
      <c r="H81" s="56">
        <f t="shared" si="12"/>
        <v>0.80436502205344196</v>
      </c>
      <c r="I81" s="56">
        <f t="shared" si="12"/>
        <v>1.3735117863213258</v>
      </c>
      <c r="J81" s="56">
        <f t="shared" si="12"/>
        <v>1.6301680100498226</v>
      </c>
      <c r="K81" s="56">
        <f t="shared" si="12"/>
        <v>1.8480797141845633</v>
      </c>
      <c r="L81" s="56">
        <f t="shared" si="12"/>
        <v>1.5400275416161455</v>
      </c>
      <c r="M81" s="56">
        <f t="shared" si="12"/>
        <v>1.0029049888361208</v>
      </c>
      <c r="N81" s="56">
        <f t="shared" si="12"/>
        <v>0.49782402347633004</v>
      </c>
      <c r="O81" s="56">
        <f t="shared" si="12"/>
        <v>-4.7869131417860311E-3</v>
      </c>
      <c r="P81" s="56">
        <f t="shared" si="12"/>
        <v>-0.49289333881569186</v>
      </c>
      <c r="Q81" s="56">
        <f t="shared" si="12"/>
        <v>-0.97781826824719231</v>
      </c>
      <c r="R81" s="56">
        <f t="shared" si="12"/>
        <v>-1.4616943693088009</v>
      </c>
      <c r="S81" s="56">
        <f t="shared" si="12"/>
        <v>-1.8643960193290272</v>
      </c>
      <c r="T81" s="56">
        <f t="shared" si="12"/>
        <v>-2.2417497681963079</v>
      </c>
      <c r="U81" s="56">
        <f t="shared" si="12"/>
        <v>-2.6085370651708306</v>
      </c>
      <c r="V81" s="56">
        <f t="shared" si="12"/>
        <v>-2.9367350716805762</v>
      </c>
      <c r="W81" s="56">
        <f t="shared" si="12"/>
        <v>-3.2487152720666059</v>
      </c>
      <c r="X81" s="56">
        <f t="shared" si="12"/>
        <v>-3.5451992117518594</v>
      </c>
      <c r="Y81" s="56">
        <f t="shared" si="12"/>
        <v>-3.8268781818677966</v>
      </c>
      <c r="Z81" s="56">
        <f t="shared" si="12"/>
        <v>-4.0944144403146554</v>
      </c>
      <c r="AA81" s="56">
        <f t="shared" si="12"/>
        <v>-4.3484423848352378</v>
      </c>
      <c r="AB81" s="56">
        <f t="shared" si="12"/>
        <v>-4.5895696799513406</v>
      </c>
      <c r="AC81" s="56">
        <f t="shared" si="12"/>
        <v>-4.8183783395417628</v>
      </c>
      <c r="AD81" s="56">
        <f t="shared" si="12"/>
        <v>-5.0354257667732689</v>
      </c>
      <c r="AE81" s="56">
        <f t="shared" si="12"/>
        <v>-5.241245753030868</v>
      </c>
      <c r="AF81" s="56">
        <f t="shared" si="12"/>
        <v>-5.43634943743118</v>
      </c>
      <c r="AG81" s="56">
        <f t="shared" si="12"/>
        <v>-5.6212262284424481</v>
      </c>
      <c r="AH81" s="56">
        <f t="shared" si="12"/>
        <v>-5.7963446890767818</v>
      </c>
      <c r="AI81" s="56">
        <f t="shared" si="12"/>
        <v>-5.9890102923789525</v>
      </c>
      <c r="AJ81" s="56">
        <f t="shared" si="12"/>
        <v>-6.1722423000278956</v>
      </c>
      <c r="AK81" s="56">
        <f t="shared" si="12"/>
        <v>-6.3464267966389354</v>
      </c>
      <c r="AL81" s="56">
        <f t="shared" si="12"/>
        <v>-6.5119353793232584</v>
      </c>
      <c r="AM81" s="56">
        <f t="shared" si="12"/>
        <v>-6.6691256740905933</v>
      </c>
      <c r="AN81" s="56">
        <f t="shared" si="12"/>
        <v>-6.8183418344604556</v>
      </c>
      <c r="AO81" s="56">
        <f t="shared" si="12"/>
        <v>-6.9599150228802706</v>
      </c>
      <c r="AP81" s="56">
        <f t="shared" si="12"/>
        <v>-7.094163875528924</v>
      </c>
      <c r="AQ81" s="56">
        <f t="shared" si="12"/>
        <v>-7.2213949510651769</v>
      </c>
      <c r="AR81" s="56">
        <f t="shared" si="12"/>
        <v>-7.3419031638618852</v>
      </c>
      <c r="AS81" s="56">
        <f t="shared" si="12"/>
        <v>-7.4559722022490718</v>
      </c>
      <c r="AT81" s="56">
        <f t="shared" si="12"/>
        <v>-7.5638749322715961</v>
      </c>
      <c r="AU81" s="56">
        <f t="shared" si="12"/>
        <v>-7.665873787450419</v>
      </c>
      <c r="AV81" s="56">
        <f t="shared" si="12"/>
        <v>-7.7622211450202663</v>
      </c>
      <c r="AW81" s="56">
        <f t="shared" si="12"/>
        <v>-7.8531596891008233</v>
      </c>
      <c r="AX81" s="56">
        <f t="shared" si="12"/>
        <v>-7.9389227612434379</v>
      </c>
      <c r="AY81" s="56">
        <f t="shared" si="12"/>
        <v>-8.0256184885825856</v>
      </c>
      <c r="AZ81" s="56">
        <f t="shared" si="12"/>
        <v>-8.1085944157571568</v>
      </c>
      <c r="BA81" s="56">
        <f t="shared" si="12"/>
        <v>-8.184846668416867</v>
      </c>
      <c r="BB81" s="56">
        <f t="shared" si="12"/>
        <v>-8.2627240178446915</v>
      </c>
      <c r="BC81" s="56">
        <f t="shared" si="12"/>
        <v>-8.3446534946314994</v>
      </c>
      <c r="BD81" s="56">
        <f t="shared" si="12"/>
        <v>-8.421565775153379</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22"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-2.3558474424969109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-4.8406585391615673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-6.5166595052796525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-8.2969361510323782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-0.43437399999999998</v>
      </c>
      <c r="F13" s="62">
        <v>-0.68503599999999998</v>
      </c>
      <c r="G13" s="62">
        <v>-0.75056899999999993</v>
      </c>
      <c r="H13" s="62">
        <v>-1.4769950000000001</v>
      </c>
      <c r="I13" s="62">
        <v>-2.83304</v>
      </c>
      <c r="J13" s="62">
        <v>-3.5481229999999999</v>
      </c>
      <c r="K13" s="62">
        <v>-4.4253349999999996</v>
      </c>
      <c r="L13" s="62">
        <v>-4.6418969999999993</v>
      </c>
      <c r="M13" s="62">
        <v>-4.1246450000000001</v>
      </c>
      <c r="N13" s="62">
        <v>-2.9472869999999998</v>
      </c>
      <c r="O13" s="62">
        <v>-2.2895429999999997</v>
      </c>
      <c r="P13" s="62">
        <v>-1.723706</v>
      </c>
      <c r="Q13" s="62">
        <v>-1.4002019999999999</v>
      </c>
      <c r="R13" s="62">
        <v>-1.182631</v>
      </c>
      <c r="S13" s="62">
        <v>-0.39691100000000001</v>
      </c>
      <c r="T13" s="62">
        <v>-0.23879700000000001</v>
      </c>
      <c r="U13" s="62">
        <v>-0.23879700000000001</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-0.43437399999999998</v>
      </c>
      <c r="F18" s="59">
        <f t="shared" ref="F18:AW18" si="0">SUM(F13:F17)</f>
        <v>-0.68503599999999998</v>
      </c>
      <c r="G18" s="59">
        <f t="shared" si="0"/>
        <v>-0.75056899999999993</v>
      </c>
      <c r="H18" s="59">
        <f t="shared" si="0"/>
        <v>-1.4769950000000001</v>
      </c>
      <c r="I18" s="59">
        <f t="shared" si="0"/>
        <v>-2.83304</v>
      </c>
      <c r="J18" s="59">
        <f t="shared" si="0"/>
        <v>-3.5481229999999999</v>
      </c>
      <c r="K18" s="59">
        <f t="shared" si="0"/>
        <v>-4.4253349999999996</v>
      </c>
      <c r="L18" s="59">
        <f t="shared" si="0"/>
        <v>-4.6418969999999993</v>
      </c>
      <c r="M18" s="59">
        <f t="shared" si="0"/>
        <v>-4.1246450000000001</v>
      </c>
      <c r="N18" s="59">
        <f t="shared" si="0"/>
        <v>-2.9472869999999998</v>
      </c>
      <c r="O18" s="59">
        <f t="shared" si="0"/>
        <v>-2.2895429999999997</v>
      </c>
      <c r="P18" s="59">
        <f t="shared" si="0"/>
        <v>-1.723706</v>
      </c>
      <c r="Q18" s="59">
        <f t="shared" si="0"/>
        <v>-1.4002019999999999</v>
      </c>
      <c r="R18" s="59">
        <f t="shared" si="0"/>
        <v>-1.182631</v>
      </c>
      <c r="S18" s="59">
        <f t="shared" si="0"/>
        <v>-0.39691100000000001</v>
      </c>
      <c r="T18" s="59">
        <f t="shared" si="0"/>
        <v>-0.23879700000000001</v>
      </c>
      <c r="U18" s="59">
        <f t="shared" si="0"/>
        <v>-0.23879700000000001</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1.93402276</v>
      </c>
      <c r="F19" s="33">
        <v>1.08685188</v>
      </c>
      <c r="G19" s="33">
        <v>0.29795428000000002</v>
      </c>
      <c r="H19" s="33">
        <v>3.1014948000000002</v>
      </c>
      <c r="I19" s="33">
        <v>5.4085351499999996</v>
      </c>
      <c r="J19" s="33">
        <v>3.7647293099999999</v>
      </c>
      <c r="K19" s="33">
        <v>4.3502266299999999</v>
      </c>
      <c r="L19" s="33">
        <v>1.2629324399999999</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1.93402276</v>
      </c>
      <c r="F25" s="67">
        <f t="shared" ref="F25:BD25" si="1">SUM(F19:F24)</f>
        <v>1.08685188</v>
      </c>
      <c r="G25" s="67">
        <f t="shared" si="1"/>
        <v>0.29795428000000002</v>
      </c>
      <c r="H25" s="67">
        <f t="shared" si="1"/>
        <v>3.1014948000000002</v>
      </c>
      <c r="I25" s="67">
        <f t="shared" si="1"/>
        <v>5.4085351499999996</v>
      </c>
      <c r="J25" s="67">
        <f t="shared" si="1"/>
        <v>3.7647293099999999</v>
      </c>
      <c r="K25" s="67">
        <f t="shared" si="1"/>
        <v>4.3502266299999999</v>
      </c>
      <c r="L25" s="67">
        <f t="shared" si="1"/>
        <v>1.2629324399999999</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1.4996487599999999</v>
      </c>
      <c r="F26" s="59">
        <f t="shared" ref="F26:BD26" si="2">F18+F25</f>
        <v>0.40181588000000001</v>
      </c>
      <c r="G26" s="59">
        <f t="shared" si="2"/>
        <v>-0.45261471999999991</v>
      </c>
      <c r="H26" s="59">
        <f t="shared" si="2"/>
        <v>1.6244998000000002</v>
      </c>
      <c r="I26" s="59">
        <f t="shared" si="2"/>
        <v>2.5754951499999996</v>
      </c>
      <c r="J26" s="59">
        <f t="shared" si="2"/>
        <v>0.21660630999999997</v>
      </c>
      <c r="K26" s="59">
        <f t="shared" si="2"/>
        <v>-7.5108369999999702E-2</v>
      </c>
      <c r="L26" s="59">
        <f t="shared" si="2"/>
        <v>-3.3789645599999991</v>
      </c>
      <c r="M26" s="59">
        <f t="shared" si="2"/>
        <v>-4.1246450000000001</v>
      </c>
      <c r="N26" s="59">
        <f t="shared" si="2"/>
        <v>-2.9472869999999998</v>
      </c>
      <c r="O26" s="59">
        <f t="shared" si="2"/>
        <v>-2.2895429999999997</v>
      </c>
      <c r="P26" s="59">
        <f t="shared" si="2"/>
        <v>-1.723706</v>
      </c>
      <c r="Q26" s="59">
        <f t="shared" si="2"/>
        <v>-1.4002019999999999</v>
      </c>
      <c r="R26" s="59">
        <f t="shared" si="2"/>
        <v>-1.182631</v>
      </c>
      <c r="S26" s="59">
        <f t="shared" si="2"/>
        <v>-0.39691100000000001</v>
      </c>
      <c r="T26" s="59">
        <f t="shared" si="2"/>
        <v>-0.23879700000000001</v>
      </c>
      <c r="U26" s="59">
        <f t="shared" si="2"/>
        <v>-0.23879700000000001</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1.199719008</v>
      </c>
      <c r="F28" s="34">
        <f t="shared" ref="F28:AW28" si="4">F26*F27</f>
        <v>0.32145270400000003</v>
      </c>
      <c r="G28" s="34">
        <f t="shared" si="4"/>
        <v>-0.36209177599999998</v>
      </c>
      <c r="H28" s="34">
        <f t="shared" si="4"/>
        <v>1.2995998400000002</v>
      </c>
      <c r="I28" s="34">
        <f t="shared" si="4"/>
        <v>2.0603961199999996</v>
      </c>
      <c r="J28" s="34">
        <f t="shared" si="4"/>
        <v>0.173285048</v>
      </c>
      <c r="K28" s="34">
        <f t="shared" si="4"/>
        <v>-6.0086695999999766E-2</v>
      </c>
      <c r="L28" s="34">
        <f t="shared" si="4"/>
        <v>-2.7031716479999996</v>
      </c>
      <c r="M28" s="34">
        <f t="shared" si="4"/>
        <v>-3.2997160000000001</v>
      </c>
      <c r="N28" s="34">
        <f t="shared" si="4"/>
        <v>-2.3578296000000001</v>
      </c>
      <c r="O28" s="34">
        <f t="shared" si="4"/>
        <v>-1.8316343999999998</v>
      </c>
      <c r="P28" s="34">
        <f t="shared" si="4"/>
        <v>-1.3789648000000001</v>
      </c>
      <c r="Q28" s="34">
        <f t="shared" si="4"/>
        <v>-1.1201616000000001</v>
      </c>
      <c r="R28" s="34">
        <f t="shared" si="4"/>
        <v>-0.94610480000000008</v>
      </c>
      <c r="S28" s="34">
        <f t="shared" si="4"/>
        <v>-0.31752880000000006</v>
      </c>
      <c r="T28" s="34">
        <f t="shared" si="4"/>
        <v>-0.19103760000000003</v>
      </c>
      <c r="U28" s="34">
        <f t="shared" si="4"/>
        <v>-0.19103760000000003</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0.29992975199999994</v>
      </c>
      <c r="F29" s="34">
        <f t="shared" ref="F29:AW29" si="5">F26-F28</f>
        <v>8.0363175999999981E-2</v>
      </c>
      <c r="G29" s="34">
        <f t="shared" si="5"/>
        <v>-9.0522943999999939E-2</v>
      </c>
      <c r="H29" s="34">
        <f t="shared" si="5"/>
        <v>0.32489995999999999</v>
      </c>
      <c r="I29" s="34">
        <f t="shared" si="5"/>
        <v>0.51509903000000001</v>
      </c>
      <c r="J29" s="34">
        <f t="shared" si="5"/>
        <v>4.3321261999999972E-2</v>
      </c>
      <c r="K29" s="34">
        <f t="shared" si="5"/>
        <v>-1.5021673999999936E-2</v>
      </c>
      <c r="L29" s="34">
        <f t="shared" si="5"/>
        <v>-0.67579291199999947</v>
      </c>
      <c r="M29" s="34">
        <f t="shared" si="5"/>
        <v>-0.82492900000000002</v>
      </c>
      <c r="N29" s="34">
        <f t="shared" si="5"/>
        <v>-0.58945739999999969</v>
      </c>
      <c r="O29" s="34">
        <f t="shared" si="5"/>
        <v>-0.45790859999999989</v>
      </c>
      <c r="P29" s="34">
        <f t="shared" si="5"/>
        <v>-0.34474119999999986</v>
      </c>
      <c r="Q29" s="34">
        <f t="shared" si="5"/>
        <v>-0.28004039999999986</v>
      </c>
      <c r="R29" s="34">
        <f t="shared" si="5"/>
        <v>-0.23652619999999991</v>
      </c>
      <c r="S29" s="34">
        <f t="shared" si="5"/>
        <v>-7.9382199999999958E-2</v>
      </c>
      <c r="T29" s="34">
        <f t="shared" si="5"/>
        <v>-4.775939999999998E-2</v>
      </c>
      <c r="U29" s="34">
        <f t="shared" si="5"/>
        <v>-4.775939999999998E-2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2.6660422399999998E-2</v>
      </c>
      <c r="G30" s="34">
        <f>$E$28/'Fixed data'!$C$7</f>
        <v>2.6660422399999998E-2</v>
      </c>
      <c r="H30" s="34">
        <f>$E$28/'Fixed data'!$C$7</f>
        <v>2.6660422399999998E-2</v>
      </c>
      <c r="I30" s="34">
        <f>$E$28/'Fixed data'!$C$7</f>
        <v>2.6660422399999998E-2</v>
      </c>
      <c r="J30" s="34">
        <f>$E$28/'Fixed data'!$C$7</f>
        <v>2.6660422399999998E-2</v>
      </c>
      <c r="K30" s="34">
        <f>$E$28/'Fixed data'!$C$7</f>
        <v>2.6660422399999998E-2</v>
      </c>
      <c r="L30" s="34">
        <f>$E$28/'Fixed data'!$C$7</f>
        <v>2.6660422399999998E-2</v>
      </c>
      <c r="M30" s="34">
        <f>$E$28/'Fixed data'!$C$7</f>
        <v>2.6660422399999998E-2</v>
      </c>
      <c r="N30" s="34">
        <f>$E$28/'Fixed data'!$C$7</f>
        <v>2.6660422399999998E-2</v>
      </c>
      <c r="O30" s="34">
        <f>$E$28/'Fixed data'!$C$7</f>
        <v>2.6660422399999998E-2</v>
      </c>
      <c r="P30" s="34">
        <f>$E$28/'Fixed data'!$C$7</f>
        <v>2.6660422399999998E-2</v>
      </c>
      <c r="Q30" s="34">
        <f>$E$28/'Fixed data'!$C$7</f>
        <v>2.6660422399999998E-2</v>
      </c>
      <c r="R30" s="34">
        <f>$E$28/'Fixed data'!$C$7</f>
        <v>2.6660422399999998E-2</v>
      </c>
      <c r="S30" s="34">
        <f>$E$28/'Fixed data'!$C$7</f>
        <v>2.6660422399999998E-2</v>
      </c>
      <c r="T30" s="34">
        <f>$E$28/'Fixed data'!$C$7</f>
        <v>2.6660422399999998E-2</v>
      </c>
      <c r="U30" s="34">
        <f>$E$28/'Fixed data'!$C$7</f>
        <v>2.6660422399999998E-2</v>
      </c>
      <c r="V30" s="34">
        <f>$E$28/'Fixed data'!$C$7</f>
        <v>2.6660422399999998E-2</v>
      </c>
      <c r="W30" s="34">
        <f>$E$28/'Fixed data'!$C$7</f>
        <v>2.6660422399999998E-2</v>
      </c>
      <c r="X30" s="34">
        <f>$E$28/'Fixed data'!$C$7</f>
        <v>2.6660422399999998E-2</v>
      </c>
      <c r="Y30" s="34">
        <f>$E$28/'Fixed data'!$C$7</f>
        <v>2.6660422399999998E-2</v>
      </c>
      <c r="Z30" s="34">
        <f>$E$28/'Fixed data'!$C$7</f>
        <v>2.6660422399999998E-2</v>
      </c>
      <c r="AA30" s="34">
        <f>$E$28/'Fixed data'!$C$7</f>
        <v>2.6660422399999998E-2</v>
      </c>
      <c r="AB30" s="34">
        <f>$E$28/'Fixed data'!$C$7</f>
        <v>2.6660422399999998E-2</v>
      </c>
      <c r="AC30" s="34">
        <f>$E$28/'Fixed data'!$C$7</f>
        <v>2.6660422399999998E-2</v>
      </c>
      <c r="AD30" s="34">
        <f>$E$28/'Fixed data'!$C$7</f>
        <v>2.6660422399999998E-2</v>
      </c>
      <c r="AE30" s="34">
        <f>$E$28/'Fixed data'!$C$7</f>
        <v>2.6660422399999998E-2</v>
      </c>
      <c r="AF30" s="34">
        <f>$E$28/'Fixed data'!$C$7</f>
        <v>2.6660422399999998E-2</v>
      </c>
      <c r="AG30" s="34">
        <f>$E$28/'Fixed data'!$C$7</f>
        <v>2.6660422399999998E-2</v>
      </c>
      <c r="AH30" s="34">
        <f>$E$28/'Fixed data'!$C$7</f>
        <v>2.6660422399999998E-2</v>
      </c>
      <c r="AI30" s="34">
        <f>$E$28/'Fixed data'!$C$7</f>
        <v>2.6660422399999998E-2</v>
      </c>
      <c r="AJ30" s="34">
        <f>$E$28/'Fixed data'!$C$7</f>
        <v>2.6660422399999998E-2</v>
      </c>
      <c r="AK30" s="34">
        <f>$E$28/'Fixed data'!$C$7</f>
        <v>2.6660422399999998E-2</v>
      </c>
      <c r="AL30" s="34">
        <f>$E$28/'Fixed data'!$C$7</f>
        <v>2.6660422399999998E-2</v>
      </c>
      <c r="AM30" s="34">
        <f>$E$28/'Fixed data'!$C$7</f>
        <v>2.6660422399999998E-2</v>
      </c>
      <c r="AN30" s="34">
        <f>$E$28/'Fixed data'!$C$7</f>
        <v>2.6660422399999998E-2</v>
      </c>
      <c r="AO30" s="34">
        <f>$E$28/'Fixed data'!$C$7</f>
        <v>2.6660422399999998E-2</v>
      </c>
      <c r="AP30" s="34">
        <f>$E$28/'Fixed data'!$C$7</f>
        <v>2.6660422399999998E-2</v>
      </c>
      <c r="AQ30" s="34">
        <f>$E$28/'Fixed data'!$C$7</f>
        <v>2.6660422399999998E-2</v>
      </c>
      <c r="AR30" s="34">
        <f>$E$28/'Fixed data'!$C$7</f>
        <v>2.6660422399999998E-2</v>
      </c>
      <c r="AS30" s="34">
        <f>$E$28/'Fixed data'!$C$7</f>
        <v>2.6660422399999998E-2</v>
      </c>
      <c r="AT30" s="34">
        <f>$E$28/'Fixed data'!$C$7</f>
        <v>2.6660422399999998E-2</v>
      </c>
      <c r="AU30" s="34">
        <f>$E$28/'Fixed data'!$C$7</f>
        <v>2.6660422399999998E-2</v>
      </c>
      <c r="AV30" s="34">
        <f>$E$28/'Fixed data'!$C$7</f>
        <v>2.6660422399999998E-2</v>
      </c>
      <c r="AW30" s="34">
        <f>$E$28/'Fixed data'!$C$7</f>
        <v>2.6660422399999998E-2</v>
      </c>
      <c r="AX30" s="34">
        <f>$E$28/'Fixed data'!$C$7</f>
        <v>2.6660422399999998E-2</v>
      </c>
      <c r="AY30" s="34"/>
      <c r="AZ30" s="34"/>
      <c r="BA30" s="34"/>
      <c r="BB30" s="34"/>
      <c r="BC30" s="34"/>
      <c r="BD30" s="34"/>
    </row>
    <row r="31" spans="1:56" ht="16.5" hidden="1" customHeight="1" outlineLevel="1" x14ac:dyDescent="0.35">
      <c r="A31" s="115"/>
      <c r="B31" s="9" t="s">
        <v>2</v>
      </c>
      <c r="C31" s="11" t="s">
        <v>54</v>
      </c>
      <c r="D31" s="9" t="s">
        <v>40</v>
      </c>
      <c r="F31" s="34"/>
      <c r="G31" s="34">
        <f>$F$28/'Fixed data'!$C$7</f>
        <v>7.1433934222222229E-3</v>
      </c>
      <c r="H31" s="34">
        <f>$F$28/'Fixed data'!$C$7</f>
        <v>7.1433934222222229E-3</v>
      </c>
      <c r="I31" s="34">
        <f>$F$28/'Fixed data'!$C$7</f>
        <v>7.1433934222222229E-3</v>
      </c>
      <c r="J31" s="34">
        <f>$F$28/'Fixed data'!$C$7</f>
        <v>7.1433934222222229E-3</v>
      </c>
      <c r="K31" s="34">
        <f>$F$28/'Fixed data'!$C$7</f>
        <v>7.1433934222222229E-3</v>
      </c>
      <c r="L31" s="34">
        <f>$F$28/'Fixed data'!$C$7</f>
        <v>7.1433934222222229E-3</v>
      </c>
      <c r="M31" s="34">
        <f>$F$28/'Fixed data'!$C$7</f>
        <v>7.1433934222222229E-3</v>
      </c>
      <c r="N31" s="34">
        <f>$F$28/'Fixed data'!$C$7</f>
        <v>7.1433934222222229E-3</v>
      </c>
      <c r="O31" s="34">
        <f>$F$28/'Fixed data'!$C$7</f>
        <v>7.1433934222222229E-3</v>
      </c>
      <c r="P31" s="34">
        <f>$F$28/'Fixed data'!$C$7</f>
        <v>7.1433934222222229E-3</v>
      </c>
      <c r="Q31" s="34">
        <f>$F$28/'Fixed data'!$C$7</f>
        <v>7.1433934222222229E-3</v>
      </c>
      <c r="R31" s="34">
        <f>$F$28/'Fixed data'!$C$7</f>
        <v>7.1433934222222229E-3</v>
      </c>
      <c r="S31" s="34">
        <f>$F$28/'Fixed data'!$C$7</f>
        <v>7.1433934222222229E-3</v>
      </c>
      <c r="T31" s="34">
        <f>$F$28/'Fixed data'!$C$7</f>
        <v>7.1433934222222229E-3</v>
      </c>
      <c r="U31" s="34">
        <f>$F$28/'Fixed data'!$C$7</f>
        <v>7.1433934222222229E-3</v>
      </c>
      <c r="V31" s="34">
        <f>$F$28/'Fixed data'!$C$7</f>
        <v>7.1433934222222229E-3</v>
      </c>
      <c r="W31" s="34">
        <f>$F$28/'Fixed data'!$C$7</f>
        <v>7.1433934222222229E-3</v>
      </c>
      <c r="X31" s="34">
        <f>$F$28/'Fixed data'!$C$7</f>
        <v>7.1433934222222229E-3</v>
      </c>
      <c r="Y31" s="34">
        <f>$F$28/'Fixed data'!$C$7</f>
        <v>7.1433934222222229E-3</v>
      </c>
      <c r="Z31" s="34">
        <f>$F$28/'Fixed data'!$C$7</f>
        <v>7.1433934222222229E-3</v>
      </c>
      <c r="AA31" s="34">
        <f>$F$28/'Fixed data'!$C$7</f>
        <v>7.1433934222222229E-3</v>
      </c>
      <c r="AB31" s="34">
        <f>$F$28/'Fixed data'!$C$7</f>
        <v>7.1433934222222229E-3</v>
      </c>
      <c r="AC31" s="34">
        <f>$F$28/'Fixed data'!$C$7</f>
        <v>7.1433934222222229E-3</v>
      </c>
      <c r="AD31" s="34">
        <f>$F$28/'Fixed data'!$C$7</f>
        <v>7.1433934222222229E-3</v>
      </c>
      <c r="AE31" s="34">
        <f>$F$28/'Fixed data'!$C$7</f>
        <v>7.1433934222222229E-3</v>
      </c>
      <c r="AF31" s="34">
        <f>$F$28/'Fixed data'!$C$7</f>
        <v>7.1433934222222229E-3</v>
      </c>
      <c r="AG31" s="34">
        <f>$F$28/'Fixed data'!$C$7</f>
        <v>7.1433934222222229E-3</v>
      </c>
      <c r="AH31" s="34">
        <f>$F$28/'Fixed data'!$C$7</f>
        <v>7.1433934222222229E-3</v>
      </c>
      <c r="AI31" s="34">
        <f>$F$28/'Fixed data'!$C$7</f>
        <v>7.1433934222222229E-3</v>
      </c>
      <c r="AJ31" s="34">
        <f>$F$28/'Fixed data'!$C$7</f>
        <v>7.1433934222222229E-3</v>
      </c>
      <c r="AK31" s="34">
        <f>$F$28/'Fixed data'!$C$7</f>
        <v>7.1433934222222229E-3</v>
      </c>
      <c r="AL31" s="34">
        <f>$F$28/'Fixed data'!$C$7</f>
        <v>7.1433934222222229E-3</v>
      </c>
      <c r="AM31" s="34">
        <f>$F$28/'Fixed data'!$C$7</f>
        <v>7.1433934222222229E-3</v>
      </c>
      <c r="AN31" s="34">
        <f>$F$28/'Fixed data'!$C$7</f>
        <v>7.1433934222222229E-3</v>
      </c>
      <c r="AO31" s="34">
        <f>$F$28/'Fixed data'!$C$7</f>
        <v>7.1433934222222229E-3</v>
      </c>
      <c r="AP31" s="34">
        <f>$F$28/'Fixed data'!$C$7</f>
        <v>7.1433934222222229E-3</v>
      </c>
      <c r="AQ31" s="34">
        <f>$F$28/'Fixed data'!$C$7</f>
        <v>7.1433934222222229E-3</v>
      </c>
      <c r="AR31" s="34">
        <f>$F$28/'Fixed data'!$C$7</f>
        <v>7.1433934222222229E-3</v>
      </c>
      <c r="AS31" s="34">
        <f>$F$28/'Fixed data'!$C$7</f>
        <v>7.1433934222222229E-3</v>
      </c>
      <c r="AT31" s="34">
        <f>$F$28/'Fixed data'!$C$7</f>
        <v>7.1433934222222229E-3</v>
      </c>
      <c r="AU31" s="34">
        <f>$F$28/'Fixed data'!$C$7</f>
        <v>7.1433934222222229E-3</v>
      </c>
      <c r="AV31" s="34">
        <f>$F$28/'Fixed data'!$C$7</f>
        <v>7.1433934222222229E-3</v>
      </c>
      <c r="AW31" s="34">
        <f>$F$28/'Fixed data'!$C$7</f>
        <v>7.1433934222222229E-3</v>
      </c>
      <c r="AX31" s="34">
        <f>$F$28/'Fixed data'!$C$7</f>
        <v>7.1433934222222229E-3</v>
      </c>
      <c r="AY31" s="34">
        <f>$F$28/'Fixed data'!$C$7</f>
        <v>7.1433934222222229E-3</v>
      </c>
      <c r="AZ31" s="34"/>
      <c r="BA31" s="34"/>
      <c r="BB31" s="34"/>
      <c r="BC31" s="34"/>
      <c r="BD31" s="34"/>
    </row>
    <row r="32" spans="1:56" ht="16.5" hidden="1" customHeight="1" outlineLevel="1" x14ac:dyDescent="0.35">
      <c r="A32" s="115"/>
      <c r="B32" s="9" t="s">
        <v>3</v>
      </c>
      <c r="C32" s="11" t="s">
        <v>55</v>
      </c>
      <c r="D32" s="9" t="s">
        <v>40</v>
      </c>
      <c r="F32" s="34"/>
      <c r="G32" s="34"/>
      <c r="H32" s="34">
        <f>$G$28/'Fixed data'!$C$7</f>
        <v>-8.0464839111111103E-3</v>
      </c>
      <c r="I32" s="34">
        <f>$G$28/'Fixed data'!$C$7</f>
        <v>-8.0464839111111103E-3</v>
      </c>
      <c r="J32" s="34">
        <f>$G$28/'Fixed data'!$C$7</f>
        <v>-8.0464839111111103E-3</v>
      </c>
      <c r="K32" s="34">
        <f>$G$28/'Fixed data'!$C$7</f>
        <v>-8.0464839111111103E-3</v>
      </c>
      <c r="L32" s="34">
        <f>$G$28/'Fixed data'!$C$7</f>
        <v>-8.0464839111111103E-3</v>
      </c>
      <c r="M32" s="34">
        <f>$G$28/'Fixed data'!$C$7</f>
        <v>-8.0464839111111103E-3</v>
      </c>
      <c r="N32" s="34">
        <f>$G$28/'Fixed data'!$C$7</f>
        <v>-8.0464839111111103E-3</v>
      </c>
      <c r="O32" s="34">
        <f>$G$28/'Fixed data'!$C$7</f>
        <v>-8.0464839111111103E-3</v>
      </c>
      <c r="P32" s="34">
        <f>$G$28/'Fixed data'!$C$7</f>
        <v>-8.0464839111111103E-3</v>
      </c>
      <c r="Q32" s="34">
        <f>$G$28/'Fixed data'!$C$7</f>
        <v>-8.0464839111111103E-3</v>
      </c>
      <c r="R32" s="34">
        <f>$G$28/'Fixed data'!$C$7</f>
        <v>-8.0464839111111103E-3</v>
      </c>
      <c r="S32" s="34">
        <f>$G$28/'Fixed data'!$C$7</f>
        <v>-8.0464839111111103E-3</v>
      </c>
      <c r="T32" s="34">
        <f>$G$28/'Fixed data'!$C$7</f>
        <v>-8.0464839111111103E-3</v>
      </c>
      <c r="U32" s="34">
        <f>$G$28/'Fixed data'!$C$7</f>
        <v>-8.0464839111111103E-3</v>
      </c>
      <c r="V32" s="34">
        <f>$G$28/'Fixed data'!$C$7</f>
        <v>-8.0464839111111103E-3</v>
      </c>
      <c r="W32" s="34">
        <f>$G$28/'Fixed data'!$C$7</f>
        <v>-8.0464839111111103E-3</v>
      </c>
      <c r="X32" s="34">
        <f>$G$28/'Fixed data'!$C$7</f>
        <v>-8.0464839111111103E-3</v>
      </c>
      <c r="Y32" s="34">
        <f>$G$28/'Fixed data'!$C$7</f>
        <v>-8.0464839111111103E-3</v>
      </c>
      <c r="Z32" s="34">
        <f>$G$28/'Fixed data'!$C$7</f>
        <v>-8.0464839111111103E-3</v>
      </c>
      <c r="AA32" s="34">
        <f>$G$28/'Fixed data'!$C$7</f>
        <v>-8.0464839111111103E-3</v>
      </c>
      <c r="AB32" s="34">
        <f>$G$28/'Fixed data'!$C$7</f>
        <v>-8.0464839111111103E-3</v>
      </c>
      <c r="AC32" s="34">
        <f>$G$28/'Fixed data'!$C$7</f>
        <v>-8.0464839111111103E-3</v>
      </c>
      <c r="AD32" s="34">
        <f>$G$28/'Fixed data'!$C$7</f>
        <v>-8.0464839111111103E-3</v>
      </c>
      <c r="AE32" s="34">
        <f>$G$28/'Fixed data'!$C$7</f>
        <v>-8.0464839111111103E-3</v>
      </c>
      <c r="AF32" s="34">
        <f>$G$28/'Fixed data'!$C$7</f>
        <v>-8.0464839111111103E-3</v>
      </c>
      <c r="AG32" s="34">
        <f>$G$28/'Fixed data'!$C$7</f>
        <v>-8.0464839111111103E-3</v>
      </c>
      <c r="AH32" s="34">
        <f>$G$28/'Fixed data'!$C$7</f>
        <v>-8.0464839111111103E-3</v>
      </c>
      <c r="AI32" s="34">
        <f>$G$28/'Fixed data'!$C$7</f>
        <v>-8.0464839111111103E-3</v>
      </c>
      <c r="AJ32" s="34">
        <f>$G$28/'Fixed data'!$C$7</f>
        <v>-8.0464839111111103E-3</v>
      </c>
      <c r="AK32" s="34">
        <f>$G$28/'Fixed data'!$C$7</f>
        <v>-8.0464839111111103E-3</v>
      </c>
      <c r="AL32" s="34">
        <f>$G$28/'Fixed data'!$C$7</f>
        <v>-8.0464839111111103E-3</v>
      </c>
      <c r="AM32" s="34">
        <f>$G$28/'Fixed data'!$C$7</f>
        <v>-8.0464839111111103E-3</v>
      </c>
      <c r="AN32" s="34">
        <f>$G$28/'Fixed data'!$C$7</f>
        <v>-8.0464839111111103E-3</v>
      </c>
      <c r="AO32" s="34">
        <f>$G$28/'Fixed data'!$C$7</f>
        <v>-8.0464839111111103E-3</v>
      </c>
      <c r="AP32" s="34">
        <f>$G$28/'Fixed data'!$C$7</f>
        <v>-8.0464839111111103E-3</v>
      </c>
      <c r="AQ32" s="34">
        <f>$G$28/'Fixed data'!$C$7</f>
        <v>-8.0464839111111103E-3</v>
      </c>
      <c r="AR32" s="34">
        <f>$G$28/'Fixed data'!$C$7</f>
        <v>-8.0464839111111103E-3</v>
      </c>
      <c r="AS32" s="34">
        <f>$G$28/'Fixed data'!$C$7</f>
        <v>-8.0464839111111103E-3</v>
      </c>
      <c r="AT32" s="34">
        <f>$G$28/'Fixed data'!$C$7</f>
        <v>-8.0464839111111103E-3</v>
      </c>
      <c r="AU32" s="34">
        <f>$G$28/'Fixed data'!$C$7</f>
        <v>-8.0464839111111103E-3</v>
      </c>
      <c r="AV32" s="34">
        <f>$G$28/'Fixed data'!$C$7</f>
        <v>-8.0464839111111103E-3</v>
      </c>
      <c r="AW32" s="34">
        <f>$G$28/'Fixed data'!$C$7</f>
        <v>-8.0464839111111103E-3</v>
      </c>
      <c r="AX32" s="34">
        <f>$G$28/'Fixed data'!$C$7</f>
        <v>-8.0464839111111103E-3</v>
      </c>
      <c r="AY32" s="34">
        <f>$G$28/'Fixed data'!$C$7</f>
        <v>-8.0464839111111103E-3</v>
      </c>
      <c r="AZ32" s="34">
        <f>$G$28/'Fixed data'!$C$7</f>
        <v>-8.0464839111111103E-3</v>
      </c>
      <c r="BA32" s="34"/>
      <c r="BB32" s="34"/>
      <c r="BC32" s="34"/>
      <c r="BD32" s="34"/>
    </row>
    <row r="33" spans="1:57" ht="16.5" hidden="1" customHeight="1" outlineLevel="1" x14ac:dyDescent="0.35">
      <c r="A33" s="115"/>
      <c r="B33" s="9" t="s">
        <v>4</v>
      </c>
      <c r="C33" s="11" t="s">
        <v>56</v>
      </c>
      <c r="D33" s="9" t="s">
        <v>40</v>
      </c>
      <c r="F33" s="34"/>
      <c r="G33" s="34"/>
      <c r="H33" s="34"/>
      <c r="I33" s="34">
        <f>$H$28/'Fixed data'!$C$7</f>
        <v>2.8879996444444448E-2</v>
      </c>
      <c r="J33" s="34">
        <f>$H$28/'Fixed data'!$C$7</f>
        <v>2.8879996444444448E-2</v>
      </c>
      <c r="K33" s="34">
        <f>$H$28/'Fixed data'!$C$7</f>
        <v>2.8879996444444448E-2</v>
      </c>
      <c r="L33" s="34">
        <f>$H$28/'Fixed data'!$C$7</f>
        <v>2.8879996444444448E-2</v>
      </c>
      <c r="M33" s="34">
        <f>$H$28/'Fixed data'!$C$7</f>
        <v>2.8879996444444448E-2</v>
      </c>
      <c r="N33" s="34">
        <f>$H$28/'Fixed data'!$C$7</f>
        <v>2.8879996444444448E-2</v>
      </c>
      <c r="O33" s="34">
        <f>$H$28/'Fixed data'!$C$7</f>
        <v>2.8879996444444448E-2</v>
      </c>
      <c r="P33" s="34">
        <f>$H$28/'Fixed data'!$C$7</f>
        <v>2.8879996444444448E-2</v>
      </c>
      <c r="Q33" s="34">
        <f>$H$28/'Fixed data'!$C$7</f>
        <v>2.8879996444444448E-2</v>
      </c>
      <c r="R33" s="34">
        <f>$H$28/'Fixed data'!$C$7</f>
        <v>2.8879996444444448E-2</v>
      </c>
      <c r="S33" s="34">
        <f>$H$28/'Fixed data'!$C$7</f>
        <v>2.8879996444444448E-2</v>
      </c>
      <c r="T33" s="34">
        <f>$H$28/'Fixed data'!$C$7</f>
        <v>2.8879996444444448E-2</v>
      </c>
      <c r="U33" s="34">
        <f>$H$28/'Fixed data'!$C$7</f>
        <v>2.8879996444444448E-2</v>
      </c>
      <c r="V33" s="34">
        <f>$H$28/'Fixed data'!$C$7</f>
        <v>2.8879996444444448E-2</v>
      </c>
      <c r="W33" s="34">
        <f>$H$28/'Fixed data'!$C$7</f>
        <v>2.8879996444444448E-2</v>
      </c>
      <c r="X33" s="34">
        <f>$H$28/'Fixed data'!$C$7</f>
        <v>2.8879996444444448E-2</v>
      </c>
      <c r="Y33" s="34">
        <f>$H$28/'Fixed data'!$C$7</f>
        <v>2.8879996444444448E-2</v>
      </c>
      <c r="Z33" s="34">
        <f>$H$28/'Fixed data'!$C$7</f>
        <v>2.8879996444444448E-2</v>
      </c>
      <c r="AA33" s="34">
        <f>$H$28/'Fixed data'!$C$7</f>
        <v>2.8879996444444448E-2</v>
      </c>
      <c r="AB33" s="34">
        <f>$H$28/'Fixed data'!$C$7</f>
        <v>2.8879996444444448E-2</v>
      </c>
      <c r="AC33" s="34">
        <f>$H$28/'Fixed data'!$C$7</f>
        <v>2.8879996444444448E-2</v>
      </c>
      <c r="AD33" s="34">
        <f>$H$28/'Fixed data'!$C$7</f>
        <v>2.8879996444444448E-2</v>
      </c>
      <c r="AE33" s="34">
        <f>$H$28/'Fixed data'!$C$7</f>
        <v>2.8879996444444448E-2</v>
      </c>
      <c r="AF33" s="34">
        <f>$H$28/'Fixed data'!$C$7</f>
        <v>2.8879996444444448E-2</v>
      </c>
      <c r="AG33" s="34">
        <f>$H$28/'Fixed data'!$C$7</f>
        <v>2.8879996444444448E-2</v>
      </c>
      <c r="AH33" s="34">
        <f>$H$28/'Fixed data'!$C$7</f>
        <v>2.8879996444444448E-2</v>
      </c>
      <c r="AI33" s="34">
        <f>$H$28/'Fixed data'!$C$7</f>
        <v>2.8879996444444448E-2</v>
      </c>
      <c r="AJ33" s="34">
        <f>$H$28/'Fixed data'!$C$7</f>
        <v>2.8879996444444448E-2</v>
      </c>
      <c r="AK33" s="34">
        <f>$H$28/'Fixed data'!$C$7</f>
        <v>2.8879996444444448E-2</v>
      </c>
      <c r="AL33" s="34">
        <f>$H$28/'Fixed data'!$C$7</f>
        <v>2.8879996444444448E-2</v>
      </c>
      <c r="AM33" s="34">
        <f>$H$28/'Fixed data'!$C$7</f>
        <v>2.8879996444444448E-2</v>
      </c>
      <c r="AN33" s="34">
        <f>$H$28/'Fixed data'!$C$7</f>
        <v>2.8879996444444448E-2</v>
      </c>
      <c r="AO33" s="34">
        <f>$H$28/'Fixed data'!$C$7</f>
        <v>2.8879996444444448E-2</v>
      </c>
      <c r="AP33" s="34">
        <f>$H$28/'Fixed data'!$C$7</f>
        <v>2.8879996444444448E-2</v>
      </c>
      <c r="AQ33" s="34">
        <f>$H$28/'Fixed data'!$C$7</f>
        <v>2.8879996444444448E-2</v>
      </c>
      <c r="AR33" s="34">
        <f>$H$28/'Fixed data'!$C$7</f>
        <v>2.8879996444444448E-2</v>
      </c>
      <c r="AS33" s="34">
        <f>$H$28/'Fixed data'!$C$7</f>
        <v>2.8879996444444448E-2</v>
      </c>
      <c r="AT33" s="34">
        <f>$H$28/'Fixed data'!$C$7</f>
        <v>2.8879996444444448E-2</v>
      </c>
      <c r="AU33" s="34">
        <f>$H$28/'Fixed data'!$C$7</f>
        <v>2.8879996444444448E-2</v>
      </c>
      <c r="AV33" s="34">
        <f>$H$28/'Fixed data'!$C$7</f>
        <v>2.8879996444444448E-2</v>
      </c>
      <c r="AW33" s="34">
        <f>$H$28/'Fixed data'!$C$7</f>
        <v>2.8879996444444448E-2</v>
      </c>
      <c r="AX33" s="34">
        <f>$H$28/'Fixed data'!$C$7</f>
        <v>2.8879996444444448E-2</v>
      </c>
      <c r="AY33" s="34">
        <f>$H$28/'Fixed data'!$C$7</f>
        <v>2.8879996444444448E-2</v>
      </c>
      <c r="AZ33" s="34">
        <f>$H$28/'Fixed data'!$C$7</f>
        <v>2.8879996444444448E-2</v>
      </c>
      <c r="BA33" s="34">
        <f>$H$28/'Fixed data'!$C$7</f>
        <v>2.8879996444444448E-2</v>
      </c>
      <c r="BB33" s="34"/>
      <c r="BC33" s="34"/>
      <c r="BD33" s="34"/>
    </row>
    <row r="34" spans="1:57" ht="16.5" hidden="1" customHeight="1" outlineLevel="1" x14ac:dyDescent="0.35">
      <c r="A34" s="115"/>
      <c r="B34" s="9" t="s">
        <v>5</v>
      </c>
      <c r="C34" s="11" t="s">
        <v>57</v>
      </c>
      <c r="D34" s="9" t="s">
        <v>40</v>
      </c>
      <c r="F34" s="34"/>
      <c r="G34" s="34"/>
      <c r="H34" s="34"/>
      <c r="I34" s="34"/>
      <c r="J34" s="34">
        <f>$I$28/'Fixed data'!$C$7</f>
        <v>4.5786580444444433E-2</v>
      </c>
      <c r="K34" s="34">
        <f>$I$28/'Fixed data'!$C$7</f>
        <v>4.5786580444444433E-2</v>
      </c>
      <c r="L34" s="34">
        <f>$I$28/'Fixed data'!$C$7</f>
        <v>4.5786580444444433E-2</v>
      </c>
      <c r="M34" s="34">
        <f>$I$28/'Fixed data'!$C$7</f>
        <v>4.5786580444444433E-2</v>
      </c>
      <c r="N34" s="34">
        <f>$I$28/'Fixed data'!$C$7</f>
        <v>4.5786580444444433E-2</v>
      </c>
      <c r="O34" s="34">
        <f>$I$28/'Fixed data'!$C$7</f>
        <v>4.5786580444444433E-2</v>
      </c>
      <c r="P34" s="34">
        <f>$I$28/'Fixed data'!$C$7</f>
        <v>4.5786580444444433E-2</v>
      </c>
      <c r="Q34" s="34">
        <f>$I$28/'Fixed data'!$C$7</f>
        <v>4.5786580444444433E-2</v>
      </c>
      <c r="R34" s="34">
        <f>$I$28/'Fixed data'!$C$7</f>
        <v>4.5786580444444433E-2</v>
      </c>
      <c r="S34" s="34">
        <f>$I$28/'Fixed data'!$C$7</f>
        <v>4.5786580444444433E-2</v>
      </c>
      <c r="T34" s="34">
        <f>$I$28/'Fixed data'!$C$7</f>
        <v>4.5786580444444433E-2</v>
      </c>
      <c r="U34" s="34">
        <f>$I$28/'Fixed data'!$C$7</f>
        <v>4.5786580444444433E-2</v>
      </c>
      <c r="V34" s="34">
        <f>$I$28/'Fixed data'!$C$7</f>
        <v>4.5786580444444433E-2</v>
      </c>
      <c r="W34" s="34">
        <f>$I$28/'Fixed data'!$C$7</f>
        <v>4.5786580444444433E-2</v>
      </c>
      <c r="X34" s="34">
        <f>$I$28/'Fixed data'!$C$7</f>
        <v>4.5786580444444433E-2</v>
      </c>
      <c r="Y34" s="34">
        <f>$I$28/'Fixed data'!$C$7</f>
        <v>4.5786580444444433E-2</v>
      </c>
      <c r="Z34" s="34">
        <f>$I$28/'Fixed data'!$C$7</f>
        <v>4.5786580444444433E-2</v>
      </c>
      <c r="AA34" s="34">
        <f>$I$28/'Fixed data'!$C$7</f>
        <v>4.5786580444444433E-2</v>
      </c>
      <c r="AB34" s="34">
        <f>$I$28/'Fixed data'!$C$7</f>
        <v>4.5786580444444433E-2</v>
      </c>
      <c r="AC34" s="34">
        <f>$I$28/'Fixed data'!$C$7</f>
        <v>4.5786580444444433E-2</v>
      </c>
      <c r="AD34" s="34">
        <f>$I$28/'Fixed data'!$C$7</f>
        <v>4.5786580444444433E-2</v>
      </c>
      <c r="AE34" s="34">
        <f>$I$28/'Fixed data'!$C$7</f>
        <v>4.5786580444444433E-2</v>
      </c>
      <c r="AF34" s="34">
        <f>$I$28/'Fixed data'!$C$7</f>
        <v>4.5786580444444433E-2</v>
      </c>
      <c r="AG34" s="34">
        <f>$I$28/'Fixed data'!$C$7</f>
        <v>4.5786580444444433E-2</v>
      </c>
      <c r="AH34" s="34">
        <f>$I$28/'Fixed data'!$C$7</f>
        <v>4.5786580444444433E-2</v>
      </c>
      <c r="AI34" s="34">
        <f>$I$28/'Fixed data'!$C$7</f>
        <v>4.5786580444444433E-2</v>
      </c>
      <c r="AJ34" s="34">
        <f>$I$28/'Fixed data'!$C$7</f>
        <v>4.5786580444444433E-2</v>
      </c>
      <c r="AK34" s="34">
        <f>$I$28/'Fixed data'!$C$7</f>
        <v>4.5786580444444433E-2</v>
      </c>
      <c r="AL34" s="34">
        <f>$I$28/'Fixed data'!$C$7</f>
        <v>4.5786580444444433E-2</v>
      </c>
      <c r="AM34" s="34">
        <f>$I$28/'Fixed data'!$C$7</f>
        <v>4.5786580444444433E-2</v>
      </c>
      <c r="AN34" s="34">
        <f>$I$28/'Fixed data'!$C$7</f>
        <v>4.5786580444444433E-2</v>
      </c>
      <c r="AO34" s="34">
        <f>$I$28/'Fixed data'!$C$7</f>
        <v>4.5786580444444433E-2</v>
      </c>
      <c r="AP34" s="34">
        <f>$I$28/'Fixed data'!$C$7</f>
        <v>4.5786580444444433E-2</v>
      </c>
      <c r="AQ34" s="34">
        <f>$I$28/'Fixed data'!$C$7</f>
        <v>4.5786580444444433E-2</v>
      </c>
      <c r="AR34" s="34">
        <f>$I$28/'Fixed data'!$C$7</f>
        <v>4.5786580444444433E-2</v>
      </c>
      <c r="AS34" s="34">
        <f>$I$28/'Fixed data'!$C$7</f>
        <v>4.5786580444444433E-2</v>
      </c>
      <c r="AT34" s="34">
        <f>$I$28/'Fixed data'!$C$7</f>
        <v>4.5786580444444433E-2</v>
      </c>
      <c r="AU34" s="34">
        <f>$I$28/'Fixed data'!$C$7</f>
        <v>4.5786580444444433E-2</v>
      </c>
      <c r="AV34" s="34">
        <f>$I$28/'Fixed data'!$C$7</f>
        <v>4.5786580444444433E-2</v>
      </c>
      <c r="AW34" s="34">
        <f>$I$28/'Fixed data'!$C$7</f>
        <v>4.5786580444444433E-2</v>
      </c>
      <c r="AX34" s="34">
        <f>$I$28/'Fixed data'!$C$7</f>
        <v>4.5786580444444433E-2</v>
      </c>
      <c r="AY34" s="34">
        <f>$I$28/'Fixed data'!$C$7</f>
        <v>4.5786580444444433E-2</v>
      </c>
      <c r="AZ34" s="34">
        <f>$I$28/'Fixed data'!$C$7</f>
        <v>4.5786580444444433E-2</v>
      </c>
      <c r="BA34" s="34">
        <f>$I$28/'Fixed data'!$C$7</f>
        <v>4.5786580444444433E-2</v>
      </c>
      <c r="BB34" s="34">
        <f>$I$28/'Fixed data'!$C$7</f>
        <v>4.5786580444444433E-2</v>
      </c>
      <c r="BC34" s="34"/>
      <c r="BD34" s="34"/>
    </row>
    <row r="35" spans="1:57" ht="16.5" hidden="1" customHeight="1" outlineLevel="1" x14ac:dyDescent="0.35">
      <c r="A35" s="115"/>
      <c r="B35" s="9" t="s">
        <v>6</v>
      </c>
      <c r="C35" s="11" t="s">
        <v>58</v>
      </c>
      <c r="D35" s="9" t="s">
        <v>40</v>
      </c>
      <c r="F35" s="34"/>
      <c r="G35" s="34"/>
      <c r="H35" s="34"/>
      <c r="I35" s="34"/>
      <c r="J35" s="34"/>
      <c r="K35" s="34">
        <f>$J$28/'Fixed data'!$C$7</f>
        <v>3.8507788444444445E-3</v>
      </c>
      <c r="L35" s="34">
        <f>$J$28/'Fixed data'!$C$7</f>
        <v>3.8507788444444445E-3</v>
      </c>
      <c r="M35" s="34">
        <f>$J$28/'Fixed data'!$C$7</f>
        <v>3.8507788444444445E-3</v>
      </c>
      <c r="N35" s="34">
        <f>$J$28/'Fixed data'!$C$7</f>
        <v>3.8507788444444445E-3</v>
      </c>
      <c r="O35" s="34">
        <f>$J$28/'Fixed data'!$C$7</f>
        <v>3.8507788444444445E-3</v>
      </c>
      <c r="P35" s="34">
        <f>$J$28/'Fixed data'!$C$7</f>
        <v>3.8507788444444445E-3</v>
      </c>
      <c r="Q35" s="34">
        <f>$J$28/'Fixed data'!$C$7</f>
        <v>3.8507788444444445E-3</v>
      </c>
      <c r="R35" s="34">
        <f>$J$28/'Fixed data'!$C$7</f>
        <v>3.8507788444444445E-3</v>
      </c>
      <c r="S35" s="34">
        <f>$J$28/'Fixed data'!$C$7</f>
        <v>3.8507788444444445E-3</v>
      </c>
      <c r="T35" s="34">
        <f>$J$28/'Fixed data'!$C$7</f>
        <v>3.8507788444444445E-3</v>
      </c>
      <c r="U35" s="34">
        <f>$J$28/'Fixed data'!$C$7</f>
        <v>3.8507788444444445E-3</v>
      </c>
      <c r="V35" s="34">
        <f>$J$28/'Fixed data'!$C$7</f>
        <v>3.8507788444444445E-3</v>
      </c>
      <c r="W35" s="34">
        <f>$J$28/'Fixed data'!$C$7</f>
        <v>3.8507788444444445E-3</v>
      </c>
      <c r="X35" s="34">
        <f>$J$28/'Fixed data'!$C$7</f>
        <v>3.8507788444444445E-3</v>
      </c>
      <c r="Y35" s="34">
        <f>$J$28/'Fixed data'!$C$7</f>
        <v>3.8507788444444445E-3</v>
      </c>
      <c r="Z35" s="34">
        <f>$J$28/'Fixed data'!$C$7</f>
        <v>3.8507788444444445E-3</v>
      </c>
      <c r="AA35" s="34">
        <f>$J$28/'Fixed data'!$C$7</f>
        <v>3.8507788444444445E-3</v>
      </c>
      <c r="AB35" s="34">
        <f>$J$28/'Fixed data'!$C$7</f>
        <v>3.8507788444444445E-3</v>
      </c>
      <c r="AC35" s="34">
        <f>$J$28/'Fixed data'!$C$7</f>
        <v>3.8507788444444445E-3</v>
      </c>
      <c r="AD35" s="34">
        <f>$J$28/'Fixed data'!$C$7</f>
        <v>3.8507788444444445E-3</v>
      </c>
      <c r="AE35" s="34">
        <f>$J$28/'Fixed data'!$C$7</f>
        <v>3.8507788444444445E-3</v>
      </c>
      <c r="AF35" s="34">
        <f>$J$28/'Fixed data'!$C$7</f>
        <v>3.8507788444444445E-3</v>
      </c>
      <c r="AG35" s="34">
        <f>$J$28/'Fixed data'!$C$7</f>
        <v>3.8507788444444445E-3</v>
      </c>
      <c r="AH35" s="34">
        <f>$J$28/'Fixed data'!$C$7</f>
        <v>3.8507788444444445E-3</v>
      </c>
      <c r="AI35" s="34">
        <f>$J$28/'Fixed data'!$C$7</f>
        <v>3.8507788444444445E-3</v>
      </c>
      <c r="AJ35" s="34">
        <f>$J$28/'Fixed data'!$C$7</f>
        <v>3.8507788444444445E-3</v>
      </c>
      <c r="AK35" s="34">
        <f>$J$28/'Fixed data'!$C$7</f>
        <v>3.8507788444444445E-3</v>
      </c>
      <c r="AL35" s="34">
        <f>$J$28/'Fixed data'!$C$7</f>
        <v>3.8507788444444445E-3</v>
      </c>
      <c r="AM35" s="34">
        <f>$J$28/'Fixed data'!$C$7</f>
        <v>3.8507788444444445E-3</v>
      </c>
      <c r="AN35" s="34">
        <f>$J$28/'Fixed data'!$C$7</f>
        <v>3.8507788444444445E-3</v>
      </c>
      <c r="AO35" s="34">
        <f>$J$28/'Fixed data'!$C$7</f>
        <v>3.8507788444444445E-3</v>
      </c>
      <c r="AP35" s="34">
        <f>$J$28/'Fixed data'!$C$7</f>
        <v>3.8507788444444445E-3</v>
      </c>
      <c r="AQ35" s="34">
        <f>$J$28/'Fixed data'!$C$7</f>
        <v>3.8507788444444445E-3</v>
      </c>
      <c r="AR35" s="34">
        <f>$J$28/'Fixed data'!$C$7</f>
        <v>3.8507788444444445E-3</v>
      </c>
      <c r="AS35" s="34">
        <f>$J$28/'Fixed data'!$C$7</f>
        <v>3.8507788444444445E-3</v>
      </c>
      <c r="AT35" s="34">
        <f>$J$28/'Fixed data'!$C$7</f>
        <v>3.8507788444444445E-3</v>
      </c>
      <c r="AU35" s="34">
        <f>$J$28/'Fixed data'!$C$7</f>
        <v>3.8507788444444445E-3</v>
      </c>
      <c r="AV35" s="34">
        <f>$J$28/'Fixed data'!$C$7</f>
        <v>3.8507788444444445E-3</v>
      </c>
      <c r="AW35" s="34">
        <f>$J$28/'Fixed data'!$C$7</f>
        <v>3.8507788444444445E-3</v>
      </c>
      <c r="AX35" s="34">
        <f>$J$28/'Fixed data'!$C$7</f>
        <v>3.8507788444444445E-3</v>
      </c>
      <c r="AY35" s="34">
        <f>$J$28/'Fixed data'!$C$7</f>
        <v>3.8507788444444445E-3</v>
      </c>
      <c r="AZ35" s="34">
        <f>$J$28/'Fixed data'!$C$7</f>
        <v>3.8507788444444445E-3</v>
      </c>
      <c r="BA35" s="34">
        <f>$J$28/'Fixed data'!$C$7</f>
        <v>3.8507788444444445E-3</v>
      </c>
      <c r="BB35" s="34">
        <f>$J$28/'Fixed data'!$C$7</f>
        <v>3.8507788444444445E-3</v>
      </c>
      <c r="BC35" s="34">
        <f>$J$28/'Fixed data'!$C$7</f>
        <v>3.8507788444444445E-3</v>
      </c>
      <c r="BD35" s="34"/>
    </row>
    <row r="36" spans="1:57" ht="16.5" hidden="1" customHeight="1" outlineLevel="1" x14ac:dyDescent="0.35">
      <c r="A36" s="115"/>
      <c r="B36" s="9" t="s">
        <v>32</v>
      </c>
      <c r="C36" s="11" t="s">
        <v>59</v>
      </c>
      <c r="D36" s="9" t="s">
        <v>40</v>
      </c>
      <c r="F36" s="34"/>
      <c r="G36" s="34"/>
      <c r="H36" s="34"/>
      <c r="I36" s="34"/>
      <c r="J36" s="34"/>
      <c r="K36" s="34"/>
      <c r="L36" s="34">
        <f>$K$28/'Fixed data'!$C$7</f>
        <v>-1.3352599111111059E-3</v>
      </c>
      <c r="M36" s="34">
        <f>$K$28/'Fixed data'!$C$7</f>
        <v>-1.3352599111111059E-3</v>
      </c>
      <c r="N36" s="34">
        <f>$K$28/'Fixed data'!$C$7</f>
        <v>-1.3352599111111059E-3</v>
      </c>
      <c r="O36" s="34">
        <f>$K$28/'Fixed data'!$C$7</f>
        <v>-1.3352599111111059E-3</v>
      </c>
      <c r="P36" s="34">
        <f>$K$28/'Fixed data'!$C$7</f>
        <v>-1.3352599111111059E-3</v>
      </c>
      <c r="Q36" s="34">
        <f>$K$28/'Fixed data'!$C$7</f>
        <v>-1.3352599111111059E-3</v>
      </c>
      <c r="R36" s="34">
        <f>$K$28/'Fixed data'!$C$7</f>
        <v>-1.3352599111111059E-3</v>
      </c>
      <c r="S36" s="34">
        <f>$K$28/'Fixed data'!$C$7</f>
        <v>-1.3352599111111059E-3</v>
      </c>
      <c r="T36" s="34">
        <f>$K$28/'Fixed data'!$C$7</f>
        <v>-1.3352599111111059E-3</v>
      </c>
      <c r="U36" s="34">
        <f>$K$28/'Fixed data'!$C$7</f>
        <v>-1.3352599111111059E-3</v>
      </c>
      <c r="V36" s="34">
        <f>$K$28/'Fixed data'!$C$7</f>
        <v>-1.3352599111111059E-3</v>
      </c>
      <c r="W36" s="34">
        <f>$K$28/'Fixed data'!$C$7</f>
        <v>-1.3352599111111059E-3</v>
      </c>
      <c r="X36" s="34">
        <f>$K$28/'Fixed data'!$C$7</f>
        <v>-1.3352599111111059E-3</v>
      </c>
      <c r="Y36" s="34">
        <f>$K$28/'Fixed data'!$C$7</f>
        <v>-1.3352599111111059E-3</v>
      </c>
      <c r="Z36" s="34">
        <f>$K$28/'Fixed data'!$C$7</f>
        <v>-1.3352599111111059E-3</v>
      </c>
      <c r="AA36" s="34">
        <f>$K$28/'Fixed data'!$C$7</f>
        <v>-1.3352599111111059E-3</v>
      </c>
      <c r="AB36" s="34">
        <f>$K$28/'Fixed data'!$C$7</f>
        <v>-1.3352599111111059E-3</v>
      </c>
      <c r="AC36" s="34">
        <f>$K$28/'Fixed data'!$C$7</f>
        <v>-1.3352599111111059E-3</v>
      </c>
      <c r="AD36" s="34">
        <f>$K$28/'Fixed data'!$C$7</f>
        <v>-1.3352599111111059E-3</v>
      </c>
      <c r="AE36" s="34">
        <f>$K$28/'Fixed data'!$C$7</f>
        <v>-1.3352599111111059E-3</v>
      </c>
      <c r="AF36" s="34">
        <f>$K$28/'Fixed data'!$C$7</f>
        <v>-1.3352599111111059E-3</v>
      </c>
      <c r="AG36" s="34">
        <f>$K$28/'Fixed data'!$C$7</f>
        <v>-1.3352599111111059E-3</v>
      </c>
      <c r="AH36" s="34">
        <f>$K$28/'Fixed data'!$C$7</f>
        <v>-1.3352599111111059E-3</v>
      </c>
      <c r="AI36" s="34">
        <f>$K$28/'Fixed data'!$C$7</f>
        <v>-1.3352599111111059E-3</v>
      </c>
      <c r="AJ36" s="34">
        <f>$K$28/'Fixed data'!$C$7</f>
        <v>-1.3352599111111059E-3</v>
      </c>
      <c r="AK36" s="34">
        <f>$K$28/'Fixed data'!$C$7</f>
        <v>-1.3352599111111059E-3</v>
      </c>
      <c r="AL36" s="34">
        <f>$K$28/'Fixed data'!$C$7</f>
        <v>-1.3352599111111059E-3</v>
      </c>
      <c r="AM36" s="34">
        <f>$K$28/'Fixed data'!$C$7</f>
        <v>-1.3352599111111059E-3</v>
      </c>
      <c r="AN36" s="34">
        <f>$K$28/'Fixed data'!$C$7</f>
        <v>-1.3352599111111059E-3</v>
      </c>
      <c r="AO36" s="34">
        <f>$K$28/'Fixed data'!$C$7</f>
        <v>-1.3352599111111059E-3</v>
      </c>
      <c r="AP36" s="34">
        <f>$K$28/'Fixed data'!$C$7</f>
        <v>-1.3352599111111059E-3</v>
      </c>
      <c r="AQ36" s="34">
        <f>$K$28/'Fixed data'!$C$7</f>
        <v>-1.3352599111111059E-3</v>
      </c>
      <c r="AR36" s="34">
        <f>$K$28/'Fixed data'!$C$7</f>
        <v>-1.3352599111111059E-3</v>
      </c>
      <c r="AS36" s="34">
        <f>$K$28/'Fixed data'!$C$7</f>
        <v>-1.3352599111111059E-3</v>
      </c>
      <c r="AT36" s="34">
        <f>$K$28/'Fixed data'!$C$7</f>
        <v>-1.3352599111111059E-3</v>
      </c>
      <c r="AU36" s="34">
        <f>$K$28/'Fixed data'!$C$7</f>
        <v>-1.3352599111111059E-3</v>
      </c>
      <c r="AV36" s="34">
        <f>$K$28/'Fixed data'!$C$7</f>
        <v>-1.3352599111111059E-3</v>
      </c>
      <c r="AW36" s="34">
        <f>$K$28/'Fixed data'!$C$7</f>
        <v>-1.3352599111111059E-3</v>
      </c>
      <c r="AX36" s="34">
        <f>$K$28/'Fixed data'!$C$7</f>
        <v>-1.3352599111111059E-3</v>
      </c>
      <c r="AY36" s="34">
        <f>$K$28/'Fixed data'!$C$7</f>
        <v>-1.3352599111111059E-3</v>
      </c>
      <c r="AZ36" s="34">
        <f>$K$28/'Fixed data'!$C$7</f>
        <v>-1.3352599111111059E-3</v>
      </c>
      <c r="BA36" s="34">
        <f>$K$28/'Fixed data'!$C$7</f>
        <v>-1.3352599111111059E-3</v>
      </c>
      <c r="BB36" s="34">
        <f>$K$28/'Fixed data'!$C$7</f>
        <v>-1.3352599111111059E-3</v>
      </c>
      <c r="BC36" s="34">
        <f>$K$28/'Fixed data'!$C$7</f>
        <v>-1.3352599111111059E-3</v>
      </c>
      <c r="BD36" s="34">
        <f>$K$28/'Fixed data'!$C$7</f>
        <v>-1.3352599111111059E-3</v>
      </c>
    </row>
    <row r="37" spans="1:57" ht="16.5" hidden="1" customHeight="1" outlineLevel="1" x14ac:dyDescent="0.35">
      <c r="A37" s="115"/>
      <c r="B37" s="9" t="s">
        <v>33</v>
      </c>
      <c r="C37" s="11" t="s">
        <v>60</v>
      </c>
      <c r="D37" s="9" t="s">
        <v>40</v>
      </c>
      <c r="F37" s="34"/>
      <c r="G37" s="34"/>
      <c r="H37" s="34"/>
      <c r="I37" s="34"/>
      <c r="J37" s="34"/>
      <c r="K37" s="34"/>
      <c r="L37" s="34"/>
      <c r="M37" s="34">
        <f>$L$28/'Fixed data'!$C$7</f>
        <v>-6.007048106666666E-2</v>
      </c>
      <c r="N37" s="34">
        <f>$L$28/'Fixed data'!$C$7</f>
        <v>-6.007048106666666E-2</v>
      </c>
      <c r="O37" s="34">
        <f>$L$28/'Fixed data'!$C$7</f>
        <v>-6.007048106666666E-2</v>
      </c>
      <c r="P37" s="34">
        <f>$L$28/'Fixed data'!$C$7</f>
        <v>-6.007048106666666E-2</v>
      </c>
      <c r="Q37" s="34">
        <f>$L$28/'Fixed data'!$C$7</f>
        <v>-6.007048106666666E-2</v>
      </c>
      <c r="R37" s="34">
        <f>$L$28/'Fixed data'!$C$7</f>
        <v>-6.007048106666666E-2</v>
      </c>
      <c r="S37" s="34">
        <f>$L$28/'Fixed data'!$C$7</f>
        <v>-6.007048106666666E-2</v>
      </c>
      <c r="T37" s="34">
        <f>$L$28/'Fixed data'!$C$7</f>
        <v>-6.007048106666666E-2</v>
      </c>
      <c r="U37" s="34">
        <f>$L$28/'Fixed data'!$C$7</f>
        <v>-6.007048106666666E-2</v>
      </c>
      <c r="V37" s="34">
        <f>$L$28/'Fixed data'!$C$7</f>
        <v>-6.007048106666666E-2</v>
      </c>
      <c r="W37" s="34">
        <f>$L$28/'Fixed data'!$C$7</f>
        <v>-6.007048106666666E-2</v>
      </c>
      <c r="X37" s="34">
        <f>$L$28/'Fixed data'!$C$7</f>
        <v>-6.007048106666666E-2</v>
      </c>
      <c r="Y37" s="34">
        <f>$L$28/'Fixed data'!$C$7</f>
        <v>-6.007048106666666E-2</v>
      </c>
      <c r="Z37" s="34">
        <f>$L$28/'Fixed data'!$C$7</f>
        <v>-6.007048106666666E-2</v>
      </c>
      <c r="AA37" s="34">
        <f>$L$28/'Fixed data'!$C$7</f>
        <v>-6.007048106666666E-2</v>
      </c>
      <c r="AB37" s="34">
        <f>$L$28/'Fixed data'!$C$7</f>
        <v>-6.007048106666666E-2</v>
      </c>
      <c r="AC37" s="34">
        <f>$L$28/'Fixed data'!$C$7</f>
        <v>-6.007048106666666E-2</v>
      </c>
      <c r="AD37" s="34">
        <f>$L$28/'Fixed data'!$C$7</f>
        <v>-6.007048106666666E-2</v>
      </c>
      <c r="AE37" s="34">
        <f>$L$28/'Fixed data'!$C$7</f>
        <v>-6.007048106666666E-2</v>
      </c>
      <c r="AF37" s="34">
        <f>$L$28/'Fixed data'!$C$7</f>
        <v>-6.007048106666666E-2</v>
      </c>
      <c r="AG37" s="34">
        <f>$L$28/'Fixed data'!$C$7</f>
        <v>-6.007048106666666E-2</v>
      </c>
      <c r="AH37" s="34">
        <f>$L$28/'Fixed data'!$C$7</f>
        <v>-6.007048106666666E-2</v>
      </c>
      <c r="AI37" s="34">
        <f>$L$28/'Fixed data'!$C$7</f>
        <v>-6.007048106666666E-2</v>
      </c>
      <c r="AJ37" s="34">
        <f>$L$28/'Fixed data'!$C$7</f>
        <v>-6.007048106666666E-2</v>
      </c>
      <c r="AK37" s="34">
        <f>$L$28/'Fixed data'!$C$7</f>
        <v>-6.007048106666666E-2</v>
      </c>
      <c r="AL37" s="34">
        <f>$L$28/'Fixed data'!$C$7</f>
        <v>-6.007048106666666E-2</v>
      </c>
      <c r="AM37" s="34">
        <f>$L$28/'Fixed data'!$C$7</f>
        <v>-6.007048106666666E-2</v>
      </c>
      <c r="AN37" s="34">
        <f>$L$28/'Fixed data'!$C$7</f>
        <v>-6.007048106666666E-2</v>
      </c>
      <c r="AO37" s="34">
        <f>$L$28/'Fixed data'!$C$7</f>
        <v>-6.007048106666666E-2</v>
      </c>
      <c r="AP37" s="34">
        <f>$L$28/'Fixed data'!$C$7</f>
        <v>-6.007048106666666E-2</v>
      </c>
      <c r="AQ37" s="34">
        <f>$L$28/'Fixed data'!$C$7</f>
        <v>-6.007048106666666E-2</v>
      </c>
      <c r="AR37" s="34">
        <f>$L$28/'Fixed data'!$C$7</f>
        <v>-6.007048106666666E-2</v>
      </c>
      <c r="AS37" s="34">
        <f>$L$28/'Fixed data'!$C$7</f>
        <v>-6.007048106666666E-2</v>
      </c>
      <c r="AT37" s="34">
        <f>$L$28/'Fixed data'!$C$7</f>
        <v>-6.007048106666666E-2</v>
      </c>
      <c r="AU37" s="34">
        <f>$L$28/'Fixed data'!$C$7</f>
        <v>-6.007048106666666E-2</v>
      </c>
      <c r="AV37" s="34">
        <f>$L$28/'Fixed data'!$C$7</f>
        <v>-6.007048106666666E-2</v>
      </c>
      <c r="AW37" s="34">
        <f>$L$28/'Fixed data'!$C$7</f>
        <v>-6.007048106666666E-2</v>
      </c>
      <c r="AX37" s="34">
        <f>$L$28/'Fixed data'!$C$7</f>
        <v>-6.007048106666666E-2</v>
      </c>
      <c r="AY37" s="34">
        <f>$L$28/'Fixed data'!$C$7</f>
        <v>-6.007048106666666E-2</v>
      </c>
      <c r="AZ37" s="34">
        <f>$L$28/'Fixed data'!$C$7</f>
        <v>-6.007048106666666E-2</v>
      </c>
      <c r="BA37" s="34">
        <f>$L$28/'Fixed data'!$C$7</f>
        <v>-6.007048106666666E-2</v>
      </c>
      <c r="BB37" s="34">
        <f>$L$28/'Fixed data'!$C$7</f>
        <v>-6.007048106666666E-2</v>
      </c>
      <c r="BC37" s="34">
        <f>$L$28/'Fixed data'!$C$7</f>
        <v>-6.007048106666666E-2</v>
      </c>
      <c r="BD37" s="34">
        <f>$L$28/'Fixed data'!$C$7</f>
        <v>-6.007048106666666E-2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-7.3327022222222218E-2</v>
      </c>
      <c r="O38" s="34">
        <f>$M$28/'Fixed data'!$C$7</f>
        <v>-7.3327022222222218E-2</v>
      </c>
      <c r="P38" s="34">
        <f>$M$28/'Fixed data'!$C$7</f>
        <v>-7.3327022222222218E-2</v>
      </c>
      <c r="Q38" s="34">
        <f>$M$28/'Fixed data'!$C$7</f>
        <v>-7.3327022222222218E-2</v>
      </c>
      <c r="R38" s="34">
        <f>$M$28/'Fixed data'!$C$7</f>
        <v>-7.3327022222222218E-2</v>
      </c>
      <c r="S38" s="34">
        <f>$M$28/'Fixed data'!$C$7</f>
        <v>-7.3327022222222218E-2</v>
      </c>
      <c r="T38" s="34">
        <f>$M$28/'Fixed data'!$C$7</f>
        <v>-7.3327022222222218E-2</v>
      </c>
      <c r="U38" s="34">
        <f>$M$28/'Fixed data'!$C$7</f>
        <v>-7.3327022222222218E-2</v>
      </c>
      <c r="V38" s="34">
        <f>$M$28/'Fixed data'!$C$7</f>
        <v>-7.3327022222222218E-2</v>
      </c>
      <c r="W38" s="34">
        <f>$M$28/'Fixed data'!$C$7</f>
        <v>-7.3327022222222218E-2</v>
      </c>
      <c r="X38" s="34">
        <f>$M$28/'Fixed data'!$C$7</f>
        <v>-7.3327022222222218E-2</v>
      </c>
      <c r="Y38" s="34">
        <f>$M$28/'Fixed data'!$C$7</f>
        <v>-7.3327022222222218E-2</v>
      </c>
      <c r="Z38" s="34">
        <f>$M$28/'Fixed data'!$C$7</f>
        <v>-7.3327022222222218E-2</v>
      </c>
      <c r="AA38" s="34">
        <f>$M$28/'Fixed data'!$C$7</f>
        <v>-7.3327022222222218E-2</v>
      </c>
      <c r="AB38" s="34">
        <f>$M$28/'Fixed data'!$C$7</f>
        <v>-7.3327022222222218E-2</v>
      </c>
      <c r="AC38" s="34">
        <f>$M$28/'Fixed data'!$C$7</f>
        <v>-7.3327022222222218E-2</v>
      </c>
      <c r="AD38" s="34">
        <f>$M$28/'Fixed data'!$C$7</f>
        <v>-7.3327022222222218E-2</v>
      </c>
      <c r="AE38" s="34">
        <f>$M$28/'Fixed data'!$C$7</f>
        <v>-7.3327022222222218E-2</v>
      </c>
      <c r="AF38" s="34">
        <f>$M$28/'Fixed data'!$C$7</f>
        <v>-7.3327022222222218E-2</v>
      </c>
      <c r="AG38" s="34">
        <f>$M$28/'Fixed data'!$C$7</f>
        <v>-7.3327022222222218E-2</v>
      </c>
      <c r="AH38" s="34">
        <f>$M$28/'Fixed data'!$C$7</f>
        <v>-7.3327022222222218E-2</v>
      </c>
      <c r="AI38" s="34">
        <f>$M$28/'Fixed data'!$C$7</f>
        <v>-7.3327022222222218E-2</v>
      </c>
      <c r="AJ38" s="34">
        <f>$M$28/'Fixed data'!$C$7</f>
        <v>-7.3327022222222218E-2</v>
      </c>
      <c r="AK38" s="34">
        <f>$M$28/'Fixed data'!$C$7</f>
        <v>-7.3327022222222218E-2</v>
      </c>
      <c r="AL38" s="34">
        <f>$M$28/'Fixed data'!$C$7</f>
        <v>-7.3327022222222218E-2</v>
      </c>
      <c r="AM38" s="34">
        <f>$M$28/'Fixed data'!$C$7</f>
        <v>-7.3327022222222218E-2</v>
      </c>
      <c r="AN38" s="34">
        <f>$M$28/'Fixed data'!$C$7</f>
        <v>-7.3327022222222218E-2</v>
      </c>
      <c r="AO38" s="34">
        <f>$M$28/'Fixed data'!$C$7</f>
        <v>-7.3327022222222218E-2</v>
      </c>
      <c r="AP38" s="34">
        <f>$M$28/'Fixed data'!$C$7</f>
        <v>-7.3327022222222218E-2</v>
      </c>
      <c r="AQ38" s="34">
        <f>$M$28/'Fixed data'!$C$7</f>
        <v>-7.3327022222222218E-2</v>
      </c>
      <c r="AR38" s="34">
        <f>$M$28/'Fixed data'!$C$7</f>
        <v>-7.3327022222222218E-2</v>
      </c>
      <c r="AS38" s="34">
        <f>$M$28/'Fixed data'!$C$7</f>
        <v>-7.3327022222222218E-2</v>
      </c>
      <c r="AT38" s="34">
        <f>$M$28/'Fixed data'!$C$7</f>
        <v>-7.3327022222222218E-2</v>
      </c>
      <c r="AU38" s="34">
        <f>$M$28/'Fixed data'!$C$7</f>
        <v>-7.3327022222222218E-2</v>
      </c>
      <c r="AV38" s="34">
        <f>$M$28/'Fixed data'!$C$7</f>
        <v>-7.3327022222222218E-2</v>
      </c>
      <c r="AW38" s="34">
        <f>$M$28/'Fixed data'!$C$7</f>
        <v>-7.3327022222222218E-2</v>
      </c>
      <c r="AX38" s="34">
        <f>$M$28/'Fixed data'!$C$7</f>
        <v>-7.3327022222222218E-2</v>
      </c>
      <c r="AY38" s="34">
        <f>$M$28/'Fixed data'!$C$7</f>
        <v>-7.3327022222222218E-2</v>
      </c>
      <c r="AZ38" s="34">
        <f>$M$28/'Fixed data'!$C$7</f>
        <v>-7.3327022222222218E-2</v>
      </c>
      <c r="BA38" s="34">
        <f>$M$28/'Fixed data'!$C$7</f>
        <v>-7.3327022222222218E-2</v>
      </c>
      <c r="BB38" s="34">
        <f>$M$28/'Fixed data'!$C$7</f>
        <v>-7.3327022222222218E-2</v>
      </c>
      <c r="BC38" s="34">
        <f>$M$28/'Fixed data'!$C$7</f>
        <v>-7.3327022222222218E-2</v>
      </c>
      <c r="BD38" s="34">
        <f>$M$28/'Fixed data'!$C$7</f>
        <v>-7.3327022222222218E-2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-5.2396213333333337E-2</v>
      </c>
      <c r="P39" s="34">
        <f>$N$28/'Fixed data'!$C$7</f>
        <v>-5.2396213333333337E-2</v>
      </c>
      <c r="Q39" s="34">
        <f>$N$28/'Fixed data'!$C$7</f>
        <v>-5.2396213333333337E-2</v>
      </c>
      <c r="R39" s="34">
        <f>$N$28/'Fixed data'!$C$7</f>
        <v>-5.2396213333333337E-2</v>
      </c>
      <c r="S39" s="34">
        <f>$N$28/'Fixed data'!$C$7</f>
        <v>-5.2396213333333337E-2</v>
      </c>
      <c r="T39" s="34">
        <f>$N$28/'Fixed data'!$C$7</f>
        <v>-5.2396213333333337E-2</v>
      </c>
      <c r="U39" s="34">
        <f>$N$28/'Fixed data'!$C$7</f>
        <v>-5.2396213333333337E-2</v>
      </c>
      <c r="V39" s="34">
        <f>$N$28/'Fixed data'!$C$7</f>
        <v>-5.2396213333333337E-2</v>
      </c>
      <c r="W39" s="34">
        <f>$N$28/'Fixed data'!$C$7</f>
        <v>-5.2396213333333337E-2</v>
      </c>
      <c r="X39" s="34">
        <f>$N$28/'Fixed data'!$C$7</f>
        <v>-5.2396213333333337E-2</v>
      </c>
      <c r="Y39" s="34">
        <f>$N$28/'Fixed data'!$C$7</f>
        <v>-5.2396213333333337E-2</v>
      </c>
      <c r="Z39" s="34">
        <f>$N$28/'Fixed data'!$C$7</f>
        <v>-5.2396213333333337E-2</v>
      </c>
      <c r="AA39" s="34">
        <f>$N$28/'Fixed data'!$C$7</f>
        <v>-5.2396213333333337E-2</v>
      </c>
      <c r="AB39" s="34">
        <f>$N$28/'Fixed data'!$C$7</f>
        <v>-5.2396213333333337E-2</v>
      </c>
      <c r="AC39" s="34">
        <f>$N$28/'Fixed data'!$C$7</f>
        <v>-5.2396213333333337E-2</v>
      </c>
      <c r="AD39" s="34">
        <f>$N$28/'Fixed data'!$C$7</f>
        <v>-5.2396213333333337E-2</v>
      </c>
      <c r="AE39" s="34">
        <f>$N$28/'Fixed data'!$C$7</f>
        <v>-5.2396213333333337E-2</v>
      </c>
      <c r="AF39" s="34">
        <f>$N$28/'Fixed data'!$C$7</f>
        <v>-5.2396213333333337E-2</v>
      </c>
      <c r="AG39" s="34">
        <f>$N$28/'Fixed data'!$C$7</f>
        <v>-5.2396213333333337E-2</v>
      </c>
      <c r="AH39" s="34">
        <f>$N$28/'Fixed data'!$C$7</f>
        <v>-5.2396213333333337E-2</v>
      </c>
      <c r="AI39" s="34">
        <f>$N$28/'Fixed data'!$C$7</f>
        <v>-5.2396213333333337E-2</v>
      </c>
      <c r="AJ39" s="34">
        <f>$N$28/'Fixed data'!$C$7</f>
        <v>-5.2396213333333337E-2</v>
      </c>
      <c r="AK39" s="34">
        <f>$N$28/'Fixed data'!$C$7</f>
        <v>-5.2396213333333337E-2</v>
      </c>
      <c r="AL39" s="34">
        <f>$N$28/'Fixed data'!$C$7</f>
        <v>-5.2396213333333337E-2</v>
      </c>
      <c r="AM39" s="34">
        <f>$N$28/'Fixed data'!$C$7</f>
        <v>-5.2396213333333337E-2</v>
      </c>
      <c r="AN39" s="34">
        <f>$N$28/'Fixed data'!$C$7</f>
        <v>-5.2396213333333337E-2</v>
      </c>
      <c r="AO39" s="34">
        <f>$N$28/'Fixed data'!$C$7</f>
        <v>-5.2396213333333337E-2</v>
      </c>
      <c r="AP39" s="34">
        <f>$N$28/'Fixed data'!$C$7</f>
        <v>-5.2396213333333337E-2</v>
      </c>
      <c r="AQ39" s="34">
        <f>$N$28/'Fixed data'!$C$7</f>
        <v>-5.2396213333333337E-2</v>
      </c>
      <c r="AR39" s="34">
        <f>$N$28/'Fixed data'!$C$7</f>
        <v>-5.2396213333333337E-2</v>
      </c>
      <c r="AS39" s="34">
        <f>$N$28/'Fixed data'!$C$7</f>
        <v>-5.2396213333333337E-2</v>
      </c>
      <c r="AT39" s="34">
        <f>$N$28/'Fixed data'!$C$7</f>
        <v>-5.2396213333333337E-2</v>
      </c>
      <c r="AU39" s="34">
        <f>$N$28/'Fixed data'!$C$7</f>
        <v>-5.2396213333333337E-2</v>
      </c>
      <c r="AV39" s="34">
        <f>$N$28/'Fixed data'!$C$7</f>
        <v>-5.2396213333333337E-2</v>
      </c>
      <c r="AW39" s="34">
        <f>$N$28/'Fixed data'!$C$7</f>
        <v>-5.2396213333333337E-2</v>
      </c>
      <c r="AX39" s="34">
        <f>$N$28/'Fixed data'!$C$7</f>
        <v>-5.2396213333333337E-2</v>
      </c>
      <c r="AY39" s="34">
        <f>$N$28/'Fixed data'!$C$7</f>
        <v>-5.2396213333333337E-2</v>
      </c>
      <c r="AZ39" s="34">
        <f>$N$28/'Fixed data'!$C$7</f>
        <v>-5.2396213333333337E-2</v>
      </c>
      <c r="BA39" s="34">
        <f>$N$28/'Fixed data'!$C$7</f>
        <v>-5.2396213333333337E-2</v>
      </c>
      <c r="BB39" s="34">
        <f>$N$28/'Fixed data'!$C$7</f>
        <v>-5.2396213333333337E-2</v>
      </c>
      <c r="BC39" s="34">
        <f>$N$28/'Fixed data'!$C$7</f>
        <v>-5.2396213333333337E-2</v>
      </c>
      <c r="BD39" s="34">
        <f>$N$28/'Fixed data'!$C$7</f>
        <v>-5.2396213333333337E-2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-4.0702986666666663E-2</v>
      </c>
      <c r="Q40" s="34">
        <f>$O$28/'Fixed data'!$C$7</f>
        <v>-4.0702986666666663E-2</v>
      </c>
      <c r="R40" s="34">
        <f>$O$28/'Fixed data'!$C$7</f>
        <v>-4.0702986666666663E-2</v>
      </c>
      <c r="S40" s="34">
        <f>$O$28/'Fixed data'!$C$7</f>
        <v>-4.0702986666666663E-2</v>
      </c>
      <c r="T40" s="34">
        <f>$O$28/'Fixed data'!$C$7</f>
        <v>-4.0702986666666663E-2</v>
      </c>
      <c r="U40" s="34">
        <f>$O$28/'Fixed data'!$C$7</f>
        <v>-4.0702986666666663E-2</v>
      </c>
      <c r="V40" s="34">
        <f>$O$28/'Fixed data'!$C$7</f>
        <v>-4.0702986666666663E-2</v>
      </c>
      <c r="W40" s="34">
        <f>$O$28/'Fixed data'!$C$7</f>
        <v>-4.0702986666666663E-2</v>
      </c>
      <c r="X40" s="34">
        <f>$O$28/'Fixed data'!$C$7</f>
        <v>-4.0702986666666663E-2</v>
      </c>
      <c r="Y40" s="34">
        <f>$O$28/'Fixed data'!$C$7</f>
        <v>-4.0702986666666663E-2</v>
      </c>
      <c r="Z40" s="34">
        <f>$O$28/'Fixed data'!$C$7</f>
        <v>-4.0702986666666663E-2</v>
      </c>
      <c r="AA40" s="34">
        <f>$O$28/'Fixed data'!$C$7</f>
        <v>-4.0702986666666663E-2</v>
      </c>
      <c r="AB40" s="34">
        <f>$O$28/'Fixed data'!$C$7</f>
        <v>-4.0702986666666663E-2</v>
      </c>
      <c r="AC40" s="34">
        <f>$O$28/'Fixed data'!$C$7</f>
        <v>-4.0702986666666663E-2</v>
      </c>
      <c r="AD40" s="34">
        <f>$O$28/'Fixed data'!$C$7</f>
        <v>-4.0702986666666663E-2</v>
      </c>
      <c r="AE40" s="34">
        <f>$O$28/'Fixed data'!$C$7</f>
        <v>-4.0702986666666663E-2</v>
      </c>
      <c r="AF40" s="34">
        <f>$O$28/'Fixed data'!$C$7</f>
        <v>-4.0702986666666663E-2</v>
      </c>
      <c r="AG40" s="34">
        <f>$O$28/'Fixed data'!$C$7</f>
        <v>-4.0702986666666663E-2</v>
      </c>
      <c r="AH40" s="34">
        <f>$O$28/'Fixed data'!$C$7</f>
        <v>-4.0702986666666663E-2</v>
      </c>
      <c r="AI40" s="34">
        <f>$O$28/'Fixed data'!$C$7</f>
        <v>-4.0702986666666663E-2</v>
      </c>
      <c r="AJ40" s="34">
        <f>$O$28/'Fixed data'!$C$7</f>
        <v>-4.0702986666666663E-2</v>
      </c>
      <c r="AK40" s="34">
        <f>$O$28/'Fixed data'!$C$7</f>
        <v>-4.0702986666666663E-2</v>
      </c>
      <c r="AL40" s="34">
        <f>$O$28/'Fixed data'!$C$7</f>
        <v>-4.0702986666666663E-2</v>
      </c>
      <c r="AM40" s="34">
        <f>$O$28/'Fixed data'!$C$7</f>
        <v>-4.0702986666666663E-2</v>
      </c>
      <c r="AN40" s="34">
        <f>$O$28/'Fixed data'!$C$7</f>
        <v>-4.0702986666666663E-2</v>
      </c>
      <c r="AO40" s="34">
        <f>$O$28/'Fixed data'!$C$7</f>
        <v>-4.0702986666666663E-2</v>
      </c>
      <c r="AP40" s="34">
        <f>$O$28/'Fixed data'!$C$7</f>
        <v>-4.0702986666666663E-2</v>
      </c>
      <c r="AQ40" s="34">
        <f>$O$28/'Fixed data'!$C$7</f>
        <v>-4.0702986666666663E-2</v>
      </c>
      <c r="AR40" s="34">
        <f>$O$28/'Fixed data'!$C$7</f>
        <v>-4.0702986666666663E-2</v>
      </c>
      <c r="AS40" s="34">
        <f>$O$28/'Fixed data'!$C$7</f>
        <v>-4.0702986666666663E-2</v>
      </c>
      <c r="AT40" s="34">
        <f>$O$28/'Fixed data'!$C$7</f>
        <v>-4.0702986666666663E-2</v>
      </c>
      <c r="AU40" s="34">
        <f>$O$28/'Fixed data'!$C$7</f>
        <v>-4.0702986666666663E-2</v>
      </c>
      <c r="AV40" s="34">
        <f>$O$28/'Fixed data'!$C$7</f>
        <v>-4.0702986666666663E-2</v>
      </c>
      <c r="AW40" s="34">
        <f>$O$28/'Fixed data'!$C$7</f>
        <v>-4.0702986666666663E-2</v>
      </c>
      <c r="AX40" s="34">
        <f>$O$28/'Fixed data'!$C$7</f>
        <v>-4.0702986666666663E-2</v>
      </c>
      <c r="AY40" s="34">
        <f>$O$28/'Fixed data'!$C$7</f>
        <v>-4.0702986666666663E-2</v>
      </c>
      <c r="AZ40" s="34">
        <f>$O$28/'Fixed data'!$C$7</f>
        <v>-4.0702986666666663E-2</v>
      </c>
      <c r="BA40" s="34">
        <f>$O$28/'Fixed data'!$C$7</f>
        <v>-4.0702986666666663E-2</v>
      </c>
      <c r="BB40" s="34">
        <f>$O$28/'Fixed data'!$C$7</f>
        <v>-4.0702986666666663E-2</v>
      </c>
      <c r="BC40" s="34">
        <f>$O$28/'Fixed data'!$C$7</f>
        <v>-4.0702986666666663E-2</v>
      </c>
      <c r="BD40" s="34">
        <f>$O$28/'Fixed data'!$C$7</f>
        <v>-4.0702986666666663E-2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-3.0643662222222225E-2</v>
      </c>
      <c r="R41" s="34">
        <f>$P$28/'Fixed data'!$C$7</f>
        <v>-3.0643662222222225E-2</v>
      </c>
      <c r="S41" s="34">
        <f>$P$28/'Fixed data'!$C$7</f>
        <v>-3.0643662222222225E-2</v>
      </c>
      <c r="T41" s="34">
        <f>$P$28/'Fixed data'!$C$7</f>
        <v>-3.0643662222222225E-2</v>
      </c>
      <c r="U41" s="34">
        <f>$P$28/'Fixed data'!$C$7</f>
        <v>-3.0643662222222225E-2</v>
      </c>
      <c r="V41" s="34">
        <f>$P$28/'Fixed data'!$C$7</f>
        <v>-3.0643662222222225E-2</v>
      </c>
      <c r="W41" s="34">
        <f>$P$28/'Fixed data'!$C$7</f>
        <v>-3.0643662222222225E-2</v>
      </c>
      <c r="X41" s="34">
        <f>$P$28/'Fixed data'!$C$7</f>
        <v>-3.0643662222222225E-2</v>
      </c>
      <c r="Y41" s="34">
        <f>$P$28/'Fixed data'!$C$7</f>
        <v>-3.0643662222222225E-2</v>
      </c>
      <c r="Z41" s="34">
        <f>$P$28/'Fixed data'!$C$7</f>
        <v>-3.0643662222222225E-2</v>
      </c>
      <c r="AA41" s="34">
        <f>$P$28/'Fixed data'!$C$7</f>
        <v>-3.0643662222222225E-2</v>
      </c>
      <c r="AB41" s="34">
        <f>$P$28/'Fixed data'!$C$7</f>
        <v>-3.0643662222222225E-2</v>
      </c>
      <c r="AC41" s="34">
        <f>$P$28/'Fixed data'!$C$7</f>
        <v>-3.0643662222222225E-2</v>
      </c>
      <c r="AD41" s="34">
        <f>$P$28/'Fixed data'!$C$7</f>
        <v>-3.0643662222222225E-2</v>
      </c>
      <c r="AE41" s="34">
        <f>$P$28/'Fixed data'!$C$7</f>
        <v>-3.0643662222222225E-2</v>
      </c>
      <c r="AF41" s="34">
        <f>$P$28/'Fixed data'!$C$7</f>
        <v>-3.0643662222222225E-2</v>
      </c>
      <c r="AG41" s="34">
        <f>$P$28/'Fixed data'!$C$7</f>
        <v>-3.0643662222222225E-2</v>
      </c>
      <c r="AH41" s="34">
        <f>$P$28/'Fixed data'!$C$7</f>
        <v>-3.0643662222222225E-2</v>
      </c>
      <c r="AI41" s="34">
        <f>$P$28/'Fixed data'!$C$7</f>
        <v>-3.0643662222222225E-2</v>
      </c>
      <c r="AJ41" s="34">
        <f>$P$28/'Fixed data'!$C$7</f>
        <v>-3.0643662222222225E-2</v>
      </c>
      <c r="AK41" s="34">
        <f>$P$28/'Fixed data'!$C$7</f>
        <v>-3.0643662222222225E-2</v>
      </c>
      <c r="AL41" s="34">
        <f>$P$28/'Fixed data'!$C$7</f>
        <v>-3.0643662222222225E-2</v>
      </c>
      <c r="AM41" s="34">
        <f>$P$28/'Fixed data'!$C$7</f>
        <v>-3.0643662222222225E-2</v>
      </c>
      <c r="AN41" s="34">
        <f>$P$28/'Fixed data'!$C$7</f>
        <v>-3.0643662222222225E-2</v>
      </c>
      <c r="AO41" s="34">
        <f>$P$28/'Fixed data'!$C$7</f>
        <v>-3.0643662222222225E-2</v>
      </c>
      <c r="AP41" s="34">
        <f>$P$28/'Fixed data'!$C$7</f>
        <v>-3.0643662222222225E-2</v>
      </c>
      <c r="AQ41" s="34">
        <f>$P$28/'Fixed data'!$C$7</f>
        <v>-3.0643662222222225E-2</v>
      </c>
      <c r="AR41" s="34">
        <f>$P$28/'Fixed data'!$C$7</f>
        <v>-3.0643662222222225E-2</v>
      </c>
      <c r="AS41" s="34">
        <f>$P$28/'Fixed data'!$C$7</f>
        <v>-3.0643662222222225E-2</v>
      </c>
      <c r="AT41" s="34">
        <f>$P$28/'Fixed data'!$C$7</f>
        <v>-3.0643662222222225E-2</v>
      </c>
      <c r="AU41" s="34">
        <f>$P$28/'Fixed data'!$C$7</f>
        <v>-3.0643662222222225E-2</v>
      </c>
      <c r="AV41" s="34">
        <f>$P$28/'Fixed data'!$C$7</f>
        <v>-3.0643662222222225E-2</v>
      </c>
      <c r="AW41" s="34">
        <f>$P$28/'Fixed data'!$C$7</f>
        <v>-3.0643662222222225E-2</v>
      </c>
      <c r="AX41" s="34">
        <f>$P$28/'Fixed data'!$C$7</f>
        <v>-3.0643662222222225E-2</v>
      </c>
      <c r="AY41" s="34">
        <f>$P$28/'Fixed data'!$C$7</f>
        <v>-3.0643662222222225E-2</v>
      </c>
      <c r="AZ41" s="34">
        <f>$P$28/'Fixed data'!$C$7</f>
        <v>-3.0643662222222225E-2</v>
      </c>
      <c r="BA41" s="34">
        <f>$P$28/'Fixed data'!$C$7</f>
        <v>-3.0643662222222225E-2</v>
      </c>
      <c r="BB41" s="34">
        <f>$P$28/'Fixed data'!$C$7</f>
        <v>-3.0643662222222225E-2</v>
      </c>
      <c r="BC41" s="34">
        <f>$P$28/'Fixed data'!$C$7</f>
        <v>-3.0643662222222225E-2</v>
      </c>
      <c r="BD41" s="34">
        <f>$P$28/'Fixed data'!$C$7</f>
        <v>-3.0643662222222225E-2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-2.4892480000000002E-2</v>
      </c>
      <c r="S42" s="34">
        <f>$Q$28/'Fixed data'!$C$7</f>
        <v>-2.4892480000000002E-2</v>
      </c>
      <c r="T42" s="34">
        <f>$Q$28/'Fixed data'!$C$7</f>
        <v>-2.4892480000000002E-2</v>
      </c>
      <c r="U42" s="34">
        <f>$Q$28/'Fixed data'!$C$7</f>
        <v>-2.4892480000000002E-2</v>
      </c>
      <c r="V42" s="34">
        <f>$Q$28/'Fixed data'!$C$7</f>
        <v>-2.4892480000000002E-2</v>
      </c>
      <c r="W42" s="34">
        <f>$Q$28/'Fixed data'!$C$7</f>
        <v>-2.4892480000000002E-2</v>
      </c>
      <c r="X42" s="34">
        <f>$Q$28/'Fixed data'!$C$7</f>
        <v>-2.4892480000000002E-2</v>
      </c>
      <c r="Y42" s="34">
        <f>$Q$28/'Fixed data'!$C$7</f>
        <v>-2.4892480000000002E-2</v>
      </c>
      <c r="Z42" s="34">
        <f>$Q$28/'Fixed data'!$C$7</f>
        <v>-2.4892480000000002E-2</v>
      </c>
      <c r="AA42" s="34">
        <f>$Q$28/'Fixed data'!$C$7</f>
        <v>-2.4892480000000002E-2</v>
      </c>
      <c r="AB42" s="34">
        <f>$Q$28/'Fixed data'!$C$7</f>
        <v>-2.4892480000000002E-2</v>
      </c>
      <c r="AC42" s="34">
        <f>$Q$28/'Fixed data'!$C$7</f>
        <v>-2.4892480000000002E-2</v>
      </c>
      <c r="AD42" s="34">
        <f>$Q$28/'Fixed data'!$C$7</f>
        <v>-2.4892480000000002E-2</v>
      </c>
      <c r="AE42" s="34">
        <f>$Q$28/'Fixed data'!$C$7</f>
        <v>-2.4892480000000002E-2</v>
      </c>
      <c r="AF42" s="34">
        <f>$Q$28/'Fixed data'!$C$7</f>
        <v>-2.4892480000000002E-2</v>
      </c>
      <c r="AG42" s="34">
        <f>$Q$28/'Fixed data'!$C$7</f>
        <v>-2.4892480000000002E-2</v>
      </c>
      <c r="AH42" s="34">
        <f>$Q$28/'Fixed data'!$C$7</f>
        <v>-2.4892480000000002E-2</v>
      </c>
      <c r="AI42" s="34">
        <f>$Q$28/'Fixed data'!$C$7</f>
        <v>-2.4892480000000002E-2</v>
      </c>
      <c r="AJ42" s="34">
        <f>$Q$28/'Fixed data'!$C$7</f>
        <v>-2.4892480000000002E-2</v>
      </c>
      <c r="AK42" s="34">
        <f>$Q$28/'Fixed data'!$C$7</f>
        <v>-2.4892480000000002E-2</v>
      </c>
      <c r="AL42" s="34">
        <f>$Q$28/'Fixed data'!$C$7</f>
        <v>-2.4892480000000002E-2</v>
      </c>
      <c r="AM42" s="34">
        <f>$Q$28/'Fixed data'!$C$7</f>
        <v>-2.4892480000000002E-2</v>
      </c>
      <c r="AN42" s="34">
        <f>$Q$28/'Fixed data'!$C$7</f>
        <v>-2.4892480000000002E-2</v>
      </c>
      <c r="AO42" s="34">
        <f>$Q$28/'Fixed data'!$C$7</f>
        <v>-2.4892480000000002E-2</v>
      </c>
      <c r="AP42" s="34">
        <f>$Q$28/'Fixed data'!$C$7</f>
        <v>-2.4892480000000002E-2</v>
      </c>
      <c r="AQ42" s="34">
        <f>$Q$28/'Fixed data'!$C$7</f>
        <v>-2.4892480000000002E-2</v>
      </c>
      <c r="AR42" s="34">
        <f>$Q$28/'Fixed data'!$C$7</f>
        <v>-2.4892480000000002E-2</v>
      </c>
      <c r="AS42" s="34">
        <f>$Q$28/'Fixed data'!$C$7</f>
        <v>-2.4892480000000002E-2</v>
      </c>
      <c r="AT42" s="34">
        <f>$Q$28/'Fixed data'!$C$7</f>
        <v>-2.4892480000000002E-2</v>
      </c>
      <c r="AU42" s="34">
        <f>$Q$28/'Fixed data'!$C$7</f>
        <v>-2.4892480000000002E-2</v>
      </c>
      <c r="AV42" s="34">
        <f>$Q$28/'Fixed data'!$C$7</f>
        <v>-2.4892480000000002E-2</v>
      </c>
      <c r="AW42" s="34">
        <f>$Q$28/'Fixed data'!$C$7</f>
        <v>-2.4892480000000002E-2</v>
      </c>
      <c r="AX42" s="34">
        <f>$Q$28/'Fixed data'!$C$7</f>
        <v>-2.4892480000000002E-2</v>
      </c>
      <c r="AY42" s="34">
        <f>$Q$28/'Fixed data'!$C$7</f>
        <v>-2.4892480000000002E-2</v>
      </c>
      <c r="AZ42" s="34">
        <f>$Q$28/'Fixed data'!$C$7</f>
        <v>-2.4892480000000002E-2</v>
      </c>
      <c r="BA42" s="34">
        <f>$Q$28/'Fixed data'!$C$7</f>
        <v>-2.4892480000000002E-2</v>
      </c>
      <c r="BB42" s="34">
        <f>$Q$28/'Fixed data'!$C$7</f>
        <v>-2.4892480000000002E-2</v>
      </c>
      <c r="BC42" s="34">
        <f>$Q$28/'Fixed data'!$C$7</f>
        <v>-2.4892480000000002E-2</v>
      </c>
      <c r="BD42" s="34">
        <f>$Q$28/'Fixed data'!$C$7</f>
        <v>-2.4892480000000002E-2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-2.1024551111111112E-2</v>
      </c>
      <c r="T43" s="34">
        <f>$R$28/'Fixed data'!$C$7</f>
        <v>-2.1024551111111112E-2</v>
      </c>
      <c r="U43" s="34">
        <f>$R$28/'Fixed data'!$C$7</f>
        <v>-2.1024551111111112E-2</v>
      </c>
      <c r="V43" s="34">
        <f>$R$28/'Fixed data'!$C$7</f>
        <v>-2.1024551111111112E-2</v>
      </c>
      <c r="W43" s="34">
        <f>$R$28/'Fixed data'!$C$7</f>
        <v>-2.1024551111111112E-2</v>
      </c>
      <c r="X43" s="34">
        <f>$R$28/'Fixed data'!$C$7</f>
        <v>-2.1024551111111112E-2</v>
      </c>
      <c r="Y43" s="34">
        <f>$R$28/'Fixed data'!$C$7</f>
        <v>-2.1024551111111112E-2</v>
      </c>
      <c r="Z43" s="34">
        <f>$R$28/'Fixed data'!$C$7</f>
        <v>-2.1024551111111112E-2</v>
      </c>
      <c r="AA43" s="34">
        <f>$R$28/'Fixed data'!$C$7</f>
        <v>-2.1024551111111112E-2</v>
      </c>
      <c r="AB43" s="34">
        <f>$R$28/'Fixed data'!$C$7</f>
        <v>-2.1024551111111112E-2</v>
      </c>
      <c r="AC43" s="34">
        <f>$R$28/'Fixed data'!$C$7</f>
        <v>-2.1024551111111112E-2</v>
      </c>
      <c r="AD43" s="34">
        <f>$R$28/'Fixed data'!$C$7</f>
        <v>-2.1024551111111112E-2</v>
      </c>
      <c r="AE43" s="34">
        <f>$R$28/'Fixed data'!$C$7</f>
        <v>-2.1024551111111112E-2</v>
      </c>
      <c r="AF43" s="34">
        <f>$R$28/'Fixed data'!$C$7</f>
        <v>-2.1024551111111112E-2</v>
      </c>
      <c r="AG43" s="34">
        <f>$R$28/'Fixed data'!$C$7</f>
        <v>-2.1024551111111112E-2</v>
      </c>
      <c r="AH43" s="34">
        <f>$R$28/'Fixed data'!$C$7</f>
        <v>-2.1024551111111112E-2</v>
      </c>
      <c r="AI43" s="34">
        <f>$R$28/'Fixed data'!$C$7</f>
        <v>-2.1024551111111112E-2</v>
      </c>
      <c r="AJ43" s="34">
        <f>$R$28/'Fixed data'!$C$7</f>
        <v>-2.1024551111111112E-2</v>
      </c>
      <c r="AK43" s="34">
        <f>$R$28/'Fixed data'!$C$7</f>
        <v>-2.1024551111111112E-2</v>
      </c>
      <c r="AL43" s="34">
        <f>$R$28/'Fixed data'!$C$7</f>
        <v>-2.1024551111111112E-2</v>
      </c>
      <c r="AM43" s="34">
        <f>$R$28/'Fixed data'!$C$7</f>
        <v>-2.1024551111111112E-2</v>
      </c>
      <c r="AN43" s="34">
        <f>$R$28/'Fixed data'!$C$7</f>
        <v>-2.1024551111111112E-2</v>
      </c>
      <c r="AO43" s="34">
        <f>$R$28/'Fixed data'!$C$7</f>
        <v>-2.1024551111111112E-2</v>
      </c>
      <c r="AP43" s="34">
        <f>$R$28/'Fixed data'!$C$7</f>
        <v>-2.1024551111111112E-2</v>
      </c>
      <c r="AQ43" s="34">
        <f>$R$28/'Fixed data'!$C$7</f>
        <v>-2.1024551111111112E-2</v>
      </c>
      <c r="AR43" s="34">
        <f>$R$28/'Fixed data'!$C$7</f>
        <v>-2.1024551111111112E-2</v>
      </c>
      <c r="AS43" s="34">
        <f>$R$28/'Fixed data'!$C$7</f>
        <v>-2.1024551111111112E-2</v>
      </c>
      <c r="AT43" s="34">
        <f>$R$28/'Fixed data'!$C$7</f>
        <v>-2.1024551111111112E-2</v>
      </c>
      <c r="AU43" s="34">
        <f>$R$28/'Fixed data'!$C$7</f>
        <v>-2.1024551111111112E-2</v>
      </c>
      <c r="AV43" s="34">
        <f>$R$28/'Fixed data'!$C$7</f>
        <v>-2.1024551111111112E-2</v>
      </c>
      <c r="AW43" s="34">
        <f>$R$28/'Fixed data'!$C$7</f>
        <v>-2.1024551111111112E-2</v>
      </c>
      <c r="AX43" s="34">
        <f>$R$28/'Fixed data'!$C$7</f>
        <v>-2.1024551111111112E-2</v>
      </c>
      <c r="AY43" s="34">
        <f>$R$28/'Fixed data'!$C$7</f>
        <v>-2.1024551111111112E-2</v>
      </c>
      <c r="AZ43" s="34">
        <f>$R$28/'Fixed data'!$C$7</f>
        <v>-2.1024551111111112E-2</v>
      </c>
      <c r="BA43" s="34">
        <f>$R$28/'Fixed data'!$C$7</f>
        <v>-2.1024551111111112E-2</v>
      </c>
      <c r="BB43" s="34">
        <f>$R$28/'Fixed data'!$C$7</f>
        <v>-2.1024551111111112E-2</v>
      </c>
      <c r="BC43" s="34">
        <f>$R$28/'Fixed data'!$C$7</f>
        <v>-2.1024551111111112E-2</v>
      </c>
      <c r="BD43" s="34">
        <f>$R$28/'Fixed data'!$C$7</f>
        <v>-2.1024551111111112E-2</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-7.0561955555555568E-3</v>
      </c>
      <c r="U44" s="34">
        <f>$S$28/'Fixed data'!$C$7</f>
        <v>-7.0561955555555568E-3</v>
      </c>
      <c r="V44" s="34">
        <f>$S$28/'Fixed data'!$C$7</f>
        <v>-7.0561955555555568E-3</v>
      </c>
      <c r="W44" s="34">
        <f>$S$28/'Fixed data'!$C$7</f>
        <v>-7.0561955555555568E-3</v>
      </c>
      <c r="X44" s="34">
        <f>$S$28/'Fixed data'!$C$7</f>
        <v>-7.0561955555555568E-3</v>
      </c>
      <c r="Y44" s="34">
        <f>$S$28/'Fixed data'!$C$7</f>
        <v>-7.0561955555555568E-3</v>
      </c>
      <c r="Z44" s="34">
        <f>$S$28/'Fixed data'!$C$7</f>
        <v>-7.0561955555555568E-3</v>
      </c>
      <c r="AA44" s="34">
        <f>$S$28/'Fixed data'!$C$7</f>
        <v>-7.0561955555555568E-3</v>
      </c>
      <c r="AB44" s="34">
        <f>$S$28/'Fixed data'!$C$7</f>
        <v>-7.0561955555555568E-3</v>
      </c>
      <c r="AC44" s="34">
        <f>$S$28/'Fixed data'!$C$7</f>
        <v>-7.0561955555555568E-3</v>
      </c>
      <c r="AD44" s="34">
        <f>$S$28/'Fixed data'!$C$7</f>
        <v>-7.0561955555555568E-3</v>
      </c>
      <c r="AE44" s="34">
        <f>$S$28/'Fixed data'!$C$7</f>
        <v>-7.0561955555555568E-3</v>
      </c>
      <c r="AF44" s="34">
        <f>$S$28/'Fixed data'!$C$7</f>
        <v>-7.0561955555555568E-3</v>
      </c>
      <c r="AG44" s="34">
        <f>$S$28/'Fixed data'!$C$7</f>
        <v>-7.0561955555555568E-3</v>
      </c>
      <c r="AH44" s="34">
        <f>$S$28/'Fixed data'!$C$7</f>
        <v>-7.0561955555555568E-3</v>
      </c>
      <c r="AI44" s="34">
        <f>$S$28/'Fixed data'!$C$7</f>
        <v>-7.0561955555555568E-3</v>
      </c>
      <c r="AJ44" s="34">
        <f>$S$28/'Fixed data'!$C$7</f>
        <v>-7.0561955555555568E-3</v>
      </c>
      <c r="AK44" s="34">
        <f>$S$28/'Fixed data'!$C$7</f>
        <v>-7.0561955555555568E-3</v>
      </c>
      <c r="AL44" s="34">
        <f>$S$28/'Fixed data'!$C$7</f>
        <v>-7.0561955555555568E-3</v>
      </c>
      <c r="AM44" s="34">
        <f>$S$28/'Fixed data'!$C$7</f>
        <v>-7.0561955555555568E-3</v>
      </c>
      <c r="AN44" s="34">
        <f>$S$28/'Fixed data'!$C$7</f>
        <v>-7.0561955555555568E-3</v>
      </c>
      <c r="AO44" s="34">
        <f>$S$28/'Fixed data'!$C$7</f>
        <v>-7.0561955555555568E-3</v>
      </c>
      <c r="AP44" s="34">
        <f>$S$28/'Fixed data'!$C$7</f>
        <v>-7.0561955555555568E-3</v>
      </c>
      <c r="AQ44" s="34">
        <f>$S$28/'Fixed data'!$C$7</f>
        <v>-7.0561955555555568E-3</v>
      </c>
      <c r="AR44" s="34">
        <f>$S$28/'Fixed data'!$C$7</f>
        <v>-7.0561955555555568E-3</v>
      </c>
      <c r="AS44" s="34">
        <f>$S$28/'Fixed data'!$C$7</f>
        <v>-7.0561955555555568E-3</v>
      </c>
      <c r="AT44" s="34">
        <f>$S$28/'Fixed data'!$C$7</f>
        <v>-7.0561955555555568E-3</v>
      </c>
      <c r="AU44" s="34">
        <f>$S$28/'Fixed data'!$C$7</f>
        <v>-7.0561955555555568E-3</v>
      </c>
      <c r="AV44" s="34">
        <f>$S$28/'Fixed data'!$C$7</f>
        <v>-7.0561955555555568E-3</v>
      </c>
      <c r="AW44" s="34">
        <f>$S$28/'Fixed data'!$C$7</f>
        <v>-7.0561955555555568E-3</v>
      </c>
      <c r="AX44" s="34">
        <f>$S$28/'Fixed data'!$C$7</f>
        <v>-7.0561955555555568E-3</v>
      </c>
      <c r="AY44" s="34">
        <f>$S$28/'Fixed data'!$C$7</f>
        <v>-7.0561955555555568E-3</v>
      </c>
      <c r="AZ44" s="34">
        <f>$S$28/'Fixed data'!$C$7</f>
        <v>-7.0561955555555568E-3</v>
      </c>
      <c r="BA44" s="34">
        <f>$S$28/'Fixed data'!$C$7</f>
        <v>-7.0561955555555568E-3</v>
      </c>
      <c r="BB44" s="34">
        <f>$S$28/'Fixed data'!$C$7</f>
        <v>-7.0561955555555568E-3</v>
      </c>
      <c r="BC44" s="34">
        <f>$S$28/'Fixed data'!$C$7</f>
        <v>-7.0561955555555568E-3</v>
      </c>
      <c r="BD44" s="34">
        <f>$S$28/'Fixed data'!$C$7</f>
        <v>-7.0561955555555568E-3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-4.2452800000000006E-3</v>
      </c>
      <c r="V45" s="34">
        <f>$T$28/'Fixed data'!$C$7</f>
        <v>-4.2452800000000006E-3</v>
      </c>
      <c r="W45" s="34">
        <f>$T$28/'Fixed data'!$C$7</f>
        <v>-4.2452800000000006E-3</v>
      </c>
      <c r="X45" s="34">
        <f>$T$28/'Fixed data'!$C$7</f>
        <v>-4.2452800000000006E-3</v>
      </c>
      <c r="Y45" s="34">
        <f>$T$28/'Fixed data'!$C$7</f>
        <v>-4.2452800000000006E-3</v>
      </c>
      <c r="Z45" s="34">
        <f>$T$28/'Fixed data'!$C$7</f>
        <v>-4.2452800000000006E-3</v>
      </c>
      <c r="AA45" s="34">
        <f>$T$28/'Fixed data'!$C$7</f>
        <v>-4.2452800000000006E-3</v>
      </c>
      <c r="AB45" s="34">
        <f>$T$28/'Fixed data'!$C$7</f>
        <v>-4.2452800000000006E-3</v>
      </c>
      <c r="AC45" s="34">
        <f>$T$28/'Fixed data'!$C$7</f>
        <v>-4.2452800000000006E-3</v>
      </c>
      <c r="AD45" s="34">
        <f>$T$28/'Fixed data'!$C$7</f>
        <v>-4.2452800000000006E-3</v>
      </c>
      <c r="AE45" s="34">
        <f>$T$28/'Fixed data'!$C$7</f>
        <v>-4.2452800000000006E-3</v>
      </c>
      <c r="AF45" s="34">
        <f>$T$28/'Fixed data'!$C$7</f>
        <v>-4.2452800000000006E-3</v>
      </c>
      <c r="AG45" s="34">
        <f>$T$28/'Fixed data'!$C$7</f>
        <v>-4.2452800000000006E-3</v>
      </c>
      <c r="AH45" s="34">
        <f>$T$28/'Fixed data'!$C$7</f>
        <v>-4.2452800000000006E-3</v>
      </c>
      <c r="AI45" s="34">
        <f>$T$28/'Fixed data'!$C$7</f>
        <v>-4.2452800000000006E-3</v>
      </c>
      <c r="AJ45" s="34">
        <f>$T$28/'Fixed data'!$C$7</f>
        <v>-4.2452800000000006E-3</v>
      </c>
      <c r="AK45" s="34">
        <f>$T$28/'Fixed data'!$C$7</f>
        <v>-4.2452800000000006E-3</v>
      </c>
      <c r="AL45" s="34">
        <f>$T$28/'Fixed data'!$C$7</f>
        <v>-4.2452800000000006E-3</v>
      </c>
      <c r="AM45" s="34">
        <f>$T$28/'Fixed data'!$C$7</f>
        <v>-4.2452800000000006E-3</v>
      </c>
      <c r="AN45" s="34">
        <f>$T$28/'Fixed data'!$C$7</f>
        <v>-4.2452800000000006E-3</v>
      </c>
      <c r="AO45" s="34">
        <f>$T$28/'Fixed data'!$C$7</f>
        <v>-4.2452800000000006E-3</v>
      </c>
      <c r="AP45" s="34">
        <f>$T$28/'Fixed data'!$C$7</f>
        <v>-4.2452800000000006E-3</v>
      </c>
      <c r="AQ45" s="34">
        <f>$T$28/'Fixed data'!$C$7</f>
        <v>-4.2452800000000006E-3</v>
      </c>
      <c r="AR45" s="34">
        <f>$T$28/'Fixed data'!$C$7</f>
        <v>-4.2452800000000006E-3</v>
      </c>
      <c r="AS45" s="34">
        <f>$T$28/'Fixed data'!$C$7</f>
        <v>-4.2452800000000006E-3</v>
      </c>
      <c r="AT45" s="34">
        <f>$T$28/'Fixed data'!$C$7</f>
        <v>-4.2452800000000006E-3</v>
      </c>
      <c r="AU45" s="34">
        <f>$T$28/'Fixed data'!$C$7</f>
        <v>-4.2452800000000006E-3</v>
      </c>
      <c r="AV45" s="34">
        <f>$T$28/'Fixed data'!$C$7</f>
        <v>-4.2452800000000006E-3</v>
      </c>
      <c r="AW45" s="34">
        <f>$T$28/'Fixed data'!$C$7</f>
        <v>-4.2452800000000006E-3</v>
      </c>
      <c r="AX45" s="34">
        <f>$T$28/'Fixed data'!$C$7</f>
        <v>-4.2452800000000006E-3</v>
      </c>
      <c r="AY45" s="34">
        <f>$T$28/'Fixed data'!$C$7</f>
        <v>-4.2452800000000006E-3</v>
      </c>
      <c r="AZ45" s="34">
        <f>$T$28/'Fixed data'!$C$7</f>
        <v>-4.2452800000000006E-3</v>
      </c>
      <c r="BA45" s="34">
        <f>$T$28/'Fixed data'!$C$7</f>
        <v>-4.2452800000000006E-3</v>
      </c>
      <c r="BB45" s="34">
        <f>$T$28/'Fixed data'!$C$7</f>
        <v>-4.2452800000000006E-3</v>
      </c>
      <c r="BC45" s="34">
        <f>$T$28/'Fixed data'!$C$7</f>
        <v>-4.2452800000000006E-3</v>
      </c>
      <c r="BD45" s="34">
        <f>$T$28/'Fixed data'!$C$7</f>
        <v>-4.2452800000000006E-3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-4.2452800000000006E-3</v>
      </c>
      <c r="W46" s="34">
        <f>$U$28/'Fixed data'!$C$7</f>
        <v>-4.2452800000000006E-3</v>
      </c>
      <c r="X46" s="34">
        <f>$U$28/'Fixed data'!$C$7</f>
        <v>-4.2452800000000006E-3</v>
      </c>
      <c r="Y46" s="34">
        <f>$U$28/'Fixed data'!$C$7</f>
        <v>-4.2452800000000006E-3</v>
      </c>
      <c r="Z46" s="34">
        <f>$U$28/'Fixed data'!$C$7</f>
        <v>-4.2452800000000006E-3</v>
      </c>
      <c r="AA46" s="34">
        <f>$U$28/'Fixed data'!$C$7</f>
        <v>-4.2452800000000006E-3</v>
      </c>
      <c r="AB46" s="34">
        <f>$U$28/'Fixed data'!$C$7</f>
        <v>-4.2452800000000006E-3</v>
      </c>
      <c r="AC46" s="34">
        <f>$U$28/'Fixed data'!$C$7</f>
        <v>-4.2452800000000006E-3</v>
      </c>
      <c r="AD46" s="34">
        <f>$U$28/'Fixed data'!$C$7</f>
        <v>-4.2452800000000006E-3</v>
      </c>
      <c r="AE46" s="34">
        <f>$U$28/'Fixed data'!$C$7</f>
        <v>-4.2452800000000006E-3</v>
      </c>
      <c r="AF46" s="34">
        <f>$U$28/'Fixed data'!$C$7</f>
        <v>-4.2452800000000006E-3</v>
      </c>
      <c r="AG46" s="34">
        <f>$U$28/'Fixed data'!$C$7</f>
        <v>-4.2452800000000006E-3</v>
      </c>
      <c r="AH46" s="34">
        <f>$U$28/'Fixed data'!$C$7</f>
        <v>-4.2452800000000006E-3</v>
      </c>
      <c r="AI46" s="34">
        <f>$U$28/'Fixed data'!$C$7</f>
        <v>-4.2452800000000006E-3</v>
      </c>
      <c r="AJ46" s="34">
        <f>$U$28/'Fixed data'!$C$7</f>
        <v>-4.2452800000000006E-3</v>
      </c>
      <c r="AK46" s="34">
        <f>$U$28/'Fixed data'!$C$7</f>
        <v>-4.2452800000000006E-3</v>
      </c>
      <c r="AL46" s="34">
        <f>$U$28/'Fixed data'!$C$7</f>
        <v>-4.2452800000000006E-3</v>
      </c>
      <c r="AM46" s="34">
        <f>$U$28/'Fixed data'!$C$7</f>
        <v>-4.2452800000000006E-3</v>
      </c>
      <c r="AN46" s="34">
        <f>$U$28/'Fixed data'!$C$7</f>
        <v>-4.2452800000000006E-3</v>
      </c>
      <c r="AO46" s="34">
        <f>$U$28/'Fixed data'!$C$7</f>
        <v>-4.2452800000000006E-3</v>
      </c>
      <c r="AP46" s="34">
        <f>$U$28/'Fixed data'!$C$7</f>
        <v>-4.2452800000000006E-3</v>
      </c>
      <c r="AQ46" s="34">
        <f>$U$28/'Fixed data'!$C$7</f>
        <v>-4.2452800000000006E-3</v>
      </c>
      <c r="AR46" s="34">
        <f>$U$28/'Fixed data'!$C$7</f>
        <v>-4.2452800000000006E-3</v>
      </c>
      <c r="AS46" s="34">
        <f>$U$28/'Fixed data'!$C$7</f>
        <v>-4.2452800000000006E-3</v>
      </c>
      <c r="AT46" s="34">
        <f>$U$28/'Fixed data'!$C$7</f>
        <v>-4.2452800000000006E-3</v>
      </c>
      <c r="AU46" s="34">
        <f>$U$28/'Fixed data'!$C$7</f>
        <v>-4.2452800000000006E-3</v>
      </c>
      <c r="AV46" s="34">
        <f>$U$28/'Fixed data'!$C$7</f>
        <v>-4.2452800000000006E-3</v>
      </c>
      <c r="AW46" s="34">
        <f>$U$28/'Fixed data'!$C$7</f>
        <v>-4.2452800000000006E-3</v>
      </c>
      <c r="AX46" s="34">
        <f>$U$28/'Fixed data'!$C$7</f>
        <v>-4.2452800000000006E-3</v>
      </c>
      <c r="AY46" s="34">
        <f>$U$28/'Fixed data'!$C$7</f>
        <v>-4.2452800000000006E-3</v>
      </c>
      <c r="AZ46" s="34">
        <f>$U$28/'Fixed data'!$C$7</f>
        <v>-4.2452800000000006E-3</v>
      </c>
      <c r="BA46" s="34">
        <f>$U$28/'Fixed data'!$C$7</f>
        <v>-4.2452800000000006E-3</v>
      </c>
      <c r="BB46" s="34">
        <f>$U$28/'Fixed data'!$C$7</f>
        <v>-4.2452800000000006E-3</v>
      </c>
      <c r="BC46" s="34">
        <f>$U$28/'Fixed data'!$C$7</f>
        <v>-4.2452800000000006E-3</v>
      </c>
      <c r="BD46" s="34">
        <f>$U$28/'Fixed data'!$C$7</f>
        <v>-4.2452800000000006E-3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2.6660422399999998E-2</v>
      </c>
      <c r="G60" s="34">
        <f t="shared" si="6"/>
        <v>3.3803815822222222E-2</v>
      </c>
      <c r="H60" s="34">
        <f t="shared" si="6"/>
        <v>2.5757331911111112E-2</v>
      </c>
      <c r="I60" s="34">
        <f t="shared" si="6"/>
        <v>5.4637328355555556E-2</v>
      </c>
      <c r="J60" s="34">
        <f t="shared" si="6"/>
        <v>0.10042390879999999</v>
      </c>
      <c r="K60" s="34">
        <f t="shared" si="6"/>
        <v>0.10427468764444443</v>
      </c>
      <c r="L60" s="34">
        <f t="shared" si="6"/>
        <v>0.10293942773333332</v>
      </c>
      <c r="M60" s="34">
        <f t="shared" si="6"/>
        <v>4.2868946666666664E-2</v>
      </c>
      <c r="N60" s="34">
        <f t="shared" si="6"/>
        <v>-3.0458075555555554E-2</v>
      </c>
      <c r="O60" s="34">
        <f t="shared" si="6"/>
        <v>-8.2854288888888891E-2</v>
      </c>
      <c r="P60" s="34">
        <f t="shared" si="6"/>
        <v>-0.12355727555555555</v>
      </c>
      <c r="Q60" s="34">
        <f t="shared" si="6"/>
        <v>-0.15420093777777777</v>
      </c>
      <c r="R60" s="34">
        <f t="shared" si="6"/>
        <v>-0.17909341777777776</v>
      </c>
      <c r="S60" s="34">
        <f t="shared" si="6"/>
        <v>-0.20011796888888889</v>
      </c>
      <c r="T60" s="34">
        <f t="shared" si="6"/>
        <v>-0.20717416444444445</v>
      </c>
      <c r="U60" s="34">
        <f t="shared" si="6"/>
        <v>-0.21141944444444444</v>
      </c>
      <c r="V60" s="34">
        <f t="shared" si="6"/>
        <v>-0.21566472444444443</v>
      </c>
      <c r="W60" s="34">
        <f t="shared" si="6"/>
        <v>-0.21566472444444443</v>
      </c>
      <c r="X60" s="34">
        <f t="shared" si="6"/>
        <v>-0.21566472444444443</v>
      </c>
      <c r="Y60" s="34">
        <f t="shared" si="6"/>
        <v>-0.21566472444444443</v>
      </c>
      <c r="Z60" s="34">
        <f t="shared" si="6"/>
        <v>-0.21566472444444443</v>
      </c>
      <c r="AA60" s="34">
        <f t="shared" si="6"/>
        <v>-0.21566472444444443</v>
      </c>
      <c r="AB60" s="34">
        <f t="shared" si="6"/>
        <v>-0.21566472444444443</v>
      </c>
      <c r="AC60" s="34">
        <f t="shared" si="6"/>
        <v>-0.21566472444444443</v>
      </c>
      <c r="AD60" s="34">
        <f t="shared" si="6"/>
        <v>-0.21566472444444443</v>
      </c>
      <c r="AE60" s="34">
        <f t="shared" si="6"/>
        <v>-0.21566472444444443</v>
      </c>
      <c r="AF60" s="34">
        <f t="shared" si="6"/>
        <v>-0.21566472444444443</v>
      </c>
      <c r="AG60" s="34">
        <f t="shared" si="6"/>
        <v>-0.21566472444444443</v>
      </c>
      <c r="AH60" s="34">
        <f t="shared" si="6"/>
        <v>-0.21566472444444443</v>
      </c>
      <c r="AI60" s="34">
        <f t="shared" si="6"/>
        <v>-0.21566472444444443</v>
      </c>
      <c r="AJ60" s="34">
        <f t="shared" si="6"/>
        <v>-0.21566472444444443</v>
      </c>
      <c r="AK60" s="34">
        <f t="shared" si="6"/>
        <v>-0.21566472444444443</v>
      </c>
      <c r="AL60" s="34">
        <f t="shared" si="6"/>
        <v>-0.21566472444444443</v>
      </c>
      <c r="AM60" s="34">
        <f t="shared" si="6"/>
        <v>-0.21566472444444443</v>
      </c>
      <c r="AN60" s="34">
        <f t="shared" si="6"/>
        <v>-0.21566472444444443</v>
      </c>
      <c r="AO60" s="34">
        <f t="shared" si="6"/>
        <v>-0.21566472444444443</v>
      </c>
      <c r="AP60" s="34">
        <f t="shared" si="6"/>
        <v>-0.21566472444444443</v>
      </c>
      <c r="AQ60" s="34">
        <f t="shared" si="6"/>
        <v>-0.21566472444444443</v>
      </c>
      <c r="AR60" s="34">
        <f t="shared" si="6"/>
        <v>-0.21566472444444443</v>
      </c>
      <c r="AS60" s="34">
        <f t="shared" si="6"/>
        <v>-0.21566472444444443</v>
      </c>
      <c r="AT60" s="34">
        <f t="shared" si="6"/>
        <v>-0.21566472444444443</v>
      </c>
      <c r="AU60" s="34">
        <f t="shared" si="6"/>
        <v>-0.21566472444444443</v>
      </c>
      <c r="AV60" s="34">
        <f t="shared" si="6"/>
        <v>-0.21566472444444443</v>
      </c>
      <c r="AW60" s="34">
        <f t="shared" si="6"/>
        <v>-0.21566472444444443</v>
      </c>
      <c r="AX60" s="34">
        <f t="shared" si="6"/>
        <v>-0.21566472444444443</v>
      </c>
      <c r="AY60" s="34">
        <f t="shared" si="6"/>
        <v>-0.24232514684444445</v>
      </c>
      <c r="AZ60" s="34">
        <f t="shared" si="6"/>
        <v>-0.24946854026666665</v>
      </c>
      <c r="BA60" s="34">
        <f t="shared" si="6"/>
        <v>-0.24142205635555555</v>
      </c>
      <c r="BB60" s="34">
        <f t="shared" si="6"/>
        <v>-0.27030205280000003</v>
      </c>
      <c r="BC60" s="34">
        <f t="shared" si="6"/>
        <v>-0.31608863324444442</v>
      </c>
      <c r="BD60" s="34">
        <f t="shared" si="6"/>
        <v>-0.31993941208888887</v>
      </c>
    </row>
    <row r="61" spans="1:56" ht="17.25" hidden="1" customHeight="1" outlineLevel="1" x14ac:dyDescent="0.35">
      <c r="A61" s="115"/>
      <c r="B61" s="9" t="s">
        <v>35</v>
      </c>
      <c r="C61" s="9" t="s">
        <v>62</v>
      </c>
      <c r="D61" s="9" t="s">
        <v>40</v>
      </c>
      <c r="E61" s="34">
        <v>0</v>
      </c>
      <c r="F61" s="34">
        <f>E62</f>
        <v>1.199719008</v>
      </c>
      <c r="G61" s="34">
        <f t="shared" ref="G61:BD61" si="7">F62</f>
        <v>1.4945112896000001</v>
      </c>
      <c r="H61" s="34">
        <f t="shared" si="7"/>
        <v>1.0986156977777779</v>
      </c>
      <c r="I61" s="34">
        <f t="shared" si="7"/>
        <v>2.3724582058666668</v>
      </c>
      <c r="J61" s="34">
        <f t="shared" si="7"/>
        <v>4.3782169975111103</v>
      </c>
      <c r="K61" s="34">
        <f t="shared" si="7"/>
        <v>4.4510781367111099</v>
      </c>
      <c r="L61" s="34">
        <f t="shared" si="7"/>
        <v>4.2867167530666652</v>
      </c>
      <c r="M61" s="34">
        <f t="shared" si="7"/>
        <v>1.4806056773333323</v>
      </c>
      <c r="N61" s="34">
        <f t="shared" si="7"/>
        <v>-1.8619792693333346</v>
      </c>
      <c r="O61" s="34">
        <f t="shared" si="7"/>
        <v>-4.1893507937777787</v>
      </c>
      <c r="P61" s="34">
        <f t="shared" si="7"/>
        <v>-5.9381309048888902</v>
      </c>
      <c r="Q61" s="34">
        <f t="shared" si="7"/>
        <v>-7.1935384293333344</v>
      </c>
      <c r="R61" s="34">
        <f t="shared" si="7"/>
        <v>-8.1594990915555563</v>
      </c>
      <c r="S61" s="34">
        <f t="shared" si="7"/>
        <v>-8.9265104737777783</v>
      </c>
      <c r="T61" s="34">
        <f t="shared" si="7"/>
        <v>-9.0439213048888902</v>
      </c>
      <c r="U61" s="34">
        <f t="shared" si="7"/>
        <v>-9.0277847404444458</v>
      </c>
      <c r="V61" s="34">
        <f t="shared" si="7"/>
        <v>-9.0074028960000021</v>
      </c>
      <c r="W61" s="34">
        <f t="shared" si="7"/>
        <v>-8.7917381715555578</v>
      </c>
      <c r="X61" s="34">
        <f t="shared" si="7"/>
        <v>-8.5760734471111135</v>
      </c>
      <c r="Y61" s="34">
        <f t="shared" si="7"/>
        <v>-8.3604087226666692</v>
      </c>
      <c r="Z61" s="34">
        <f t="shared" si="7"/>
        <v>-8.1447439982222249</v>
      </c>
      <c r="AA61" s="34">
        <f t="shared" si="7"/>
        <v>-7.9290792737777807</v>
      </c>
      <c r="AB61" s="34">
        <f t="shared" si="7"/>
        <v>-7.7134145493333364</v>
      </c>
      <c r="AC61" s="34">
        <f t="shared" si="7"/>
        <v>-7.4977498248888921</v>
      </c>
      <c r="AD61" s="34">
        <f t="shared" si="7"/>
        <v>-7.2820851004444478</v>
      </c>
      <c r="AE61" s="34">
        <f t="shared" si="7"/>
        <v>-7.0664203760000035</v>
      </c>
      <c r="AF61" s="34">
        <f t="shared" si="7"/>
        <v>-6.8507556515555592</v>
      </c>
      <c r="AG61" s="34">
        <f t="shared" si="7"/>
        <v>-6.6350909271111149</v>
      </c>
      <c r="AH61" s="34">
        <f t="shared" si="7"/>
        <v>-6.4194262026666706</v>
      </c>
      <c r="AI61" s="34">
        <f t="shared" si="7"/>
        <v>-6.2037614782222263</v>
      </c>
      <c r="AJ61" s="34">
        <f t="shared" si="7"/>
        <v>-5.9880967537777821</v>
      </c>
      <c r="AK61" s="34">
        <f t="shared" si="7"/>
        <v>-5.7724320293333378</v>
      </c>
      <c r="AL61" s="34">
        <f t="shared" si="7"/>
        <v>-5.5567673048888935</v>
      </c>
      <c r="AM61" s="34">
        <f t="shared" si="7"/>
        <v>-5.3411025804444492</v>
      </c>
      <c r="AN61" s="34">
        <f t="shared" si="7"/>
        <v>-5.1254378560000049</v>
      </c>
      <c r="AO61" s="34">
        <f t="shared" si="7"/>
        <v>-4.9097731315555606</v>
      </c>
      <c r="AP61" s="34">
        <f t="shared" si="7"/>
        <v>-4.6941084071111163</v>
      </c>
      <c r="AQ61" s="34">
        <f t="shared" si="7"/>
        <v>-4.478443682666672</v>
      </c>
      <c r="AR61" s="34">
        <f t="shared" si="7"/>
        <v>-4.2627789582222277</v>
      </c>
      <c r="AS61" s="34">
        <f t="shared" si="7"/>
        <v>-4.0471142337777835</v>
      </c>
      <c r="AT61" s="34">
        <f t="shared" si="7"/>
        <v>-3.8314495093333392</v>
      </c>
      <c r="AU61" s="34">
        <f t="shared" si="7"/>
        <v>-3.6157847848888949</v>
      </c>
      <c r="AV61" s="34">
        <f t="shared" si="7"/>
        <v>-3.4001200604444506</v>
      </c>
      <c r="AW61" s="34">
        <f t="shared" si="7"/>
        <v>-3.1844553360000063</v>
      </c>
      <c r="AX61" s="34">
        <f t="shared" si="7"/>
        <v>-2.968790611555562</v>
      </c>
      <c r="AY61" s="34">
        <f t="shared" si="7"/>
        <v>-2.7531258871111177</v>
      </c>
      <c r="AZ61" s="34">
        <f t="shared" si="7"/>
        <v>-2.5108007402666734</v>
      </c>
      <c r="BA61" s="34">
        <f t="shared" si="7"/>
        <v>-2.2613322000000067</v>
      </c>
      <c r="BB61" s="34">
        <f t="shared" si="7"/>
        <v>-2.0199101436444513</v>
      </c>
      <c r="BC61" s="34">
        <f t="shared" si="7"/>
        <v>-1.7496080908444513</v>
      </c>
      <c r="BD61" s="34">
        <f t="shared" si="7"/>
        <v>-1.433519457600007</v>
      </c>
    </row>
    <row r="62" spans="1:56" ht="16.5" hidden="1" customHeight="1" outlineLevel="1" x14ac:dyDescent="0.3">
      <c r="A62" s="115"/>
      <c r="B62" s="9" t="s">
        <v>34</v>
      </c>
      <c r="C62" s="9" t="s">
        <v>69</v>
      </c>
      <c r="D62" s="9" t="s">
        <v>40</v>
      </c>
      <c r="E62" s="34">
        <f t="shared" ref="E62:BD62" si="8">E28-E60+E61</f>
        <v>1.199719008</v>
      </c>
      <c r="F62" s="34">
        <f t="shared" si="8"/>
        <v>1.4945112896000001</v>
      </c>
      <c r="G62" s="34">
        <f t="shared" si="8"/>
        <v>1.0986156977777779</v>
      </c>
      <c r="H62" s="34">
        <f t="shared" si="8"/>
        <v>2.3724582058666668</v>
      </c>
      <c r="I62" s="34">
        <f t="shared" si="8"/>
        <v>4.3782169975111103</v>
      </c>
      <c r="J62" s="34">
        <f t="shared" si="8"/>
        <v>4.4510781367111099</v>
      </c>
      <c r="K62" s="34">
        <f t="shared" si="8"/>
        <v>4.2867167530666652</v>
      </c>
      <c r="L62" s="34">
        <f t="shared" si="8"/>
        <v>1.4806056773333323</v>
      </c>
      <c r="M62" s="34">
        <f t="shared" si="8"/>
        <v>-1.8619792693333346</v>
      </c>
      <c r="N62" s="34">
        <f t="shared" si="8"/>
        <v>-4.1893507937777787</v>
      </c>
      <c r="O62" s="34">
        <f t="shared" si="8"/>
        <v>-5.9381309048888902</v>
      </c>
      <c r="P62" s="34">
        <f t="shared" si="8"/>
        <v>-7.1935384293333344</v>
      </c>
      <c r="Q62" s="34">
        <f t="shared" si="8"/>
        <v>-8.1594990915555563</v>
      </c>
      <c r="R62" s="34">
        <f t="shared" si="8"/>
        <v>-8.9265104737777783</v>
      </c>
      <c r="S62" s="34">
        <f t="shared" si="8"/>
        <v>-9.0439213048888902</v>
      </c>
      <c r="T62" s="34">
        <f t="shared" si="8"/>
        <v>-9.0277847404444458</v>
      </c>
      <c r="U62" s="34">
        <f t="shared" si="8"/>
        <v>-9.0074028960000021</v>
      </c>
      <c r="V62" s="34">
        <f t="shared" si="8"/>
        <v>-8.7917381715555578</v>
      </c>
      <c r="W62" s="34">
        <f t="shared" si="8"/>
        <v>-8.5760734471111135</v>
      </c>
      <c r="X62" s="34">
        <f t="shared" si="8"/>
        <v>-8.3604087226666692</v>
      </c>
      <c r="Y62" s="34">
        <f t="shared" si="8"/>
        <v>-8.1447439982222249</v>
      </c>
      <c r="Z62" s="34">
        <f t="shared" si="8"/>
        <v>-7.9290792737777807</v>
      </c>
      <c r="AA62" s="34">
        <f t="shared" si="8"/>
        <v>-7.7134145493333364</v>
      </c>
      <c r="AB62" s="34">
        <f t="shared" si="8"/>
        <v>-7.4977498248888921</v>
      </c>
      <c r="AC62" s="34">
        <f t="shared" si="8"/>
        <v>-7.2820851004444478</v>
      </c>
      <c r="AD62" s="34">
        <f t="shared" si="8"/>
        <v>-7.0664203760000035</v>
      </c>
      <c r="AE62" s="34">
        <f t="shared" si="8"/>
        <v>-6.8507556515555592</v>
      </c>
      <c r="AF62" s="34">
        <f t="shared" si="8"/>
        <v>-6.6350909271111149</v>
      </c>
      <c r="AG62" s="34">
        <f t="shared" si="8"/>
        <v>-6.4194262026666706</v>
      </c>
      <c r="AH62" s="34">
        <f t="shared" si="8"/>
        <v>-6.2037614782222263</v>
      </c>
      <c r="AI62" s="34">
        <f t="shared" si="8"/>
        <v>-5.9880967537777821</v>
      </c>
      <c r="AJ62" s="34">
        <f t="shared" si="8"/>
        <v>-5.7724320293333378</v>
      </c>
      <c r="AK62" s="34">
        <f t="shared" si="8"/>
        <v>-5.5567673048888935</v>
      </c>
      <c r="AL62" s="34">
        <f t="shared" si="8"/>
        <v>-5.3411025804444492</v>
      </c>
      <c r="AM62" s="34">
        <f t="shared" si="8"/>
        <v>-5.1254378560000049</v>
      </c>
      <c r="AN62" s="34">
        <f t="shared" si="8"/>
        <v>-4.9097731315555606</v>
      </c>
      <c r="AO62" s="34">
        <f t="shared" si="8"/>
        <v>-4.6941084071111163</v>
      </c>
      <c r="AP62" s="34">
        <f t="shared" si="8"/>
        <v>-4.478443682666672</v>
      </c>
      <c r="AQ62" s="34">
        <f t="shared" si="8"/>
        <v>-4.2627789582222277</v>
      </c>
      <c r="AR62" s="34">
        <f t="shared" si="8"/>
        <v>-4.0471142337777835</v>
      </c>
      <c r="AS62" s="34">
        <f t="shared" si="8"/>
        <v>-3.8314495093333392</v>
      </c>
      <c r="AT62" s="34">
        <f t="shared" si="8"/>
        <v>-3.6157847848888949</v>
      </c>
      <c r="AU62" s="34">
        <f t="shared" si="8"/>
        <v>-3.4001200604444506</v>
      </c>
      <c r="AV62" s="34">
        <f t="shared" si="8"/>
        <v>-3.1844553360000063</v>
      </c>
      <c r="AW62" s="34">
        <f t="shared" si="8"/>
        <v>-2.968790611555562</v>
      </c>
      <c r="AX62" s="34">
        <f t="shared" si="8"/>
        <v>-2.7531258871111177</v>
      </c>
      <c r="AY62" s="34">
        <f t="shared" si="8"/>
        <v>-2.5108007402666734</v>
      </c>
      <c r="AZ62" s="34">
        <f t="shared" si="8"/>
        <v>-2.2613322000000067</v>
      </c>
      <c r="BA62" s="34">
        <f t="shared" si="8"/>
        <v>-2.0199101436444513</v>
      </c>
      <c r="BB62" s="34">
        <f t="shared" si="8"/>
        <v>-1.7496080908444513</v>
      </c>
      <c r="BC62" s="34">
        <f t="shared" si="8"/>
        <v>-1.433519457600007</v>
      </c>
      <c r="BD62" s="34">
        <f t="shared" si="8"/>
        <v>-1.1135800455111182</v>
      </c>
    </row>
    <row r="63" spans="1:56" ht="16.5" collapsed="1" x14ac:dyDescent="0.3">
      <c r="A63" s="115"/>
      <c r="B63" s="9" t="s">
        <v>8</v>
      </c>
      <c r="C63" s="11" t="s">
        <v>68</v>
      </c>
      <c r="D63" s="9" t="s">
        <v>40</v>
      </c>
      <c r="E63" s="34">
        <f>AVERAGE(E61:E62)*'Fixed data'!$C$3</f>
        <v>2.89732140432E-2</v>
      </c>
      <c r="F63" s="34">
        <f>AVERAGE(F61:F62)*'Fixed data'!$C$3</f>
        <v>6.5065661687040005E-2</v>
      </c>
      <c r="G63" s="34">
        <f>AVERAGE(G61:G62)*'Fixed data'!$C$3</f>
        <v>6.2624016745173344E-2</v>
      </c>
      <c r="H63" s="34">
        <f>AVERAGE(H61:H62)*'Fixed data'!$C$3</f>
        <v>8.3826434773013339E-2</v>
      </c>
      <c r="I63" s="34">
        <f>AVERAGE(I61:I62)*'Fixed data'!$C$3</f>
        <v>0.16302880616157334</v>
      </c>
      <c r="J63" s="34">
        <f>AVERAGE(J61:J62)*'Fixed data'!$C$3</f>
        <v>0.21322747749146664</v>
      </c>
      <c r="K63" s="34">
        <f>AVERAGE(K61:K62)*'Fixed data'!$C$3</f>
        <v>0.21101774658813327</v>
      </c>
      <c r="L63" s="34">
        <f>AVERAGE(L61:L62)*'Fixed data'!$C$3</f>
        <v>0.13928083669415994</v>
      </c>
      <c r="M63" s="34">
        <f>AVERAGE(M61:M62)*'Fixed data'!$C$3</f>
        <v>-9.2101722468000569E-3</v>
      </c>
      <c r="N63" s="34">
        <f>AVERAGE(N61:N62)*'Fixed data'!$C$3</f>
        <v>-0.14613962102413339</v>
      </c>
      <c r="O63" s="34">
        <f>AVERAGE(O61:O62)*'Fixed data'!$C$3</f>
        <v>-0.24457868302280006</v>
      </c>
      <c r="P63" s="34">
        <f>AVERAGE(P61:P62)*'Fixed data'!$C$3</f>
        <v>-0.3171298144214667</v>
      </c>
      <c r="Q63" s="34">
        <f>AVERAGE(Q61:Q62)*'Fixed data'!$C$3</f>
        <v>-0.37077585612946673</v>
      </c>
      <c r="R63" s="34">
        <f>AVERAGE(R61:R62)*'Fixed data'!$C$3</f>
        <v>-0.41262713100280007</v>
      </c>
      <c r="S63" s="34">
        <f>AVERAGE(S61:S62)*'Fixed data'!$C$3</f>
        <v>-0.43398592745480008</v>
      </c>
      <c r="T63" s="34">
        <f>AVERAGE(T61:T62)*'Fixed data'!$C$3</f>
        <v>-0.43643170099480011</v>
      </c>
      <c r="U63" s="34">
        <f>AVERAGE(U61:U62)*'Fixed data'!$C$3</f>
        <v>-0.43554978142013345</v>
      </c>
      <c r="V63" s="34">
        <f>AVERAGE(V61:V62)*'Fixed data'!$C$3</f>
        <v>-0.42984925678146679</v>
      </c>
      <c r="W63" s="34">
        <f>AVERAGE(W61:W62)*'Fixed data'!$C$3</f>
        <v>-0.41943265059080015</v>
      </c>
      <c r="X63" s="34">
        <f>AVERAGE(X61:X62)*'Fixed data'!$C$3</f>
        <v>-0.40901604440013345</v>
      </c>
      <c r="Y63" s="34">
        <f>AVERAGE(Y61:Y62)*'Fixed data'!$C$3</f>
        <v>-0.39859943820946681</v>
      </c>
      <c r="Z63" s="34">
        <f>AVERAGE(Z61:Z62)*'Fixed data'!$C$3</f>
        <v>-0.38818283201880016</v>
      </c>
      <c r="AA63" s="34">
        <f>AVERAGE(AA61:AA62)*'Fixed data'!$C$3</f>
        <v>-0.37776622582813352</v>
      </c>
      <c r="AB63" s="34">
        <f>AVERAGE(AB61:AB62)*'Fixed data'!$C$3</f>
        <v>-0.36734961963746682</v>
      </c>
      <c r="AC63" s="34">
        <f>AVERAGE(AC61:AC62)*'Fixed data'!$C$3</f>
        <v>-0.35693301344680017</v>
      </c>
      <c r="AD63" s="34">
        <f>AVERAGE(AD61:AD62)*'Fixed data'!$C$3</f>
        <v>-0.34651640725613353</v>
      </c>
      <c r="AE63" s="34">
        <f>AVERAGE(AE61:AE62)*'Fixed data'!$C$3</f>
        <v>-0.33609980106546689</v>
      </c>
      <c r="AF63" s="34">
        <f>AVERAGE(AF61:AF62)*'Fixed data'!$C$3</f>
        <v>-0.32568319487480019</v>
      </c>
      <c r="AG63" s="34">
        <f>AVERAGE(AG61:AG62)*'Fixed data'!$C$3</f>
        <v>-0.31526658868413354</v>
      </c>
      <c r="AH63" s="34">
        <f>AVERAGE(AH61:AH62)*'Fixed data'!$C$3</f>
        <v>-0.3048499824934669</v>
      </c>
      <c r="AI63" s="34">
        <f>AVERAGE(AI61:AI62)*'Fixed data'!$C$3</f>
        <v>-0.2944333763028002</v>
      </c>
      <c r="AJ63" s="34">
        <f>AVERAGE(AJ61:AJ62)*'Fixed data'!$C$3</f>
        <v>-0.28401677011213355</v>
      </c>
      <c r="AK63" s="34">
        <f>AVERAGE(AK61:AK62)*'Fixed data'!$C$3</f>
        <v>-0.27360016392146691</v>
      </c>
      <c r="AL63" s="34">
        <f>AVERAGE(AL61:AL62)*'Fixed data'!$C$3</f>
        <v>-0.26318355773080027</v>
      </c>
      <c r="AM63" s="34">
        <f>AVERAGE(AM61:AM62)*'Fixed data'!$C$3</f>
        <v>-0.25276695154013357</v>
      </c>
      <c r="AN63" s="34">
        <f>AVERAGE(AN61:AN62)*'Fixed data'!$C$3</f>
        <v>-0.24235034534946692</v>
      </c>
      <c r="AO63" s="34">
        <f>AVERAGE(AO61:AO62)*'Fixed data'!$C$3</f>
        <v>-0.23193373915880025</v>
      </c>
      <c r="AP63" s="34">
        <f>AVERAGE(AP61:AP62)*'Fixed data'!$C$3</f>
        <v>-0.22151713296813361</v>
      </c>
      <c r="AQ63" s="34">
        <f>AVERAGE(AQ61:AQ62)*'Fixed data'!$C$3</f>
        <v>-0.21110052677746693</v>
      </c>
      <c r="AR63" s="34">
        <f>AVERAGE(AR61:AR62)*'Fixed data'!$C$3</f>
        <v>-0.20068392058680029</v>
      </c>
      <c r="AS63" s="34">
        <f>AVERAGE(AS61:AS62)*'Fixed data'!$C$3</f>
        <v>-0.19026731439613362</v>
      </c>
      <c r="AT63" s="34">
        <f>AVERAGE(AT61:AT62)*'Fixed data'!$C$3</f>
        <v>-0.17985070820546697</v>
      </c>
      <c r="AU63" s="34">
        <f>AVERAGE(AU61:AU62)*'Fixed data'!$C$3</f>
        <v>-0.1694341020148003</v>
      </c>
      <c r="AV63" s="34">
        <f>AVERAGE(AV61:AV62)*'Fixed data'!$C$3</f>
        <v>-0.15901749582413363</v>
      </c>
      <c r="AW63" s="34">
        <f>AVERAGE(AW61:AW62)*'Fixed data'!$C$3</f>
        <v>-0.14860088963346699</v>
      </c>
      <c r="AX63" s="34">
        <f>AVERAGE(AX61:AX62)*'Fixed data'!$C$3</f>
        <v>-0.13818428344280032</v>
      </c>
      <c r="AY63" s="34">
        <f>AVERAGE(AY61:AY62)*'Fixed data'!$C$3</f>
        <v>-0.12712382805117367</v>
      </c>
      <c r="AZ63" s="34">
        <f>AVERAGE(AZ61:AZ62)*'Fixed data'!$C$3</f>
        <v>-0.11524701050744032</v>
      </c>
      <c r="BA63" s="34">
        <f>AVERAGE(BA61:BA62)*'Fixed data'!$C$3</f>
        <v>-0.10339200259901365</v>
      </c>
      <c r="BB63" s="34">
        <f>AVERAGE(BB61:BB62)*'Fixed data'!$C$3</f>
        <v>-9.1033865362907002E-2</v>
      </c>
      <c r="BC63" s="34">
        <f>AVERAGE(BC61:BC62)*'Fixed data'!$C$3</f>
        <v>-7.6872530294933683E-2</v>
      </c>
      <c r="BD63" s="34">
        <f>AVERAGE(BD61:BD62)*'Fixed data'!$C$3</f>
        <v>-6.1512453000133679E-2</v>
      </c>
    </row>
    <row r="64" spans="1:56" ht="15.75" thickBot="1" x14ac:dyDescent="0.35">
      <c r="A64" s="114"/>
      <c r="B64" s="12" t="s">
        <v>95</v>
      </c>
      <c r="C64" s="12" t="s">
        <v>45</v>
      </c>
      <c r="D64" s="12" t="s">
        <v>40</v>
      </c>
      <c r="E64" s="53">
        <f t="shared" ref="E64:BD64" si="9">E29+E60+E63</f>
        <v>0.32890296604319996</v>
      </c>
      <c r="F64" s="53">
        <f t="shared" si="9"/>
        <v>0.17208926008703998</v>
      </c>
      <c r="G64" s="53">
        <f t="shared" si="9"/>
        <v>5.9048885673956275E-3</v>
      </c>
      <c r="H64" s="53">
        <f t="shared" si="9"/>
        <v>0.43448372668412444</v>
      </c>
      <c r="I64" s="53">
        <f t="shared" si="9"/>
        <v>0.73276516451712892</v>
      </c>
      <c r="J64" s="53">
        <f t="shared" si="9"/>
        <v>0.35697264829146658</v>
      </c>
      <c r="K64" s="53">
        <f t="shared" si="9"/>
        <v>0.30027076023257776</v>
      </c>
      <c r="L64" s="53">
        <f t="shared" si="9"/>
        <v>-0.43357264757250624</v>
      </c>
      <c r="M64" s="53">
        <f t="shared" si="9"/>
        <v>-0.79127022558013349</v>
      </c>
      <c r="N64" s="53">
        <f t="shared" si="9"/>
        <v>-0.76605509657968862</v>
      </c>
      <c r="O64" s="53">
        <f t="shared" si="9"/>
        <v>-0.78534157191168885</v>
      </c>
      <c r="P64" s="53">
        <f t="shared" si="9"/>
        <v>-0.78542828997702219</v>
      </c>
      <c r="Q64" s="53">
        <f t="shared" si="9"/>
        <v>-0.80501719390724435</v>
      </c>
      <c r="R64" s="53">
        <f t="shared" si="9"/>
        <v>-0.8282467487805778</v>
      </c>
      <c r="S64" s="53">
        <f t="shared" si="9"/>
        <v>-0.71348609634368887</v>
      </c>
      <c r="T64" s="53">
        <f t="shared" si="9"/>
        <v>-0.69136526543924459</v>
      </c>
      <c r="U64" s="53">
        <f t="shared" si="9"/>
        <v>-0.69472862586457784</v>
      </c>
      <c r="V64" s="53">
        <f t="shared" si="9"/>
        <v>-0.64551398122591119</v>
      </c>
      <c r="W64" s="53">
        <f t="shared" si="9"/>
        <v>-0.63509737503524455</v>
      </c>
      <c r="X64" s="53">
        <f t="shared" si="9"/>
        <v>-0.6246807688445779</v>
      </c>
      <c r="Y64" s="53">
        <f t="shared" si="9"/>
        <v>-0.61426416265391126</v>
      </c>
      <c r="Z64" s="53">
        <f t="shared" si="9"/>
        <v>-0.60384755646324462</v>
      </c>
      <c r="AA64" s="53">
        <f t="shared" si="9"/>
        <v>-0.59343095027257797</v>
      </c>
      <c r="AB64" s="53">
        <f t="shared" si="9"/>
        <v>-0.58301434408191122</v>
      </c>
      <c r="AC64" s="53">
        <f t="shared" si="9"/>
        <v>-0.57259773789124457</v>
      </c>
      <c r="AD64" s="53">
        <f t="shared" si="9"/>
        <v>-0.56218113170057793</v>
      </c>
      <c r="AE64" s="53">
        <f t="shared" si="9"/>
        <v>-0.55176452550991129</v>
      </c>
      <c r="AF64" s="53">
        <f t="shared" si="9"/>
        <v>-0.54134791931924464</v>
      </c>
      <c r="AG64" s="53">
        <f t="shared" si="9"/>
        <v>-0.530931313128578</v>
      </c>
      <c r="AH64" s="53">
        <f t="shared" si="9"/>
        <v>-0.52051470693791135</v>
      </c>
      <c r="AI64" s="53">
        <f t="shared" si="9"/>
        <v>-0.5100981007472446</v>
      </c>
      <c r="AJ64" s="53">
        <f t="shared" si="9"/>
        <v>-0.49968149455657795</v>
      </c>
      <c r="AK64" s="53">
        <f t="shared" si="9"/>
        <v>-0.48926488836591131</v>
      </c>
      <c r="AL64" s="53">
        <f t="shared" si="9"/>
        <v>-0.47884828217524467</v>
      </c>
      <c r="AM64" s="53">
        <f t="shared" si="9"/>
        <v>-0.46843167598457802</v>
      </c>
      <c r="AN64" s="53">
        <f t="shared" si="9"/>
        <v>-0.45801506979391138</v>
      </c>
      <c r="AO64" s="53">
        <f t="shared" si="9"/>
        <v>-0.44759846360324468</v>
      </c>
      <c r="AP64" s="53">
        <f t="shared" si="9"/>
        <v>-0.43718185741257803</v>
      </c>
      <c r="AQ64" s="53">
        <f t="shared" si="9"/>
        <v>-0.42676525122191133</v>
      </c>
      <c r="AR64" s="53">
        <f t="shared" si="9"/>
        <v>-0.41634864503124469</v>
      </c>
      <c r="AS64" s="53">
        <f t="shared" si="9"/>
        <v>-0.40593203884057805</v>
      </c>
      <c r="AT64" s="53">
        <f t="shared" si="9"/>
        <v>-0.3955154326499114</v>
      </c>
      <c r="AU64" s="53">
        <f t="shared" si="9"/>
        <v>-0.38509882645924476</v>
      </c>
      <c r="AV64" s="53">
        <f t="shared" si="9"/>
        <v>-0.37468222026857806</v>
      </c>
      <c r="AW64" s="53">
        <f t="shared" si="9"/>
        <v>-0.36426561407791141</v>
      </c>
      <c r="AX64" s="53">
        <f t="shared" si="9"/>
        <v>-0.35384900788724472</v>
      </c>
      <c r="AY64" s="53">
        <f t="shared" si="9"/>
        <v>-0.36944897489561812</v>
      </c>
      <c r="AZ64" s="53">
        <f t="shared" si="9"/>
        <v>-0.364715550774107</v>
      </c>
      <c r="BA64" s="53">
        <f t="shared" si="9"/>
        <v>-0.34481405895456918</v>
      </c>
      <c r="BB64" s="53">
        <f t="shared" si="9"/>
        <v>-0.361335918162907</v>
      </c>
      <c r="BC64" s="53">
        <f t="shared" si="9"/>
        <v>-0.3929611635393781</v>
      </c>
      <c r="BD64" s="53">
        <f t="shared" si="9"/>
        <v>-0.38145186508902257</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0.32890296604319996</v>
      </c>
      <c r="F77" s="54">
        <f>IF('Fixed data'!$G$19=FALSE,F64+F76,F64)</f>
        <v>0.17208926008703998</v>
      </c>
      <c r="G77" s="54">
        <f>IF('Fixed data'!$G$19=FALSE,G64+G76,G64)</f>
        <v>5.9048885673956275E-3</v>
      </c>
      <c r="H77" s="54">
        <f>IF('Fixed data'!$G$19=FALSE,H64+H76,H64)</f>
        <v>0.43448372668412444</v>
      </c>
      <c r="I77" s="54">
        <f>IF('Fixed data'!$G$19=FALSE,I64+I76,I64)</f>
        <v>0.73276516451712892</v>
      </c>
      <c r="J77" s="54">
        <f>IF('Fixed data'!$G$19=FALSE,J64+J76,J64)</f>
        <v>0.35697264829146658</v>
      </c>
      <c r="K77" s="54">
        <f>IF('Fixed data'!$G$19=FALSE,K64+K76,K64)</f>
        <v>0.30027076023257776</v>
      </c>
      <c r="L77" s="54">
        <f>IF('Fixed data'!$G$19=FALSE,L64+L76,L64)</f>
        <v>-0.43357264757250624</v>
      </c>
      <c r="M77" s="54">
        <f>IF('Fixed data'!$G$19=FALSE,M64+M76,M64)</f>
        <v>-0.79127022558013349</v>
      </c>
      <c r="N77" s="54">
        <f>IF('Fixed data'!$G$19=FALSE,N64+N76,N64)</f>
        <v>-0.76605509657968862</v>
      </c>
      <c r="O77" s="54">
        <f>IF('Fixed data'!$G$19=FALSE,O64+O76,O64)</f>
        <v>-0.78534157191168885</v>
      </c>
      <c r="P77" s="54">
        <f>IF('Fixed data'!$G$19=FALSE,P64+P76,P64)</f>
        <v>-0.78542828997702219</v>
      </c>
      <c r="Q77" s="54">
        <f>IF('Fixed data'!$G$19=FALSE,Q64+Q76,Q64)</f>
        <v>-0.80501719390724435</v>
      </c>
      <c r="R77" s="54">
        <f>IF('Fixed data'!$G$19=FALSE,R64+R76,R64)</f>
        <v>-0.8282467487805778</v>
      </c>
      <c r="S77" s="54">
        <f>IF('Fixed data'!$G$19=FALSE,S64+S76,S64)</f>
        <v>-0.71348609634368887</v>
      </c>
      <c r="T77" s="54">
        <f>IF('Fixed data'!$G$19=FALSE,T64+T76,T64)</f>
        <v>-0.69136526543924459</v>
      </c>
      <c r="U77" s="54">
        <f>IF('Fixed data'!$G$19=FALSE,U64+U76,U64)</f>
        <v>-0.69472862586457784</v>
      </c>
      <c r="V77" s="54">
        <f>IF('Fixed data'!$G$19=FALSE,V64+V76,V64)</f>
        <v>-0.64551398122591119</v>
      </c>
      <c r="W77" s="54">
        <f>IF('Fixed data'!$G$19=FALSE,W64+W76,W64)</f>
        <v>-0.63509737503524455</v>
      </c>
      <c r="X77" s="54">
        <f>IF('Fixed data'!$G$19=FALSE,X64+X76,X64)</f>
        <v>-0.6246807688445779</v>
      </c>
      <c r="Y77" s="54">
        <f>IF('Fixed data'!$G$19=FALSE,Y64+Y76,Y64)</f>
        <v>-0.61426416265391126</v>
      </c>
      <c r="Z77" s="54">
        <f>IF('Fixed data'!$G$19=FALSE,Z64+Z76,Z64)</f>
        <v>-0.60384755646324462</v>
      </c>
      <c r="AA77" s="54">
        <f>IF('Fixed data'!$G$19=FALSE,AA64+AA76,AA64)</f>
        <v>-0.59343095027257797</v>
      </c>
      <c r="AB77" s="54">
        <f>IF('Fixed data'!$G$19=FALSE,AB64+AB76,AB64)</f>
        <v>-0.58301434408191122</v>
      </c>
      <c r="AC77" s="54">
        <f>IF('Fixed data'!$G$19=FALSE,AC64+AC76,AC64)</f>
        <v>-0.57259773789124457</v>
      </c>
      <c r="AD77" s="54">
        <f>IF('Fixed data'!$G$19=FALSE,AD64+AD76,AD64)</f>
        <v>-0.56218113170057793</v>
      </c>
      <c r="AE77" s="54">
        <f>IF('Fixed data'!$G$19=FALSE,AE64+AE76,AE64)</f>
        <v>-0.55176452550991129</v>
      </c>
      <c r="AF77" s="54">
        <f>IF('Fixed data'!$G$19=FALSE,AF64+AF76,AF64)</f>
        <v>-0.54134791931924464</v>
      </c>
      <c r="AG77" s="54">
        <f>IF('Fixed data'!$G$19=FALSE,AG64+AG76,AG64)</f>
        <v>-0.530931313128578</v>
      </c>
      <c r="AH77" s="54">
        <f>IF('Fixed data'!$G$19=FALSE,AH64+AH76,AH64)</f>
        <v>-0.52051470693791135</v>
      </c>
      <c r="AI77" s="54">
        <f>IF('Fixed data'!$G$19=FALSE,AI64+AI76,AI64)</f>
        <v>-0.5100981007472446</v>
      </c>
      <c r="AJ77" s="54">
        <f>IF('Fixed data'!$G$19=FALSE,AJ64+AJ76,AJ64)</f>
        <v>-0.49968149455657795</v>
      </c>
      <c r="AK77" s="54">
        <f>IF('Fixed data'!$G$19=FALSE,AK64+AK76,AK64)</f>
        <v>-0.48926488836591131</v>
      </c>
      <c r="AL77" s="54">
        <f>IF('Fixed data'!$G$19=FALSE,AL64+AL76,AL64)</f>
        <v>-0.47884828217524467</v>
      </c>
      <c r="AM77" s="54">
        <f>IF('Fixed data'!$G$19=FALSE,AM64+AM76,AM64)</f>
        <v>-0.46843167598457802</v>
      </c>
      <c r="AN77" s="54">
        <f>IF('Fixed data'!$G$19=FALSE,AN64+AN76,AN64)</f>
        <v>-0.45801506979391138</v>
      </c>
      <c r="AO77" s="54">
        <f>IF('Fixed data'!$G$19=FALSE,AO64+AO76,AO64)</f>
        <v>-0.44759846360324468</v>
      </c>
      <c r="AP77" s="54">
        <f>IF('Fixed data'!$G$19=FALSE,AP64+AP76,AP64)</f>
        <v>-0.43718185741257803</v>
      </c>
      <c r="AQ77" s="54">
        <f>IF('Fixed data'!$G$19=FALSE,AQ64+AQ76,AQ64)</f>
        <v>-0.42676525122191133</v>
      </c>
      <c r="AR77" s="54">
        <f>IF('Fixed data'!$G$19=FALSE,AR64+AR76,AR64)</f>
        <v>-0.41634864503124469</v>
      </c>
      <c r="AS77" s="54">
        <f>IF('Fixed data'!$G$19=FALSE,AS64+AS76,AS64)</f>
        <v>-0.40593203884057805</v>
      </c>
      <c r="AT77" s="54">
        <f>IF('Fixed data'!$G$19=FALSE,AT64+AT76,AT64)</f>
        <v>-0.3955154326499114</v>
      </c>
      <c r="AU77" s="54">
        <f>IF('Fixed data'!$G$19=FALSE,AU64+AU76,AU64)</f>
        <v>-0.38509882645924476</v>
      </c>
      <c r="AV77" s="54">
        <f>IF('Fixed data'!$G$19=FALSE,AV64+AV76,AV64)</f>
        <v>-0.37468222026857806</v>
      </c>
      <c r="AW77" s="54">
        <f>IF('Fixed data'!$G$19=FALSE,AW64+AW76,AW64)</f>
        <v>-0.36426561407791141</v>
      </c>
      <c r="AX77" s="54">
        <f>IF('Fixed data'!$G$19=FALSE,AX64+AX76,AX64)</f>
        <v>-0.35384900788724472</v>
      </c>
      <c r="AY77" s="54">
        <f>IF('Fixed data'!$G$19=FALSE,AY64+AY76,AY64)</f>
        <v>-0.36944897489561812</v>
      </c>
      <c r="AZ77" s="54">
        <f>IF('Fixed data'!$G$19=FALSE,AZ64+AZ76,AZ64)</f>
        <v>-0.364715550774107</v>
      </c>
      <c r="BA77" s="54">
        <f>IF('Fixed data'!$G$19=FALSE,BA64+BA76,BA64)</f>
        <v>-0.34481405895456918</v>
      </c>
      <c r="BB77" s="54">
        <f>IF('Fixed data'!$G$19=FALSE,BB64+BB76,BB64)</f>
        <v>-0.361335918162907</v>
      </c>
      <c r="BC77" s="54">
        <f>IF('Fixed data'!$G$19=FALSE,BC64+BC76,BC64)</f>
        <v>-0.3929611635393781</v>
      </c>
      <c r="BD77" s="54">
        <f>IF('Fixed data'!$G$19=FALSE,BD64+BD76,BD64)</f>
        <v>-0.38145186508902257</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0.31778064351999996</v>
      </c>
      <c r="F80" s="55">
        <f t="shared" ref="F80:BD80" si="11">F77*F78</f>
        <v>0.16064716570938878</v>
      </c>
      <c r="G80" s="55">
        <f t="shared" si="11"/>
        <v>5.3258711711449847E-3</v>
      </c>
      <c r="H80" s="55">
        <f t="shared" si="11"/>
        <v>0.37862746668039104</v>
      </c>
      <c r="I80" s="55">
        <f t="shared" si="11"/>
        <v>0.61696860613209448</v>
      </c>
      <c r="J80" s="55">
        <f t="shared" si="11"/>
        <v>0.29039747938535287</v>
      </c>
      <c r="K80" s="55">
        <f t="shared" si="11"/>
        <v>0.23601010330046451</v>
      </c>
      <c r="L80" s="55">
        <f t="shared" si="11"/>
        <v>-0.32926007902583693</v>
      </c>
      <c r="M80" s="55">
        <f t="shared" si="11"/>
        <v>-0.58057947187960668</v>
      </c>
      <c r="N80" s="55">
        <f t="shared" si="11"/>
        <v>-0.5430708703035978</v>
      </c>
      <c r="O80" s="55">
        <f t="shared" si="11"/>
        <v>-0.53791634349430162</v>
      </c>
      <c r="P80" s="55">
        <f t="shared" si="11"/>
        <v>-0.51978332431058416</v>
      </c>
      <c r="Q80" s="55">
        <f t="shared" si="11"/>
        <v>-0.51473133696946438</v>
      </c>
      <c r="R80" s="55">
        <f t="shared" si="11"/>
        <v>-0.5116757592524992</v>
      </c>
      <c r="S80" s="55">
        <f t="shared" si="11"/>
        <v>-0.42587315742678167</v>
      </c>
      <c r="T80" s="55">
        <f t="shared" si="11"/>
        <v>-0.39871443573307558</v>
      </c>
      <c r="U80" s="55">
        <f t="shared" si="11"/>
        <v>-0.38710541601313325</v>
      </c>
      <c r="V80" s="55">
        <f t="shared" si="11"/>
        <v>-0.34751964252844303</v>
      </c>
      <c r="W80" s="55">
        <f t="shared" si="11"/>
        <v>-0.33034951357428882</v>
      </c>
      <c r="X80" s="55">
        <f t="shared" si="11"/>
        <v>-0.3139432430818313</v>
      </c>
      <c r="Y80" s="55">
        <f t="shared" si="11"/>
        <v>-0.29826880403752903</v>
      </c>
      <c r="Z80" s="55">
        <f t="shared" si="11"/>
        <v>-0.28329546199524258</v>
      </c>
      <c r="AA80" s="55">
        <f t="shared" si="11"/>
        <v>-0.26899372428072826</v>
      </c>
      <c r="AB80" s="55">
        <f t="shared" si="11"/>
        <v>-0.25533529115345976</v>
      </c>
      <c r="AC80" s="55">
        <f t="shared" si="11"/>
        <v>-0.24229300885148636</v>
      </c>
      <c r="AD80" s="55">
        <f t="shared" si="11"/>
        <v>-0.22984082444782089</v>
      </c>
      <c r="AE80" s="55">
        <f t="shared" si="11"/>
        <v>-0.21795374244953478</v>
      </c>
      <c r="AF80" s="55">
        <f t="shared" si="11"/>
        <v>-0.20660778307331898</v>
      </c>
      <c r="AG80" s="55">
        <f t="shared" si="11"/>
        <v>-0.1957799421337586</v>
      </c>
      <c r="AH80" s="55">
        <f t="shared" si="11"/>
        <v>-0.18544815248296226</v>
      </c>
      <c r="AI80" s="55">
        <f t="shared" si="11"/>
        <v>-0.20403268306997657</v>
      </c>
      <c r="AJ80" s="55">
        <f t="shared" si="11"/>
        <v>-0.19404482960922784</v>
      </c>
      <c r="AK80" s="55">
        <f t="shared" si="11"/>
        <v>-0.18446570451977826</v>
      </c>
      <c r="AL80" s="55">
        <f t="shared" si="11"/>
        <v>-0.17527997144077237</v>
      </c>
      <c r="AM80" s="55">
        <f t="shared" si="11"/>
        <v>-0.16647284065247689</v>
      </c>
      <c r="AN80" s="55">
        <f t="shared" si="11"/>
        <v>-0.15803005024350086</v>
      </c>
      <c r="AO80" s="55">
        <f t="shared" si="11"/>
        <v>-0.14993784791133463</v>
      </c>
      <c r="AP80" s="55">
        <f t="shared" si="11"/>
        <v>-0.14218297337529312</v>
      </c>
      <c r="AQ80" s="55">
        <f t="shared" si="11"/>
        <v>-0.13475264138162799</v>
      </c>
      <c r="AR80" s="55">
        <f t="shared" si="11"/>
        <v>-0.12763452528123351</v>
      </c>
      <c r="AS80" s="55">
        <f t="shared" si="11"/>
        <v>-0.12081674116100763</v>
      </c>
      <c r="AT80" s="55">
        <f t="shared" si="11"/>
        <v>-0.11428783251054972</v>
      </c>
      <c r="AU80" s="55">
        <f t="shared" si="11"/>
        <v>-0.10803675540647074</v>
      </c>
      <c r="AV80" s="55">
        <f t="shared" si="11"/>
        <v>-0.10205286419717223</v>
      </c>
      <c r="AW80" s="55">
        <f t="shared" si="11"/>
        <v>-9.632589767150912E-2</v>
      </c>
      <c r="AX80" s="55">
        <f t="shared" si="11"/>
        <v>-9.0845965695293199E-2</v>
      </c>
      <c r="AY80" s="55">
        <f t="shared" si="11"/>
        <v>-9.2088395204655046E-2</v>
      </c>
      <c r="AZ80" s="55">
        <f t="shared" si="11"/>
        <v>-8.8260725974769777E-2</v>
      </c>
      <c r="BA80" s="55">
        <f t="shared" si="11"/>
        <v>-8.1014163900336209E-2</v>
      </c>
      <c r="BB80" s="55">
        <f t="shared" si="11"/>
        <v>-8.2423281115290237E-2</v>
      </c>
      <c r="BC80" s="55">
        <f t="shared" si="11"/>
        <v>-8.7026430568690763E-2</v>
      </c>
      <c r="BD80" s="55">
        <f t="shared" si="11"/>
        <v>-8.2017033675004375E-2</v>
      </c>
    </row>
    <row r="81" spans="1:56" x14ac:dyDescent="0.3">
      <c r="A81" s="74"/>
      <c r="B81" s="15" t="s">
        <v>18</v>
      </c>
      <c r="C81" s="15"/>
      <c r="D81" s="14" t="s">
        <v>40</v>
      </c>
      <c r="E81" s="56">
        <f>+E80</f>
        <v>0.31778064351999996</v>
      </c>
      <c r="F81" s="56">
        <f t="shared" ref="F81:BD81" si="12">+E81+F80</f>
        <v>0.47842780922938877</v>
      </c>
      <c r="G81" s="56">
        <f t="shared" si="12"/>
        <v>0.48375368040053374</v>
      </c>
      <c r="H81" s="56">
        <f t="shared" si="12"/>
        <v>0.86238114708092484</v>
      </c>
      <c r="I81" s="56">
        <f t="shared" si="12"/>
        <v>1.4793497532130193</v>
      </c>
      <c r="J81" s="56">
        <f t="shared" si="12"/>
        <v>1.7697472325983723</v>
      </c>
      <c r="K81" s="56">
        <f t="shared" si="12"/>
        <v>2.0057573358988368</v>
      </c>
      <c r="L81" s="56">
        <f t="shared" si="12"/>
        <v>1.6764972568729999</v>
      </c>
      <c r="M81" s="56">
        <f t="shared" si="12"/>
        <v>1.0959177849933932</v>
      </c>
      <c r="N81" s="56">
        <f t="shared" si="12"/>
        <v>0.55284691468979541</v>
      </c>
      <c r="O81" s="56">
        <f t="shared" si="12"/>
        <v>1.4930571195493791E-2</v>
      </c>
      <c r="P81" s="56">
        <f t="shared" si="12"/>
        <v>-0.50485275311509037</v>
      </c>
      <c r="Q81" s="56">
        <f t="shared" si="12"/>
        <v>-1.0195840900845548</v>
      </c>
      <c r="R81" s="56">
        <f t="shared" si="12"/>
        <v>-1.5312598493370539</v>
      </c>
      <c r="S81" s="56">
        <f t="shared" si="12"/>
        <v>-1.9571330067638355</v>
      </c>
      <c r="T81" s="56">
        <f t="shared" si="12"/>
        <v>-2.3558474424969109</v>
      </c>
      <c r="U81" s="56">
        <f t="shared" si="12"/>
        <v>-2.7429528585100442</v>
      </c>
      <c r="V81" s="56">
        <f t="shared" si="12"/>
        <v>-3.0904725010384873</v>
      </c>
      <c r="W81" s="56">
        <f t="shared" si="12"/>
        <v>-3.4208220146127761</v>
      </c>
      <c r="X81" s="56">
        <f t="shared" si="12"/>
        <v>-3.7347652576946073</v>
      </c>
      <c r="Y81" s="56">
        <f t="shared" si="12"/>
        <v>-4.0330340617321365</v>
      </c>
      <c r="Z81" s="56">
        <f t="shared" si="12"/>
        <v>-4.3163295237273793</v>
      </c>
      <c r="AA81" s="56">
        <f t="shared" si="12"/>
        <v>-4.5853232480081072</v>
      </c>
      <c r="AB81" s="56">
        <f t="shared" si="12"/>
        <v>-4.8406585391615673</v>
      </c>
      <c r="AC81" s="56">
        <f t="shared" si="12"/>
        <v>-5.082951548013054</v>
      </c>
      <c r="AD81" s="56">
        <f t="shared" si="12"/>
        <v>-5.3127923724608745</v>
      </c>
      <c r="AE81" s="56">
        <f t="shared" si="12"/>
        <v>-5.5307461149104089</v>
      </c>
      <c r="AF81" s="56">
        <f t="shared" si="12"/>
        <v>-5.737353897983728</v>
      </c>
      <c r="AG81" s="56">
        <f t="shared" si="12"/>
        <v>-5.9331338401174865</v>
      </c>
      <c r="AH81" s="56">
        <f t="shared" si="12"/>
        <v>-6.1185819926004488</v>
      </c>
      <c r="AI81" s="56">
        <f t="shared" si="12"/>
        <v>-6.3226146756704251</v>
      </c>
      <c r="AJ81" s="56">
        <f t="shared" si="12"/>
        <v>-6.5166595052796525</v>
      </c>
      <c r="AK81" s="56">
        <f t="shared" si="12"/>
        <v>-6.7011252097994305</v>
      </c>
      <c r="AL81" s="56">
        <f t="shared" si="12"/>
        <v>-6.8764051812402025</v>
      </c>
      <c r="AM81" s="56">
        <f t="shared" si="12"/>
        <v>-7.0428780218926796</v>
      </c>
      <c r="AN81" s="56">
        <f t="shared" si="12"/>
        <v>-7.2009080721361807</v>
      </c>
      <c r="AO81" s="56">
        <f t="shared" si="12"/>
        <v>-7.3508459200475151</v>
      </c>
      <c r="AP81" s="56">
        <f t="shared" si="12"/>
        <v>-7.4930288934228084</v>
      </c>
      <c r="AQ81" s="56">
        <f t="shared" si="12"/>
        <v>-7.627781534804436</v>
      </c>
      <c r="AR81" s="56">
        <f t="shared" si="12"/>
        <v>-7.7554160600856692</v>
      </c>
      <c r="AS81" s="56">
        <f t="shared" si="12"/>
        <v>-7.8762328012466769</v>
      </c>
      <c r="AT81" s="56">
        <f t="shared" si="12"/>
        <v>-7.9905206337572263</v>
      </c>
      <c r="AU81" s="56">
        <f t="shared" si="12"/>
        <v>-8.0985573891636964</v>
      </c>
      <c r="AV81" s="56">
        <f t="shared" si="12"/>
        <v>-8.2006102533608694</v>
      </c>
      <c r="AW81" s="56">
        <f t="shared" si="12"/>
        <v>-8.2969361510323782</v>
      </c>
      <c r="AX81" s="56">
        <f t="shared" si="12"/>
        <v>-8.3877821167276707</v>
      </c>
      <c r="AY81" s="56">
        <f t="shared" si="12"/>
        <v>-8.4798705119323259</v>
      </c>
      <c r="AZ81" s="56">
        <f t="shared" si="12"/>
        <v>-8.568131237907096</v>
      </c>
      <c r="BA81" s="56">
        <f t="shared" si="12"/>
        <v>-8.6491454018074325</v>
      </c>
      <c r="BB81" s="56">
        <f t="shared" si="12"/>
        <v>-8.7315686829227221</v>
      </c>
      <c r="BC81" s="56">
        <f t="shared" si="12"/>
        <v>-8.8185951134914138</v>
      </c>
      <c r="BD81" s="56">
        <f t="shared" si="12"/>
        <v>-8.9006121471664184</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-2.274406146485707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-4.6392964705589437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-6.2334780878049081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-7.9264173761024308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-0.39941199999999999</v>
      </c>
      <c r="F13" s="62">
        <v>-0.62594600000000011</v>
      </c>
      <c r="G13" s="62">
        <v>-0.68113099999999993</v>
      </c>
      <c r="H13" s="62">
        <v>-1.352643</v>
      </c>
      <c r="I13" s="62">
        <v>-2.522068</v>
      </c>
      <c r="J13" s="62">
        <v>-3.1488860000000001</v>
      </c>
      <c r="K13" s="62">
        <v>-3.9786999999999999</v>
      </c>
      <c r="L13" s="62">
        <v>-4.1590699999999998</v>
      </c>
      <c r="M13" s="62">
        <v>-3.6967320000000004</v>
      </c>
      <c r="N13" s="62">
        <v>-2.705994</v>
      </c>
      <c r="O13" s="62">
        <v>-2.1714769999999999</v>
      </c>
      <c r="P13" s="62">
        <v>-1.6771659999999999</v>
      </c>
      <c r="Q13" s="62">
        <v>-1.4002019999999999</v>
      </c>
      <c r="R13" s="62">
        <v>-1.182631</v>
      </c>
      <c r="S13" s="62">
        <v>-0.39691100000000001</v>
      </c>
      <c r="T13" s="62">
        <v>-0.23879700000000001</v>
      </c>
      <c r="U13" s="62">
        <v>-0.23879700000000001</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-0.39941199999999999</v>
      </c>
      <c r="F18" s="59">
        <f t="shared" ref="F18:AW18" si="0">SUM(F13:F17)</f>
        <v>-0.62594600000000011</v>
      </c>
      <c r="G18" s="59">
        <f t="shared" si="0"/>
        <v>-0.68113099999999993</v>
      </c>
      <c r="H18" s="59">
        <f t="shared" si="0"/>
        <v>-1.352643</v>
      </c>
      <c r="I18" s="59">
        <f t="shared" si="0"/>
        <v>-2.522068</v>
      </c>
      <c r="J18" s="59">
        <f t="shared" si="0"/>
        <v>-3.1488860000000001</v>
      </c>
      <c r="K18" s="59">
        <f t="shared" si="0"/>
        <v>-3.9786999999999999</v>
      </c>
      <c r="L18" s="59">
        <f t="shared" si="0"/>
        <v>-4.1590699999999998</v>
      </c>
      <c r="M18" s="59">
        <f t="shared" si="0"/>
        <v>-3.6967320000000004</v>
      </c>
      <c r="N18" s="59">
        <f t="shared" si="0"/>
        <v>-2.705994</v>
      </c>
      <c r="O18" s="59">
        <f t="shared" si="0"/>
        <v>-2.1714769999999999</v>
      </c>
      <c r="P18" s="59">
        <f t="shared" si="0"/>
        <v>-1.6771659999999999</v>
      </c>
      <c r="Q18" s="59">
        <f t="shared" si="0"/>
        <v>-1.4002019999999999</v>
      </c>
      <c r="R18" s="59">
        <f t="shared" si="0"/>
        <v>-1.182631</v>
      </c>
      <c r="S18" s="59">
        <f t="shared" si="0"/>
        <v>-0.39691100000000001</v>
      </c>
      <c r="T18" s="59">
        <f t="shared" si="0"/>
        <v>-0.23879700000000001</v>
      </c>
      <c r="U18" s="59">
        <f t="shared" si="0"/>
        <v>-0.23879700000000001</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1.7928056400000001</v>
      </c>
      <c r="F19" s="33">
        <v>0.99425076000000001</v>
      </c>
      <c r="G19" s="33">
        <v>0.25016228000000001</v>
      </c>
      <c r="H19" s="33">
        <v>2.8615542400000002</v>
      </c>
      <c r="I19" s="33">
        <v>4.6893067500000001</v>
      </c>
      <c r="J19" s="33">
        <v>3.2897757099999998</v>
      </c>
      <c r="K19" s="33">
        <v>4.0716775500000004</v>
      </c>
      <c r="L19" s="33">
        <v>1.0762387600000001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1.7928056400000001</v>
      </c>
      <c r="F25" s="67">
        <f t="shared" ref="F25:BD25" si="1">SUM(F19:F24)</f>
        <v>0.99425076000000001</v>
      </c>
      <c r="G25" s="67">
        <f t="shared" si="1"/>
        <v>0.25016228000000001</v>
      </c>
      <c r="H25" s="67">
        <f t="shared" si="1"/>
        <v>2.8615542400000002</v>
      </c>
      <c r="I25" s="67">
        <f t="shared" si="1"/>
        <v>4.6893067500000001</v>
      </c>
      <c r="J25" s="67">
        <f t="shared" si="1"/>
        <v>3.2897757099999998</v>
      </c>
      <c r="K25" s="67">
        <f t="shared" si="1"/>
        <v>4.0716775500000004</v>
      </c>
      <c r="L25" s="67">
        <f t="shared" si="1"/>
        <v>1.0762387600000001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1.3933936400000002</v>
      </c>
      <c r="F26" s="59">
        <f t="shared" ref="F26:BD26" si="2">F18+F25</f>
        <v>0.3683047599999999</v>
      </c>
      <c r="G26" s="59">
        <f t="shared" si="2"/>
        <v>-0.43096871999999992</v>
      </c>
      <c r="H26" s="59">
        <f t="shared" si="2"/>
        <v>1.5089112400000002</v>
      </c>
      <c r="I26" s="59">
        <f t="shared" si="2"/>
        <v>2.1672387500000001</v>
      </c>
      <c r="J26" s="59">
        <f t="shared" si="2"/>
        <v>0.14088970999999972</v>
      </c>
      <c r="K26" s="59">
        <f t="shared" si="2"/>
        <v>9.297755000000052E-2</v>
      </c>
      <c r="L26" s="59">
        <f t="shared" si="2"/>
        <v>-3.08283124</v>
      </c>
      <c r="M26" s="59">
        <f t="shared" si="2"/>
        <v>-3.6967320000000004</v>
      </c>
      <c r="N26" s="59">
        <f t="shared" si="2"/>
        <v>-2.705994</v>
      </c>
      <c r="O26" s="59">
        <f t="shared" si="2"/>
        <v>-2.1714769999999999</v>
      </c>
      <c r="P26" s="59">
        <f t="shared" si="2"/>
        <v>-1.6771659999999999</v>
      </c>
      <c r="Q26" s="59">
        <f t="shared" si="2"/>
        <v>-1.4002019999999999</v>
      </c>
      <c r="R26" s="59">
        <f t="shared" si="2"/>
        <v>-1.182631</v>
      </c>
      <c r="S26" s="59">
        <f t="shared" si="2"/>
        <v>-0.39691100000000001</v>
      </c>
      <c r="T26" s="59">
        <f t="shared" si="2"/>
        <v>-0.23879700000000001</v>
      </c>
      <c r="U26" s="59">
        <f t="shared" si="2"/>
        <v>-0.23879700000000001</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1.1147149120000002</v>
      </c>
      <c r="F28" s="34">
        <f t="shared" ref="F28:AW28" si="4">F26*F27</f>
        <v>0.29464380799999995</v>
      </c>
      <c r="G28" s="34">
        <f t="shared" si="4"/>
        <v>-0.34477497599999996</v>
      </c>
      <c r="H28" s="34">
        <f t="shared" si="4"/>
        <v>1.2071289920000003</v>
      </c>
      <c r="I28" s="34">
        <f t="shared" si="4"/>
        <v>1.7337910000000001</v>
      </c>
      <c r="J28" s="34">
        <f t="shared" si="4"/>
        <v>0.11271176799999978</v>
      </c>
      <c r="K28" s="34">
        <f t="shared" si="4"/>
        <v>7.4382040000000413E-2</v>
      </c>
      <c r="L28" s="34">
        <f t="shared" si="4"/>
        <v>-2.4662649920000002</v>
      </c>
      <c r="M28" s="34">
        <f t="shared" si="4"/>
        <v>-2.9573856000000003</v>
      </c>
      <c r="N28" s="34">
        <f t="shared" si="4"/>
        <v>-2.1647951999999999</v>
      </c>
      <c r="O28" s="34">
        <f t="shared" si="4"/>
        <v>-1.7371816</v>
      </c>
      <c r="P28" s="34">
        <f t="shared" si="4"/>
        <v>-1.3417327999999999</v>
      </c>
      <c r="Q28" s="34">
        <f t="shared" si="4"/>
        <v>-1.1201616000000001</v>
      </c>
      <c r="R28" s="34">
        <f t="shared" si="4"/>
        <v>-0.94610480000000008</v>
      </c>
      <c r="S28" s="34">
        <f t="shared" si="4"/>
        <v>-0.31752880000000006</v>
      </c>
      <c r="T28" s="34">
        <f t="shared" si="4"/>
        <v>-0.19103760000000003</v>
      </c>
      <c r="U28" s="34">
        <f t="shared" si="4"/>
        <v>-0.19103760000000003</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0.27867872800000004</v>
      </c>
      <c r="F29" s="34">
        <f t="shared" ref="F29:AW29" si="5">F26-F28</f>
        <v>7.3660951999999946E-2</v>
      </c>
      <c r="G29" s="34">
        <f t="shared" si="5"/>
        <v>-8.6193743999999961E-2</v>
      </c>
      <c r="H29" s="34">
        <f t="shared" si="5"/>
        <v>0.30178224799999986</v>
      </c>
      <c r="I29" s="34">
        <f t="shared" si="5"/>
        <v>0.43344775000000002</v>
      </c>
      <c r="J29" s="34">
        <f t="shared" si="5"/>
        <v>2.8177941999999942E-2</v>
      </c>
      <c r="K29" s="34">
        <f t="shared" si="5"/>
        <v>1.8595510000000107E-2</v>
      </c>
      <c r="L29" s="34">
        <f t="shared" si="5"/>
        <v>-0.61656624799999982</v>
      </c>
      <c r="M29" s="34">
        <f t="shared" si="5"/>
        <v>-0.73934640000000007</v>
      </c>
      <c r="N29" s="34">
        <f t="shared" si="5"/>
        <v>-0.54119880000000009</v>
      </c>
      <c r="O29" s="34">
        <f t="shared" si="5"/>
        <v>-0.43429539999999989</v>
      </c>
      <c r="P29" s="34">
        <f t="shared" si="5"/>
        <v>-0.33543319999999999</v>
      </c>
      <c r="Q29" s="34">
        <f t="shared" si="5"/>
        <v>-0.28004039999999986</v>
      </c>
      <c r="R29" s="34">
        <f t="shared" si="5"/>
        <v>-0.23652619999999991</v>
      </c>
      <c r="S29" s="34">
        <f t="shared" si="5"/>
        <v>-7.9382199999999958E-2</v>
      </c>
      <c r="T29" s="34">
        <f t="shared" si="5"/>
        <v>-4.775939999999998E-2</v>
      </c>
      <c r="U29" s="34">
        <f t="shared" si="5"/>
        <v>-4.775939999999998E-2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2.4771442488888892E-2</v>
      </c>
      <c r="G30" s="34">
        <f>$E$28/'Fixed data'!$C$7</f>
        <v>2.4771442488888892E-2</v>
      </c>
      <c r="H30" s="34">
        <f>$E$28/'Fixed data'!$C$7</f>
        <v>2.4771442488888892E-2</v>
      </c>
      <c r="I30" s="34">
        <f>$E$28/'Fixed data'!$C$7</f>
        <v>2.4771442488888892E-2</v>
      </c>
      <c r="J30" s="34">
        <f>$E$28/'Fixed data'!$C$7</f>
        <v>2.4771442488888892E-2</v>
      </c>
      <c r="K30" s="34">
        <f>$E$28/'Fixed data'!$C$7</f>
        <v>2.4771442488888892E-2</v>
      </c>
      <c r="L30" s="34">
        <f>$E$28/'Fixed data'!$C$7</f>
        <v>2.4771442488888892E-2</v>
      </c>
      <c r="M30" s="34">
        <f>$E$28/'Fixed data'!$C$7</f>
        <v>2.4771442488888892E-2</v>
      </c>
      <c r="N30" s="34">
        <f>$E$28/'Fixed data'!$C$7</f>
        <v>2.4771442488888892E-2</v>
      </c>
      <c r="O30" s="34">
        <f>$E$28/'Fixed data'!$C$7</f>
        <v>2.4771442488888892E-2</v>
      </c>
      <c r="P30" s="34">
        <f>$E$28/'Fixed data'!$C$7</f>
        <v>2.4771442488888892E-2</v>
      </c>
      <c r="Q30" s="34">
        <f>$E$28/'Fixed data'!$C$7</f>
        <v>2.4771442488888892E-2</v>
      </c>
      <c r="R30" s="34">
        <f>$E$28/'Fixed data'!$C$7</f>
        <v>2.4771442488888892E-2</v>
      </c>
      <c r="S30" s="34">
        <f>$E$28/'Fixed data'!$C$7</f>
        <v>2.4771442488888892E-2</v>
      </c>
      <c r="T30" s="34">
        <f>$E$28/'Fixed data'!$C$7</f>
        <v>2.4771442488888892E-2</v>
      </c>
      <c r="U30" s="34">
        <f>$E$28/'Fixed data'!$C$7</f>
        <v>2.4771442488888892E-2</v>
      </c>
      <c r="V30" s="34">
        <f>$E$28/'Fixed data'!$C$7</f>
        <v>2.4771442488888892E-2</v>
      </c>
      <c r="W30" s="34">
        <f>$E$28/'Fixed data'!$C$7</f>
        <v>2.4771442488888892E-2</v>
      </c>
      <c r="X30" s="34">
        <f>$E$28/'Fixed data'!$C$7</f>
        <v>2.4771442488888892E-2</v>
      </c>
      <c r="Y30" s="34">
        <f>$E$28/'Fixed data'!$C$7</f>
        <v>2.4771442488888892E-2</v>
      </c>
      <c r="Z30" s="34">
        <f>$E$28/'Fixed data'!$C$7</f>
        <v>2.4771442488888892E-2</v>
      </c>
      <c r="AA30" s="34">
        <f>$E$28/'Fixed data'!$C$7</f>
        <v>2.4771442488888892E-2</v>
      </c>
      <c r="AB30" s="34">
        <f>$E$28/'Fixed data'!$C$7</f>
        <v>2.4771442488888892E-2</v>
      </c>
      <c r="AC30" s="34">
        <f>$E$28/'Fixed data'!$C$7</f>
        <v>2.4771442488888892E-2</v>
      </c>
      <c r="AD30" s="34">
        <f>$E$28/'Fixed data'!$C$7</f>
        <v>2.4771442488888892E-2</v>
      </c>
      <c r="AE30" s="34">
        <f>$E$28/'Fixed data'!$C$7</f>
        <v>2.4771442488888892E-2</v>
      </c>
      <c r="AF30" s="34">
        <f>$E$28/'Fixed data'!$C$7</f>
        <v>2.4771442488888892E-2</v>
      </c>
      <c r="AG30" s="34">
        <f>$E$28/'Fixed data'!$C$7</f>
        <v>2.4771442488888892E-2</v>
      </c>
      <c r="AH30" s="34">
        <f>$E$28/'Fixed data'!$C$7</f>
        <v>2.4771442488888892E-2</v>
      </c>
      <c r="AI30" s="34">
        <f>$E$28/'Fixed data'!$C$7</f>
        <v>2.4771442488888892E-2</v>
      </c>
      <c r="AJ30" s="34">
        <f>$E$28/'Fixed data'!$C$7</f>
        <v>2.4771442488888892E-2</v>
      </c>
      <c r="AK30" s="34">
        <f>$E$28/'Fixed data'!$C$7</f>
        <v>2.4771442488888892E-2</v>
      </c>
      <c r="AL30" s="34">
        <f>$E$28/'Fixed data'!$C$7</f>
        <v>2.4771442488888892E-2</v>
      </c>
      <c r="AM30" s="34">
        <f>$E$28/'Fixed data'!$C$7</f>
        <v>2.4771442488888892E-2</v>
      </c>
      <c r="AN30" s="34">
        <f>$E$28/'Fixed data'!$C$7</f>
        <v>2.4771442488888892E-2</v>
      </c>
      <c r="AO30" s="34">
        <f>$E$28/'Fixed data'!$C$7</f>
        <v>2.4771442488888892E-2</v>
      </c>
      <c r="AP30" s="34">
        <f>$E$28/'Fixed data'!$C$7</f>
        <v>2.4771442488888892E-2</v>
      </c>
      <c r="AQ30" s="34">
        <f>$E$28/'Fixed data'!$C$7</f>
        <v>2.4771442488888892E-2</v>
      </c>
      <c r="AR30" s="34">
        <f>$E$28/'Fixed data'!$C$7</f>
        <v>2.4771442488888892E-2</v>
      </c>
      <c r="AS30" s="34">
        <f>$E$28/'Fixed data'!$C$7</f>
        <v>2.4771442488888892E-2</v>
      </c>
      <c r="AT30" s="34">
        <f>$E$28/'Fixed data'!$C$7</f>
        <v>2.4771442488888892E-2</v>
      </c>
      <c r="AU30" s="34">
        <f>$E$28/'Fixed data'!$C$7</f>
        <v>2.4771442488888892E-2</v>
      </c>
      <c r="AV30" s="34">
        <f>$E$28/'Fixed data'!$C$7</f>
        <v>2.4771442488888892E-2</v>
      </c>
      <c r="AW30" s="34">
        <f>$E$28/'Fixed data'!$C$7</f>
        <v>2.4771442488888892E-2</v>
      </c>
      <c r="AX30" s="34">
        <f>$E$28/'Fixed data'!$C$7</f>
        <v>2.4771442488888892E-2</v>
      </c>
      <c r="AY30" s="34"/>
      <c r="AZ30" s="34"/>
      <c r="BA30" s="34"/>
      <c r="BB30" s="34"/>
      <c r="BC30" s="34"/>
      <c r="BD30" s="34"/>
    </row>
    <row r="31" spans="1:56" ht="16.5" hidden="1" customHeight="1" outlineLevel="1" x14ac:dyDescent="0.35">
      <c r="A31" s="115"/>
      <c r="B31" s="9" t="s">
        <v>2</v>
      </c>
      <c r="C31" s="11" t="s">
        <v>54</v>
      </c>
      <c r="D31" s="9" t="s">
        <v>40</v>
      </c>
      <c r="F31" s="34"/>
      <c r="G31" s="34">
        <f>$F$28/'Fixed data'!$C$7</f>
        <v>6.5476401777777764E-3</v>
      </c>
      <c r="H31" s="34">
        <f>$F$28/'Fixed data'!$C$7</f>
        <v>6.5476401777777764E-3</v>
      </c>
      <c r="I31" s="34">
        <f>$F$28/'Fixed data'!$C$7</f>
        <v>6.5476401777777764E-3</v>
      </c>
      <c r="J31" s="34">
        <f>$F$28/'Fixed data'!$C$7</f>
        <v>6.5476401777777764E-3</v>
      </c>
      <c r="K31" s="34">
        <f>$F$28/'Fixed data'!$C$7</f>
        <v>6.5476401777777764E-3</v>
      </c>
      <c r="L31" s="34">
        <f>$F$28/'Fixed data'!$C$7</f>
        <v>6.5476401777777764E-3</v>
      </c>
      <c r="M31" s="34">
        <f>$F$28/'Fixed data'!$C$7</f>
        <v>6.5476401777777764E-3</v>
      </c>
      <c r="N31" s="34">
        <f>$F$28/'Fixed data'!$C$7</f>
        <v>6.5476401777777764E-3</v>
      </c>
      <c r="O31" s="34">
        <f>$F$28/'Fixed data'!$C$7</f>
        <v>6.5476401777777764E-3</v>
      </c>
      <c r="P31" s="34">
        <f>$F$28/'Fixed data'!$C$7</f>
        <v>6.5476401777777764E-3</v>
      </c>
      <c r="Q31" s="34">
        <f>$F$28/'Fixed data'!$C$7</f>
        <v>6.5476401777777764E-3</v>
      </c>
      <c r="R31" s="34">
        <f>$F$28/'Fixed data'!$C$7</f>
        <v>6.5476401777777764E-3</v>
      </c>
      <c r="S31" s="34">
        <f>$F$28/'Fixed data'!$C$7</f>
        <v>6.5476401777777764E-3</v>
      </c>
      <c r="T31" s="34">
        <f>$F$28/'Fixed data'!$C$7</f>
        <v>6.5476401777777764E-3</v>
      </c>
      <c r="U31" s="34">
        <f>$F$28/'Fixed data'!$C$7</f>
        <v>6.5476401777777764E-3</v>
      </c>
      <c r="V31" s="34">
        <f>$F$28/'Fixed data'!$C$7</f>
        <v>6.5476401777777764E-3</v>
      </c>
      <c r="W31" s="34">
        <f>$F$28/'Fixed data'!$C$7</f>
        <v>6.5476401777777764E-3</v>
      </c>
      <c r="X31" s="34">
        <f>$F$28/'Fixed data'!$C$7</f>
        <v>6.5476401777777764E-3</v>
      </c>
      <c r="Y31" s="34">
        <f>$F$28/'Fixed data'!$C$7</f>
        <v>6.5476401777777764E-3</v>
      </c>
      <c r="Z31" s="34">
        <f>$F$28/'Fixed data'!$C$7</f>
        <v>6.5476401777777764E-3</v>
      </c>
      <c r="AA31" s="34">
        <f>$F$28/'Fixed data'!$C$7</f>
        <v>6.5476401777777764E-3</v>
      </c>
      <c r="AB31" s="34">
        <f>$F$28/'Fixed data'!$C$7</f>
        <v>6.5476401777777764E-3</v>
      </c>
      <c r="AC31" s="34">
        <f>$F$28/'Fixed data'!$C$7</f>
        <v>6.5476401777777764E-3</v>
      </c>
      <c r="AD31" s="34">
        <f>$F$28/'Fixed data'!$C$7</f>
        <v>6.5476401777777764E-3</v>
      </c>
      <c r="AE31" s="34">
        <f>$F$28/'Fixed data'!$C$7</f>
        <v>6.5476401777777764E-3</v>
      </c>
      <c r="AF31" s="34">
        <f>$F$28/'Fixed data'!$C$7</f>
        <v>6.5476401777777764E-3</v>
      </c>
      <c r="AG31" s="34">
        <f>$F$28/'Fixed data'!$C$7</f>
        <v>6.5476401777777764E-3</v>
      </c>
      <c r="AH31" s="34">
        <f>$F$28/'Fixed data'!$C$7</f>
        <v>6.5476401777777764E-3</v>
      </c>
      <c r="AI31" s="34">
        <f>$F$28/'Fixed data'!$C$7</f>
        <v>6.5476401777777764E-3</v>
      </c>
      <c r="AJ31" s="34">
        <f>$F$28/'Fixed data'!$C$7</f>
        <v>6.5476401777777764E-3</v>
      </c>
      <c r="AK31" s="34">
        <f>$F$28/'Fixed data'!$C$7</f>
        <v>6.5476401777777764E-3</v>
      </c>
      <c r="AL31" s="34">
        <f>$F$28/'Fixed data'!$C$7</f>
        <v>6.5476401777777764E-3</v>
      </c>
      <c r="AM31" s="34">
        <f>$F$28/'Fixed data'!$C$7</f>
        <v>6.5476401777777764E-3</v>
      </c>
      <c r="AN31" s="34">
        <f>$F$28/'Fixed data'!$C$7</f>
        <v>6.5476401777777764E-3</v>
      </c>
      <c r="AO31" s="34">
        <f>$F$28/'Fixed data'!$C$7</f>
        <v>6.5476401777777764E-3</v>
      </c>
      <c r="AP31" s="34">
        <f>$F$28/'Fixed data'!$C$7</f>
        <v>6.5476401777777764E-3</v>
      </c>
      <c r="AQ31" s="34">
        <f>$F$28/'Fixed data'!$C$7</f>
        <v>6.5476401777777764E-3</v>
      </c>
      <c r="AR31" s="34">
        <f>$F$28/'Fixed data'!$C$7</f>
        <v>6.5476401777777764E-3</v>
      </c>
      <c r="AS31" s="34">
        <f>$F$28/'Fixed data'!$C$7</f>
        <v>6.5476401777777764E-3</v>
      </c>
      <c r="AT31" s="34">
        <f>$F$28/'Fixed data'!$C$7</f>
        <v>6.5476401777777764E-3</v>
      </c>
      <c r="AU31" s="34">
        <f>$F$28/'Fixed data'!$C$7</f>
        <v>6.5476401777777764E-3</v>
      </c>
      <c r="AV31" s="34">
        <f>$F$28/'Fixed data'!$C$7</f>
        <v>6.5476401777777764E-3</v>
      </c>
      <c r="AW31" s="34">
        <f>$F$28/'Fixed data'!$C$7</f>
        <v>6.5476401777777764E-3</v>
      </c>
      <c r="AX31" s="34">
        <f>$F$28/'Fixed data'!$C$7</f>
        <v>6.5476401777777764E-3</v>
      </c>
      <c r="AY31" s="34">
        <f>$F$28/'Fixed data'!$C$7</f>
        <v>6.5476401777777764E-3</v>
      </c>
      <c r="AZ31" s="34"/>
      <c r="BA31" s="34"/>
      <c r="BB31" s="34"/>
      <c r="BC31" s="34"/>
      <c r="BD31" s="34"/>
    </row>
    <row r="32" spans="1:56" ht="16.5" hidden="1" customHeight="1" outlineLevel="1" x14ac:dyDescent="0.35">
      <c r="A32" s="115"/>
      <c r="B32" s="9" t="s">
        <v>3</v>
      </c>
      <c r="C32" s="11" t="s">
        <v>55</v>
      </c>
      <c r="D32" s="9" t="s">
        <v>40</v>
      </c>
      <c r="F32" s="34"/>
      <c r="G32" s="34"/>
      <c r="H32" s="34">
        <f>$G$28/'Fixed data'!$C$7</f>
        <v>-7.6616661333333324E-3</v>
      </c>
      <c r="I32" s="34">
        <f>$G$28/'Fixed data'!$C$7</f>
        <v>-7.6616661333333324E-3</v>
      </c>
      <c r="J32" s="34">
        <f>$G$28/'Fixed data'!$C$7</f>
        <v>-7.6616661333333324E-3</v>
      </c>
      <c r="K32" s="34">
        <f>$G$28/'Fixed data'!$C$7</f>
        <v>-7.6616661333333324E-3</v>
      </c>
      <c r="L32" s="34">
        <f>$G$28/'Fixed data'!$C$7</f>
        <v>-7.6616661333333324E-3</v>
      </c>
      <c r="M32" s="34">
        <f>$G$28/'Fixed data'!$C$7</f>
        <v>-7.6616661333333324E-3</v>
      </c>
      <c r="N32" s="34">
        <f>$G$28/'Fixed data'!$C$7</f>
        <v>-7.6616661333333324E-3</v>
      </c>
      <c r="O32" s="34">
        <f>$G$28/'Fixed data'!$C$7</f>
        <v>-7.6616661333333324E-3</v>
      </c>
      <c r="P32" s="34">
        <f>$G$28/'Fixed data'!$C$7</f>
        <v>-7.6616661333333324E-3</v>
      </c>
      <c r="Q32" s="34">
        <f>$G$28/'Fixed data'!$C$7</f>
        <v>-7.6616661333333324E-3</v>
      </c>
      <c r="R32" s="34">
        <f>$G$28/'Fixed data'!$C$7</f>
        <v>-7.6616661333333324E-3</v>
      </c>
      <c r="S32" s="34">
        <f>$G$28/'Fixed data'!$C$7</f>
        <v>-7.6616661333333324E-3</v>
      </c>
      <c r="T32" s="34">
        <f>$G$28/'Fixed data'!$C$7</f>
        <v>-7.6616661333333324E-3</v>
      </c>
      <c r="U32" s="34">
        <f>$G$28/'Fixed data'!$C$7</f>
        <v>-7.6616661333333324E-3</v>
      </c>
      <c r="V32" s="34">
        <f>$G$28/'Fixed data'!$C$7</f>
        <v>-7.6616661333333324E-3</v>
      </c>
      <c r="W32" s="34">
        <f>$G$28/'Fixed data'!$C$7</f>
        <v>-7.6616661333333324E-3</v>
      </c>
      <c r="X32" s="34">
        <f>$G$28/'Fixed data'!$C$7</f>
        <v>-7.6616661333333324E-3</v>
      </c>
      <c r="Y32" s="34">
        <f>$G$28/'Fixed data'!$C$7</f>
        <v>-7.6616661333333324E-3</v>
      </c>
      <c r="Z32" s="34">
        <f>$G$28/'Fixed data'!$C$7</f>
        <v>-7.6616661333333324E-3</v>
      </c>
      <c r="AA32" s="34">
        <f>$G$28/'Fixed data'!$C$7</f>
        <v>-7.6616661333333324E-3</v>
      </c>
      <c r="AB32" s="34">
        <f>$G$28/'Fixed data'!$C$7</f>
        <v>-7.6616661333333324E-3</v>
      </c>
      <c r="AC32" s="34">
        <f>$G$28/'Fixed data'!$C$7</f>
        <v>-7.6616661333333324E-3</v>
      </c>
      <c r="AD32" s="34">
        <f>$G$28/'Fixed data'!$C$7</f>
        <v>-7.6616661333333324E-3</v>
      </c>
      <c r="AE32" s="34">
        <f>$G$28/'Fixed data'!$C$7</f>
        <v>-7.6616661333333324E-3</v>
      </c>
      <c r="AF32" s="34">
        <f>$G$28/'Fixed data'!$C$7</f>
        <v>-7.6616661333333324E-3</v>
      </c>
      <c r="AG32" s="34">
        <f>$G$28/'Fixed data'!$C$7</f>
        <v>-7.6616661333333324E-3</v>
      </c>
      <c r="AH32" s="34">
        <f>$G$28/'Fixed data'!$C$7</f>
        <v>-7.6616661333333324E-3</v>
      </c>
      <c r="AI32" s="34">
        <f>$G$28/'Fixed data'!$C$7</f>
        <v>-7.6616661333333324E-3</v>
      </c>
      <c r="AJ32" s="34">
        <f>$G$28/'Fixed data'!$C$7</f>
        <v>-7.6616661333333324E-3</v>
      </c>
      <c r="AK32" s="34">
        <f>$G$28/'Fixed data'!$C$7</f>
        <v>-7.6616661333333324E-3</v>
      </c>
      <c r="AL32" s="34">
        <f>$G$28/'Fixed data'!$C$7</f>
        <v>-7.6616661333333324E-3</v>
      </c>
      <c r="AM32" s="34">
        <f>$G$28/'Fixed data'!$C$7</f>
        <v>-7.6616661333333324E-3</v>
      </c>
      <c r="AN32" s="34">
        <f>$G$28/'Fixed data'!$C$7</f>
        <v>-7.6616661333333324E-3</v>
      </c>
      <c r="AO32" s="34">
        <f>$G$28/'Fixed data'!$C$7</f>
        <v>-7.6616661333333324E-3</v>
      </c>
      <c r="AP32" s="34">
        <f>$G$28/'Fixed data'!$C$7</f>
        <v>-7.6616661333333324E-3</v>
      </c>
      <c r="AQ32" s="34">
        <f>$G$28/'Fixed data'!$C$7</f>
        <v>-7.6616661333333324E-3</v>
      </c>
      <c r="AR32" s="34">
        <f>$G$28/'Fixed data'!$C$7</f>
        <v>-7.6616661333333324E-3</v>
      </c>
      <c r="AS32" s="34">
        <f>$G$28/'Fixed data'!$C$7</f>
        <v>-7.6616661333333324E-3</v>
      </c>
      <c r="AT32" s="34">
        <f>$G$28/'Fixed data'!$C$7</f>
        <v>-7.6616661333333324E-3</v>
      </c>
      <c r="AU32" s="34">
        <f>$G$28/'Fixed data'!$C$7</f>
        <v>-7.6616661333333324E-3</v>
      </c>
      <c r="AV32" s="34">
        <f>$G$28/'Fixed data'!$C$7</f>
        <v>-7.6616661333333324E-3</v>
      </c>
      <c r="AW32" s="34">
        <f>$G$28/'Fixed data'!$C$7</f>
        <v>-7.6616661333333324E-3</v>
      </c>
      <c r="AX32" s="34">
        <f>$G$28/'Fixed data'!$C$7</f>
        <v>-7.6616661333333324E-3</v>
      </c>
      <c r="AY32" s="34">
        <f>$G$28/'Fixed data'!$C$7</f>
        <v>-7.6616661333333324E-3</v>
      </c>
      <c r="AZ32" s="34">
        <f>$G$28/'Fixed data'!$C$7</f>
        <v>-7.6616661333333324E-3</v>
      </c>
      <c r="BA32" s="34"/>
      <c r="BB32" s="34"/>
      <c r="BC32" s="34"/>
      <c r="BD32" s="34"/>
    </row>
    <row r="33" spans="1:57" ht="16.5" hidden="1" customHeight="1" outlineLevel="1" x14ac:dyDescent="0.35">
      <c r="A33" s="115"/>
      <c r="B33" s="9" t="s">
        <v>4</v>
      </c>
      <c r="C33" s="11" t="s">
        <v>56</v>
      </c>
      <c r="D33" s="9" t="s">
        <v>40</v>
      </c>
      <c r="F33" s="34"/>
      <c r="G33" s="34"/>
      <c r="H33" s="34"/>
      <c r="I33" s="34">
        <f>$H$28/'Fixed data'!$C$7</f>
        <v>2.6825088711111118E-2</v>
      </c>
      <c r="J33" s="34">
        <f>$H$28/'Fixed data'!$C$7</f>
        <v>2.6825088711111118E-2</v>
      </c>
      <c r="K33" s="34">
        <f>$H$28/'Fixed data'!$C$7</f>
        <v>2.6825088711111118E-2</v>
      </c>
      <c r="L33" s="34">
        <f>$H$28/'Fixed data'!$C$7</f>
        <v>2.6825088711111118E-2</v>
      </c>
      <c r="M33" s="34">
        <f>$H$28/'Fixed data'!$C$7</f>
        <v>2.6825088711111118E-2</v>
      </c>
      <c r="N33" s="34">
        <f>$H$28/'Fixed data'!$C$7</f>
        <v>2.6825088711111118E-2</v>
      </c>
      <c r="O33" s="34">
        <f>$H$28/'Fixed data'!$C$7</f>
        <v>2.6825088711111118E-2</v>
      </c>
      <c r="P33" s="34">
        <f>$H$28/'Fixed data'!$C$7</f>
        <v>2.6825088711111118E-2</v>
      </c>
      <c r="Q33" s="34">
        <f>$H$28/'Fixed data'!$C$7</f>
        <v>2.6825088711111118E-2</v>
      </c>
      <c r="R33" s="34">
        <f>$H$28/'Fixed data'!$C$7</f>
        <v>2.6825088711111118E-2</v>
      </c>
      <c r="S33" s="34">
        <f>$H$28/'Fixed data'!$C$7</f>
        <v>2.6825088711111118E-2</v>
      </c>
      <c r="T33" s="34">
        <f>$H$28/'Fixed data'!$C$7</f>
        <v>2.6825088711111118E-2</v>
      </c>
      <c r="U33" s="34">
        <f>$H$28/'Fixed data'!$C$7</f>
        <v>2.6825088711111118E-2</v>
      </c>
      <c r="V33" s="34">
        <f>$H$28/'Fixed data'!$C$7</f>
        <v>2.6825088711111118E-2</v>
      </c>
      <c r="W33" s="34">
        <f>$H$28/'Fixed data'!$C$7</f>
        <v>2.6825088711111118E-2</v>
      </c>
      <c r="X33" s="34">
        <f>$H$28/'Fixed data'!$C$7</f>
        <v>2.6825088711111118E-2</v>
      </c>
      <c r="Y33" s="34">
        <f>$H$28/'Fixed data'!$C$7</f>
        <v>2.6825088711111118E-2</v>
      </c>
      <c r="Z33" s="34">
        <f>$H$28/'Fixed data'!$C$7</f>
        <v>2.6825088711111118E-2</v>
      </c>
      <c r="AA33" s="34">
        <f>$H$28/'Fixed data'!$C$7</f>
        <v>2.6825088711111118E-2</v>
      </c>
      <c r="AB33" s="34">
        <f>$H$28/'Fixed data'!$C$7</f>
        <v>2.6825088711111118E-2</v>
      </c>
      <c r="AC33" s="34">
        <f>$H$28/'Fixed data'!$C$7</f>
        <v>2.6825088711111118E-2</v>
      </c>
      <c r="AD33" s="34">
        <f>$H$28/'Fixed data'!$C$7</f>
        <v>2.6825088711111118E-2</v>
      </c>
      <c r="AE33" s="34">
        <f>$H$28/'Fixed data'!$C$7</f>
        <v>2.6825088711111118E-2</v>
      </c>
      <c r="AF33" s="34">
        <f>$H$28/'Fixed data'!$C$7</f>
        <v>2.6825088711111118E-2</v>
      </c>
      <c r="AG33" s="34">
        <f>$H$28/'Fixed data'!$C$7</f>
        <v>2.6825088711111118E-2</v>
      </c>
      <c r="AH33" s="34">
        <f>$H$28/'Fixed data'!$C$7</f>
        <v>2.6825088711111118E-2</v>
      </c>
      <c r="AI33" s="34">
        <f>$H$28/'Fixed data'!$C$7</f>
        <v>2.6825088711111118E-2</v>
      </c>
      <c r="AJ33" s="34">
        <f>$H$28/'Fixed data'!$C$7</f>
        <v>2.6825088711111118E-2</v>
      </c>
      <c r="AK33" s="34">
        <f>$H$28/'Fixed data'!$C$7</f>
        <v>2.6825088711111118E-2</v>
      </c>
      <c r="AL33" s="34">
        <f>$H$28/'Fixed data'!$C$7</f>
        <v>2.6825088711111118E-2</v>
      </c>
      <c r="AM33" s="34">
        <f>$H$28/'Fixed data'!$C$7</f>
        <v>2.6825088711111118E-2</v>
      </c>
      <c r="AN33" s="34">
        <f>$H$28/'Fixed data'!$C$7</f>
        <v>2.6825088711111118E-2</v>
      </c>
      <c r="AO33" s="34">
        <f>$H$28/'Fixed data'!$C$7</f>
        <v>2.6825088711111118E-2</v>
      </c>
      <c r="AP33" s="34">
        <f>$H$28/'Fixed data'!$C$7</f>
        <v>2.6825088711111118E-2</v>
      </c>
      <c r="AQ33" s="34">
        <f>$H$28/'Fixed data'!$C$7</f>
        <v>2.6825088711111118E-2</v>
      </c>
      <c r="AR33" s="34">
        <f>$H$28/'Fixed data'!$C$7</f>
        <v>2.6825088711111118E-2</v>
      </c>
      <c r="AS33" s="34">
        <f>$H$28/'Fixed data'!$C$7</f>
        <v>2.6825088711111118E-2</v>
      </c>
      <c r="AT33" s="34">
        <f>$H$28/'Fixed data'!$C$7</f>
        <v>2.6825088711111118E-2</v>
      </c>
      <c r="AU33" s="34">
        <f>$H$28/'Fixed data'!$C$7</f>
        <v>2.6825088711111118E-2</v>
      </c>
      <c r="AV33" s="34">
        <f>$H$28/'Fixed data'!$C$7</f>
        <v>2.6825088711111118E-2</v>
      </c>
      <c r="AW33" s="34">
        <f>$H$28/'Fixed data'!$C$7</f>
        <v>2.6825088711111118E-2</v>
      </c>
      <c r="AX33" s="34">
        <f>$H$28/'Fixed data'!$C$7</f>
        <v>2.6825088711111118E-2</v>
      </c>
      <c r="AY33" s="34">
        <f>$H$28/'Fixed data'!$C$7</f>
        <v>2.6825088711111118E-2</v>
      </c>
      <c r="AZ33" s="34">
        <f>$H$28/'Fixed data'!$C$7</f>
        <v>2.6825088711111118E-2</v>
      </c>
      <c r="BA33" s="34">
        <f>$H$28/'Fixed data'!$C$7</f>
        <v>2.6825088711111118E-2</v>
      </c>
      <c r="BB33" s="34"/>
      <c r="BC33" s="34"/>
      <c r="BD33" s="34"/>
    </row>
    <row r="34" spans="1:57" ht="16.5" hidden="1" customHeight="1" outlineLevel="1" x14ac:dyDescent="0.35">
      <c r="A34" s="115"/>
      <c r="B34" s="9" t="s">
        <v>5</v>
      </c>
      <c r="C34" s="11" t="s">
        <v>57</v>
      </c>
      <c r="D34" s="9" t="s">
        <v>40</v>
      </c>
      <c r="F34" s="34"/>
      <c r="G34" s="34"/>
      <c r="H34" s="34"/>
      <c r="I34" s="34"/>
      <c r="J34" s="34">
        <f>$I$28/'Fixed data'!$C$7</f>
        <v>3.8528688888888891E-2</v>
      </c>
      <c r="K34" s="34">
        <f>$I$28/'Fixed data'!$C$7</f>
        <v>3.8528688888888891E-2</v>
      </c>
      <c r="L34" s="34">
        <f>$I$28/'Fixed data'!$C$7</f>
        <v>3.8528688888888891E-2</v>
      </c>
      <c r="M34" s="34">
        <f>$I$28/'Fixed data'!$C$7</f>
        <v>3.8528688888888891E-2</v>
      </c>
      <c r="N34" s="34">
        <f>$I$28/'Fixed data'!$C$7</f>
        <v>3.8528688888888891E-2</v>
      </c>
      <c r="O34" s="34">
        <f>$I$28/'Fixed data'!$C$7</f>
        <v>3.8528688888888891E-2</v>
      </c>
      <c r="P34" s="34">
        <f>$I$28/'Fixed data'!$C$7</f>
        <v>3.8528688888888891E-2</v>
      </c>
      <c r="Q34" s="34">
        <f>$I$28/'Fixed data'!$C$7</f>
        <v>3.8528688888888891E-2</v>
      </c>
      <c r="R34" s="34">
        <f>$I$28/'Fixed data'!$C$7</f>
        <v>3.8528688888888891E-2</v>
      </c>
      <c r="S34" s="34">
        <f>$I$28/'Fixed data'!$C$7</f>
        <v>3.8528688888888891E-2</v>
      </c>
      <c r="T34" s="34">
        <f>$I$28/'Fixed data'!$C$7</f>
        <v>3.8528688888888891E-2</v>
      </c>
      <c r="U34" s="34">
        <f>$I$28/'Fixed data'!$C$7</f>
        <v>3.8528688888888891E-2</v>
      </c>
      <c r="V34" s="34">
        <f>$I$28/'Fixed data'!$C$7</f>
        <v>3.8528688888888891E-2</v>
      </c>
      <c r="W34" s="34">
        <f>$I$28/'Fixed data'!$C$7</f>
        <v>3.8528688888888891E-2</v>
      </c>
      <c r="X34" s="34">
        <f>$I$28/'Fixed data'!$C$7</f>
        <v>3.8528688888888891E-2</v>
      </c>
      <c r="Y34" s="34">
        <f>$I$28/'Fixed data'!$C$7</f>
        <v>3.8528688888888891E-2</v>
      </c>
      <c r="Z34" s="34">
        <f>$I$28/'Fixed data'!$C$7</f>
        <v>3.8528688888888891E-2</v>
      </c>
      <c r="AA34" s="34">
        <f>$I$28/'Fixed data'!$C$7</f>
        <v>3.8528688888888891E-2</v>
      </c>
      <c r="AB34" s="34">
        <f>$I$28/'Fixed data'!$C$7</f>
        <v>3.8528688888888891E-2</v>
      </c>
      <c r="AC34" s="34">
        <f>$I$28/'Fixed data'!$C$7</f>
        <v>3.8528688888888891E-2</v>
      </c>
      <c r="AD34" s="34">
        <f>$I$28/'Fixed data'!$C$7</f>
        <v>3.8528688888888891E-2</v>
      </c>
      <c r="AE34" s="34">
        <f>$I$28/'Fixed data'!$C$7</f>
        <v>3.8528688888888891E-2</v>
      </c>
      <c r="AF34" s="34">
        <f>$I$28/'Fixed data'!$C$7</f>
        <v>3.8528688888888891E-2</v>
      </c>
      <c r="AG34" s="34">
        <f>$I$28/'Fixed data'!$C$7</f>
        <v>3.8528688888888891E-2</v>
      </c>
      <c r="AH34" s="34">
        <f>$I$28/'Fixed data'!$C$7</f>
        <v>3.8528688888888891E-2</v>
      </c>
      <c r="AI34" s="34">
        <f>$I$28/'Fixed data'!$C$7</f>
        <v>3.8528688888888891E-2</v>
      </c>
      <c r="AJ34" s="34">
        <f>$I$28/'Fixed data'!$C$7</f>
        <v>3.8528688888888891E-2</v>
      </c>
      <c r="AK34" s="34">
        <f>$I$28/'Fixed data'!$C$7</f>
        <v>3.8528688888888891E-2</v>
      </c>
      <c r="AL34" s="34">
        <f>$I$28/'Fixed data'!$C$7</f>
        <v>3.8528688888888891E-2</v>
      </c>
      <c r="AM34" s="34">
        <f>$I$28/'Fixed data'!$C$7</f>
        <v>3.8528688888888891E-2</v>
      </c>
      <c r="AN34" s="34">
        <f>$I$28/'Fixed data'!$C$7</f>
        <v>3.8528688888888891E-2</v>
      </c>
      <c r="AO34" s="34">
        <f>$I$28/'Fixed data'!$C$7</f>
        <v>3.8528688888888891E-2</v>
      </c>
      <c r="AP34" s="34">
        <f>$I$28/'Fixed data'!$C$7</f>
        <v>3.8528688888888891E-2</v>
      </c>
      <c r="AQ34" s="34">
        <f>$I$28/'Fixed data'!$C$7</f>
        <v>3.8528688888888891E-2</v>
      </c>
      <c r="AR34" s="34">
        <f>$I$28/'Fixed data'!$C$7</f>
        <v>3.8528688888888891E-2</v>
      </c>
      <c r="AS34" s="34">
        <f>$I$28/'Fixed data'!$C$7</f>
        <v>3.8528688888888891E-2</v>
      </c>
      <c r="AT34" s="34">
        <f>$I$28/'Fixed data'!$C$7</f>
        <v>3.8528688888888891E-2</v>
      </c>
      <c r="AU34" s="34">
        <f>$I$28/'Fixed data'!$C$7</f>
        <v>3.8528688888888891E-2</v>
      </c>
      <c r="AV34" s="34">
        <f>$I$28/'Fixed data'!$C$7</f>
        <v>3.8528688888888891E-2</v>
      </c>
      <c r="AW34" s="34">
        <f>$I$28/'Fixed data'!$C$7</f>
        <v>3.8528688888888891E-2</v>
      </c>
      <c r="AX34" s="34">
        <f>$I$28/'Fixed data'!$C$7</f>
        <v>3.8528688888888891E-2</v>
      </c>
      <c r="AY34" s="34">
        <f>$I$28/'Fixed data'!$C$7</f>
        <v>3.8528688888888891E-2</v>
      </c>
      <c r="AZ34" s="34">
        <f>$I$28/'Fixed data'!$C$7</f>
        <v>3.8528688888888891E-2</v>
      </c>
      <c r="BA34" s="34">
        <f>$I$28/'Fixed data'!$C$7</f>
        <v>3.8528688888888891E-2</v>
      </c>
      <c r="BB34" s="34">
        <f>$I$28/'Fixed data'!$C$7</f>
        <v>3.8528688888888891E-2</v>
      </c>
      <c r="BC34" s="34"/>
      <c r="BD34" s="34"/>
    </row>
    <row r="35" spans="1:57" ht="16.5" hidden="1" customHeight="1" outlineLevel="1" x14ac:dyDescent="0.35">
      <c r="A35" s="115"/>
      <c r="B35" s="9" t="s">
        <v>6</v>
      </c>
      <c r="C35" s="11" t="s">
        <v>58</v>
      </c>
      <c r="D35" s="9" t="s">
        <v>40</v>
      </c>
      <c r="F35" s="34"/>
      <c r="G35" s="34"/>
      <c r="H35" s="34"/>
      <c r="I35" s="34"/>
      <c r="J35" s="34"/>
      <c r="K35" s="34">
        <f>$J$28/'Fixed data'!$C$7</f>
        <v>2.5047059555555508E-3</v>
      </c>
      <c r="L35" s="34">
        <f>$J$28/'Fixed data'!$C$7</f>
        <v>2.5047059555555508E-3</v>
      </c>
      <c r="M35" s="34">
        <f>$J$28/'Fixed data'!$C$7</f>
        <v>2.5047059555555508E-3</v>
      </c>
      <c r="N35" s="34">
        <f>$J$28/'Fixed data'!$C$7</f>
        <v>2.5047059555555508E-3</v>
      </c>
      <c r="O35" s="34">
        <f>$J$28/'Fixed data'!$C$7</f>
        <v>2.5047059555555508E-3</v>
      </c>
      <c r="P35" s="34">
        <f>$J$28/'Fixed data'!$C$7</f>
        <v>2.5047059555555508E-3</v>
      </c>
      <c r="Q35" s="34">
        <f>$J$28/'Fixed data'!$C$7</f>
        <v>2.5047059555555508E-3</v>
      </c>
      <c r="R35" s="34">
        <f>$J$28/'Fixed data'!$C$7</f>
        <v>2.5047059555555508E-3</v>
      </c>
      <c r="S35" s="34">
        <f>$J$28/'Fixed data'!$C$7</f>
        <v>2.5047059555555508E-3</v>
      </c>
      <c r="T35" s="34">
        <f>$J$28/'Fixed data'!$C$7</f>
        <v>2.5047059555555508E-3</v>
      </c>
      <c r="U35" s="34">
        <f>$J$28/'Fixed data'!$C$7</f>
        <v>2.5047059555555508E-3</v>
      </c>
      <c r="V35" s="34">
        <f>$J$28/'Fixed data'!$C$7</f>
        <v>2.5047059555555508E-3</v>
      </c>
      <c r="W35" s="34">
        <f>$J$28/'Fixed data'!$C$7</f>
        <v>2.5047059555555508E-3</v>
      </c>
      <c r="X35" s="34">
        <f>$J$28/'Fixed data'!$C$7</f>
        <v>2.5047059555555508E-3</v>
      </c>
      <c r="Y35" s="34">
        <f>$J$28/'Fixed data'!$C$7</f>
        <v>2.5047059555555508E-3</v>
      </c>
      <c r="Z35" s="34">
        <f>$J$28/'Fixed data'!$C$7</f>
        <v>2.5047059555555508E-3</v>
      </c>
      <c r="AA35" s="34">
        <f>$J$28/'Fixed data'!$C$7</f>
        <v>2.5047059555555508E-3</v>
      </c>
      <c r="AB35" s="34">
        <f>$J$28/'Fixed data'!$C$7</f>
        <v>2.5047059555555508E-3</v>
      </c>
      <c r="AC35" s="34">
        <f>$J$28/'Fixed data'!$C$7</f>
        <v>2.5047059555555508E-3</v>
      </c>
      <c r="AD35" s="34">
        <f>$J$28/'Fixed data'!$C$7</f>
        <v>2.5047059555555508E-3</v>
      </c>
      <c r="AE35" s="34">
        <f>$J$28/'Fixed data'!$C$7</f>
        <v>2.5047059555555508E-3</v>
      </c>
      <c r="AF35" s="34">
        <f>$J$28/'Fixed data'!$C$7</f>
        <v>2.5047059555555508E-3</v>
      </c>
      <c r="AG35" s="34">
        <f>$J$28/'Fixed data'!$C$7</f>
        <v>2.5047059555555508E-3</v>
      </c>
      <c r="AH35" s="34">
        <f>$J$28/'Fixed data'!$C$7</f>
        <v>2.5047059555555508E-3</v>
      </c>
      <c r="AI35" s="34">
        <f>$J$28/'Fixed data'!$C$7</f>
        <v>2.5047059555555508E-3</v>
      </c>
      <c r="AJ35" s="34">
        <f>$J$28/'Fixed data'!$C$7</f>
        <v>2.5047059555555508E-3</v>
      </c>
      <c r="AK35" s="34">
        <f>$J$28/'Fixed data'!$C$7</f>
        <v>2.5047059555555508E-3</v>
      </c>
      <c r="AL35" s="34">
        <f>$J$28/'Fixed data'!$C$7</f>
        <v>2.5047059555555508E-3</v>
      </c>
      <c r="AM35" s="34">
        <f>$J$28/'Fixed data'!$C$7</f>
        <v>2.5047059555555508E-3</v>
      </c>
      <c r="AN35" s="34">
        <f>$J$28/'Fixed data'!$C$7</f>
        <v>2.5047059555555508E-3</v>
      </c>
      <c r="AO35" s="34">
        <f>$J$28/'Fixed data'!$C$7</f>
        <v>2.5047059555555508E-3</v>
      </c>
      <c r="AP35" s="34">
        <f>$J$28/'Fixed data'!$C$7</f>
        <v>2.5047059555555508E-3</v>
      </c>
      <c r="AQ35" s="34">
        <f>$J$28/'Fixed data'!$C$7</f>
        <v>2.5047059555555508E-3</v>
      </c>
      <c r="AR35" s="34">
        <f>$J$28/'Fixed data'!$C$7</f>
        <v>2.5047059555555508E-3</v>
      </c>
      <c r="AS35" s="34">
        <f>$J$28/'Fixed data'!$C$7</f>
        <v>2.5047059555555508E-3</v>
      </c>
      <c r="AT35" s="34">
        <f>$J$28/'Fixed data'!$C$7</f>
        <v>2.5047059555555508E-3</v>
      </c>
      <c r="AU35" s="34">
        <f>$J$28/'Fixed data'!$C$7</f>
        <v>2.5047059555555508E-3</v>
      </c>
      <c r="AV35" s="34">
        <f>$J$28/'Fixed data'!$C$7</f>
        <v>2.5047059555555508E-3</v>
      </c>
      <c r="AW35" s="34">
        <f>$J$28/'Fixed data'!$C$7</f>
        <v>2.5047059555555508E-3</v>
      </c>
      <c r="AX35" s="34">
        <f>$J$28/'Fixed data'!$C$7</f>
        <v>2.5047059555555508E-3</v>
      </c>
      <c r="AY35" s="34">
        <f>$J$28/'Fixed data'!$C$7</f>
        <v>2.5047059555555508E-3</v>
      </c>
      <c r="AZ35" s="34">
        <f>$J$28/'Fixed data'!$C$7</f>
        <v>2.5047059555555508E-3</v>
      </c>
      <c r="BA35" s="34">
        <f>$J$28/'Fixed data'!$C$7</f>
        <v>2.5047059555555508E-3</v>
      </c>
      <c r="BB35" s="34">
        <f>$J$28/'Fixed data'!$C$7</f>
        <v>2.5047059555555508E-3</v>
      </c>
      <c r="BC35" s="34">
        <f>$J$28/'Fixed data'!$C$7</f>
        <v>2.5047059555555508E-3</v>
      </c>
      <c r="BD35" s="34"/>
    </row>
    <row r="36" spans="1:57" ht="16.5" hidden="1" customHeight="1" outlineLevel="1" x14ac:dyDescent="0.35">
      <c r="A36" s="115"/>
      <c r="B36" s="9" t="s">
        <v>32</v>
      </c>
      <c r="C36" s="11" t="s">
        <v>59</v>
      </c>
      <c r="D36" s="9" t="s">
        <v>40</v>
      </c>
      <c r="F36" s="34"/>
      <c r="G36" s="34"/>
      <c r="H36" s="34"/>
      <c r="I36" s="34"/>
      <c r="J36" s="34"/>
      <c r="K36" s="34"/>
      <c r="L36" s="34">
        <f>$K$28/'Fixed data'!$C$7</f>
        <v>1.6529342222222315E-3</v>
      </c>
      <c r="M36" s="34">
        <f>$K$28/'Fixed data'!$C$7</f>
        <v>1.6529342222222315E-3</v>
      </c>
      <c r="N36" s="34">
        <f>$K$28/'Fixed data'!$C$7</f>
        <v>1.6529342222222315E-3</v>
      </c>
      <c r="O36" s="34">
        <f>$K$28/'Fixed data'!$C$7</f>
        <v>1.6529342222222315E-3</v>
      </c>
      <c r="P36" s="34">
        <f>$K$28/'Fixed data'!$C$7</f>
        <v>1.6529342222222315E-3</v>
      </c>
      <c r="Q36" s="34">
        <f>$K$28/'Fixed data'!$C$7</f>
        <v>1.6529342222222315E-3</v>
      </c>
      <c r="R36" s="34">
        <f>$K$28/'Fixed data'!$C$7</f>
        <v>1.6529342222222315E-3</v>
      </c>
      <c r="S36" s="34">
        <f>$K$28/'Fixed data'!$C$7</f>
        <v>1.6529342222222315E-3</v>
      </c>
      <c r="T36" s="34">
        <f>$K$28/'Fixed data'!$C$7</f>
        <v>1.6529342222222315E-3</v>
      </c>
      <c r="U36" s="34">
        <f>$K$28/'Fixed data'!$C$7</f>
        <v>1.6529342222222315E-3</v>
      </c>
      <c r="V36" s="34">
        <f>$K$28/'Fixed data'!$C$7</f>
        <v>1.6529342222222315E-3</v>
      </c>
      <c r="W36" s="34">
        <f>$K$28/'Fixed data'!$C$7</f>
        <v>1.6529342222222315E-3</v>
      </c>
      <c r="X36" s="34">
        <f>$K$28/'Fixed data'!$C$7</f>
        <v>1.6529342222222315E-3</v>
      </c>
      <c r="Y36" s="34">
        <f>$K$28/'Fixed data'!$C$7</f>
        <v>1.6529342222222315E-3</v>
      </c>
      <c r="Z36" s="34">
        <f>$K$28/'Fixed data'!$C$7</f>
        <v>1.6529342222222315E-3</v>
      </c>
      <c r="AA36" s="34">
        <f>$K$28/'Fixed data'!$C$7</f>
        <v>1.6529342222222315E-3</v>
      </c>
      <c r="AB36" s="34">
        <f>$K$28/'Fixed data'!$C$7</f>
        <v>1.6529342222222315E-3</v>
      </c>
      <c r="AC36" s="34">
        <f>$K$28/'Fixed data'!$C$7</f>
        <v>1.6529342222222315E-3</v>
      </c>
      <c r="AD36" s="34">
        <f>$K$28/'Fixed data'!$C$7</f>
        <v>1.6529342222222315E-3</v>
      </c>
      <c r="AE36" s="34">
        <f>$K$28/'Fixed data'!$C$7</f>
        <v>1.6529342222222315E-3</v>
      </c>
      <c r="AF36" s="34">
        <f>$K$28/'Fixed data'!$C$7</f>
        <v>1.6529342222222315E-3</v>
      </c>
      <c r="AG36" s="34">
        <f>$K$28/'Fixed data'!$C$7</f>
        <v>1.6529342222222315E-3</v>
      </c>
      <c r="AH36" s="34">
        <f>$K$28/'Fixed data'!$C$7</f>
        <v>1.6529342222222315E-3</v>
      </c>
      <c r="AI36" s="34">
        <f>$K$28/'Fixed data'!$C$7</f>
        <v>1.6529342222222315E-3</v>
      </c>
      <c r="AJ36" s="34">
        <f>$K$28/'Fixed data'!$C$7</f>
        <v>1.6529342222222315E-3</v>
      </c>
      <c r="AK36" s="34">
        <f>$K$28/'Fixed data'!$C$7</f>
        <v>1.6529342222222315E-3</v>
      </c>
      <c r="AL36" s="34">
        <f>$K$28/'Fixed data'!$C$7</f>
        <v>1.6529342222222315E-3</v>
      </c>
      <c r="AM36" s="34">
        <f>$K$28/'Fixed data'!$C$7</f>
        <v>1.6529342222222315E-3</v>
      </c>
      <c r="AN36" s="34">
        <f>$K$28/'Fixed data'!$C$7</f>
        <v>1.6529342222222315E-3</v>
      </c>
      <c r="AO36" s="34">
        <f>$K$28/'Fixed data'!$C$7</f>
        <v>1.6529342222222315E-3</v>
      </c>
      <c r="AP36" s="34">
        <f>$K$28/'Fixed data'!$C$7</f>
        <v>1.6529342222222315E-3</v>
      </c>
      <c r="AQ36" s="34">
        <f>$K$28/'Fixed data'!$C$7</f>
        <v>1.6529342222222315E-3</v>
      </c>
      <c r="AR36" s="34">
        <f>$K$28/'Fixed data'!$C$7</f>
        <v>1.6529342222222315E-3</v>
      </c>
      <c r="AS36" s="34">
        <f>$K$28/'Fixed data'!$C$7</f>
        <v>1.6529342222222315E-3</v>
      </c>
      <c r="AT36" s="34">
        <f>$K$28/'Fixed data'!$C$7</f>
        <v>1.6529342222222315E-3</v>
      </c>
      <c r="AU36" s="34">
        <f>$K$28/'Fixed data'!$C$7</f>
        <v>1.6529342222222315E-3</v>
      </c>
      <c r="AV36" s="34">
        <f>$K$28/'Fixed data'!$C$7</f>
        <v>1.6529342222222315E-3</v>
      </c>
      <c r="AW36" s="34">
        <f>$K$28/'Fixed data'!$C$7</f>
        <v>1.6529342222222315E-3</v>
      </c>
      <c r="AX36" s="34">
        <f>$K$28/'Fixed data'!$C$7</f>
        <v>1.6529342222222315E-3</v>
      </c>
      <c r="AY36" s="34">
        <f>$K$28/'Fixed data'!$C$7</f>
        <v>1.6529342222222315E-3</v>
      </c>
      <c r="AZ36" s="34">
        <f>$K$28/'Fixed data'!$C$7</f>
        <v>1.6529342222222315E-3</v>
      </c>
      <c r="BA36" s="34">
        <f>$K$28/'Fixed data'!$C$7</f>
        <v>1.6529342222222315E-3</v>
      </c>
      <c r="BB36" s="34">
        <f>$K$28/'Fixed data'!$C$7</f>
        <v>1.6529342222222315E-3</v>
      </c>
      <c r="BC36" s="34">
        <f>$K$28/'Fixed data'!$C$7</f>
        <v>1.6529342222222315E-3</v>
      </c>
      <c r="BD36" s="34">
        <f>$K$28/'Fixed data'!$C$7</f>
        <v>1.6529342222222315E-3</v>
      </c>
    </row>
    <row r="37" spans="1:57" ht="16.5" hidden="1" customHeight="1" outlineLevel="1" x14ac:dyDescent="0.35">
      <c r="A37" s="115"/>
      <c r="B37" s="9" t="s">
        <v>33</v>
      </c>
      <c r="C37" s="11" t="s">
        <v>60</v>
      </c>
      <c r="D37" s="9" t="s">
        <v>40</v>
      </c>
      <c r="F37" s="34"/>
      <c r="G37" s="34"/>
      <c r="H37" s="34"/>
      <c r="I37" s="34"/>
      <c r="J37" s="34"/>
      <c r="K37" s="34"/>
      <c r="L37" s="34"/>
      <c r="M37" s="34">
        <f>$L$28/'Fixed data'!$C$7</f>
        <v>-5.4805888711111111E-2</v>
      </c>
      <c r="N37" s="34">
        <f>$L$28/'Fixed data'!$C$7</f>
        <v>-5.4805888711111111E-2</v>
      </c>
      <c r="O37" s="34">
        <f>$L$28/'Fixed data'!$C$7</f>
        <v>-5.4805888711111111E-2</v>
      </c>
      <c r="P37" s="34">
        <f>$L$28/'Fixed data'!$C$7</f>
        <v>-5.4805888711111111E-2</v>
      </c>
      <c r="Q37" s="34">
        <f>$L$28/'Fixed data'!$C$7</f>
        <v>-5.4805888711111111E-2</v>
      </c>
      <c r="R37" s="34">
        <f>$L$28/'Fixed data'!$C$7</f>
        <v>-5.4805888711111111E-2</v>
      </c>
      <c r="S37" s="34">
        <f>$L$28/'Fixed data'!$C$7</f>
        <v>-5.4805888711111111E-2</v>
      </c>
      <c r="T37" s="34">
        <f>$L$28/'Fixed data'!$C$7</f>
        <v>-5.4805888711111111E-2</v>
      </c>
      <c r="U37" s="34">
        <f>$L$28/'Fixed data'!$C$7</f>
        <v>-5.4805888711111111E-2</v>
      </c>
      <c r="V37" s="34">
        <f>$L$28/'Fixed data'!$C$7</f>
        <v>-5.4805888711111111E-2</v>
      </c>
      <c r="W37" s="34">
        <f>$L$28/'Fixed data'!$C$7</f>
        <v>-5.4805888711111111E-2</v>
      </c>
      <c r="X37" s="34">
        <f>$L$28/'Fixed data'!$C$7</f>
        <v>-5.4805888711111111E-2</v>
      </c>
      <c r="Y37" s="34">
        <f>$L$28/'Fixed data'!$C$7</f>
        <v>-5.4805888711111111E-2</v>
      </c>
      <c r="Z37" s="34">
        <f>$L$28/'Fixed data'!$C$7</f>
        <v>-5.4805888711111111E-2</v>
      </c>
      <c r="AA37" s="34">
        <f>$L$28/'Fixed data'!$C$7</f>
        <v>-5.4805888711111111E-2</v>
      </c>
      <c r="AB37" s="34">
        <f>$L$28/'Fixed data'!$C$7</f>
        <v>-5.4805888711111111E-2</v>
      </c>
      <c r="AC37" s="34">
        <f>$L$28/'Fixed data'!$C$7</f>
        <v>-5.4805888711111111E-2</v>
      </c>
      <c r="AD37" s="34">
        <f>$L$28/'Fixed data'!$C$7</f>
        <v>-5.4805888711111111E-2</v>
      </c>
      <c r="AE37" s="34">
        <f>$L$28/'Fixed data'!$C$7</f>
        <v>-5.4805888711111111E-2</v>
      </c>
      <c r="AF37" s="34">
        <f>$L$28/'Fixed data'!$C$7</f>
        <v>-5.4805888711111111E-2</v>
      </c>
      <c r="AG37" s="34">
        <f>$L$28/'Fixed data'!$C$7</f>
        <v>-5.4805888711111111E-2</v>
      </c>
      <c r="AH37" s="34">
        <f>$L$28/'Fixed data'!$C$7</f>
        <v>-5.4805888711111111E-2</v>
      </c>
      <c r="AI37" s="34">
        <f>$L$28/'Fixed data'!$C$7</f>
        <v>-5.4805888711111111E-2</v>
      </c>
      <c r="AJ37" s="34">
        <f>$L$28/'Fixed data'!$C$7</f>
        <v>-5.4805888711111111E-2</v>
      </c>
      <c r="AK37" s="34">
        <f>$L$28/'Fixed data'!$C$7</f>
        <v>-5.4805888711111111E-2</v>
      </c>
      <c r="AL37" s="34">
        <f>$L$28/'Fixed data'!$C$7</f>
        <v>-5.4805888711111111E-2</v>
      </c>
      <c r="AM37" s="34">
        <f>$L$28/'Fixed data'!$C$7</f>
        <v>-5.4805888711111111E-2</v>
      </c>
      <c r="AN37" s="34">
        <f>$L$28/'Fixed data'!$C$7</f>
        <v>-5.4805888711111111E-2</v>
      </c>
      <c r="AO37" s="34">
        <f>$L$28/'Fixed data'!$C$7</f>
        <v>-5.4805888711111111E-2</v>
      </c>
      <c r="AP37" s="34">
        <f>$L$28/'Fixed data'!$C$7</f>
        <v>-5.4805888711111111E-2</v>
      </c>
      <c r="AQ37" s="34">
        <f>$L$28/'Fixed data'!$C$7</f>
        <v>-5.4805888711111111E-2</v>
      </c>
      <c r="AR37" s="34">
        <f>$L$28/'Fixed data'!$C$7</f>
        <v>-5.4805888711111111E-2</v>
      </c>
      <c r="AS37" s="34">
        <f>$L$28/'Fixed data'!$C$7</f>
        <v>-5.4805888711111111E-2</v>
      </c>
      <c r="AT37" s="34">
        <f>$L$28/'Fixed data'!$C$7</f>
        <v>-5.4805888711111111E-2</v>
      </c>
      <c r="AU37" s="34">
        <f>$L$28/'Fixed data'!$C$7</f>
        <v>-5.4805888711111111E-2</v>
      </c>
      <c r="AV37" s="34">
        <f>$L$28/'Fixed data'!$C$7</f>
        <v>-5.4805888711111111E-2</v>
      </c>
      <c r="AW37" s="34">
        <f>$L$28/'Fixed data'!$C$7</f>
        <v>-5.4805888711111111E-2</v>
      </c>
      <c r="AX37" s="34">
        <f>$L$28/'Fixed data'!$C$7</f>
        <v>-5.4805888711111111E-2</v>
      </c>
      <c r="AY37" s="34">
        <f>$L$28/'Fixed data'!$C$7</f>
        <v>-5.4805888711111111E-2</v>
      </c>
      <c r="AZ37" s="34">
        <f>$L$28/'Fixed data'!$C$7</f>
        <v>-5.4805888711111111E-2</v>
      </c>
      <c r="BA37" s="34">
        <f>$L$28/'Fixed data'!$C$7</f>
        <v>-5.4805888711111111E-2</v>
      </c>
      <c r="BB37" s="34">
        <f>$L$28/'Fixed data'!$C$7</f>
        <v>-5.4805888711111111E-2</v>
      </c>
      <c r="BC37" s="34">
        <f>$L$28/'Fixed data'!$C$7</f>
        <v>-5.4805888711111111E-2</v>
      </c>
      <c r="BD37" s="34">
        <f>$L$28/'Fixed data'!$C$7</f>
        <v>-5.4805888711111111E-2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-6.5719680000000003E-2</v>
      </c>
      <c r="O38" s="34">
        <f>$M$28/'Fixed data'!$C$7</f>
        <v>-6.5719680000000003E-2</v>
      </c>
      <c r="P38" s="34">
        <f>$M$28/'Fixed data'!$C$7</f>
        <v>-6.5719680000000003E-2</v>
      </c>
      <c r="Q38" s="34">
        <f>$M$28/'Fixed data'!$C$7</f>
        <v>-6.5719680000000003E-2</v>
      </c>
      <c r="R38" s="34">
        <f>$M$28/'Fixed data'!$C$7</f>
        <v>-6.5719680000000003E-2</v>
      </c>
      <c r="S38" s="34">
        <f>$M$28/'Fixed data'!$C$7</f>
        <v>-6.5719680000000003E-2</v>
      </c>
      <c r="T38" s="34">
        <f>$M$28/'Fixed data'!$C$7</f>
        <v>-6.5719680000000003E-2</v>
      </c>
      <c r="U38" s="34">
        <f>$M$28/'Fixed data'!$C$7</f>
        <v>-6.5719680000000003E-2</v>
      </c>
      <c r="V38" s="34">
        <f>$M$28/'Fixed data'!$C$7</f>
        <v>-6.5719680000000003E-2</v>
      </c>
      <c r="W38" s="34">
        <f>$M$28/'Fixed data'!$C$7</f>
        <v>-6.5719680000000003E-2</v>
      </c>
      <c r="X38" s="34">
        <f>$M$28/'Fixed data'!$C$7</f>
        <v>-6.5719680000000003E-2</v>
      </c>
      <c r="Y38" s="34">
        <f>$M$28/'Fixed data'!$C$7</f>
        <v>-6.5719680000000003E-2</v>
      </c>
      <c r="Z38" s="34">
        <f>$M$28/'Fixed data'!$C$7</f>
        <v>-6.5719680000000003E-2</v>
      </c>
      <c r="AA38" s="34">
        <f>$M$28/'Fixed data'!$C$7</f>
        <v>-6.5719680000000003E-2</v>
      </c>
      <c r="AB38" s="34">
        <f>$M$28/'Fixed data'!$C$7</f>
        <v>-6.5719680000000003E-2</v>
      </c>
      <c r="AC38" s="34">
        <f>$M$28/'Fixed data'!$C$7</f>
        <v>-6.5719680000000003E-2</v>
      </c>
      <c r="AD38" s="34">
        <f>$M$28/'Fixed data'!$C$7</f>
        <v>-6.5719680000000003E-2</v>
      </c>
      <c r="AE38" s="34">
        <f>$M$28/'Fixed data'!$C$7</f>
        <v>-6.5719680000000003E-2</v>
      </c>
      <c r="AF38" s="34">
        <f>$M$28/'Fixed data'!$C$7</f>
        <v>-6.5719680000000003E-2</v>
      </c>
      <c r="AG38" s="34">
        <f>$M$28/'Fixed data'!$C$7</f>
        <v>-6.5719680000000003E-2</v>
      </c>
      <c r="AH38" s="34">
        <f>$M$28/'Fixed data'!$C$7</f>
        <v>-6.5719680000000003E-2</v>
      </c>
      <c r="AI38" s="34">
        <f>$M$28/'Fixed data'!$C$7</f>
        <v>-6.5719680000000003E-2</v>
      </c>
      <c r="AJ38" s="34">
        <f>$M$28/'Fixed data'!$C$7</f>
        <v>-6.5719680000000003E-2</v>
      </c>
      <c r="AK38" s="34">
        <f>$M$28/'Fixed data'!$C$7</f>
        <v>-6.5719680000000003E-2</v>
      </c>
      <c r="AL38" s="34">
        <f>$M$28/'Fixed data'!$C$7</f>
        <v>-6.5719680000000003E-2</v>
      </c>
      <c r="AM38" s="34">
        <f>$M$28/'Fixed data'!$C$7</f>
        <v>-6.5719680000000003E-2</v>
      </c>
      <c r="AN38" s="34">
        <f>$M$28/'Fixed data'!$C$7</f>
        <v>-6.5719680000000003E-2</v>
      </c>
      <c r="AO38" s="34">
        <f>$M$28/'Fixed data'!$C$7</f>
        <v>-6.5719680000000003E-2</v>
      </c>
      <c r="AP38" s="34">
        <f>$M$28/'Fixed data'!$C$7</f>
        <v>-6.5719680000000003E-2</v>
      </c>
      <c r="AQ38" s="34">
        <f>$M$28/'Fixed data'!$C$7</f>
        <v>-6.5719680000000003E-2</v>
      </c>
      <c r="AR38" s="34">
        <f>$M$28/'Fixed data'!$C$7</f>
        <v>-6.5719680000000003E-2</v>
      </c>
      <c r="AS38" s="34">
        <f>$M$28/'Fixed data'!$C$7</f>
        <v>-6.5719680000000003E-2</v>
      </c>
      <c r="AT38" s="34">
        <f>$M$28/'Fixed data'!$C$7</f>
        <v>-6.5719680000000003E-2</v>
      </c>
      <c r="AU38" s="34">
        <f>$M$28/'Fixed data'!$C$7</f>
        <v>-6.5719680000000003E-2</v>
      </c>
      <c r="AV38" s="34">
        <f>$M$28/'Fixed data'!$C$7</f>
        <v>-6.5719680000000003E-2</v>
      </c>
      <c r="AW38" s="34">
        <f>$M$28/'Fixed data'!$C$7</f>
        <v>-6.5719680000000003E-2</v>
      </c>
      <c r="AX38" s="34">
        <f>$M$28/'Fixed data'!$C$7</f>
        <v>-6.5719680000000003E-2</v>
      </c>
      <c r="AY38" s="34">
        <f>$M$28/'Fixed data'!$C$7</f>
        <v>-6.5719680000000003E-2</v>
      </c>
      <c r="AZ38" s="34">
        <f>$M$28/'Fixed data'!$C$7</f>
        <v>-6.5719680000000003E-2</v>
      </c>
      <c r="BA38" s="34">
        <f>$M$28/'Fixed data'!$C$7</f>
        <v>-6.5719680000000003E-2</v>
      </c>
      <c r="BB38" s="34">
        <f>$M$28/'Fixed data'!$C$7</f>
        <v>-6.5719680000000003E-2</v>
      </c>
      <c r="BC38" s="34">
        <f>$M$28/'Fixed data'!$C$7</f>
        <v>-6.5719680000000003E-2</v>
      </c>
      <c r="BD38" s="34">
        <f>$M$28/'Fixed data'!$C$7</f>
        <v>-6.5719680000000003E-2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-4.810656E-2</v>
      </c>
      <c r="P39" s="34">
        <f>$N$28/'Fixed data'!$C$7</f>
        <v>-4.810656E-2</v>
      </c>
      <c r="Q39" s="34">
        <f>$N$28/'Fixed data'!$C$7</f>
        <v>-4.810656E-2</v>
      </c>
      <c r="R39" s="34">
        <f>$N$28/'Fixed data'!$C$7</f>
        <v>-4.810656E-2</v>
      </c>
      <c r="S39" s="34">
        <f>$N$28/'Fixed data'!$C$7</f>
        <v>-4.810656E-2</v>
      </c>
      <c r="T39" s="34">
        <f>$N$28/'Fixed data'!$C$7</f>
        <v>-4.810656E-2</v>
      </c>
      <c r="U39" s="34">
        <f>$N$28/'Fixed data'!$C$7</f>
        <v>-4.810656E-2</v>
      </c>
      <c r="V39" s="34">
        <f>$N$28/'Fixed data'!$C$7</f>
        <v>-4.810656E-2</v>
      </c>
      <c r="W39" s="34">
        <f>$N$28/'Fixed data'!$C$7</f>
        <v>-4.810656E-2</v>
      </c>
      <c r="X39" s="34">
        <f>$N$28/'Fixed data'!$C$7</f>
        <v>-4.810656E-2</v>
      </c>
      <c r="Y39" s="34">
        <f>$N$28/'Fixed data'!$C$7</f>
        <v>-4.810656E-2</v>
      </c>
      <c r="Z39" s="34">
        <f>$N$28/'Fixed data'!$C$7</f>
        <v>-4.810656E-2</v>
      </c>
      <c r="AA39" s="34">
        <f>$N$28/'Fixed data'!$C$7</f>
        <v>-4.810656E-2</v>
      </c>
      <c r="AB39" s="34">
        <f>$N$28/'Fixed data'!$C$7</f>
        <v>-4.810656E-2</v>
      </c>
      <c r="AC39" s="34">
        <f>$N$28/'Fixed data'!$C$7</f>
        <v>-4.810656E-2</v>
      </c>
      <c r="AD39" s="34">
        <f>$N$28/'Fixed data'!$C$7</f>
        <v>-4.810656E-2</v>
      </c>
      <c r="AE39" s="34">
        <f>$N$28/'Fixed data'!$C$7</f>
        <v>-4.810656E-2</v>
      </c>
      <c r="AF39" s="34">
        <f>$N$28/'Fixed data'!$C$7</f>
        <v>-4.810656E-2</v>
      </c>
      <c r="AG39" s="34">
        <f>$N$28/'Fixed data'!$C$7</f>
        <v>-4.810656E-2</v>
      </c>
      <c r="AH39" s="34">
        <f>$N$28/'Fixed data'!$C$7</f>
        <v>-4.810656E-2</v>
      </c>
      <c r="AI39" s="34">
        <f>$N$28/'Fixed data'!$C$7</f>
        <v>-4.810656E-2</v>
      </c>
      <c r="AJ39" s="34">
        <f>$N$28/'Fixed data'!$C$7</f>
        <v>-4.810656E-2</v>
      </c>
      <c r="AK39" s="34">
        <f>$N$28/'Fixed data'!$C$7</f>
        <v>-4.810656E-2</v>
      </c>
      <c r="AL39" s="34">
        <f>$N$28/'Fixed data'!$C$7</f>
        <v>-4.810656E-2</v>
      </c>
      <c r="AM39" s="34">
        <f>$N$28/'Fixed data'!$C$7</f>
        <v>-4.810656E-2</v>
      </c>
      <c r="AN39" s="34">
        <f>$N$28/'Fixed data'!$C$7</f>
        <v>-4.810656E-2</v>
      </c>
      <c r="AO39" s="34">
        <f>$N$28/'Fixed data'!$C$7</f>
        <v>-4.810656E-2</v>
      </c>
      <c r="AP39" s="34">
        <f>$N$28/'Fixed data'!$C$7</f>
        <v>-4.810656E-2</v>
      </c>
      <c r="AQ39" s="34">
        <f>$N$28/'Fixed data'!$C$7</f>
        <v>-4.810656E-2</v>
      </c>
      <c r="AR39" s="34">
        <f>$N$28/'Fixed data'!$C$7</f>
        <v>-4.810656E-2</v>
      </c>
      <c r="AS39" s="34">
        <f>$N$28/'Fixed data'!$C$7</f>
        <v>-4.810656E-2</v>
      </c>
      <c r="AT39" s="34">
        <f>$N$28/'Fixed data'!$C$7</f>
        <v>-4.810656E-2</v>
      </c>
      <c r="AU39" s="34">
        <f>$N$28/'Fixed data'!$C$7</f>
        <v>-4.810656E-2</v>
      </c>
      <c r="AV39" s="34">
        <f>$N$28/'Fixed data'!$C$7</f>
        <v>-4.810656E-2</v>
      </c>
      <c r="AW39" s="34">
        <f>$N$28/'Fixed data'!$C$7</f>
        <v>-4.810656E-2</v>
      </c>
      <c r="AX39" s="34">
        <f>$N$28/'Fixed data'!$C$7</f>
        <v>-4.810656E-2</v>
      </c>
      <c r="AY39" s="34">
        <f>$N$28/'Fixed data'!$C$7</f>
        <v>-4.810656E-2</v>
      </c>
      <c r="AZ39" s="34">
        <f>$N$28/'Fixed data'!$C$7</f>
        <v>-4.810656E-2</v>
      </c>
      <c r="BA39" s="34">
        <f>$N$28/'Fixed data'!$C$7</f>
        <v>-4.810656E-2</v>
      </c>
      <c r="BB39" s="34">
        <f>$N$28/'Fixed data'!$C$7</f>
        <v>-4.810656E-2</v>
      </c>
      <c r="BC39" s="34">
        <f>$N$28/'Fixed data'!$C$7</f>
        <v>-4.810656E-2</v>
      </c>
      <c r="BD39" s="34">
        <f>$N$28/'Fixed data'!$C$7</f>
        <v>-4.810656E-2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-3.8604035555555555E-2</v>
      </c>
      <c r="Q40" s="34">
        <f>$O$28/'Fixed data'!$C$7</f>
        <v>-3.8604035555555555E-2</v>
      </c>
      <c r="R40" s="34">
        <f>$O$28/'Fixed data'!$C$7</f>
        <v>-3.8604035555555555E-2</v>
      </c>
      <c r="S40" s="34">
        <f>$O$28/'Fixed data'!$C$7</f>
        <v>-3.8604035555555555E-2</v>
      </c>
      <c r="T40" s="34">
        <f>$O$28/'Fixed data'!$C$7</f>
        <v>-3.8604035555555555E-2</v>
      </c>
      <c r="U40" s="34">
        <f>$O$28/'Fixed data'!$C$7</f>
        <v>-3.8604035555555555E-2</v>
      </c>
      <c r="V40" s="34">
        <f>$O$28/'Fixed data'!$C$7</f>
        <v>-3.8604035555555555E-2</v>
      </c>
      <c r="W40" s="34">
        <f>$O$28/'Fixed data'!$C$7</f>
        <v>-3.8604035555555555E-2</v>
      </c>
      <c r="X40" s="34">
        <f>$O$28/'Fixed data'!$C$7</f>
        <v>-3.8604035555555555E-2</v>
      </c>
      <c r="Y40" s="34">
        <f>$O$28/'Fixed data'!$C$7</f>
        <v>-3.8604035555555555E-2</v>
      </c>
      <c r="Z40" s="34">
        <f>$O$28/'Fixed data'!$C$7</f>
        <v>-3.8604035555555555E-2</v>
      </c>
      <c r="AA40" s="34">
        <f>$O$28/'Fixed data'!$C$7</f>
        <v>-3.8604035555555555E-2</v>
      </c>
      <c r="AB40" s="34">
        <f>$O$28/'Fixed data'!$C$7</f>
        <v>-3.8604035555555555E-2</v>
      </c>
      <c r="AC40" s="34">
        <f>$O$28/'Fixed data'!$C$7</f>
        <v>-3.8604035555555555E-2</v>
      </c>
      <c r="AD40" s="34">
        <f>$O$28/'Fixed data'!$C$7</f>
        <v>-3.8604035555555555E-2</v>
      </c>
      <c r="AE40" s="34">
        <f>$O$28/'Fixed data'!$C$7</f>
        <v>-3.8604035555555555E-2</v>
      </c>
      <c r="AF40" s="34">
        <f>$O$28/'Fixed data'!$C$7</f>
        <v>-3.8604035555555555E-2</v>
      </c>
      <c r="AG40" s="34">
        <f>$O$28/'Fixed data'!$C$7</f>
        <v>-3.8604035555555555E-2</v>
      </c>
      <c r="AH40" s="34">
        <f>$O$28/'Fixed data'!$C$7</f>
        <v>-3.8604035555555555E-2</v>
      </c>
      <c r="AI40" s="34">
        <f>$O$28/'Fixed data'!$C$7</f>
        <v>-3.8604035555555555E-2</v>
      </c>
      <c r="AJ40" s="34">
        <f>$O$28/'Fixed data'!$C$7</f>
        <v>-3.8604035555555555E-2</v>
      </c>
      <c r="AK40" s="34">
        <f>$O$28/'Fixed data'!$C$7</f>
        <v>-3.8604035555555555E-2</v>
      </c>
      <c r="AL40" s="34">
        <f>$O$28/'Fixed data'!$C$7</f>
        <v>-3.8604035555555555E-2</v>
      </c>
      <c r="AM40" s="34">
        <f>$O$28/'Fixed data'!$C$7</f>
        <v>-3.8604035555555555E-2</v>
      </c>
      <c r="AN40" s="34">
        <f>$O$28/'Fixed data'!$C$7</f>
        <v>-3.8604035555555555E-2</v>
      </c>
      <c r="AO40" s="34">
        <f>$O$28/'Fixed data'!$C$7</f>
        <v>-3.8604035555555555E-2</v>
      </c>
      <c r="AP40" s="34">
        <f>$O$28/'Fixed data'!$C$7</f>
        <v>-3.8604035555555555E-2</v>
      </c>
      <c r="AQ40" s="34">
        <f>$O$28/'Fixed data'!$C$7</f>
        <v>-3.8604035555555555E-2</v>
      </c>
      <c r="AR40" s="34">
        <f>$O$28/'Fixed data'!$C$7</f>
        <v>-3.8604035555555555E-2</v>
      </c>
      <c r="AS40" s="34">
        <f>$O$28/'Fixed data'!$C$7</f>
        <v>-3.8604035555555555E-2</v>
      </c>
      <c r="AT40" s="34">
        <f>$O$28/'Fixed data'!$C$7</f>
        <v>-3.8604035555555555E-2</v>
      </c>
      <c r="AU40" s="34">
        <f>$O$28/'Fixed data'!$C$7</f>
        <v>-3.8604035555555555E-2</v>
      </c>
      <c r="AV40" s="34">
        <f>$O$28/'Fixed data'!$C$7</f>
        <v>-3.8604035555555555E-2</v>
      </c>
      <c r="AW40" s="34">
        <f>$O$28/'Fixed data'!$C$7</f>
        <v>-3.8604035555555555E-2</v>
      </c>
      <c r="AX40" s="34">
        <f>$O$28/'Fixed data'!$C$7</f>
        <v>-3.8604035555555555E-2</v>
      </c>
      <c r="AY40" s="34">
        <f>$O$28/'Fixed data'!$C$7</f>
        <v>-3.8604035555555555E-2</v>
      </c>
      <c r="AZ40" s="34">
        <f>$O$28/'Fixed data'!$C$7</f>
        <v>-3.8604035555555555E-2</v>
      </c>
      <c r="BA40" s="34">
        <f>$O$28/'Fixed data'!$C$7</f>
        <v>-3.8604035555555555E-2</v>
      </c>
      <c r="BB40" s="34">
        <f>$O$28/'Fixed data'!$C$7</f>
        <v>-3.8604035555555555E-2</v>
      </c>
      <c r="BC40" s="34">
        <f>$O$28/'Fixed data'!$C$7</f>
        <v>-3.8604035555555555E-2</v>
      </c>
      <c r="BD40" s="34">
        <f>$O$28/'Fixed data'!$C$7</f>
        <v>-3.8604035555555555E-2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-2.9816284444444445E-2</v>
      </c>
      <c r="R41" s="34">
        <f>$P$28/'Fixed data'!$C$7</f>
        <v>-2.9816284444444445E-2</v>
      </c>
      <c r="S41" s="34">
        <f>$P$28/'Fixed data'!$C$7</f>
        <v>-2.9816284444444445E-2</v>
      </c>
      <c r="T41" s="34">
        <f>$P$28/'Fixed data'!$C$7</f>
        <v>-2.9816284444444445E-2</v>
      </c>
      <c r="U41" s="34">
        <f>$P$28/'Fixed data'!$C$7</f>
        <v>-2.9816284444444445E-2</v>
      </c>
      <c r="V41" s="34">
        <f>$P$28/'Fixed data'!$C$7</f>
        <v>-2.9816284444444445E-2</v>
      </c>
      <c r="W41" s="34">
        <f>$P$28/'Fixed data'!$C$7</f>
        <v>-2.9816284444444445E-2</v>
      </c>
      <c r="X41" s="34">
        <f>$P$28/'Fixed data'!$C$7</f>
        <v>-2.9816284444444445E-2</v>
      </c>
      <c r="Y41" s="34">
        <f>$P$28/'Fixed data'!$C$7</f>
        <v>-2.9816284444444445E-2</v>
      </c>
      <c r="Z41" s="34">
        <f>$P$28/'Fixed data'!$C$7</f>
        <v>-2.9816284444444445E-2</v>
      </c>
      <c r="AA41" s="34">
        <f>$P$28/'Fixed data'!$C$7</f>
        <v>-2.9816284444444445E-2</v>
      </c>
      <c r="AB41" s="34">
        <f>$P$28/'Fixed data'!$C$7</f>
        <v>-2.9816284444444445E-2</v>
      </c>
      <c r="AC41" s="34">
        <f>$P$28/'Fixed data'!$C$7</f>
        <v>-2.9816284444444445E-2</v>
      </c>
      <c r="AD41" s="34">
        <f>$P$28/'Fixed data'!$C$7</f>
        <v>-2.9816284444444445E-2</v>
      </c>
      <c r="AE41" s="34">
        <f>$P$28/'Fixed data'!$C$7</f>
        <v>-2.9816284444444445E-2</v>
      </c>
      <c r="AF41" s="34">
        <f>$P$28/'Fixed data'!$C$7</f>
        <v>-2.9816284444444445E-2</v>
      </c>
      <c r="AG41" s="34">
        <f>$P$28/'Fixed data'!$C$7</f>
        <v>-2.9816284444444445E-2</v>
      </c>
      <c r="AH41" s="34">
        <f>$P$28/'Fixed data'!$C$7</f>
        <v>-2.9816284444444445E-2</v>
      </c>
      <c r="AI41" s="34">
        <f>$P$28/'Fixed data'!$C$7</f>
        <v>-2.9816284444444445E-2</v>
      </c>
      <c r="AJ41" s="34">
        <f>$P$28/'Fixed data'!$C$7</f>
        <v>-2.9816284444444445E-2</v>
      </c>
      <c r="AK41" s="34">
        <f>$P$28/'Fixed data'!$C$7</f>
        <v>-2.9816284444444445E-2</v>
      </c>
      <c r="AL41" s="34">
        <f>$P$28/'Fixed data'!$C$7</f>
        <v>-2.9816284444444445E-2</v>
      </c>
      <c r="AM41" s="34">
        <f>$P$28/'Fixed data'!$C$7</f>
        <v>-2.9816284444444445E-2</v>
      </c>
      <c r="AN41" s="34">
        <f>$P$28/'Fixed data'!$C$7</f>
        <v>-2.9816284444444445E-2</v>
      </c>
      <c r="AO41" s="34">
        <f>$P$28/'Fixed data'!$C$7</f>
        <v>-2.9816284444444445E-2</v>
      </c>
      <c r="AP41" s="34">
        <f>$P$28/'Fixed data'!$C$7</f>
        <v>-2.9816284444444445E-2</v>
      </c>
      <c r="AQ41" s="34">
        <f>$P$28/'Fixed data'!$C$7</f>
        <v>-2.9816284444444445E-2</v>
      </c>
      <c r="AR41" s="34">
        <f>$P$28/'Fixed data'!$C$7</f>
        <v>-2.9816284444444445E-2</v>
      </c>
      <c r="AS41" s="34">
        <f>$P$28/'Fixed data'!$C$7</f>
        <v>-2.9816284444444445E-2</v>
      </c>
      <c r="AT41" s="34">
        <f>$P$28/'Fixed data'!$C$7</f>
        <v>-2.9816284444444445E-2</v>
      </c>
      <c r="AU41" s="34">
        <f>$P$28/'Fixed data'!$C$7</f>
        <v>-2.9816284444444445E-2</v>
      </c>
      <c r="AV41" s="34">
        <f>$P$28/'Fixed data'!$C$7</f>
        <v>-2.9816284444444445E-2</v>
      </c>
      <c r="AW41" s="34">
        <f>$P$28/'Fixed data'!$C$7</f>
        <v>-2.9816284444444445E-2</v>
      </c>
      <c r="AX41" s="34">
        <f>$P$28/'Fixed data'!$C$7</f>
        <v>-2.9816284444444445E-2</v>
      </c>
      <c r="AY41" s="34">
        <f>$P$28/'Fixed data'!$C$7</f>
        <v>-2.9816284444444445E-2</v>
      </c>
      <c r="AZ41" s="34">
        <f>$P$28/'Fixed data'!$C$7</f>
        <v>-2.9816284444444445E-2</v>
      </c>
      <c r="BA41" s="34">
        <f>$P$28/'Fixed data'!$C$7</f>
        <v>-2.9816284444444445E-2</v>
      </c>
      <c r="BB41" s="34">
        <f>$P$28/'Fixed data'!$C$7</f>
        <v>-2.9816284444444445E-2</v>
      </c>
      <c r="BC41" s="34">
        <f>$P$28/'Fixed data'!$C$7</f>
        <v>-2.9816284444444445E-2</v>
      </c>
      <c r="BD41" s="34">
        <f>$P$28/'Fixed data'!$C$7</f>
        <v>-2.9816284444444445E-2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-2.4892480000000002E-2</v>
      </c>
      <c r="S42" s="34">
        <f>$Q$28/'Fixed data'!$C$7</f>
        <v>-2.4892480000000002E-2</v>
      </c>
      <c r="T42" s="34">
        <f>$Q$28/'Fixed data'!$C$7</f>
        <v>-2.4892480000000002E-2</v>
      </c>
      <c r="U42" s="34">
        <f>$Q$28/'Fixed data'!$C$7</f>
        <v>-2.4892480000000002E-2</v>
      </c>
      <c r="V42" s="34">
        <f>$Q$28/'Fixed data'!$C$7</f>
        <v>-2.4892480000000002E-2</v>
      </c>
      <c r="W42" s="34">
        <f>$Q$28/'Fixed data'!$C$7</f>
        <v>-2.4892480000000002E-2</v>
      </c>
      <c r="X42" s="34">
        <f>$Q$28/'Fixed data'!$C$7</f>
        <v>-2.4892480000000002E-2</v>
      </c>
      <c r="Y42" s="34">
        <f>$Q$28/'Fixed data'!$C$7</f>
        <v>-2.4892480000000002E-2</v>
      </c>
      <c r="Z42" s="34">
        <f>$Q$28/'Fixed data'!$C$7</f>
        <v>-2.4892480000000002E-2</v>
      </c>
      <c r="AA42" s="34">
        <f>$Q$28/'Fixed data'!$C$7</f>
        <v>-2.4892480000000002E-2</v>
      </c>
      <c r="AB42" s="34">
        <f>$Q$28/'Fixed data'!$C$7</f>
        <v>-2.4892480000000002E-2</v>
      </c>
      <c r="AC42" s="34">
        <f>$Q$28/'Fixed data'!$C$7</f>
        <v>-2.4892480000000002E-2</v>
      </c>
      <c r="AD42" s="34">
        <f>$Q$28/'Fixed data'!$C$7</f>
        <v>-2.4892480000000002E-2</v>
      </c>
      <c r="AE42" s="34">
        <f>$Q$28/'Fixed data'!$C$7</f>
        <v>-2.4892480000000002E-2</v>
      </c>
      <c r="AF42" s="34">
        <f>$Q$28/'Fixed data'!$C$7</f>
        <v>-2.4892480000000002E-2</v>
      </c>
      <c r="AG42" s="34">
        <f>$Q$28/'Fixed data'!$C$7</f>
        <v>-2.4892480000000002E-2</v>
      </c>
      <c r="AH42" s="34">
        <f>$Q$28/'Fixed data'!$C$7</f>
        <v>-2.4892480000000002E-2</v>
      </c>
      <c r="AI42" s="34">
        <f>$Q$28/'Fixed data'!$C$7</f>
        <v>-2.4892480000000002E-2</v>
      </c>
      <c r="AJ42" s="34">
        <f>$Q$28/'Fixed data'!$C$7</f>
        <v>-2.4892480000000002E-2</v>
      </c>
      <c r="AK42" s="34">
        <f>$Q$28/'Fixed data'!$C$7</f>
        <v>-2.4892480000000002E-2</v>
      </c>
      <c r="AL42" s="34">
        <f>$Q$28/'Fixed data'!$C$7</f>
        <v>-2.4892480000000002E-2</v>
      </c>
      <c r="AM42" s="34">
        <f>$Q$28/'Fixed data'!$C$7</f>
        <v>-2.4892480000000002E-2</v>
      </c>
      <c r="AN42" s="34">
        <f>$Q$28/'Fixed data'!$C$7</f>
        <v>-2.4892480000000002E-2</v>
      </c>
      <c r="AO42" s="34">
        <f>$Q$28/'Fixed data'!$C$7</f>
        <v>-2.4892480000000002E-2</v>
      </c>
      <c r="AP42" s="34">
        <f>$Q$28/'Fixed data'!$C$7</f>
        <v>-2.4892480000000002E-2</v>
      </c>
      <c r="AQ42" s="34">
        <f>$Q$28/'Fixed data'!$C$7</f>
        <v>-2.4892480000000002E-2</v>
      </c>
      <c r="AR42" s="34">
        <f>$Q$28/'Fixed data'!$C$7</f>
        <v>-2.4892480000000002E-2</v>
      </c>
      <c r="AS42" s="34">
        <f>$Q$28/'Fixed data'!$C$7</f>
        <v>-2.4892480000000002E-2</v>
      </c>
      <c r="AT42" s="34">
        <f>$Q$28/'Fixed data'!$C$7</f>
        <v>-2.4892480000000002E-2</v>
      </c>
      <c r="AU42" s="34">
        <f>$Q$28/'Fixed data'!$C$7</f>
        <v>-2.4892480000000002E-2</v>
      </c>
      <c r="AV42" s="34">
        <f>$Q$28/'Fixed data'!$C$7</f>
        <v>-2.4892480000000002E-2</v>
      </c>
      <c r="AW42" s="34">
        <f>$Q$28/'Fixed data'!$C$7</f>
        <v>-2.4892480000000002E-2</v>
      </c>
      <c r="AX42" s="34">
        <f>$Q$28/'Fixed data'!$C$7</f>
        <v>-2.4892480000000002E-2</v>
      </c>
      <c r="AY42" s="34">
        <f>$Q$28/'Fixed data'!$C$7</f>
        <v>-2.4892480000000002E-2</v>
      </c>
      <c r="AZ42" s="34">
        <f>$Q$28/'Fixed data'!$C$7</f>
        <v>-2.4892480000000002E-2</v>
      </c>
      <c r="BA42" s="34">
        <f>$Q$28/'Fixed data'!$C$7</f>
        <v>-2.4892480000000002E-2</v>
      </c>
      <c r="BB42" s="34">
        <f>$Q$28/'Fixed data'!$C$7</f>
        <v>-2.4892480000000002E-2</v>
      </c>
      <c r="BC42" s="34">
        <f>$Q$28/'Fixed data'!$C$7</f>
        <v>-2.4892480000000002E-2</v>
      </c>
      <c r="BD42" s="34">
        <f>$Q$28/'Fixed data'!$C$7</f>
        <v>-2.4892480000000002E-2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-2.1024551111111112E-2</v>
      </c>
      <c r="T43" s="34">
        <f>$R$28/'Fixed data'!$C$7</f>
        <v>-2.1024551111111112E-2</v>
      </c>
      <c r="U43" s="34">
        <f>$R$28/'Fixed data'!$C$7</f>
        <v>-2.1024551111111112E-2</v>
      </c>
      <c r="V43" s="34">
        <f>$R$28/'Fixed data'!$C$7</f>
        <v>-2.1024551111111112E-2</v>
      </c>
      <c r="W43" s="34">
        <f>$R$28/'Fixed data'!$C$7</f>
        <v>-2.1024551111111112E-2</v>
      </c>
      <c r="X43" s="34">
        <f>$R$28/'Fixed data'!$C$7</f>
        <v>-2.1024551111111112E-2</v>
      </c>
      <c r="Y43" s="34">
        <f>$R$28/'Fixed data'!$C$7</f>
        <v>-2.1024551111111112E-2</v>
      </c>
      <c r="Z43" s="34">
        <f>$R$28/'Fixed data'!$C$7</f>
        <v>-2.1024551111111112E-2</v>
      </c>
      <c r="AA43" s="34">
        <f>$R$28/'Fixed data'!$C$7</f>
        <v>-2.1024551111111112E-2</v>
      </c>
      <c r="AB43" s="34">
        <f>$R$28/'Fixed data'!$C$7</f>
        <v>-2.1024551111111112E-2</v>
      </c>
      <c r="AC43" s="34">
        <f>$R$28/'Fixed data'!$C$7</f>
        <v>-2.1024551111111112E-2</v>
      </c>
      <c r="AD43" s="34">
        <f>$R$28/'Fixed data'!$C$7</f>
        <v>-2.1024551111111112E-2</v>
      </c>
      <c r="AE43" s="34">
        <f>$R$28/'Fixed data'!$C$7</f>
        <v>-2.1024551111111112E-2</v>
      </c>
      <c r="AF43" s="34">
        <f>$R$28/'Fixed data'!$C$7</f>
        <v>-2.1024551111111112E-2</v>
      </c>
      <c r="AG43" s="34">
        <f>$R$28/'Fixed data'!$C$7</f>
        <v>-2.1024551111111112E-2</v>
      </c>
      <c r="AH43" s="34">
        <f>$R$28/'Fixed data'!$C$7</f>
        <v>-2.1024551111111112E-2</v>
      </c>
      <c r="AI43" s="34">
        <f>$R$28/'Fixed data'!$C$7</f>
        <v>-2.1024551111111112E-2</v>
      </c>
      <c r="AJ43" s="34">
        <f>$R$28/'Fixed data'!$C$7</f>
        <v>-2.1024551111111112E-2</v>
      </c>
      <c r="AK43" s="34">
        <f>$R$28/'Fixed data'!$C$7</f>
        <v>-2.1024551111111112E-2</v>
      </c>
      <c r="AL43" s="34">
        <f>$R$28/'Fixed data'!$C$7</f>
        <v>-2.1024551111111112E-2</v>
      </c>
      <c r="AM43" s="34">
        <f>$R$28/'Fixed data'!$C$7</f>
        <v>-2.1024551111111112E-2</v>
      </c>
      <c r="AN43" s="34">
        <f>$R$28/'Fixed data'!$C$7</f>
        <v>-2.1024551111111112E-2</v>
      </c>
      <c r="AO43" s="34">
        <f>$R$28/'Fixed data'!$C$7</f>
        <v>-2.1024551111111112E-2</v>
      </c>
      <c r="AP43" s="34">
        <f>$R$28/'Fixed data'!$C$7</f>
        <v>-2.1024551111111112E-2</v>
      </c>
      <c r="AQ43" s="34">
        <f>$R$28/'Fixed data'!$C$7</f>
        <v>-2.1024551111111112E-2</v>
      </c>
      <c r="AR43" s="34">
        <f>$R$28/'Fixed data'!$C$7</f>
        <v>-2.1024551111111112E-2</v>
      </c>
      <c r="AS43" s="34">
        <f>$R$28/'Fixed data'!$C$7</f>
        <v>-2.1024551111111112E-2</v>
      </c>
      <c r="AT43" s="34">
        <f>$R$28/'Fixed data'!$C$7</f>
        <v>-2.1024551111111112E-2</v>
      </c>
      <c r="AU43" s="34">
        <f>$R$28/'Fixed data'!$C$7</f>
        <v>-2.1024551111111112E-2</v>
      </c>
      <c r="AV43" s="34">
        <f>$R$28/'Fixed data'!$C$7</f>
        <v>-2.1024551111111112E-2</v>
      </c>
      <c r="AW43" s="34">
        <f>$R$28/'Fixed data'!$C$7</f>
        <v>-2.1024551111111112E-2</v>
      </c>
      <c r="AX43" s="34">
        <f>$R$28/'Fixed data'!$C$7</f>
        <v>-2.1024551111111112E-2</v>
      </c>
      <c r="AY43" s="34">
        <f>$R$28/'Fixed data'!$C$7</f>
        <v>-2.1024551111111112E-2</v>
      </c>
      <c r="AZ43" s="34">
        <f>$R$28/'Fixed data'!$C$7</f>
        <v>-2.1024551111111112E-2</v>
      </c>
      <c r="BA43" s="34">
        <f>$R$28/'Fixed data'!$C$7</f>
        <v>-2.1024551111111112E-2</v>
      </c>
      <c r="BB43" s="34">
        <f>$R$28/'Fixed data'!$C$7</f>
        <v>-2.1024551111111112E-2</v>
      </c>
      <c r="BC43" s="34">
        <f>$R$28/'Fixed data'!$C$7</f>
        <v>-2.1024551111111112E-2</v>
      </c>
      <c r="BD43" s="34">
        <f>$R$28/'Fixed data'!$C$7</f>
        <v>-2.1024551111111112E-2</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-7.0561955555555568E-3</v>
      </c>
      <c r="U44" s="34">
        <f>$S$28/'Fixed data'!$C$7</f>
        <v>-7.0561955555555568E-3</v>
      </c>
      <c r="V44" s="34">
        <f>$S$28/'Fixed data'!$C$7</f>
        <v>-7.0561955555555568E-3</v>
      </c>
      <c r="W44" s="34">
        <f>$S$28/'Fixed data'!$C$7</f>
        <v>-7.0561955555555568E-3</v>
      </c>
      <c r="X44" s="34">
        <f>$S$28/'Fixed data'!$C$7</f>
        <v>-7.0561955555555568E-3</v>
      </c>
      <c r="Y44" s="34">
        <f>$S$28/'Fixed data'!$C$7</f>
        <v>-7.0561955555555568E-3</v>
      </c>
      <c r="Z44" s="34">
        <f>$S$28/'Fixed data'!$C$7</f>
        <v>-7.0561955555555568E-3</v>
      </c>
      <c r="AA44" s="34">
        <f>$S$28/'Fixed data'!$C$7</f>
        <v>-7.0561955555555568E-3</v>
      </c>
      <c r="AB44" s="34">
        <f>$S$28/'Fixed data'!$C$7</f>
        <v>-7.0561955555555568E-3</v>
      </c>
      <c r="AC44" s="34">
        <f>$S$28/'Fixed data'!$C$7</f>
        <v>-7.0561955555555568E-3</v>
      </c>
      <c r="AD44" s="34">
        <f>$S$28/'Fixed data'!$C$7</f>
        <v>-7.0561955555555568E-3</v>
      </c>
      <c r="AE44" s="34">
        <f>$S$28/'Fixed data'!$C$7</f>
        <v>-7.0561955555555568E-3</v>
      </c>
      <c r="AF44" s="34">
        <f>$S$28/'Fixed data'!$C$7</f>
        <v>-7.0561955555555568E-3</v>
      </c>
      <c r="AG44" s="34">
        <f>$S$28/'Fixed data'!$C$7</f>
        <v>-7.0561955555555568E-3</v>
      </c>
      <c r="AH44" s="34">
        <f>$S$28/'Fixed data'!$C$7</f>
        <v>-7.0561955555555568E-3</v>
      </c>
      <c r="AI44" s="34">
        <f>$S$28/'Fixed data'!$C$7</f>
        <v>-7.0561955555555568E-3</v>
      </c>
      <c r="AJ44" s="34">
        <f>$S$28/'Fixed data'!$C$7</f>
        <v>-7.0561955555555568E-3</v>
      </c>
      <c r="AK44" s="34">
        <f>$S$28/'Fixed data'!$C$7</f>
        <v>-7.0561955555555568E-3</v>
      </c>
      <c r="AL44" s="34">
        <f>$S$28/'Fixed data'!$C$7</f>
        <v>-7.0561955555555568E-3</v>
      </c>
      <c r="AM44" s="34">
        <f>$S$28/'Fixed data'!$C$7</f>
        <v>-7.0561955555555568E-3</v>
      </c>
      <c r="AN44" s="34">
        <f>$S$28/'Fixed data'!$C$7</f>
        <v>-7.0561955555555568E-3</v>
      </c>
      <c r="AO44" s="34">
        <f>$S$28/'Fixed data'!$C$7</f>
        <v>-7.0561955555555568E-3</v>
      </c>
      <c r="AP44" s="34">
        <f>$S$28/'Fixed data'!$C$7</f>
        <v>-7.0561955555555568E-3</v>
      </c>
      <c r="AQ44" s="34">
        <f>$S$28/'Fixed data'!$C$7</f>
        <v>-7.0561955555555568E-3</v>
      </c>
      <c r="AR44" s="34">
        <f>$S$28/'Fixed data'!$C$7</f>
        <v>-7.0561955555555568E-3</v>
      </c>
      <c r="AS44" s="34">
        <f>$S$28/'Fixed data'!$C$7</f>
        <v>-7.0561955555555568E-3</v>
      </c>
      <c r="AT44" s="34">
        <f>$S$28/'Fixed data'!$C$7</f>
        <v>-7.0561955555555568E-3</v>
      </c>
      <c r="AU44" s="34">
        <f>$S$28/'Fixed data'!$C$7</f>
        <v>-7.0561955555555568E-3</v>
      </c>
      <c r="AV44" s="34">
        <f>$S$28/'Fixed data'!$C$7</f>
        <v>-7.0561955555555568E-3</v>
      </c>
      <c r="AW44" s="34">
        <f>$S$28/'Fixed data'!$C$7</f>
        <v>-7.0561955555555568E-3</v>
      </c>
      <c r="AX44" s="34">
        <f>$S$28/'Fixed data'!$C$7</f>
        <v>-7.0561955555555568E-3</v>
      </c>
      <c r="AY44" s="34">
        <f>$S$28/'Fixed data'!$C$7</f>
        <v>-7.0561955555555568E-3</v>
      </c>
      <c r="AZ44" s="34">
        <f>$S$28/'Fixed data'!$C$7</f>
        <v>-7.0561955555555568E-3</v>
      </c>
      <c r="BA44" s="34">
        <f>$S$28/'Fixed data'!$C$7</f>
        <v>-7.0561955555555568E-3</v>
      </c>
      <c r="BB44" s="34">
        <f>$S$28/'Fixed data'!$C$7</f>
        <v>-7.0561955555555568E-3</v>
      </c>
      <c r="BC44" s="34">
        <f>$S$28/'Fixed data'!$C$7</f>
        <v>-7.0561955555555568E-3</v>
      </c>
      <c r="BD44" s="34">
        <f>$S$28/'Fixed data'!$C$7</f>
        <v>-7.0561955555555568E-3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-4.2452800000000006E-3</v>
      </c>
      <c r="V45" s="34">
        <f>$T$28/'Fixed data'!$C$7</f>
        <v>-4.2452800000000006E-3</v>
      </c>
      <c r="W45" s="34">
        <f>$T$28/'Fixed data'!$C$7</f>
        <v>-4.2452800000000006E-3</v>
      </c>
      <c r="X45" s="34">
        <f>$T$28/'Fixed data'!$C$7</f>
        <v>-4.2452800000000006E-3</v>
      </c>
      <c r="Y45" s="34">
        <f>$T$28/'Fixed data'!$C$7</f>
        <v>-4.2452800000000006E-3</v>
      </c>
      <c r="Z45" s="34">
        <f>$T$28/'Fixed data'!$C$7</f>
        <v>-4.2452800000000006E-3</v>
      </c>
      <c r="AA45" s="34">
        <f>$T$28/'Fixed data'!$C$7</f>
        <v>-4.2452800000000006E-3</v>
      </c>
      <c r="AB45" s="34">
        <f>$T$28/'Fixed data'!$C$7</f>
        <v>-4.2452800000000006E-3</v>
      </c>
      <c r="AC45" s="34">
        <f>$T$28/'Fixed data'!$C$7</f>
        <v>-4.2452800000000006E-3</v>
      </c>
      <c r="AD45" s="34">
        <f>$T$28/'Fixed data'!$C$7</f>
        <v>-4.2452800000000006E-3</v>
      </c>
      <c r="AE45" s="34">
        <f>$T$28/'Fixed data'!$C$7</f>
        <v>-4.2452800000000006E-3</v>
      </c>
      <c r="AF45" s="34">
        <f>$T$28/'Fixed data'!$C$7</f>
        <v>-4.2452800000000006E-3</v>
      </c>
      <c r="AG45" s="34">
        <f>$T$28/'Fixed data'!$C$7</f>
        <v>-4.2452800000000006E-3</v>
      </c>
      <c r="AH45" s="34">
        <f>$T$28/'Fixed data'!$C$7</f>
        <v>-4.2452800000000006E-3</v>
      </c>
      <c r="AI45" s="34">
        <f>$T$28/'Fixed data'!$C$7</f>
        <v>-4.2452800000000006E-3</v>
      </c>
      <c r="AJ45" s="34">
        <f>$T$28/'Fixed data'!$C$7</f>
        <v>-4.2452800000000006E-3</v>
      </c>
      <c r="AK45" s="34">
        <f>$T$28/'Fixed data'!$C$7</f>
        <v>-4.2452800000000006E-3</v>
      </c>
      <c r="AL45" s="34">
        <f>$T$28/'Fixed data'!$C$7</f>
        <v>-4.2452800000000006E-3</v>
      </c>
      <c r="AM45" s="34">
        <f>$T$28/'Fixed data'!$C$7</f>
        <v>-4.2452800000000006E-3</v>
      </c>
      <c r="AN45" s="34">
        <f>$T$28/'Fixed data'!$C$7</f>
        <v>-4.2452800000000006E-3</v>
      </c>
      <c r="AO45" s="34">
        <f>$T$28/'Fixed data'!$C$7</f>
        <v>-4.2452800000000006E-3</v>
      </c>
      <c r="AP45" s="34">
        <f>$T$28/'Fixed data'!$C$7</f>
        <v>-4.2452800000000006E-3</v>
      </c>
      <c r="AQ45" s="34">
        <f>$T$28/'Fixed data'!$C$7</f>
        <v>-4.2452800000000006E-3</v>
      </c>
      <c r="AR45" s="34">
        <f>$T$28/'Fixed data'!$C$7</f>
        <v>-4.2452800000000006E-3</v>
      </c>
      <c r="AS45" s="34">
        <f>$T$28/'Fixed data'!$C$7</f>
        <v>-4.2452800000000006E-3</v>
      </c>
      <c r="AT45" s="34">
        <f>$T$28/'Fixed data'!$C$7</f>
        <v>-4.2452800000000006E-3</v>
      </c>
      <c r="AU45" s="34">
        <f>$T$28/'Fixed data'!$C$7</f>
        <v>-4.2452800000000006E-3</v>
      </c>
      <c r="AV45" s="34">
        <f>$T$28/'Fixed data'!$C$7</f>
        <v>-4.2452800000000006E-3</v>
      </c>
      <c r="AW45" s="34">
        <f>$T$28/'Fixed data'!$C$7</f>
        <v>-4.2452800000000006E-3</v>
      </c>
      <c r="AX45" s="34">
        <f>$T$28/'Fixed data'!$C$7</f>
        <v>-4.2452800000000006E-3</v>
      </c>
      <c r="AY45" s="34">
        <f>$T$28/'Fixed data'!$C$7</f>
        <v>-4.2452800000000006E-3</v>
      </c>
      <c r="AZ45" s="34">
        <f>$T$28/'Fixed data'!$C$7</f>
        <v>-4.2452800000000006E-3</v>
      </c>
      <c r="BA45" s="34">
        <f>$T$28/'Fixed data'!$C$7</f>
        <v>-4.2452800000000006E-3</v>
      </c>
      <c r="BB45" s="34">
        <f>$T$28/'Fixed data'!$C$7</f>
        <v>-4.2452800000000006E-3</v>
      </c>
      <c r="BC45" s="34">
        <f>$T$28/'Fixed data'!$C$7</f>
        <v>-4.2452800000000006E-3</v>
      </c>
      <c r="BD45" s="34">
        <f>$T$28/'Fixed data'!$C$7</f>
        <v>-4.2452800000000006E-3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-4.2452800000000006E-3</v>
      </c>
      <c r="W46" s="34">
        <f>$U$28/'Fixed data'!$C$7</f>
        <v>-4.2452800000000006E-3</v>
      </c>
      <c r="X46" s="34">
        <f>$U$28/'Fixed data'!$C$7</f>
        <v>-4.2452800000000006E-3</v>
      </c>
      <c r="Y46" s="34">
        <f>$U$28/'Fixed data'!$C$7</f>
        <v>-4.2452800000000006E-3</v>
      </c>
      <c r="Z46" s="34">
        <f>$U$28/'Fixed data'!$C$7</f>
        <v>-4.2452800000000006E-3</v>
      </c>
      <c r="AA46" s="34">
        <f>$U$28/'Fixed data'!$C$7</f>
        <v>-4.2452800000000006E-3</v>
      </c>
      <c r="AB46" s="34">
        <f>$U$28/'Fixed data'!$C$7</f>
        <v>-4.2452800000000006E-3</v>
      </c>
      <c r="AC46" s="34">
        <f>$U$28/'Fixed data'!$C$7</f>
        <v>-4.2452800000000006E-3</v>
      </c>
      <c r="AD46" s="34">
        <f>$U$28/'Fixed data'!$C$7</f>
        <v>-4.2452800000000006E-3</v>
      </c>
      <c r="AE46" s="34">
        <f>$U$28/'Fixed data'!$C$7</f>
        <v>-4.2452800000000006E-3</v>
      </c>
      <c r="AF46" s="34">
        <f>$U$28/'Fixed data'!$C$7</f>
        <v>-4.2452800000000006E-3</v>
      </c>
      <c r="AG46" s="34">
        <f>$U$28/'Fixed data'!$C$7</f>
        <v>-4.2452800000000006E-3</v>
      </c>
      <c r="AH46" s="34">
        <f>$U$28/'Fixed data'!$C$7</f>
        <v>-4.2452800000000006E-3</v>
      </c>
      <c r="AI46" s="34">
        <f>$U$28/'Fixed data'!$C$7</f>
        <v>-4.2452800000000006E-3</v>
      </c>
      <c r="AJ46" s="34">
        <f>$U$28/'Fixed data'!$C$7</f>
        <v>-4.2452800000000006E-3</v>
      </c>
      <c r="AK46" s="34">
        <f>$U$28/'Fixed data'!$C$7</f>
        <v>-4.2452800000000006E-3</v>
      </c>
      <c r="AL46" s="34">
        <f>$U$28/'Fixed data'!$C$7</f>
        <v>-4.2452800000000006E-3</v>
      </c>
      <c r="AM46" s="34">
        <f>$U$28/'Fixed data'!$C$7</f>
        <v>-4.2452800000000006E-3</v>
      </c>
      <c r="AN46" s="34">
        <f>$U$28/'Fixed data'!$C$7</f>
        <v>-4.2452800000000006E-3</v>
      </c>
      <c r="AO46" s="34">
        <f>$U$28/'Fixed data'!$C$7</f>
        <v>-4.2452800000000006E-3</v>
      </c>
      <c r="AP46" s="34">
        <f>$U$28/'Fixed data'!$C$7</f>
        <v>-4.2452800000000006E-3</v>
      </c>
      <c r="AQ46" s="34">
        <f>$U$28/'Fixed data'!$C$7</f>
        <v>-4.2452800000000006E-3</v>
      </c>
      <c r="AR46" s="34">
        <f>$U$28/'Fixed data'!$C$7</f>
        <v>-4.2452800000000006E-3</v>
      </c>
      <c r="AS46" s="34">
        <f>$U$28/'Fixed data'!$C$7</f>
        <v>-4.2452800000000006E-3</v>
      </c>
      <c r="AT46" s="34">
        <f>$U$28/'Fixed data'!$C$7</f>
        <v>-4.2452800000000006E-3</v>
      </c>
      <c r="AU46" s="34">
        <f>$U$28/'Fixed data'!$C$7</f>
        <v>-4.2452800000000006E-3</v>
      </c>
      <c r="AV46" s="34">
        <f>$U$28/'Fixed data'!$C$7</f>
        <v>-4.2452800000000006E-3</v>
      </c>
      <c r="AW46" s="34">
        <f>$U$28/'Fixed data'!$C$7</f>
        <v>-4.2452800000000006E-3</v>
      </c>
      <c r="AX46" s="34">
        <f>$U$28/'Fixed data'!$C$7</f>
        <v>-4.2452800000000006E-3</v>
      </c>
      <c r="AY46" s="34">
        <f>$U$28/'Fixed data'!$C$7</f>
        <v>-4.2452800000000006E-3</v>
      </c>
      <c r="AZ46" s="34">
        <f>$U$28/'Fixed data'!$C$7</f>
        <v>-4.2452800000000006E-3</v>
      </c>
      <c r="BA46" s="34">
        <f>$U$28/'Fixed data'!$C$7</f>
        <v>-4.2452800000000006E-3</v>
      </c>
      <c r="BB46" s="34">
        <f>$U$28/'Fixed data'!$C$7</f>
        <v>-4.2452800000000006E-3</v>
      </c>
      <c r="BC46" s="34">
        <f>$U$28/'Fixed data'!$C$7</f>
        <v>-4.2452800000000006E-3</v>
      </c>
      <c r="BD46" s="34">
        <f>$U$28/'Fixed data'!$C$7</f>
        <v>-4.2452800000000006E-3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2.4771442488888892E-2</v>
      </c>
      <c r="G60" s="34">
        <f t="shared" si="6"/>
        <v>3.1319082666666671E-2</v>
      </c>
      <c r="H60" s="34">
        <f t="shared" si="6"/>
        <v>2.365741653333334E-2</v>
      </c>
      <c r="I60" s="34">
        <f t="shared" si="6"/>
        <v>5.0482505244444462E-2</v>
      </c>
      <c r="J60" s="34">
        <f t="shared" si="6"/>
        <v>8.901119413333336E-2</v>
      </c>
      <c r="K60" s="34">
        <f t="shared" si="6"/>
        <v>9.1515900088888907E-2</v>
      </c>
      <c r="L60" s="34">
        <f t="shared" si="6"/>
        <v>9.3168834311111143E-2</v>
      </c>
      <c r="M60" s="34">
        <f t="shared" si="6"/>
        <v>3.8362945600000031E-2</v>
      </c>
      <c r="N60" s="34">
        <f t="shared" si="6"/>
        <v>-2.7356734399999971E-2</v>
      </c>
      <c r="O60" s="34">
        <f t="shared" si="6"/>
        <v>-7.5463294399999964E-2</v>
      </c>
      <c r="P60" s="34">
        <f t="shared" si="6"/>
        <v>-0.11406732995555552</v>
      </c>
      <c r="Q60" s="34">
        <f t="shared" si="6"/>
        <v>-0.14388361439999997</v>
      </c>
      <c r="R60" s="34">
        <f t="shared" si="6"/>
        <v>-0.16877609439999997</v>
      </c>
      <c r="S60" s="34">
        <f t="shared" si="6"/>
        <v>-0.18980064551111109</v>
      </c>
      <c r="T60" s="34">
        <f t="shared" si="6"/>
        <v>-0.19685684106666665</v>
      </c>
      <c r="U60" s="34">
        <f t="shared" si="6"/>
        <v>-0.20110212106666664</v>
      </c>
      <c r="V60" s="34">
        <f t="shared" si="6"/>
        <v>-0.20534740106666663</v>
      </c>
      <c r="W60" s="34">
        <f t="shared" si="6"/>
        <v>-0.20534740106666663</v>
      </c>
      <c r="X60" s="34">
        <f t="shared" si="6"/>
        <v>-0.20534740106666663</v>
      </c>
      <c r="Y60" s="34">
        <f t="shared" si="6"/>
        <v>-0.20534740106666663</v>
      </c>
      <c r="Z60" s="34">
        <f t="shared" si="6"/>
        <v>-0.20534740106666663</v>
      </c>
      <c r="AA60" s="34">
        <f t="shared" si="6"/>
        <v>-0.20534740106666663</v>
      </c>
      <c r="AB60" s="34">
        <f t="shared" si="6"/>
        <v>-0.20534740106666663</v>
      </c>
      <c r="AC60" s="34">
        <f t="shared" si="6"/>
        <v>-0.20534740106666663</v>
      </c>
      <c r="AD60" s="34">
        <f t="shared" si="6"/>
        <v>-0.20534740106666663</v>
      </c>
      <c r="AE60" s="34">
        <f t="shared" si="6"/>
        <v>-0.20534740106666663</v>
      </c>
      <c r="AF60" s="34">
        <f t="shared" si="6"/>
        <v>-0.20534740106666663</v>
      </c>
      <c r="AG60" s="34">
        <f t="shared" si="6"/>
        <v>-0.20534740106666663</v>
      </c>
      <c r="AH60" s="34">
        <f t="shared" si="6"/>
        <v>-0.20534740106666663</v>
      </c>
      <c r="AI60" s="34">
        <f t="shared" si="6"/>
        <v>-0.20534740106666663</v>
      </c>
      <c r="AJ60" s="34">
        <f t="shared" si="6"/>
        <v>-0.20534740106666663</v>
      </c>
      <c r="AK60" s="34">
        <f t="shared" si="6"/>
        <v>-0.20534740106666663</v>
      </c>
      <c r="AL60" s="34">
        <f t="shared" si="6"/>
        <v>-0.20534740106666663</v>
      </c>
      <c r="AM60" s="34">
        <f t="shared" si="6"/>
        <v>-0.20534740106666663</v>
      </c>
      <c r="AN60" s="34">
        <f t="shared" si="6"/>
        <v>-0.20534740106666663</v>
      </c>
      <c r="AO60" s="34">
        <f t="shared" si="6"/>
        <v>-0.20534740106666663</v>
      </c>
      <c r="AP60" s="34">
        <f t="shared" si="6"/>
        <v>-0.20534740106666663</v>
      </c>
      <c r="AQ60" s="34">
        <f t="shared" si="6"/>
        <v>-0.20534740106666663</v>
      </c>
      <c r="AR60" s="34">
        <f t="shared" si="6"/>
        <v>-0.20534740106666663</v>
      </c>
      <c r="AS60" s="34">
        <f t="shared" si="6"/>
        <v>-0.20534740106666663</v>
      </c>
      <c r="AT60" s="34">
        <f t="shared" si="6"/>
        <v>-0.20534740106666663</v>
      </c>
      <c r="AU60" s="34">
        <f t="shared" si="6"/>
        <v>-0.20534740106666663</v>
      </c>
      <c r="AV60" s="34">
        <f t="shared" si="6"/>
        <v>-0.20534740106666663</v>
      </c>
      <c r="AW60" s="34">
        <f t="shared" si="6"/>
        <v>-0.20534740106666663</v>
      </c>
      <c r="AX60" s="34">
        <f t="shared" si="6"/>
        <v>-0.20534740106666663</v>
      </c>
      <c r="AY60" s="34">
        <f t="shared" si="6"/>
        <v>-0.23011884355555554</v>
      </c>
      <c r="AZ60" s="34">
        <f t="shared" si="6"/>
        <v>-0.23666648373333332</v>
      </c>
      <c r="BA60" s="34">
        <f t="shared" si="6"/>
        <v>-0.22900481759999999</v>
      </c>
      <c r="BB60" s="34">
        <f t="shared" si="6"/>
        <v>-0.25582990631111113</v>
      </c>
      <c r="BC60" s="34">
        <f t="shared" si="6"/>
        <v>-0.29435859520000002</v>
      </c>
      <c r="BD60" s="34">
        <f t="shared" si="6"/>
        <v>-0.29686330115555559</v>
      </c>
    </row>
    <row r="61" spans="1:56" ht="17.25" hidden="1" customHeight="1" outlineLevel="1" x14ac:dyDescent="0.35">
      <c r="A61" s="115"/>
      <c r="B61" s="9" t="s">
        <v>35</v>
      </c>
      <c r="C61" s="9" t="s">
        <v>62</v>
      </c>
      <c r="D61" s="9" t="s">
        <v>40</v>
      </c>
      <c r="E61" s="34">
        <v>0</v>
      </c>
      <c r="F61" s="34">
        <f>E62</f>
        <v>1.1147149120000002</v>
      </c>
      <c r="G61" s="34">
        <f t="shared" ref="G61:BD61" si="7">F62</f>
        <v>1.3845872775111112</v>
      </c>
      <c r="H61" s="34">
        <f t="shared" si="7"/>
        <v>1.0084932188444446</v>
      </c>
      <c r="I61" s="34">
        <f t="shared" si="7"/>
        <v>2.1919647943111116</v>
      </c>
      <c r="J61" s="34">
        <f t="shared" si="7"/>
        <v>3.8752732890666675</v>
      </c>
      <c r="K61" s="34">
        <f t="shared" si="7"/>
        <v>3.8989738629333339</v>
      </c>
      <c r="L61" s="34">
        <f t="shared" si="7"/>
        <v>3.8818400028444455</v>
      </c>
      <c r="M61" s="34">
        <f t="shared" si="7"/>
        <v>1.3224061765333341</v>
      </c>
      <c r="N61" s="34">
        <f t="shared" si="7"/>
        <v>-1.673342369066666</v>
      </c>
      <c r="O61" s="34">
        <f t="shared" si="7"/>
        <v>-3.8107808346666658</v>
      </c>
      <c r="P61" s="34">
        <f t="shared" si="7"/>
        <v>-5.4724991402666658</v>
      </c>
      <c r="Q61" s="34">
        <f t="shared" si="7"/>
        <v>-6.7001646103111101</v>
      </c>
      <c r="R61" s="34">
        <f t="shared" si="7"/>
        <v>-7.6764425959111104</v>
      </c>
      <c r="S61" s="34">
        <f t="shared" si="7"/>
        <v>-8.4537713015111109</v>
      </c>
      <c r="T61" s="34">
        <f t="shared" si="7"/>
        <v>-8.5814994559999995</v>
      </c>
      <c r="U61" s="34">
        <f t="shared" si="7"/>
        <v>-8.5756802149333335</v>
      </c>
      <c r="V61" s="34">
        <f t="shared" si="7"/>
        <v>-8.5656156938666665</v>
      </c>
      <c r="W61" s="34">
        <f t="shared" si="7"/>
        <v>-8.3602682928000007</v>
      </c>
      <c r="X61" s="34">
        <f t="shared" si="7"/>
        <v>-8.1549208917333349</v>
      </c>
      <c r="Y61" s="34">
        <f t="shared" si="7"/>
        <v>-7.9495734906666682</v>
      </c>
      <c r="Z61" s="34">
        <f t="shared" si="7"/>
        <v>-7.7442260896000015</v>
      </c>
      <c r="AA61" s="34">
        <f t="shared" si="7"/>
        <v>-7.5388786885333348</v>
      </c>
      <c r="AB61" s="34">
        <f t="shared" si="7"/>
        <v>-7.333531287466668</v>
      </c>
      <c r="AC61" s="34">
        <f t="shared" si="7"/>
        <v>-7.1281838864000013</v>
      </c>
      <c r="AD61" s="34">
        <f t="shared" si="7"/>
        <v>-6.9228364853333346</v>
      </c>
      <c r="AE61" s="34">
        <f t="shared" si="7"/>
        <v>-6.7174890842666679</v>
      </c>
      <c r="AF61" s="34">
        <f t="shared" si="7"/>
        <v>-6.5121416832000012</v>
      </c>
      <c r="AG61" s="34">
        <f t="shared" si="7"/>
        <v>-6.3067942821333345</v>
      </c>
      <c r="AH61" s="34">
        <f t="shared" si="7"/>
        <v>-6.1014468810666678</v>
      </c>
      <c r="AI61" s="34">
        <f t="shared" si="7"/>
        <v>-5.8960994800000011</v>
      </c>
      <c r="AJ61" s="34">
        <f t="shared" si="7"/>
        <v>-5.6907520789333343</v>
      </c>
      <c r="AK61" s="34">
        <f t="shared" si="7"/>
        <v>-5.4854046778666676</v>
      </c>
      <c r="AL61" s="34">
        <f t="shared" si="7"/>
        <v>-5.2800572768000009</v>
      </c>
      <c r="AM61" s="34">
        <f t="shared" si="7"/>
        <v>-5.0747098757333342</v>
      </c>
      <c r="AN61" s="34">
        <f t="shared" si="7"/>
        <v>-4.8693624746666675</v>
      </c>
      <c r="AO61" s="34">
        <f t="shared" si="7"/>
        <v>-4.6640150736000008</v>
      </c>
      <c r="AP61" s="34">
        <f t="shared" si="7"/>
        <v>-4.4586676725333341</v>
      </c>
      <c r="AQ61" s="34">
        <f t="shared" si="7"/>
        <v>-4.2533202714666674</v>
      </c>
      <c r="AR61" s="34">
        <f t="shared" si="7"/>
        <v>-4.0479728704000006</v>
      </c>
      <c r="AS61" s="34">
        <f t="shared" si="7"/>
        <v>-3.8426254693333339</v>
      </c>
      <c r="AT61" s="34">
        <f t="shared" si="7"/>
        <v>-3.6372780682666672</v>
      </c>
      <c r="AU61" s="34">
        <f t="shared" si="7"/>
        <v>-3.4319306672000005</v>
      </c>
      <c r="AV61" s="34">
        <f t="shared" si="7"/>
        <v>-3.2265832661333338</v>
      </c>
      <c r="AW61" s="34">
        <f t="shared" si="7"/>
        <v>-3.0212358650666671</v>
      </c>
      <c r="AX61" s="34">
        <f t="shared" si="7"/>
        <v>-2.8158884640000004</v>
      </c>
      <c r="AY61" s="34">
        <f t="shared" si="7"/>
        <v>-2.6105410629333337</v>
      </c>
      <c r="AZ61" s="34">
        <f t="shared" si="7"/>
        <v>-2.380422219377778</v>
      </c>
      <c r="BA61" s="34">
        <f t="shared" si="7"/>
        <v>-2.1437557356444445</v>
      </c>
      <c r="BB61" s="34">
        <f t="shared" si="7"/>
        <v>-1.9147509180444446</v>
      </c>
      <c r="BC61" s="34">
        <f t="shared" si="7"/>
        <v>-1.6589210117333335</v>
      </c>
      <c r="BD61" s="34">
        <f t="shared" si="7"/>
        <v>-1.3645624165333334</v>
      </c>
    </row>
    <row r="62" spans="1:56" ht="16.5" hidden="1" customHeight="1" outlineLevel="1" x14ac:dyDescent="0.3">
      <c r="A62" s="115"/>
      <c r="B62" s="9" t="s">
        <v>34</v>
      </c>
      <c r="C62" s="9" t="s">
        <v>69</v>
      </c>
      <c r="D62" s="9" t="s">
        <v>40</v>
      </c>
      <c r="E62" s="34">
        <f t="shared" ref="E62:BD62" si="8">E28-E60+E61</f>
        <v>1.1147149120000002</v>
      </c>
      <c r="F62" s="34">
        <f t="shared" si="8"/>
        <v>1.3845872775111112</v>
      </c>
      <c r="G62" s="34">
        <f t="shared" si="8"/>
        <v>1.0084932188444446</v>
      </c>
      <c r="H62" s="34">
        <f t="shared" si="8"/>
        <v>2.1919647943111116</v>
      </c>
      <c r="I62" s="34">
        <f t="shared" si="8"/>
        <v>3.8752732890666675</v>
      </c>
      <c r="J62" s="34">
        <f t="shared" si="8"/>
        <v>3.8989738629333339</v>
      </c>
      <c r="K62" s="34">
        <f t="shared" si="8"/>
        <v>3.8818400028444455</v>
      </c>
      <c r="L62" s="34">
        <f t="shared" si="8"/>
        <v>1.3224061765333341</v>
      </c>
      <c r="M62" s="34">
        <f t="shared" si="8"/>
        <v>-1.673342369066666</v>
      </c>
      <c r="N62" s="34">
        <f t="shared" si="8"/>
        <v>-3.8107808346666658</v>
      </c>
      <c r="O62" s="34">
        <f t="shared" si="8"/>
        <v>-5.4724991402666658</v>
      </c>
      <c r="P62" s="34">
        <f t="shared" si="8"/>
        <v>-6.7001646103111101</v>
      </c>
      <c r="Q62" s="34">
        <f t="shared" si="8"/>
        <v>-7.6764425959111104</v>
      </c>
      <c r="R62" s="34">
        <f t="shared" si="8"/>
        <v>-8.4537713015111109</v>
      </c>
      <c r="S62" s="34">
        <f t="shared" si="8"/>
        <v>-8.5814994559999995</v>
      </c>
      <c r="T62" s="34">
        <f t="shared" si="8"/>
        <v>-8.5756802149333335</v>
      </c>
      <c r="U62" s="34">
        <f t="shared" si="8"/>
        <v>-8.5656156938666665</v>
      </c>
      <c r="V62" s="34">
        <f t="shared" si="8"/>
        <v>-8.3602682928000007</v>
      </c>
      <c r="W62" s="34">
        <f t="shared" si="8"/>
        <v>-8.1549208917333349</v>
      </c>
      <c r="X62" s="34">
        <f t="shared" si="8"/>
        <v>-7.9495734906666682</v>
      </c>
      <c r="Y62" s="34">
        <f t="shared" si="8"/>
        <v>-7.7442260896000015</v>
      </c>
      <c r="Z62" s="34">
        <f t="shared" si="8"/>
        <v>-7.5388786885333348</v>
      </c>
      <c r="AA62" s="34">
        <f t="shared" si="8"/>
        <v>-7.333531287466668</v>
      </c>
      <c r="AB62" s="34">
        <f t="shared" si="8"/>
        <v>-7.1281838864000013</v>
      </c>
      <c r="AC62" s="34">
        <f t="shared" si="8"/>
        <v>-6.9228364853333346</v>
      </c>
      <c r="AD62" s="34">
        <f t="shared" si="8"/>
        <v>-6.7174890842666679</v>
      </c>
      <c r="AE62" s="34">
        <f t="shared" si="8"/>
        <v>-6.5121416832000012</v>
      </c>
      <c r="AF62" s="34">
        <f t="shared" si="8"/>
        <v>-6.3067942821333345</v>
      </c>
      <c r="AG62" s="34">
        <f t="shared" si="8"/>
        <v>-6.1014468810666678</v>
      </c>
      <c r="AH62" s="34">
        <f t="shared" si="8"/>
        <v>-5.8960994800000011</v>
      </c>
      <c r="AI62" s="34">
        <f t="shared" si="8"/>
        <v>-5.6907520789333343</v>
      </c>
      <c r="AJ62" s="34">
        <f t="shared" si="8"/>
        <v>-5.4854046778666676</v>
      </c>
      <c r="AK62" s="34">
        <f t="shared" si="8"/>
        <v>-5.2800572768000009</v>
      </c>
      <c r="AL62" s="34">
        <f t="shared" si="8"/>
        <v>-5.0747098757333342</v>
      </c>
      <c r="AM62" s="34">
        <f t="shared" si="8"/>
        <v>-4.8693624746666675</v>
      </c>
      <c r="AN62" s="34">
        <f t="shared" si="8"/>
        <v>-4.6640150736000008</v>
      </c>
      <c r="AO62" s="34">
        <f t="shared" si="8"/>
        <v>-4.4586676725333341</v>
      </c>
      <c r="AP62" s="34">
        <f t="shared" si="8"/>
        <v>-4.2533202714666674</v>
      </c>
      <c r="AQ62" s="34">
        <f t="shared" si="8"/>
        <v>-4.0479728704000006</v>
      </c>
      <c r="AR62" s="34">
        <f t="shared" si="8"/>
        <v>-3.8426254693333339</v>
      </c>
      <c r="AS62" s="34">
        <f t="shared" si="8"/>
        <v>-3.6372780682666672</v>
      </c>
      <c r="AT62" s="34">
        <f t="shared" si="8"/>
        <v>-3.4319306672000005</v>
      </c>
      <c r="AU62" s="34">
        <f t="shared" si="8"/>
        <v>-3.2265832661333338</v>
      </c>
      <c r="AV62" s="34">
        <f t="shared" si="8"/>
        <v>-3.0212358650666671</v>
      </c>
      <c r="AW62" s="34">
        <f t="shared" si="8"/>
        <v>-2.8158884640000004</v>
      </c>
      <c r="AX62" s="34">
        <f t="shared" si="8"/>
        <v>-2.6105410629333337</v>
      </c>
      <c r="AY62" s="34">
        <f t="shared" si="8"/>
        <v>-2.380422219377778</v>
      </c>
      <c r="AZ62" s="34">
        <f t="shared" si="8"/>
        <v>-2.1437557356444445</v>
      </c>
      <c r="BA62" s="34">
        <f t="shared" si="8"/>
        <v>-1.9147509180444446</v>
      </c>
      <c r="BB62" s="34">
        <f t="shared" si="8"/>
        <v>-1.6589210117333335</v>
      </c>
      <c r="BC62" s="34">
        <f t="shared" si="8"/>
        <v>-1.3645624165333334</v>
      </c>
      <c r="BD62" s="34">
        <f t="shared" si="8"/>
        <v>-1.0676991153777777</v>
      </c>
    </row>
    <row r="63" spans="1:56" ht="16.5" collapsed="1" x14ac:dyDescent="0.3">
      <c r="A63" s="115"/>
      <c r="B63" s="9" t="s">
        <v>8</v>
      </c>
      <c r="C63" s="11" t="s">
        <v>68</v>
      </c>
      <c r="D63" s="9" t="s">
        <v>40</v>
      </c>
      <c r="E63" s="34">
        <f>AVERAGE(E61:E62)*'Fixed data'!$C$3</f>
        <v>2.6920365124800005E-2</v>
      </c>
      <c r="F63" s="34">
        <f>AVERAGE(F61:F62)*'Fixed data'!$C$3</f>
        <v>6.0358147876693344E-2</v>
      </c>
      <c r="G63" s="34">
        <f>AVERAGE(G61:G62)*'Fixed data'!$C$3</f>
        <v>5.7792893986986685E-2</v>
      </c>
      <c r="H63" s="34">
        <f>AVERAGE(H61:H62)*'Fixed data'!$C$3</f>
        <v>7.7291061017706678E-2</v>
      </c>
      <c r="I63" s="34">
        <f>AVERAGE(I61:I62)*'Fixed data'!$C$3</f>
        <v>0.14652379971357338</v>
      </c>
      <c r="J63" s="34">
        <f>AVERAGE(J61:J62)*'Fixed data'!$C$3</f>
        <v>0.18774806872080002</v>
      </c>
      <c r="K63" s="34">
        <f>AVERAGE(K61:K62)*'Fixed data'!$C$3</f>
        <v>0.18790665485853339</v>
      </c>
      <c r="L63" s="34">
        <f>AVERAGE(L61:L62)*'Fixed data'!$C$3</f>
        <v>0.12568254523197339</v>
      </c>
      <c r="M63" s="34">
        <f>AVERAGE(M61:M62)*'Fixed data'!$C$3</f>
        <v>-8.4751090496799648E-3</v>
      </c>
      <c r="N63" s="34">
        <f>AVERAGE(N61:N62)*'Fixed data'!$C$3</f>
        <v>-0.13244157537015996</v>
      </c>
      <c r="O63" s="34">
        <f>AVERAGE(O61:O62)*'Fixed data'!$C$3</f>
        <v>-0.22419121139463999</v>
      </c>
      <c r="P63" s="34">
        <f>AVERAGE(P61:P62)*'Fixed data'!$C$3</f>
        <v>-0.29396982957645329</v>
      </c>
      <c r="Q63" s="34">
        <f>AVERAGE(Q61:Q62)*'Fixed data'!$C$3</f>
        <v>-0.34719506403026668</v>
      </c>
      <c r="R63" s="34">
        <f>AVERAGE(R61:R62)*'Fixed data'!$C$3</f>
        <v>-0.3895446656227467</v>
      </c>
      <c r="S63" s="34">
        <f>AVERAGE(S61:S62)*'Fixed data'!$C$3</f>
        <v>-0.41140178879389333</v>
      </c>
      <c r="T63" s="34">
        <f>AVERAGE(T61:T62)*'Fixed data'!$C$3</f>
        <v>-0.41434588905303998</v>
      </c>
      <c r="U63" s="34">
        <f>AVERAGE(U61:U62)*'Fixed data'!$C$3</f>
        <v>-0.41396229619752001</v>
      </c>
      <c r="V63" s="34">
        <f>AVERAGE(V61:V62)*'Fixed data'!$C$3</f>
        <v>-0.40876009827800008</v>
      </c>
      <c r="W63" s="34">
        <f>AVERAGE(W61:W62)*'Fixed data'!$C$3</f>
        <v>-0.39884181880648001</v>
      </c>
      <c r="X63" s="34">
        <f>AVERAGE(X61:X62)*'Fixed data'!$C$3</f>
        <v>-0.3889235393349601</v>
      </c>
      <c r="Y63" s="34">
        <f>AVERAGE(Y61:Y62)*'Fixed data'!$C$3</f>
        <v>-0.37900525986344014</v>
      </c>
      <c r="Z63" s="34">
        <f>AVERAGE(Z61:Z62)*'Fixed data'!$C$3</f>
        <v>-0.36908698039192006</v>
      </c>
      <c r="AA63" s="34">
        <f>AVERAGE(AA61:AA62)*'Fixed data'!$C$3</f>
        <v>-0.3591687009204001</v>
      </c>
      <c r="AB63" s="34">
        <f>AVERAGE(AB61:AB62)*'Fixed data'!$C$3</f>
        <v>-0.34925042144888008</v>
      </c>
      <c r="AC63" s="34">
        <f>AVERAGE(AC61:AC62)*'Fixed data'!$C$3</f>
        <v>-0.33933214197736011</v>
      </c>
      <c r="AD63" s="34">
        <f>AVERAGE(AD61:AD62)*'Fixed data'!$C$3</f>
        <v>-0.32941386250584004</v>
      </c>
      <c r="AE63" s="34">
        <f>AVERAGE(AE61:AE62)*'Fixed data'!$C$3</f>
        <v>-0.31949558303432007</v>
      </c>
      <c r="AF63" s="34">
        <f>AVERAGE(AF61:AF62)*'Fixed data'!$C$3</f>
        <v>-0.30957730356280005</v>
      </c>
      <c r="AG63" s="34">
        <f>AVERAGE(AG61:AG62)*'Fixed data'!$C$3</f>
        <v>-0.29965902409128009</v>
      </c>
      <c r="AH63" s="34">
        <f>AVERAGE(AH61:AH62)*'Fixed data'!$C$3</f>
        <v>-0.28974074461976007</v>
      </c>
      <c r="AI63" s="34">
        <f>AVERAGE(AI61:AI62)*'Fixed data'!$C$3</f>
        <v>-0.27982246514824011</v>
      </c>
      <c r="AJ63" s="34">
        <f>AVERAGE(AJ61:AJ62)*'Fixed data'!$C$3</f>
        <v>-0.26990418567672003</v>
      </c>
      <c r="AK63" s="34">
        <f>AVERAGE(AK61:AK62)*'Fixed data'!$C$3</f>
        <v>-0.25998590620520007</v>
      </c>
      <c r="AL63" s="34">
        <f>AVERAGE(AL61:AL62)*'Fixed data'!$C$3</f>
        <v>-0.25006762673368005</v>
      </c>
      <c r="AM63" s="34">
        <f>AVERAGE(AM61:AM62)*'Fixed data'!$C$3</f>
        <v>-0.24014934726216008</v>
      </c>
      <c r="AN63" s="34">
        <f>AVERAGE(AN61:AN62)*'Fixed data'!$C$3</f>
        <v>-0.23023106779064004</v>
      </c>
      <c r="AO63" s="34">
        <f>AVERAGE(AO61:AO62)*'Fixed data'!$C$3</f>
        <v>-0.22031278831912007</v>
      </c>
      <c r="AP63" s="34">
        <f>AVERAGE(AP61:AP62)*'Fixed data'!$C$3</f>
        <v>-0.21039450884760003</v>
      </c>
      <c r="AQ63" s="34">
        <f>AVERAGE(AQ61:AQ62)*'Fixed data'!$C$3</f>
        <v>-0.20047622937608006</v>
      </c>
      <c r="AR63" s="34">
        <f>AVERAGE(AR61:AR62)*'Fixed data'!$C$3</f>
        <v>-0.19055794990456004</v>
      </c>
      <c r="AS63" s="34">
        <f>AVERAGE(AS61:AS62)*'Fixed data'!$C$3</f>
        <v>-0.18063967043304005</v>
      </c>
      <c r="AT63" s="34">
        <f>AVERAGE(AT61:AT62)*'Fixed data'!$C$3</f>
        <v>-0.17072139096152003</v>
      </c>
      <c r="AU63" s="34">
        <f>AVERAGE(AU61:AU62)*'Fixed data'!$C$3</f>
        <v>-0.16080311149000004</v>
      </c>
      <c r="AV63" s="34">
        <f>AVERAGE(AV61:AV62)*'Fixed data'!$C$3</f>
        <v>-0.15088483201848002</v>
      </c>
      <c r="AW63" s="34">
        <f>AVERAGE(AW61:AW62)*'Fixed data'!$C$3</f>
        <v>-0.14096655254696003</v>
      </c>
      <c r="AX63" s="34">
        <f>AVERAGE(AX61:AX62)*'Fixed data'!$C$3</f>
        <v>-0.13104827307544004</v>
      </c>
      <c r="AY63" s="34">
        <f>AVERAGE(AY61:AY62)*'Fixed data'!$C$3</f>
        <v>-0.12053176326781337</v>
      </c>
      <c r="AZ63" s="34">
        <f>AVERAGE(AZ61:AZ62)*'Fixed data'!$C$3</f>
        <v>-0.1092588976137867</v>
      </c>
      <c r="BA63" s="34">
        <f>AVERAGE(BA61:BA62)*'Fixed data'!$C$3</f>
        <v>-9.8012935686586686E-2</v>
      </c>
      <c r="BB63" s="34">
        <f>AVERAGE(BB61:BB62)*'Fixed data'!$C$3</f>
        <v>-8.6304177104133351E-2</v>
      </c>
      <c r="BC63" s="34">
        <f>AVERAGE(BC61:BC62)*'Fixed data'!$C$3</f>
        <v>-7.3017124792640012E-2</v>
      </c>
      <c r="BD63" s="34">
        <f>AVERAGE(BD61:BD62)*'Fixed data'!$C$3</f>
        <v>-5.8739115995653339E-2</v>
      </c>
    </row>
    <row r="64" spans="1:56" ht="15.75" thickBot="1" x14ac:dyDescent="0.35">
      <c r="A64" s="114"/>
      <c r="B64" s="12" t="s">
        <v>95</v>
      </c>
      <c r="C64" s="12" t="s">
        <v>45</v>
      </c>
      <c r="D64" s="12" t="s">
        <v>40</v>
      </c>
      <c r="E64" s="53">
        <f t="shared" ref="E64:BD64" si="9">E29+E60+E63</f>
        <v>0.30559909312480005</v>
      </c>
      <c r="F64" s="53">
        <f t="shared" si="9"/>
        <v>0.15879054236558218</v>
      </c>
      <c r="G64" s="53">
        <f t="shared" si="9"/>
        <v>2.9182326536533951E-3</v>
      </c>
      <c r="H64" s="53">
        <f t="shared" si="9"/>
        <v>0.40273072555103989</v>
      </c>
      <c r="I64" s="53">
        <f t="shared" si="9"/>
        <v>0.63045405495801787</v>
      </c>
      <c r="J64" s="53">
        <f t="shared" si="9"/>
        <v>0.30493720485413334</v>
      </c>
      <c r="K64" s="53">
        <f t="shared" si="9"/>
        <v>0.29801806494742239</v>
      </c>
      <c r="L64" s="53">
        <f t="shared" si="9"/>
        <v>-0.39771486845691528</v>
      </c>
      <c r="M64" s="53">
        <f t="shared" si="9"/>
        <v>-0.70945856344967995</v>
      </c>
      <c r="N64" s="53">
        <f t="shared" si="9"/>
        <v>-0.70099710977016005</v>
      </c>
      <c r="O64" s="53">
        <f t="shared" si="9"/>
        <v>-0.73394990579463992</v>
      </c>
      <c r="P64" s="53">
        <f t="shared" si="9"/>
        <v>-0.7434703595320088</v>
      </c>
      <c r="Q64" s="53">
        <f t="shared" si="9"/>
        <v>-0.7711190784302665</v>
      </c>
      <c r="R64" s="53">
        <f t="shared" si="9"/>
        <v>-0.79484696002274657</v>
      </c>
      <c r="S64" s="53">
        <f t="shared" si="9"/>
        <v>-0.68058463430500438</v>
      </c>
      <c r="T64" s="53">
        <f t="shared" si="9"/>
        <v>-0.65896213011970661</v>
      </c>
      <c r="U64" s="53">
        <f t="shared" si="9"/>
        <v>-0.6628238172641866</v>
      </c>
      <c r="V64" s="53">
        <f t="shared" si="9"/>
        <v>-0.61410749934466669</v>
      </c>
      <c r="W64" s="53">
        <f t="shared" si="9"/>
        <v>-0.60418921987314667</v>
      </c>
      <c r="X64" s="53">
        <f t="shared" si="9"/>
        <v>-0.59427094040162676</v>
      </c>
      <c r="Y64" s="53">
        <f t="shared" si="9"/>
        <v>-0.58435266093010674</v>
      </c>
      <c r="Z64" s="53">
        <f t="shared" si="9"/>
        <v>-0.57443438145858672</v>
      </c>
      <c r="AA64" s="53">
        <f t="shared" si="9"/>
        <v>-0.5645161019870667</v>
      </c>
      <c r="AB64" s="53">
        <f t="shared" si="9"/>
        <v>-0.55459782251554668</v>
      </c>
      <c r="AC64" s="53">
        <f t="shared" si="9"/>
        <v>-0.54467954304402677</v>
      </c>
      <c r="AD64" s="53">
        <f t="shared" si="9"/>
        <v>-0.53476126357250664</v>
      </c>
      <c r="AE64" s="53">
        <f t="shared" si="9"/>
        <v>-0.52484298410098673</v>
      </c>
      <c r="AF64" s="53">
        <f t="shared" si="9"/>
        <v>-0.51492470462946671</v>
      </c>
      <c r="AG64" s="53">
        <f t="shared" si="9"/>
        <v>-0.50500642515794669</v>
      </c>
      <c r="AH64" s="53">
        <f t="shared" si="9"/>
        <v>-0.49508814568642667</v>
      </c>
      <c r="AI64" s="53">
        <f t="shared" si="9"/>
        <v>-0.48516986621490676</v>
      </c>
      <c r="AJ64" s="53">
        <f t="shared" si="9"/>
        <v>-0.47525158674338663</v>
      </c>
      <c r="AK64" s="53">
        <f t="shared" si="9"/>
        <v>-0.46533330727186673</v>
      </c>
      <c r="AL64" s="53">
        <f t="shared" si="9"/>
        <v>-0.45541502780034671</v>
      </c>
      <c r="AM64" s="53">
        <f t="shared" si="9"/>
        <v>-0.44549674832882669</v>
      </c>
      <c r="AN64" s="53">
        <f t="shared" si="9"/>
        <v>-0.43557846885730667</v>
      </c>
      <c r="AO64" s="53">
        <f t="shared" si="9"/>
        <v>-0.4256601893857867</v>
      </c>
      <c r="AP64" s="53">
        <f t="shared" si="9"/>
        <v>-0.41574190991426663</v>
      </c>
      <c r="AQ64" s="53">
        <f t="shared" si="9"/>
        <v>-0.40582363044274672</v>
      </c>
      <c r="AR64" s="53">
        <f t="shared" si="9"/>
        <v>-0.3959053509712267</v>
      </c>
      <c r="AS64" s="53">
        <f t="shared" si="9"/>
        <v>-0.38598707149970668</v>
      </c>
      <c r="AT64" s="53">
        <f t="shared" si="9"/>
        <v>-0.37606879202818666</v>
      </c>
      <c r="AU64" s="53">
        <f t="shared" si="9"/>
        <v>-0.36615051255666664</v>
      </c>
      <c r="AV64" s="53">
        <f t="shared" si="9"/>
        <v>-0.35623223308514662</v>
      </c>
      <c r="AW64" s="53">
        <f t="shared" si="9"/>
        <v>-0.34631395361362666</v>
      </c>
      <c r="AX64" s="53">
        <f t="shared" si="9"/>
        <v>-0.33639567414210669</v>
      </c>
      <c r="AY64" s="53">
        <f t="shared" si="9"/>
        <v>-0.3506506068233689</v>
      </c>
      <c r="AZ64" s="53">
        <f t="shared" si="9"/>
        <v>-0.34592538134712003</v>
      </c>
      <c r="BA64" s="53">
        <f t="shared" si="9"/>
        <v>-0.32701775328658667</v>
      </c>
      <c r="BB64" s="53">
        <f t="shared" si="9"/>
        <v>-0.34213408341524448</v>
      </c>
      <c r="BC64" s="53">
        <f t="shared" si="9"/>
        <v>-0.36737571999264002</v>
      </c>
      <c r="BD64" s="53">
        <f t="shared" si="9"/>
        <v>-0.35560241715120894</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0.30559909312480005</v>
      </c>
      <c r="F77" s="54">
        <f>IF('Fixed data'!$G$19=FALSE,F64+F76,F64)</f>
        <v>0.15879054236558218</v>
      </c>
      <c r="G77" s="54">
        <f>IF('Fixed data'!$G$19=FALSE,G64+G76,G64)</f>
        <v>2.9182326536533951E-3</v>
      </c>
      <c r="H77" s="54">
        <f>IF('Fixed data'!$G$19=FALSE,H64+H76,H64)</f>
        <v>0.40273072555103989</v>
      </c>
      <c r="I77" s="54">
        <f>IF('Fixed data'!$G$19=FALSE,I64+I76,I64)</f>
        <v>0.63045405495801787</v>
      </c>
      <c r="J77" s="54">
        <f>IF('Fixed data'!$G$19=FALSE,J64+J76,J64)</f>
        <v>0.30493720485413334</v>
      </c>
      <c r="K77" s="54">
        <f>IF('Fixed data'!$G$19=FALSE,K64+K76,K64)</f>
        <v>0.29801806494742239</v>
      </c>
      <c r="L77" s="54">
        <f>IF('Fixed data'!$G$19=FALSE,L64+L76,L64)</f>
        <v>-0.39771486845691528</v>
      </c>
      <c r="M77" s="54">
        <f>IF('Fixed data'!$G$19=FALSE,M64+M76,M64)</f>
        <v>-0.70945856344967995</v>
      </c>
      <c r="N77" s="54">
        <f>IF('Fixed data'!$G$19=FALSE,N64+N76,N64)</f>
        <v>-0.70099710977016005</v>
      </c>
      <c r="O77" s="54">
        <f>IF('Fixed data'!$G$19=FALSE,O64+O76,O64)</f>
        <v>-0.73394990579463992</v>
      </c>
      <c r="P77" s="54">
        <f>IF('Fixed data'!$G$19=FALSE,P64+P76,P64)</f>
        <v>-0.7434703595320088</v>
      </c>
      <c r="Q77" s="54">
        <f>IF('Fixed data'!$G$19=FALSE,Q64+Q76,Q64)</f>
        <v>-0.7711190784302665</v>
      </c>
      <c r="R77" s="54">
        <f>IF('Fixed data'!$G$19=FALSE,R64+R76,R64)</f>
        <v>-0.79484696002274657</v>
      </c>
      <c r="S77" s="54">
        <f>IF('Fixed data'!$G$19=FALSE,S64+S76,S64)</f>
        <v>-0.68058463430500438</v>
      </c>
      <c r="T77" s="54">
        <f>IF('Fixed data'!$G$19=FALSE,T64+T76,T64)</f>
        <v>-0.65896213011970661</v>
      </c>
      <c r="U77" s="54">
        <f>IF('Fixed data'!$G$19=FALSE,U64+U76,U64)</f>
        <v>-0.6628238172641866</v>
      </c>
      <c r="V77" s="54">
        <f>IF('Fixed data'!$G$19=FALSE,V64+V76,V64)</f>
        <v>-0.61410749934466669</v>
      </c>
      <c r="W77" s="54">
        <f>IF('Fixed data'!$G$19=FALSE,W64+W76,W64)</f>
        <v>-0.60418921987314667</v>
      </c>
      <c r="X77" s="54">
        <f>IF('Fixed data'!$G$19=FALSE,X64+X76,X64)</f>
        <v>-0.59427094040162676</v>
      </c>
      <c r="Y77" s="54">
        <f>IF('Fixed data'!$G$19=FALSE,Y64+Y76,Y64)</f>
        <v>-0.58435266093010674</v>
      </c>
      <c r="Z77" s="54">
        <f>IF('Fixed data'!$G$19=FALSE,Z64+Z76,Z64)</f>
        <v>-0.57443438145858672</v>
      </c>
      <c r="AA77" s="54">
        <f>IF('Fixed data'!$G$19=FALSE,AA64+AA76,AA64)</f>
        <v>-0.5645161019870667</v>
      </c>
      <c r="AB77" s="54">
        <f>IF('Fixed data'!$G$19=FALSE,AB64+AB76,AB64)</f>
        <v>-0.55459782251554668</v>
      </c>
      <c r="AC77" s="54">
        <f>IF('Fixed data'!$G$19=FALSE,AC64+AC76,AC64)</f>
        <v>-0.54467954304402677</v>
      </c>
      <c r="AD77" s="54">
        <f>IF('Fixed data'!$G$19=FALSE,AD64+AD76,AD64)</f>
        <v>-0.53476126357250664</v>
      </c>
      <c r="AE77" s="54">
        <f>IF('Fixed data'!$G$19=FALSE,AE64+AE76,AE64)</f>
        <v>-0.52484298410098673</v>
      </c>
      <c r="AF77" s="54">
        <f>IF('Fixed data'!$G$19=FALSE,AF64+AF76,AF64)</f>
        <v>-0.51492470462946671</v>
      </c>
      <c r="AG77" s="54">
        <f>IF('Fixed data'!$G$19=FALSE,AG64+AG76,AG64)</f>
        <v>-0.50500642515794669</v>
      </c>
      <c r="AH77" s="54">
        <f>IF('Fixed data'!$G$19=FALSE,AH64+AH76,AH64)</f>
        <v>-0.49508814568642667</v>
      </c>
      <c r="AI77" s="54">
        <f>IF('Fixed data'!$G$19=FALSE,AI64+AI76,AI64)</f>
        <v>-0.48516986621490676</v>
      </c>
      <c r="AJ77" s="54">
        <f>IF('Fixed data'!$G$19=FALSE,AJ64+AJ76,AJ64)</f>
        <v>-0.47525158674338663</v>
      </c>
      <c r="AK77" s="54">
        <f>IF('Fixed data'!$G$19=FALSE,AK64+AK76,AK64)</f>
        <v>-0.46533330727186673</v>
      </c>
      <c r="AL77" s="54">
        <f>IF('Fixed data'!$G$19=FALSE,AL64+AL76,AL64)</f>
        <v>-0.45541502780034671</v>
      </c>
      <c r="AM77" s="54">
        <f>IF('Fixed data'!$G$19=FALSE,AM64+AM76,AM64)</f>
        <v>-0.44549674832882669</v>
      </c>
      <c r="AN77" s="54">
        <f>IF('Fixed data'!$G$19=FALSE,AN64+AN76,AN64)</f>
        <v>-0.43557846885730667</v>
      </c>
      <c r="AO77" s="54">
        <f>IF('Fixed data'!$G$19=FALSE,AO64+AO76,AO64)</f>
        <v>-0.4256601893857867</v>
      </c>
      <c r="AP77" s="54">
        <f>IF('Fixed data'!$G$19=FALSE,AP64+AP76,AP64)</f>
        <v>-0.41574190991426663</v>
      </c>
      <c r="AQ77" s="54">
        <f>IF('Fixed data'!$G$19=FALSE,AQ64+AQ76,AQ64)</f>
        <v>-0.40582363044274672</v>
      </c>
      <c r="AR77" s="54">
        <f>IF('Fixed data'!$G$19=FALSE,AR64+AR76,AR64)</f>
        <v>-0.3959053509712267</v>
      </c>
      <c r="AS77" s="54">
        <f>IF('Fixed data'!$G$19=FALSE,AS64+AS76,AS64)</f>
        <v>-0.38598707149970668</v>
      </c>
      <c r="AT77" s="54">
        <f>IF('Fixed data'!$G$19=FALSE,AT64+AT76,AT64)</f>
        <v>-0.37606879202818666</v>
      </c>
      <c r="AU77" s="54">
        <f>IF('Fixed data'!$G$19=FALSE,AU64+AU76,AU64)</f>
        <v>-0.36615051255666664</v>
      </c>
      <c r="AV77" s="54">
        <f>IF('Fixed data'!$G$19=FALSE,AV64+AV76,AV64)</f>
        <v>-0.35623223308514662</v>
      </c>
      <c r="AW77" s="54">
        <f>IF('Fixed data'!$G$19=FALSE,AW64+AW76,AW64)</f>
        <v>-0.34631395361362666</v>
      </c>
      <c r="AX77" s="54">
        <f>IF('Fixed data'!$G$19=FALSE,AX64+AX76,AX64)</f>
        <v>-0.33639567414210669</v>
      </c>
      <c r="AY77" s="54">
        <f>IF('Fixed data'!$G$19=FALSE,AY64+AY76,AY64)</f>
        <v>-0.3506506068233689</v>
      </c>
      <c r="AZ77" s="54">
        <f>IF('Fixed data'!$G$19=FALSE,AZ64+AZ76,AZ64)</f>
        <v>-0.34592538134712003</v>
      </c>
      <c r="BA77" s="54">
        <f>IF('Fixed data'!$G$19=FALSE,BA64+BA76,BA64)</f>
        <v>-0.32701775328658667</v>
      </c>
      <c r="BB77" s="54">
        <f>IF('Fixed data'!$G$19=FALSE,BB64+BB76,BB64)</f>
        <v>-0.34213408341524448</v>
      </c>
      <c r="BC77" s="54">
        <f>IF('Fixed data'!$G$19=FALSE,BC64+BC76,BC64)</f>
        <v>-0.36737571999264002</v>
      </c>
      <c r="BD77" s="54">
        <f>IF('Fixed data'!$G$19=FALSE,BD64+BD76,BD64)</f>
        <v>-0.35560241715120894</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0.29526482427516915</v>
      </c>
      <c r="F80" s="55">
        <f t="shared" ref="F80:BD80" si="11">F77*F78</f>
        <v>0.14823267041525562</v>
      </c>
      <c r="G80" s="55">
        <f t="shared" si="11"/>
        <v>2.632078655404916E-3</v>
      </c>
      <c r="H80" s="55">
        <f t="shared" si="11"/>
        <v>0.35095656063686059</v>
      </c>
      <c r="I80" s="55">
        <f t="shared" si="11"/>
        <v>0.53082539721180033</v>
      </c>
      <c r="J80" s="55">
        <f t="shared" si="11"/>
        <v>0.24806661262224267</v>
      </c>
      <c r="K80" s="55">
        <f t="shared" si="11"/>
        <v>0.23423950516915731</v>
      </c>
      <c r="L80" s="55">
        <f t="shared" si="11"/>
        <v>-0.3020292671852074</v>
      </c>
      <c r="M80" s="55">
        <f t="shared" si="11"/>
        <v>-0.52055172148818074</v>
      </c>
      <c r="N80" s="55">
        <f t="shared" si="11"/>
        <v>-0.49695003947224081</v>
      </c>
      <c r="O80" s="55">
        <f t="shared" si="11"/>
        <v>-0.50271584206602438</v>
      </c>
      <c r="P80" s="55">
        <f t="shared" si="11"/>
        <v>-0.49201626671129733</v>
      </c>
      <c r="Q80" s="55">
        <f t="shared" si="11"/>
        <v>-0.49305674115676851</v>
      </c>
      <c r="R80" s="55">
        <f t="shared" si="11"/>
        <v>-0.49104197795882354</v>
      </c>
      <c r="S80" s="55">
        <f t="shared" si="11"/>
        <v>-0.4062345833968507</v>
      </c>
      <c r="T80" s="55">
        <f t="shared" si="11"/>
        <v>-0.3800273560362038</v>
      </c>
      <c r="U80" s="55">
        <f t="shared" si="11"/>
        <v>-0.36932793607885844</v>
      </c>
      <c r="V80" s="55">
        <f t="shared" si="11"/>
        <v>-0.33061161315358989</v>
      </c>
      <c r="W80" s="55">
        <f t="shared" si="11"/>
        <v>-0.31427246078736609</v>
      </c>
      <c r="X80" s="55">
        <f t="shared" si="11"/>
        <v>-0.29866030075498418</v>
      </c>
      <c r="Y80" s="55">
        <f t="shared" si="11"/>
        <v>-0.28374464914042447</v>
      </c>
      <c r="Z80" s="55">
        <f t="shared" si="11"/>
        <v>-0.26949625238926866</v>
      </c>
      <c r="AA80" s="55">
        <f t="shared" si="11"/>
        <v>-0.25588703895573922</v>
      </c>
      <c r="AB80" s="55">
        <f t="shared" si="11"/>
        <v>-0.24289007281300526</v>
      </c>
      <c r="AC80" s="55">
        <f t="shared" si="11"/>
        <v>-0.23047950875603321</v>
      </c>
      <c r="AD80" s="55">
        <f t="shared" si="11"/>
        <v>-0.2186305494289093</v>
      </c>
      <c r="AE80" s="55">
        <f t="shared" si="11"/>
        <v>-0.20731940401111731</v>
      </c>
      <c r="AF80" s="55">
        <f t="shared" si="11"/>
        <v>-0.19652324849971153</v>
      </c>
      <c r="AG80" s="55">
        <f t="shared" si="11"/>
        <v>-0.18622018752669667</v>
      </c>
      <c r="AH80" s="55">
        <f t="shared" si="11"/>
        <v>-0.1763892176532012</v>
      </c>
      <c r="AI80" s="55">
        <f t="shared" si="11"/>
        <v>-0.19406170970548106</v>
      </c>
      <c r="AJ80" s="55">
        <f t="shared" si="11"/>
        <v>-0.18455779166481365</v>
      </c>
      <c r="AK80" s="55">
        <f t="shared" si="11"/>
        <v>-0.17544287032145831</v>
      </c>
      <c r="AL80" s="55">
        <f t="shared" si="11"/>
        <v>-0.16670234819246907</v>
      </c>
      <c r="AM80" s="55">
        <f t="shared" si="11"/>
        <v>-0.15832214813368645</v>
      </c>
      <c r="AN80" s="55">
        <f t="shared" si="11"/>
        <v>-0.15028869541231502</v>
      </c>
      <c r="AO80" s="55">
        <f t="shared" si="11"/>
        <v>-0.14258890038239472</v>
      </c>
      <c r="AP80" s="55">
        <f t="shared" si="11"/>
        <v>-0.13521014174325388</v>
      </c>
      <c r="AQ80" s="55">
        <f t="shared" si="11"/>
        <v>-0.12814025036168186</v>
      </c>
      <c r="AR80" s="55">
        <f t="shared" si="11"/>
        <v>-0.12136749363918446</v>
      </c>
      <c r="AS80" s="55">
        <f t="shared" si="11"/>
        <v>-0.11488056040629473</v>
      </c>
      <c r="AT80" s="55">
        <f t="shared" si="11"/>
        <v>-0.1086685463264989</v>
      </c>
      <c r="AU80" s="55">
        <f t="shared" si="11"/>
        <v>-0.1027209397929051</v>
      </c>
      <c r="AV80" s="55">
        <f t="shared" si="11"/>
        <v>-9.7027608301334348E-2</v>
      </c>
      <c r="AW80" s="55">
        <f t="shared" si="11"/>
        <v>-9.1578785284045297E-2</v>
      </c>
      <c r="AX80" s="55">
        <f t="shared" si="11"/>
        <v>-8.6365057388819846E-2</v>
      </c>
      <c r="AY80" s="55">
        <f t="shared" si="11"/>
        <v>-8.7402737195375266E-2</v>
      </c>
      <c r="AZ80" s="55">
        <f t="shared" si="11"/>
        <v>-8.3713527503811308E-2</v>
      </c>
      <c r="BA80" s="55">
        <f t="shared" si="11"/>
        <v>-7.6832916683857791E-2</v>
      </c>
      <c r="BB80" s="55">
        <f t="shared" si="11"/>
        <v>-7.8043206664395515E-2</v>
      </c>
      <c r="BC80" s="55">
        <f t="shared" si="11"/>
        <v>-8.1360196770077137E-2</v>
      </c>
      <c r="BD80" s="55">
        <f t="shared" si="11"/>
        <v>-7.645907148886813E-2</v>
      </c>
    </row>
    <row r="81" spans="1:56" x14ac:dyDescent="0.3">
      <c r="A81" s="74"/>
      <c r="B81" s="15" t="s">
        <v>18</v>
      </c>
      <c r="C81" s="15"/>
      <c r="D81" s="14" t="s">
        <v>40</v>
      </c>
      <c r="E81" s="56">
        <f>+E80</f>
        <v>0.29526482427516915</v>
      </c>
      <c r="F81" s="56">
        <f t="shared" ref="F81:BD81" si="12">+E81+F80</f>
        <v>0.44349749469042477</v>
      </c>
      <c r="G81" s="56">
        <f t="shared" si="12"/>
        <v>0.4461295733458297</v>
      </c>
      <c r="H81" s="56">
        <f t="shared" si="12"/>
        <v>0.79708613398269024</v>
      </c>
      <c r="I81" s="56">
        <f t="shared" si="12"/>
        <v>1.3279115311944905</v>
      </c>
      <c r="J81" s="56">
        <f t="shared" si="12"/>
        <v>1.5759781438167331</v>
      </c>
      <c r="K81" s="56">
        <f t="shared" si="12"/>
        <v>1.8102176489858903</v>
      </c>
      <c r="L81" s="56">
        <f t="shared" si="12"/>
        <v>1.5081883818006829</v>
      </c>
      <c r="M81" s="56">
        <f t="shared" si="12"/>
        <v>0.98763666031250219</v>
      </c>
      <c r="N81" s="56">
        <f t="shared" si="12"/>
        <v>0.49068662084026138</v>
      </c>
      <c r="O81" s="56">
        <f t="shared" si="12"/>
        <v>-1.2029221225762998E-2</v>
      </c>
      <c r="P81" s="56">
        <f t="shared" si="12"/>
        <v>-0.50404548793706039</v>
      </c>
      <c r="Q81" s="56">
        <f t="shared" si="12"/>
        <v>-0.99710222909382895</v>
      </c>
      <c r="R81" s="56">
        <f t="shared" si="12"/>
        <v>-1.4881442070526525</v>
      </c>
      <c r="S81" s="56">
        <f t="shared" si="12"/>
        <v>-1.8943787904495033</v>
      </c>
      <c r="T81" s="56">
        <f t="shared" si="12"/>
        <v>-2.274406146485707</v>
      </c>
      <c r="U81" s="56">
        <f t="shared" si="12"/>
        <v>-2.6437340825645657</v>
      </c>
      <c r="V81" s="56">
        <f t="shared" si="12"/>
        <v>-2.9743456957181555</v>
      </c>
      <c r="W81" s="56">
        <f t="shared" si="12"/>
        <v>-3.2886181565055215</v>
      </c>
      <c r="X81" s="56">
        <f t="shared" si="12"/>
        <v>-3.5872784572605054</v>
      </c>
      <c r="Y81" s="56">
        <f t="shared" si="12"/>
        <v>-3.8710231064009299</v>
      </c>
      <c r="Z81" s="56">
        <f t="shared" si="12"/>
        <v>-4.1405193587901987</v>
      </c>
      <c r="AA81" s="56">
        <f t="shared" si="12"/>
        <v>-4.3964063977459382</v>
      </c>
      <c r="AB81" s="56">
        <f t="shared" si="12"/>
        <v>-4.6392964705589437</v>
      </c>
      <c r="AC81" s="56">
        <f t="shared" si="12"/>
        <v>-4.8697759793149773</v>
      </c>
      <c r="AD81" s="56">
        <f t="shared" si="12"/>
        <v>-5.0884065287438869</v>
      </c>
      <c r="AE81" s="56">
        <f t="shared" si="12"/>
        <v>-5.2957259327550039</v>
      </c>
      <c r="AF81" s="56">
        <f t="shared" si="12"/>
        <v>-5.4922491812547154</v>
      </c>
      <c r="AG81" s="56">
        <f t="shared" si="12"/>
        <v>-5.6784693687814123</v>
      </c>
      <c r="AH81" s="56">
        <f t="shared" si="12"/>
        <v>-5.8548585864346139</v>
      </c>
      <c r="AI81" s="56">
        <f t="shared" si="12"/>
        <v>-6.0489202961400945</v>
      </c>
      <c r="AJ81" s="56">
        <f t="shared" si="12"/>
        <v>-6.2334780878049081</v>
      </c>
      <c r="AK81" s="56">
        <f t="shared" si="12"/>
        <v>-6.408920958126366</v>
      </c>
      <c r="AL81" s="56">
        <f t="shared" si="12"/>
        <v>-6.5756233063188354</v>
      </c>
      <c r="AM81" s="56">
        <f t="shared" si="12"/>
        <v>-6.7339454544525221</v>
      </c>
      <c r="AN81" s="56">
        <f t="shared" si="12"/>
        <v>-6.8842341498648372</v>
      </c>
      <c r="AO81" s="56">
        <f t="shared" si="12"/>
        <v>-7.0268230502472315</v>
      </c>
      <c r="AP81" s="56">
        <f t="shared" si="12"/>
        <v>-7.1620331919904858</v>
      </c>
      <c r="AQ81" s="56">
        <f t="shared" si="12"/>
        <v>-7.2901734423521676</v>
      </c>
      <c r="AR81" s="56">
        <f t="shared" si="12"/>
        <v>-7.4115409359913524</v>
      </c>
      <c r="AS81" s="56">
        <f t="shared" si="12"/>
        <v>-7.5264214963976475</v>
      </c>
      <c r="AT81" s="56">
        <f t="shared" si="12"/>
        <v>-7.6350900427241459</v>
      </c>
      <c r="AU81" s="56">
        <f t="shared" si="12"/>
        <v>-7.7378109825170514</v>
      </c>
      <c r="AV81" s="56">
        <f t="shared" si="12"/>
        <v>-7.8348385908183857</v>
      </c>
      <c r="AW81" s="56">
        <f t="shared" si="12"/>
        <v>-7.9264173761024308</v>
      </c>
      <c r="AX81" s="56">
        <f t="shared" si="12"/>
        <v>-8.0127824334912514</v>
      </c>
      <c r="AY81" s="56">
        <f t="shared" si="12"/>
        <v>-8.1001851706866272</v>
      </c>
      <c r="AZ81" s="56">
        <f t="shared" si="12"/>
        <v>-8.183898698190438</v>
      </c>
      <c r="BA81" s="56">
        <f t="shared" si="12"/>
        <v>-8.2607316148742953</v>
      </c>
      <c r="BB81" s="56">
        <f t="shared" si="12"/>
        <v>-8.3387748215386903</v>
      </c>
      <c r="BC81" s="56">
        <f t="shared" si="12"/>
        <v>-8.420135018308768</v>
      </c>
      <c r="BD81" s="56">
        <f t="shared" si="12"/>
        <v>-8.496594089797636</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305</v>
      </c>
      <c r="C7" s="31" t="s">
        <v>339</v>
      </c>
    </row>
    <row r="8" spans="2:3" x14ac:dyDescent="0.3">
      <c r="B8" s="97" t="s">
        <v>306</v>
      </c>
      <c r="C8" s="31" t="s">
        <v>307</v>
      </c>
    </row>
    <row r="9" spans="2:3" ht="30" x14ac:dyDescent="0.3">
      <c r="B9" s="96" t="s">
        <v>227</v>
      </c>
      <c r="C9" s="31" t="s">
        <v>338</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317</v>
      </c>
      <c r="C25" s="90"/>
      <c r="D25" s="90"/>
    </row>
    <row r="26" spans="2:4" ht="32.25" customHeight="1" x14ac:dyDescent="0.3">
      <c r="B26" s="141" t="s">
        <v>225</v>
      </c>
      <c r="C26" s="141"/>
      <c r="D26" s="141"/>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7" t="s">
        <v>362</v>
      </c>
      <c r="C2" s="148"/>
      <c r="D2" s="148"/>
      <c r="E2" s="148"/>
      <c r="F2" s="149"/>
      <c r="Z2" s="26" t="s">
        <v>81</v>
      </c>
    </row>
    <row r="3" spans="2:26" ht="42.75" customHeight="1" x14ac:dyDescent="0.3">
      <c r="B3" s="150"/>
      <c r="C3" s="151"/>
      <c r="D3" s="151"/>
      <c r="E3" s="151"/>
      <c r="F3" s="152"/>
    </row>
    <row r="4" spans="2:26" ht="18" customHeight="1" x14ac:dyDescent="0.3">
      <c r="B4" s="25" t="s">
        <v>80</v>
      </c>
      <c r="C4" s="27"/>
      <c r="D4" s="27"/>
      <c r="E4" s="27"/>
      <c r="F4" s="27"/>
    </row>
    <row r="5" spans="2:26" ht="24.75" customHeight="1" x14ac:dyDescent="0.3">
      <c r="B5" s="144"/>
      <c r="C5" s="145"/>
      <c r="D5" s="145"/>
      <c r="E5" s="145"/>
      <c r="F5" s="146"/>
    </row>
    <row r="6" spans="2:26" ht="13.5" customHeight="1" x14ac:dyDescent="0.3">
      <c r="B6" s="27"/>
      <c r="C6" s="27"/>
      <c r="D6" s="27"/>
      <c r="E6" s="27"/>
      <c r="F6" s="27"/>
    </row>
    <row r="7" spans="2:26" x14ac:dyDescent="0.3">
      <c r="B7" s="25" t="s">
        <v>50</v>
      </c>
    </row>
    <row r="8" spans="2:26" x14ac:dyDescent="0.3">
      <c r="B8" s="155" t="s">
        <v>27</v>
      </c>
      <c r="C8" s="156"/>
      <c r="D8" s="153" t="s">
        <v>30</v>
      </c>
      <c r="E8" s="153"/>
      <c r="F8" s="153"/>
    </row>
    <row r="9" spans="2:26" ht="22.5" customHeight="1" x14ac:dyDescent="0.3">
      <c r="B9" s="157" t="s">
        <v>304</v>
      </c>
      <c r="C9" s="158"/>
      <c r="D9" s="154" t="str">
        <f>'Baseline scenario'!$C$1</f>
        <v xml:space="preserve">WPD Purchase Vehicles </v>
      </c>
      <c r="E9" s="154"/>
      <c r="F9" s="154"/>
    </row>
    <row r="10" spans="2:26" ht="22.5" customHeight="1" x14ac:dyDescent="0.3">
      <c r="B10" s="157" t="s">
        <v>227</v>
      </c>
      <c r="C10" s="158"/>
      <c r="D10" s="144" t="str">
        <f>'Option 1'!$C$1</f>
        <v>Lease Vehicles</v>
      </c>
      <c r="E10" s="145"/>
      <c r="F10" s="146"/>
    </row>
    <row r="11" spans="2:26" ht="22.5" customHeight="1" x14ac:dyDescent="0.3">
      <c r="B11" s="157" t="s">
        <v>351</v>
      </c>
      <c r="C11" s="158"/>
      <c r="D11" s="144" t="str">
        <f>'Option 1(i)'!$C$1</f>
        <v>Option 1 Sensitivity Analysis: Increase number of 4x4 vehicles</v>
      </c>
      <c r="E11" s="145"/>
      <c r="F11" s="146"/>
    </row>
    <row r="12" spans="2:26" ht="22.5" customHeight="1" x14ac:dyDescent="0.3">
      <c r="B12" s="157" t="s">
        <v>352</v>
      </c>
      <c r="C12" s="158"/>
      <c r="D12" s="144" t="str">
        <f>'Option 1(ii)'!$C$1</f>
        <v>Option 1 Sensitivity Analysis: Decrease number of 4x4 vehicles</v>
      </c>
      <c r="E12" s="145"/>
      <c r="F12" s="146"/>
    </row>
    <row r="13" spans="2:26" ht="22.5" customHeight="1" x14ac:dyDescent="0.3">
      <c r="B13" s="157" t="s">
        <v>353</v>
      </c>
      <c r="C13" s="158"/>
      <c r="D13" s="144" t="str">
        <f>'Option 1(iii)'!$C$1</f>
        <v>Option 1 Sensitivity Analysis: Increase number of vans</v>
      </c>
      <c r="E13" s="145"/>
      <c r="F13" s="146"/>
    </row>
    <row r="14" spans="2:26" ht="22.5" customHeight="1" x14ac:dyDescent="0.3">
      <c r="B14" s="157" t="s">
        <v>354</v>
      </c>
      <c r="C14" s="158"/>
      <c r="D14" s="144" t="str">
        <f>'Option 1(iv)'!$C$1</f>
        <v>Option 1 Sensitivity Analysis: Decrease number of vans</v>
      </c>
      <c r="E14" s="145"/>
      <c r="F14" s="146"/>
    </row>
    <row r="15" spans="2:26" ht="22.5" customHeight="1" x14ac:dyDescent="0.3">
      <c r="B15" s="142"/>
      <c r="C15" s="143"/>
      <c r="D15" s="144"/>
      <c r="E15" s="145"/>
      <c r="F15" s="146"/>
    </row>
    <row r="16" spans="2:26" ht="22.5" customHeight="1" x14ac:dyDescent="0.3">
      <c r="B16" s="142"/>
      <c r="C16" s="143"/>
      <c r="D16" s="144"/>
      <c r="E16" s="145"/>
      <c r="F16" s="146"/>
    </row>
    <row r="17" spans="2:11" ht="22.5" customHeight="1" x14ac:dyDescent="0.3">
      <c r="B17" s="142"/>
      <c r="C17" s="143"/>
      <c r="D17" s="144"/>
      <c r="E17" s="145"/>
      <c r="F17" s="146"/>
    </row>
    <row r="18" spans="2:11" ht="22.5" customHeight="1" x14ac:dyDescent="0.3">
      <c r="B18" s="142"/>
      <c r="C18" s="143"/>
      <c r="D18" s="144"/>
      <c r="E18" s="145"/>
      <c r="F18" s="146"/>
    </row>
    <row r="19" spans="2:11" ht="22.5" customHeight="1" x14ac:dyDescent="0.3">
      <c r="B19" s="142"/>
      <c r="C19" s="143"/>
      <c r="D19" s="144"/>
      <c r="E19" s="145"/>
      <c r="F19" s="146"/>
    </row>
    <row r="20" spans="2:11" ht="22.5" customHeight="1" x14ac:dyDescent="0.3">
      <c r="B20" s="142"/>
      <c r="C20" s="143"/>
      <c r="D20" s="144"/>
      <c r="E20" s="145"/>
      <c r="F20" s="146"/>
    </row>
    <row r="21" spans="2:11" ht="22.5" customHeight="1" x14ac:dyDescent="0.3">
      <c r="B21" s="142"/>
      <c r="C21" s="143"/>
      <c r="D21" s="144"/>
      <c r="E21" s="145"/>
      <c r="F21" s="146"/>
    </row>
    <row r="22" spans="2:11" ht="22.5" customHeight="1" x14ac:dyDescent="0.3">
      <c r="B22" s="142"/>
      <c r="C22" s="143"/>
      <c r="D22" s="144"/>
      <c r="E22" s="145"/>
      <c r="F22" s="146"/>
    </row>
    <row r="23" spans="2:11" ht="22.5" customHeight="1" x14ac:dyDescent="0.3">
      <c r="B23" s="142"/>
      <c r="C23" s="143"/>
      <c r="D23" s="144"/>
      <c r="E23" s="145"/>
      <c r="F23" s="146"/>
    </row>
    <row r="24" spans="2:11" ht="12.75" customHeight="1" x14ac:dyDescent="0.3">
      <c r="B24" s="28"/>
      <c r="C24" s="28"/>
      <c r="D24" s="29"/>
      <c r="E24" s="29"/>
      <c r="F24" s="29"/>
    </row>
    <row r="25" spans="2:11" x14ac:dyDescent="0.3">
      <c r="B25" s="25" t="s">
        <v>51</v>
      </c>
    </row>
    <row r="26" spans="2:11" ht="38.25" customHeight="1" x14ac:dyDescent="0.3">
      <c r="B26" s="163" t="s">
        <v>48</v>
      </c>
      <c r="C26" s="165" t="s">
        <v>27</v>
      </c>
      <c r="D26" s="165" t="s">
        <v>28</v>
      </c>
      <c r="E26" s="165" t="s">
        <v>30</v>
      </c>
      <c r="F26" s="163" t="s">
        <v>31</v>
      </c>
      <c r="G26" s="162" t="s">
        <v>102</v>
      </c>
      <c r="H26" s="162"/>
      <c r="I26" s="162"/>
      <c r="J26" s="162"/>
      <c r="K26" s="162"/>
    </row>
    <row r="27" spans="2:11" x14ac:dyDescent="0.3">
      <c r="B27" s="164"/>
      <c r="C27" s="166"/>
      <c r="D27" s="166"/>
      <c r="E27" s="166"/>
      <c r="F27" s="164"/>
      <c r="G27" s="64" t="s">
        <v>103</v>
      </c>
      <c r="H27" s="64" t="s">
        <v>104</v>
      </c>
      <c r="I27" s="64" t="s">
        <v>105</v>
      </c>
      <c r="J27" s="64" t="s">
        <v>106</v>
      </c>
      <c r="K27" s="64" t="s">
        <v>107</v>
      </c>
    </row>
    <row r="28" spans="2:11" ht="30" x14ac:dyDescent="0.3">
      <c r="B28" s="131" t="s">
        <v>341</v>
      </c>
      <c r="C28" s="131" t="str">
        <f>D9</f>
        <v xml:space="preserve">WPD Purchase Vehicles </v>
      </c>
      <c r="D28" s="131" t="s">
        <v>29</v>
      </c>
      <c r="E28" s="140" t="s">
        <v>360</v>
      </c>
      <c r="F28" s="131"/>
      <c r="G28" s="65"/>
      <c r="H28" s="65"/>
      <c r="I28" s="65"/>
      <c r="J28" s="65"/>
      <c r="K28" s="65"/>
    </row>
    <row r="29" spans="2:11" ht="45" x14ac:dyDescent="0.3">
      <c r="B29" s="131">
        <v>1</v>
      </c>
      <c r="C29" s="131" t="str">
        <f>D10</f>
        <v>Lease Vehicles</v>
      </c>
      <c r="D29" s="131" t="s">
        <v>81</v>
      </c>
      <c r="E29" s="140" t="s">
        <v>361</v>
      </c>
      <c r="F29" s="131"/>
      <c r="G29" s="65">
        <f>'Option 1'!$C$4</f>
        <v>-2.2124896737094626</v>
      </c>
      <c r="H29" s="65">
        <f>'Option 1'!$C$5</f>
        <v>-4.4552078439490126</v>
      </c>
      <c r="I29" s="65">
        <f>'Option 1'!$C$6</f>
        <v>-5.9807111030636895</v>
      </c>
      <c r="J29" s="65">
        <f>'Option 1'!$C$7</f>
        <v>-7.6002013146454601</v>
      </c>
      <c r="K29" s="65"/>
    </row>
    <row r="30" spans="2:11" ht="27.75" customHeight="1" x14ac:dyDescent="0.3">
      <c r="B30" s="30" t="s">
        <v>355</v>
      </c>
      <c r="C30" s="139" t="str">
        <f t="shared" ref="C30:C33" si="0">D11</f>
        <v>Option 1 Sensitivity Analysis: Increase number of 4x4 vehicles</v>
      </c>
      <c r="D30" s="30"/>
      <c r="E30" s="159" t="s">
        <v>356</v>
      </c>
      <c r="F30" s="30"/>
      <c r="G30" s="65">
        <f>'Option 1(i)'!$C$4</f>
        <v>-2.3898011257642282</v>
      </c>
      <c r="H30" s="65">
        <f>'Option 1(i)'!$C$5</f>
        <v>-4.8924684088556285</v>
      </c>
      <c r="I30" s="65">
        <f>'Option 1(i)'!$C$6</f>
        <v>-6.5805095283181165</v>
      </c>
      <c r="J30" s="65">
        <f>'Option 1(i)'!$C$7</f>
        <v>-8.3733655721849107</v>
      </c>
      <c r="K30" s="65"/>
    </row>
    <row r="31" spans="2:11" ht="27.75" customHeight="1" x14ac:dyDescent="0.3">
      <c r="B31" s="30" t="s">
        <v>357</v>
      </c>
      <c r="C31" s="139" t="str">
        <f t="shared" si="0"/>
        <v>Option 1 Sensitivity Analysis: Decrease number of 4x4 vehicles</v>
      </c>
      <c r="D31" s="30"/>
      <c r="E31" s="160"/>
      <c r="F31" s="30"/>
      <c r="G31" s="65">
        <f>'Option 1(ii)'!$C$4</f>
        <v>-2.2417497681963079</v>
      </c>
      <c r="H31" s="65">
        <f>'Option 1(ii)'!$C$5</f>
        <v>-4.5895696799513406</v>
      </c>
      <c r="I31" s="65">
        <f>'Option 1(ii)'!$C$6</f>
        <v>-6.1722423000278956</v>
      </c>
      <c r="J31" s="65">
        <f>'Option 1(ii)'!$C$7</f>
        <v>-7.8531596891008233</v>
      </c>
      <c r="K31" s="65"/>
    </row>
    <row r="32" spans="2:11" ht="27.75" customHeight="1" x14ac:dyDescent="0.3">
      <c r="B32" s="30" t="s">
        <v>358</v>
      </c>
      <c r="C32" s="139" t="str">
        <f t="shared" si="0"/>
        <v>Option 1 Sensitivity Analysis: Increase number of vans</v>
      </c>
      <c r="D32" s="30"/>
      <c r="E32" s="160"/>
      <c r="F32" s="30"/>
      <c r="G32" s="65">
        <f>'Option 1(iii)'!$C$4</f>
        <v>-2.3558474424969109</v>
      </c>
      <c r="H32" s="65">
        <f>'Option 1(iii)'!$C$5</f>
        <v>-4.8406585391615673</v>
      </c>
      <c r="I32" s="65">
        <f>'Option 1(iii)'!$C$6</f>
        <v>-6.5166595052796525</v>
      </c>
      <c r="J32" s="65">
        <f>'Option 1(iii)'!$C$7</f>
        <v>-8.2969361510323782</v>
      </c>
      <c r="K32" s="65"/>
    </row>
    <row r="33" spans="2:11" ht="30" x14ac:dyDescent="0.3">
      <c r="B33" s="30" t="s">
        <v>359</v>
      </c>
      <c r="C33" s="139" t="str">
        <f t="shared" si="0"/>
        <v>Option 1 Sensitivity Analysis: Decrease number of vans</v>
      </c>
      <c r="D33" s="30"/>
      <c r="E33" s="161"/>
      <c r="F33" s="30"/>
      <c r="G33" s="65">
        <f>'Option 1(iv)'!$C$4</f>
        <v>-2.274406146485707</v>
      </c>
      <c r="H33" s="65">
        <f>'Option 1(iv)'!$C$5</f>
        <v>-4.6392964705589437</v>
      </c>
      <c r="I33" s="65">
        <f>'Option 1(iv)'!$C$6</f>
        <v>-6.2334780878049081</v>
      </c>
      <c r="J33" s="65">
        <f>'Option 1(iv)'!$C$7</f>
        <v>-7.9264173761024308</v>
      </c>
      <c r="K33" s="65"/>
    </row>
    <row r="37" spans="2:11" x14ac:dyDescent="0.3">
      <c r="B37" s="2" t="s">
        <v>108</v>
      </c>
    </row>
  </sheetData>
  <mergeCells count="41">
    <mergeCell ref="E30:E33"/>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D29 F29:K29">
    <cfRule type="expression" dxfId="8" priority="10">
      <formula>$D29="Adopted"</formula>
    </cfRule>
  </conditionalFormatting>
  <conditionalFormatting sqref="C30:C33">
    <cfRule type="expression" dxfId="7" priority="8">
      <formula>$D30="Adopted"</formula>
    </cfRule>
  </conditionalFormatting>
  <conditionalFormatting sqref="B30:B33 D30:F30 D31:D33 F31:F33 K30:K33">
    <cfRule type="expression" dxfId="6" priority="7">
      <formula>$D30="Adopted"</formula>
    </cfRule>
  </conditionalFormatting>
  <conditionalFormatting sqref="G30:J30">
    <cfRule type="expression" dxfId="5" priority="6">
      <formula>$D30="Adopted"</formula>
    </cfRule>
  </conditionalFormatting>
  <conditionalFormatting sqref="G31:J31">
    <cfRule type="expression" dxfId="4" priority="5">
      <formula>$D31="Adopted"</formula>
    </cfRule>
  </conditionalFormatting>
  <conditionalFormatting sqref="G32:J32">
    <cfRule type="expression" dxfId="3" priority="4">
      <formula>$D32="Adopted"</formula>
    </cfRule>
  </conditionalFormatting>
  <conditionalFormatting sqref="G33:J33">
    <cfRule type="expression" dxfId="2" priority="3">
      <formula>$D33="Adopted"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8">
        <v>4.8300000000000003E-2</v>
      </c>
      <c r="D3" s="110" t="s">
        <v>297</v>
      </c>
      <c r="E3" s="21"/>
      <c r="F3" s="76"/>
      <c r="G3" s="128"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315</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7" t="s">
        <v>75</v>
      </c>
      <c r="C13" s="168"/>
      <c r="D13" s="127"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9"/>
      <c r="C14" s="170"/>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1" t="s">
        <v>330</v>
      </c>
      <c r="C15" s="41" t="s">
        <v>323</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1"/>
      <c r="C16" s="41" t="s">
        <v>324</v>
      </c>
      <c r="D16" s="126">
        <v>1.3004251926654264</v>
      </c>
      <c r="E16" s="82"/>
      <c r="F16" s="70" t="s">
        <v>157</v>
      </c>
      <c r="G16" s="38"/>
      <c r="H16" s="38"/>
      <c r="I16" s="75"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1"/>
      <c r="C17" s="41" t="s">
        <v>325</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1"/>
      <c r="C18" s="41" t="s">
        <v>326</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1"/>
      <c r="C19" s="41" t="s">
        <v>327</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1"/>
      <c r="C20" s="41" t="s">
        <v>328</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1"/>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1"/>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1"/>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1"/>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318</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6" t="s">
        <v>11</v>
      </c>
      <c r="B7" s="61" t="s">
        <v>196</v>
      </c>
      <c r="C7" s="60"/>
      <c r="D7" s="61" t="s">
        <v>40</v>
      </c>
      <c r="E7" s="62">
        <v>-1.8634141999999998</v>
      </c>
      <c r="F7" s="62">
        <v>-1.0405513199999998</v>
      </c>
      <c r="G7" s="62">
        <v>-0.27405828000000004</v>
      </c>
      <c r="H7" s="62">
        <v>-2.9815245199999998</v>
      </c>
      <c r="I7" s="62">
        <v>-5.0489209499999994</v>
      </c>
      <c r="J7" s="62">
        <v>-3.5212785100000001</v>
      </c>
      <c r="K7" s="62">
        <v>-4.1993769499999996</v>
      </c>
      <c r="L7" s="62">
        <v>-1.1695856</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7"/>
      <c r="B8" s="61" t="s">
        <v>198</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7"/>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7"/>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7"/>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8"/>
      <c r="B12" s="124" t="s">
        <v>197</v>
      </c>
      <c r="C12" s="58"/>
      <c r="D12" s="125" t="s">
        <v>40</v>
      </c>
      <c r="E12" s="59">
        <f>SUM(E7:E11)</f>
        <v>-1.8634141999999998</v>
      </c>
      <c r="F12" s="59">
        <f t="shared" ref="F12:AW12" si="0">SUM(F7:F11)</f>
        <v>-1.0405513199999998</v>
      </c>
      <c r="G12" s="59">
        <f t="shared" si="0"/>
        <v>-0.27405828000000004</v>
      </c>
      <c r="H12" s="59">
        <f t="shared" si="0"/>
        <v>-2.9815245199999998</v>
      </c>
      <c r="I12" s="59">
        <f t="shared" si="0"/>
        <v>-5.0489209499999994</v>
      </c>
      <c r="J12" s="59">
        <f t="shared" si="0"/>
        <v>-3.5212785100000001</v>
      </c>
      <c r="K12" s="59">
        <f t="shared" si="0"/>
        <v>-4.1993769499999996</v>
      </c>
      <c r="L12" s="59">
        <f t="shared" si="0"/>
        <v>-1.1695856</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2"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3"/>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3"/>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3"/>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3"/>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3"/>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3"/>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3"/>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3"/>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3"/>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3"/>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4"/>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5"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5"/>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5"/>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5"/>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5"/>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5"/>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5"/>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5"/>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335</v>
      </c>
    </row>
    <row r="40" spans="1:56" x14ac:dyDescent="0.3">
      <c r="B40" s="129" t="s">
        <v>155</v>
      </c>
    </row>
    <row r="41" spans="1:56" x14ac:dyDescent="0.3">
      <c r="B41" s="4" t="s">
        <v>319</v>
      </c>
    </row>
    <row r="42" spans="1:56" x14ac:dyDescent="0.3">
      <c r="B42" s="4" t="s">
        <v>336</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2" sqref="C12"/>
    </sheetView>
  </sheetViews>
  <sheetFormatPr defaultRowHeight="15" x14ac:dyDescent="0.25"/>
  <cols>
    <col min="1" max="1" width="5.85546875" customWidth="1"/>
    <col min="2" max="2" width="14" bestFit="1" customWidth="1"/>
    <col min="3" max="3" width="99.140625" bestFit="1" customWidth="1"/>
  </cols>
  <sheetData>
    <row r="1" spans="1:3" ht="18.75" x14ac:dyDescent="0.3">
      <c r="A1" s="1" t="s">
        <v>303</v>
      </c>
    </row>
    <row r="2" spans="1:3" x14ac:dyDescent="0.25">
      <c r="A2" t="s">
        <v>78</v>
      </c>
    </row>
    <row r="4" spans="1:3" ht="15.75" thickBot="1" x14ac:dyDescent="0.3"/>
    <row r="5" spans="1:3" ht="30" x14ac:dyDescent="0.25">
      <c r="A5" s="179" t="s">
        <v>11</v>
      </c>
      <c r="B5" s="132" t="s">
        <v>196</v>
      </c>
      <c r="C5" s="135" t="s">
        <v>345</v>
      </c>
    </row>
    <row r="6" spans="1:3" x14ac:dyDescent="0.25">
      <c r="A6" s="180"/>
      <c r="B6" s="61" t="s">
        <v>198</v>
      </c>
      <c r="C6" s="133"/>
    </row>
    <row r="7" spans="1:3" x14ac:dyDescent="0.25">
      <c r="A7" s="180"/>
      <c r="B7" s="61" t="s">
        <v>198</v>
      </c>
      <c r="C7" s="133"/>
    </row>
    <row r="8" spans="1:3" x14ac:dyDescent="0.25">
      <c r="A8" s="180"/>
      <c r="B8" s="61" t="s">
        <v>198</v>
      </c>
      <c r="C8" s="133"/>
    </row>
    <row r="9" spans="1:3" x14ac:dyDescent="0.25">
      <c r="A9" s="180"/>
      <c r="B9" s="61" t="s">
        <v>198</v>
      </c>
      <c r="C9" s="133"/>
    </row>
    <row r="10" spans="1:3" ht="16.5" thickBot="1" x14ac:dyDescent="0.35">
      <c r="A10" s="181"/>
      <c r="B10" s="124" t="s">
        <v>197</v>
      </c>
      <c r="C10" s="134"/>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G16" sqref="G1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-2.2124896737094626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-4.4552078439490126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-5.9807111030636895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-7.6002013146454601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-0.41689299999999996</v>
      </c>
      <c r="F13" s="62">
        <v>-0.65549100000000005</v>
      </c>
      <c r="G13" s="62">
        <v>-0.7158500000000001</v>
      </c>
      <c r="H13" s="62">
        <v>-1.414819</v>
      </c>
      <c r="I13" s="62">
        <v>-2.6775540000000002</v>
      </c>
      <c r="J13" s="62">
        <v>-3.3472109999999997</v>
      </c>
      <c r="K13" s="62">
        <v>-4.1977079999999996</v>
      </c>
      <c r="L13" s="62">
        <v>-4.3961740000000002</v>
      </c>
      <c r="M13" s="62">
        <v>-3.9063789999999998</v>
      </c>
      <c r="N13" s="62">
        <v>-2.8223310000000001</v>
      </c>
      <c r="O13" s="62">
        <v>-2.2274939999999996</v>
      </c>
      <c r="P13" s="62">
        <v>-1.7004359999999998</v>
      </c>
      <c r="Q13" s="62">
        <v>-1.4002019999999999</v>
      </c>
      <c r="R13" s="62">
        <v>-0.75810299999999997</v>
      </c>
      <c r="S13" s="62">
        <v>-0.29077900000000001</v>
      </c>
      <c r="T13" s="62">
        <v>-0.23879700000000001</v>
      </c>
      <c r="U13" s="62">
        <v>0</v>
      </c>
      <c r="V13" s="62">
        <v>0</v>
      </c>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-0.41689299999999996</v>
      </c>
      <c r="F18" s="59">
        <f t="shared" ref="F18:AW18" si="0">SUM(F13:F17)</f>
        <v>-0.65549100000000005</v>
      </c>
      <c r="G18" s="59">
        <f t="shared" si="0"/>
        <v>-0.7158500000000001</v>
      </c>
      <c r="H18" s="59">
        <f t="shared" si="0"/>
        <v>-1.414819</v>
      </c>
      <c r="I18" s="59">
        <f t="shared" si="0"/>
        <v>-2.6775540000000002</v>
      </c>
      <c r="J18" s="59">
        <f t="shared" si="0"/>
        <v>-3.3472109999999997</v>
      </c>
      <c r="K18" s="59">
        <f t="shared" si="0"/>
        <v>-4.1977079999999996</v>
      </c>
      <c r="L18" s="59">
        <f t="shared" si="0"/>
        <v>-4.3961740000000002</v>
      </c>
      <c r="M18" s="59">
        <f t="shared" si="0"/>
        <v>-3.9063789999999998</v>
      </c>
      <c r="N18" s="59">
        <f t="shared" si="0"/>
        <v>-2.8223310000000001</v>
      </c>
      <c r="O18" s="59">
        <f t="shared" si="0"/>
        <v>-2.2274939999999996</v>
      </c>
      <c r="P18" s="59">
        <f t="shared" si="0"/>
        <v>-1.7004359999999998</v>
      </c>
      <c r="Q18" s="59">
        <f t="shared" si="0"/>
        <v>-1.4002019999999999</v>
      </c>
      <c r="R18" s="59">
        <f t="shared" si="0"/>
        <v>-0.75810299999999997</v>
      </c>
      <c r="S18" s="59">
        <f t="shared" si="0"/>
        <v>-0.29077900000000001</v>
      </c>
      <c r="T18" s="59">
        <f t="shared" si="0"/>
        <v>-0.23879700000000001</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f>-'Baseline scenario'!E7</f>
        <v>1.8634141999999998</v>
      </c>
      <c r="F19" s="33">
        <f>-'Baseline scenario'!F7</f>
        <v>1.0405513199999998</v>
      </c>
      <c r="G19" s="33">
        <f>-'Baseline scenario'!G7</f>
        <v>0.27405828000000004</v>
      </c>
      <c r="H19" s="33">
        <f>-'Baseline scenario'!H7</f>
        <v>2.9815245199999998</v>
      </c>
      <c r="I19" s="33">
        <f>-'Baseline scenario'!I7</f>
        <v>5.0489209499999994</v>
      </c>
      <c r="J19" s="33">
        <f>-'Baseline scenario'!J7</f>
        <v>3.5212785100000001</v>
      </c>
      <c r="K19" s="33">
        <f>-'Baseline scenario'!K7</f>
        <v>4.1993769499999996</v>
      </c>
      <c r="L19" s="33">
        <f>-'Baseline scenario'!L7</f>
        <v>1.1695856</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1.8634141999999998</v>
      </c>
      <c r="F25" s="67">
        <f t="shared" ref="F25:BD25" si="1">SUM(F19:F24)</f>
        <v>1.0405513199999998</v>
      </c>
      <c r="G25" s="67">
        <f t="shared" si="1"/>
        <v>0.27405828000000004</v>
      </c>
      <c r="H25" s="67">
        <f t="shared" si="1"/>
        <v>2.9815245199999998</v>
      </c>
      <c r="I25" s="67">
        <f t="shared" si="1"/>
        <v>5.0489209499999994</v>
      </c>
      <c r="J25" s="67">
        <f t="shared" si="1"/>
        <v>3.5212785100000001</v>
      </c>
      <c r="K25" s="67">
        <f t="shared" si="1"/>
        <v>4.1993769499999996</v>
      </c>
      <c r="L25" s="67">
        <f t="shared" si="1"/>
        <v>1.1695856</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1.4465211999999998</v>
      </c>
      <c r="F26" s="59">
        <f t="shared" ref="F26:BD26" si="2">F18+F25</f>
        <v>0.38506031999999979</v>
      </c>
      <c r="G26" s="59">
        <f t="shared" si="2"/>
        <v>-0.44179172000000005</v>
      </c>
      <c r="H26" s="59">
        <f t="shared" si="2"/>
        <v>1.5667055199999997</v>
      </c>
      <c r="I26" s="59">
        <f t="shared" si="2"/>
        <v>2.3713669499999992</v>
      </c>
      <c r="J26" s="59">
        <f t="shared" si="2"/>
        <v>0.17406751000000042</v>
      </c>
      <c r="K26" s="59">
        <f t="shared" si="2"/>
        <v>1.6689500000000024E-3</v>
      </c>
      <c r="L26" s="59">
        <f t="shared" si="2"/>
        <v>-3.2265884000000002</v>
      </c>
      <c r="M26" s="59">
        <f t="shared" si="2"/>
        <v>-3.9063789999999998</v>
      </c>
      <c r="N26" s="59">
        <f t="shared" si="2"/>
        <v>-2.8223310000000001</v>
      </c>
      <c r="O26" s="59">
        <f t="shared" si="2"/>
        <v>-2.2274939999999996</v>
      </c>
      <c r="P26" s="59">
        <f t="shared" si="2"/>
        <v>-1.7004359999999998</v>
      </c>
      <c r="Q26" s="59">
        <f t="shared" si="2"/>
        <v>-1.4002019999999999</v>
      </c>
      <c r="R26" s="59">
        <f t="shared" si="2"/>
        <v>-0.75810299999999997</v>
      </c>
      <c r="S26" s="59">
        <f t="shared" si="2"/>
        <v>-0.29077900000000001</v>
      </c>
      <c r="T26" s="59">
        <f t="shared" si="2"/>
        <v>-0.23879700000000001</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1.15721696</v>
      </c>
      <c r="F28" s="34">
        <f t="shared" ref="F28:AW28" si="4">F26*F27</f>
        <v>0.30804825599999985</v>
      </c>
      <c r="G28" s="34">
        <f t="shared" si="4"/>
        <v>-0.35343337600000008</v>
      </c>
      <c r="H28" s="34">
        <f t="shared" si="4"/>
        <v>1.2533644159999999</v>
      </c>
      <c r="I28" s="34">
        <f t="shared" si="4"/>
        <v>1.8970935599999994</v>
      </c>
      <c r="J28" s="34">
        <f t="shared" si="4"/>
        <v>0.13925400800000035</v>
      </c>
      <c r="K28" s="34">
        <f t="shared" si="4"/>
        <v>1.3351600000000019E-3</v>
      </c>
      <c r="L28" s="34">
        <f t="shared" si="4"/>
        <v>-2.5812707200000005</v>
      </c>
      <c r="M28" s="34">
        <f t="shared" si="4"/>
        <v>-3.1251031999999999</v>
      </c>
      <c r="N28" s="34">
        <f t="shared" si="4"/>
        <v>-2.2578648000000001</v>
      </c>
      <c r="O28" s="34">
        <f t="shared" si="4"/>
        <v>-1.7819951999999999</v>
      </c>
      <c r="P28" s="34">
        <f t="shared" si="4"/>
        <v>-1.3603487999999999</v>
      </c>
      <c r="Q28" s="34">
        <f t="shared" si="4"/>
        <v>-1.1201616000000001</v>
      </c>
      <c r="R28" s="34">
        <f t="shared" si="4"/>
        <v>-0.60648239999999998</v>
      </c>
      <c r="S28" s="34">
        <f t="shared" si="4"/>
        <v>-0.23262320000000003</v>
      </c>
      <c r="T28" s="34">
        <f t="shared" si="4"/>
        <v>-0.19103760000000003</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0.28930423999999988</v>
      </c>
      <c r="F29" s="34">
        <f t="shared" ref="F29:AW29" si="5">F26-F28</f>
        <v>7.7012063999999936E-2</v>
      </c>
      <c r="G29" s="34">
        <f t="shared" si="5"/>
        <v>-8.8358343999999978E-2</v>
      </c>
      <c r="H29" s="34">
        <f t="shared" si="5"/>
        <v>0.31334110399999981</v>
      </c>
      <c r="I29" s="34">
        <f t="shared" si="5"/>
        <v>0.47427338999999979</v>
      </c>
      <c r="J29" s="34">
        <f t="shared" si="5"/>
        <v>3.4813502000000079E-2</v>
      </c>
      <c r="K29" s="34">
        <f t="shared" si="5"/>
        <v>3.3379000000000048E-4</v>
      </c>
      <c r="L29" s="34">
        <f t="shared" si="5"/>
        <v>-0.64531767999999978</v>
      </c>
      <c r="M29" s="34">
        <f t="shared" si="5"/>
        <v>-0.78127579999999996</v>
      </c>
      <c r="N29" s="34">
        <f t="shared" si="5"/>
        <v>-0.56446620000000003</v>
      </c>
      <c r="O29" s="34">
        <f t="shared" si="5"/>
        <v>-0.44549879999999975</v>
      </c>
      <c r="P29" s="34">
        <f t="shared" si="5"/>
        <v>-0.34008719999999992</v>
      </c>
      <c r="Q29" s="34">
        <f t="shared" si="5"/>
        <v>-0.28004039999999986</v>
      </c>
      <c r="R29" s="34">
        <f t="shared" si="5"/>
        <v>-0.15162059999999999</v>
      </c>
      <c r="S29" s="34">
        <f t="shared" si="5"/>
        <v>-5.815579999999998E-2</v>
      </c>
      <c r="T29" s="34">
        <f t="shared" si="5"/>
        <v>-4.775939999999998E-2</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2.5715932444444443E-2</v>
      </c>
      <c r="G30" s="34">
        <f>$E$28/'Fixed data'!$C$7</f>
        <v>2.5715932444444443E-2</v>
      </c>
      <c r="H30" s="34">
        <f>$E$28/'Fixed data'!$C$7</f>
        <v>2.5715932444444443E-2</v>
      </c>
      <c r="I30" s="34">
        <f>$E$28/'Fixed data'!$C$7</f>
        <v>2.5715932444444443E-2</v>
      </c>
      <c r="J30" s="34">
        <f>$E$28/'Fixed data'!$C$7</f>
        <v>2.5715932444444443E-2</v>
      </c>
      <c r="K30" s="34">
        <f>$E$28/'Fixed data'!$C$7</f>
        <v>2.5715932444444443E-2</v>
      </c>
      <c r="L30" s="34">
        <f>$E$28/'Fixed data'!$C$7</f>
        <v>2.5715932444444443E-2</v>
      </c>
      <c r="M30" s="34">
        <f>$E$28/'Fixed data'!$C$7</f>
        <v>2.5715932444444443E-2</v>
      </c>
      <c r="N30" s="34">
        <f>$E$28/'Fixed data'!$C$7</f>
        <v>2.5715932444444443E-2</v>
      </c>
      <c r="O30" s="34">
        <f>$E$28/'Fixed data'!$C$7</f>
        <v>2.5715932444444443E-2</v>
      </c>
      <c r="P30" s="34">
        <f>$E$28/'Fixed data'!$C$7</f>
        <v>2.5715932444444443E-2</v>
      </c>
      <c r="Q30" s="34">
        <f>$E$28/'Fixed data'!$C$7</f>
        <v>2.5715932444444443E-2</v>
      </c>
      <c r="R30" s="34">
        <f>$E$28/'Fixed data'!$C$7</f>
        <v>2.5715932444444443E-2</v>
      </c>
      <c r="S30" s="34">
        <f>$E$28/'Fixed data'!$C$7</f>
        <v>2.5715932444444443E-2</v>
      </c>
      <c r="T30" s="34">
        <f>$E$28/'Fixed data'!$C$7</f>
        <v>2.5715932444444443E-2</v>
      </c>
      <c r="U30" s="34">
        <f>$E$28/'Fixed data'!$C$7</f>
        <v>2.5715932444444443E-2</v>
      </c>
      <c r="V30" s="34">
        <f>$E$28/'Fixed data'!$C$7</f>
        <v>2.5715932444444443E-2</v>
      </c>
      <c r="W30" s="34">
        <f>$E$28/'Fixed data'!$C$7</f>
        <v>2.5715932444444443E-2</v>
      </c>
      <c r="X30" s="34">
        <f>$E$28/'Fixed data'!$C$7</f>
        <v>2.5715932444444443E-2</v>
      </c>
      <c r="Y30" s="34">
        <f>$E$28/'Fixed data'!$C$7</f>
        <v>2.5715932444444443E-2</v>
      </c>
      <c r="Z30" s="34">
        <f>$E$28/'Fixed data'!$C$7</f>
        <v>2.5715932444444443E-2</v>
      </c>
      <c r="AA30" s="34">
        <f>$E$28/'Fixed data'!$C$7</f>
        <v>2.5715932444444443E-2</v>
      </c>
      <c r="AB30" s="34">
        <f>$E$28/'Fixed data'!$C$7</f>
        <v>2.5715932444444443E-2</v>
      </c>
      <c r="AC30" s="34">
        <f>$E$28/'Fixed data'!$C$7</f>
        <v>2.5715932444444443E-2</v>
      </c>
      <c r="AD30" s="34">
        <f>$E$28/'Fixed data'!$C$7</f>
        <v>2.5715932444444443E-2</v>
      </c>
      <c r="AE30" s="34">
        <f>$E$28/'Fixed data'!$C$7</f>
        <v>2.5715932444444443E-2</v>
      </c>
      <c r="AF30" s="34">
        <f>$E$28/'Fixed data'!$C$7</f>
        <v>2.5715932444444443E-2</v>
      </c>
      <c r="AG30" s="34">
        <f>$E$28/'Fixed data'!$C$7</f>
        <v>2.5715932444444443E-2</v>
      </c>
      <c r="AH30" s="34">
        <f>$E$28/'Fixed data'!$C$7</f>
        <v>2.5715932444444443E-2</v>
      </c>
      <c r="AI30" s="34">
        <f>$E$28/'Fixed data'!$C$7</f>
        <v>2.5715932444444443E-2</v>
      </c>
      <c r="AJ30" s="34">
        <f>$E$28/'Fixed data'!$C$7</f>
        <v>2.5715932444444443E-2</v>
      </c>
      <c r="AK30" s="34">
        <f>$E$28/'Fixed data'!$C$7</f>
        <v>2.5715932444444443E-2</v>
      </c>
      <c r="AL30" s="34">
        <f>$E$28/'Fixed data'!$C$7</f>
        <v>2.5715932444444443E-2</v>
      </c>
      <c r="AM30" s="34">
        <f>$E$28/'Fixed data'!$C$7</f>
        <v>2.5715932444444443E-2</v>
      </c>
      <c r="AN30" s="34">
        <f>$E$28/'Fixed data'!$C$7</f>
        <v>2.5715932444444443E-2</v>
      </c>
      <c r="AO30" s="34">
        <f>$E$28/'Fixed data'!$C$7</f>
        <v>2.5715932444444443E-2</v>
      </c>
      <c r="AP30" s="34">
        <f>$E$28/'Fixed data'!$C$7</f>
        <v>2.5715932444444443E-2</v>
      </c>
      <c r="AQ30" s="34">
        <f>$E$28/'Fixed data'!$C$7</f>
        <v>2.5715932444444443E-2</v>
      </c>
      <c r="AR30" s="34">
        <f>$E$28/'Fixed data'!$C$7</f>
        <v>2.5715932444444443E-2</v>
      </c>
      <c r="AS30" s="34">
        <f>$E$28/'Fixed data'!$C$7</f>
        <v>2.5715932444444443E-2</v>
      </c>
      <c r="AT30" s="34">
        <f>$E$28/'Fixed data'!$C$7</f>
        <v>2.5715932444444443E-2</v>
      </c>
      <c r="AU30" s="34">
        <f>$E$28/'Fixed data'!$C$7</f>
        <v>2.5715932444444443E-2</v>
      </c>
      <c r="AV30" s="34">
        <f>$E$28/'Fixed data'!$C$7</f>
        <v>2.5715932444444443E-2</v>
      </c>
      <c r="AW30" s="34">
        <f>$E$28/'Fixed data'!$C$7</f>
        <v>2.5715932444444443E-2</v>
      </c>
      <c r="AX30" s="34">
        <f>$E$28/'Fixed data'!$C$7</f>
        <v>2.5715932444444443E-2</v>
      </c>
      <c r="AY30" s="34"/>
      <c r="AZ30" s="34"/>
      <c r="BA30" s="34"/>
      <c r="BB30" s="34"/>
      <c r="BC30" s="34"/>
      <c r="BD30" s="34"/>
    </row>
    <row r="31" spans="1:56" ht="16.5" hidden="1" customHeight="1" outlineLevel="1" x14ac:dyDescent="0.35">
      <c r="A31" s="115"/>
      <c r="B31" s="9" t="s">
        <v>2</v>
      </c>
      <c r="C31" s="11" t="s">
        <v>54</v>
      </c>
      <c r="D31" s="9" t="s">
        <v>40</v>
      </c>
      <c r="F31" s="34"/>
      <c r="G31" s="34">
        <f>$F$28/'Fixed data'!$C$7</f>
        <v>6.8455167999999971E-3</v>
      </c>
      <c r="H31" s="34">
        <f>$F$28/'Fixed data'!$C$7</f>
        <v>6.8455167999999971E-3</v>
      </c>
      <c r="I31" s="34">
        <f>$F$28/'Fixed data'!$C$7</f>
        <v>6.8455167999999971E-3</v>
      </c>
      <c r="J31" s="34">
        <f>$F$28/'Fixed data'!$C$7</f>
        <v>6.8455167999999971E-3</v>
      </c>
      <c r="K31" s="34">
        <f>$F$28/'Fixed data'!$C$7</f>
        <v>6.8455167999999971E-3</v>
      </c>
      <c r="L31" s="34">
        <f>$F$28/'Fixed data'!$C$7</f>
        <v>6.8455167999999971E-3</v>
      </c>
      <c r="M31" s="34">
        <f>$F$28/'Fixed data'!$C$7</f>
        <v>6.8455167999999971E-3</v>
      </c>
      <c r="N31" s="34">
        <f>$F$28/'Fixed data'!$C$7</f>
        <v>6.8455167999999971E-3</v>
      </c>
      <c r="O31" s="34">
        <f>$F$28/'Fixed data'!$C$7</f>
        <v>6.8455167999999971E-3</v>
      </c>
      <c r="P31" s="34">
        <f>$F$28/'Fixed data'!$C$7</f>
        <v>6.8455167999999971E-3</v>
      </c>
      <c r="Q31" s="34">
        <f>$F$28/'Fixed data'!$C$7</f>
        <v>6.8455167999999971E-3</v>
      </c>
      <c r="R31" s="34">
        <f>$F$28/'Fixed data'!$C$7</f>
        <v>6.8455167999999971E-3</v>
      </c>
      <c r="S31" s="34">
        <f>$F$28/'Fixed data'!$C$7</f>
        <v>6.8455167999999971E-3</v>
      </c>
      <c r="T31" s="34">
        <f>$F$28/'Fixed data'!$C$7</f>
        <v>6.8455167999999971E-3</v>
      </c>
      <c r="U31" s="34">
        <f>$F$28/'Fixed data'!$C$7</f>
        <v>6.8455167999999971E-3</v>
      </c>
      <c r="V31" s="34">
        <f>$F$28/'Fixed data'!$C$7</f>
        <v>6.8455167999999971E-3</v>
      </c>
      <c r="W31" s="34">
        <f>$F$28/'Fixed data'!$C$7</f>
        <v>6.8455167999999971E-3</v>
      </c>
      <c r="X31" s="34">
        <f>$F$28/'Fixed data'!$C$7</f>
        <v>6.8455167999999971E-3</v>
      </c>
      <c r="Y31" s="34">
        <f>$F$28/'Fixed data'!$C$7</f>
        <v>6.8455167999999971E-3</v>
      </c>
      <c r="Z31" s="34">
        <f>$F$28/'Fixed data'!$C$7</f>
        <v>6.8455167999999971E-3</v>
      </c>
      <c r="AA31" s="34">
        <f>$F$28/'Fixed data'!$C$7</f>
        <v>6.8455167999999971E-3</v>
      </c>
      <c r="AB31" s="34">
        <f>$F$28/'Fixed data'!$C$7</f>
        <v>6.8455167999999971E-3</v>
      </c>
      <c r="AC31" s="34">
        <f>$F$28/'Fixed data'!$C$7</f>
        <v>6.8455167999999971E-3</v>
      </c>
      <c r="AD31" s="34">
        <f>$F$28/'Fixed data'!$C$7</f>
        <v>6.8455167999999971E-3</v>
      </c>
      <c r="AE31" s="34">
        <f>$F$28/'Fixed data'!$C$7</f>
        <v>6.8455167999999971E-3</v>
      </c>
      <c r="AF31" s="34">
        <f>$F$28/'Fixed data'!$C$7</f>
        <v>6.8455167999999971E-3</v>
      </c>
      <c r="AG31" s="34">
        <f>$F$28/'Fixed data'!$C$7</f>
        <v>6.8455167999999971E-3</v>
      </c>
      <c r="AH31" s="34">
        <f>$F$28/'Fixed data'!$C$7</f>
        <v>6.8455167999999971E-3</v>
      </c>
      <c r="AI31" s="34">
        <f>$F$28/'Fixed data'!$C$7</f>
        <v>6.8455167999999971E-3</v>
      </c>
      <c r="AJ31" s="34">
        <f>$F$28/'Fixed data'!$C$7</f>
        <v>6.8455167999999971E-3</v>
      </c>
      <c r="AK31" s="34">
        <f>$F$28/'Fixed data'!$C$7</f>
        <v>6.8455167999999971E-3</v>
      </c>
      <c r="AL31" s="34">
        <f>$F$28/'Fixed data'!$C$7</f>
        <v>6.8455167999999971E-3</v>
      </c>
      <c r="AM31" s="34">
        <f>$F$28/'Fixed data'!$C$7</f>
        <v>6.8455167999999971E-3</v>
      </c>
      <c r="AN31" s="34">
        <f>$F$28/'Fixed data'!$C$7</f>
        <v>6.8455167999999971E-3</v>
      </c>
      <c r="AO31" s="34">
        <f>$F$28/'Fixed data'!$C$7</f>
        <v>6.8455167999999971E-3</v>
      </c>
      <c r="AP31" s="34">
        <f>$F$28/'Fixed data'!$C$7</f>
        <v>6.8455167999999971E-3</v>
      </c>
      <c r="AQ31" s="34">
        <f>$F$28/'Fixed data'!$C$7</f>
        <v>6.8455167999999971E-3</v>
      </c>
      <c r="AR31" s="34">
        <f>$F$28/'Fixed data'!$C$7</f>
        <v>6.8455167999999971E-3</v>
      </c>
      <c r="AS31" s="34">
        <f>$F$28/'Fixed data'!$C$7</f>
        <v>6.8455167999999971E-3</v>
      </c>
      <c r="AT31" s="34">
        <f>$F$28/'Fixed data'!$C$7</f>
        <v>6.8455167999999971E-3</v>
      </c>
      <c r="AU31" s="34">
        <f>$F$28/'Fixed data'!$C$7</f>
        <v>6.8455167999999971E-3</v>
      </c>
      <c r="AV31" s="34">
        <f>$F$28/'Fixed data'!$C$7</f>
        <v>6.8455167999999971E-3</v>
      </c>
      <c r="AW31" s="34">
        <f>$F$28/'Fixed data'!$C$7</f>
        <v>6.8455167999999971E-3</v>
      </c>
      <c r="AX31" s="34">
        <f>$F$28/'Fixed data'!$C$7</f>
        <v>6.8455167999999971E-3</v>
      </c>
      <c r="AY31" s="34">
        <f>$F$28/'Fixed data'!$C$7</f>
        <v>6.8455167999999971E-3</v>
      </c>
      <c r="AZ31" s="34"/>
      <c r="BA31" s="34"/>
      <c r="BB31" s="34"/>
      <c r="BC31" s="34"/>
      <c r="BD31" s="34"/>
    </row>
    <row r="32" spans="1:56" ht="16.5" hidden="1" customHeight="1" outlineLevel="1" x14ac:dyDescent="0.35">
      <c r="A32" s="115"/>
      <c r="B32" s="9" t="s">
        <v>3</v>
      </c>
      <c r="C32" s="11" t="s">
        <v>55</v>
      </c>
      <c r="D32" s="9" t="s">
        <v>40</v>
      </c>
      <c r="F32" s="34"/>
      <c r="G32" s="34"/>
      <c r="H32" s="34">
        <f>$G$28/'Fixed data'!$C$7</f>
        <v>-7.8540750222222244E-3</v>
      </c>
      <c r="I32" s="34">
        <f>$G$28/'Fixed data'!$C$7</f>
        <v>-7.8540750222222244E-3</v>
      </c>
      <c r="J32" s="34">
        <f>$G$28/'Fixed data'!$C$7</f>
        <v>-7.8540750222222244E-3</v>
      </c>
      <c r="K32" s="34">
        <f>$G$28/'Fixed data'!$C$7</f>
        <v>-7.8540750222222244E-3</v>
      </c>
      <c r="L32" s="34">
        <f>$G$28/'Fixed data'!$C$7</f>
        <v>-7.8540750222222244E-3</v>
      </c>
      <c r="M32" s="34">
        <f>$G$28/'Fixed data'!$C$7</f>
        <v>-7.8540750222222244E-3</v>
      </c>
      <c r="N32" s="34">
        <f>$G$28/'Fixed data'!$C$7</f>
        <v>-7.8540750222222244E-3</v>
      </c>
      <c r="O32" s="34">
        <f>$G$28/'Fixed data'!$C$7</f>
        <v>-7.8540750222222244E-3</v>
      </c>
      <c r="P32" s="34">
        <f>$G$28/'Fixed data'!$C$7</f>
        <v>-7.8540750222222244E-3</v>
      </c>
      <c r="Q32" s="34">
        <f>$G$28/'Fixed data'!$C$7</f>
        <v>-7.8540750222222244E-3</v>
      </c>
      <c r="R32" s="34">
        <f>$G$28/'Fixed data'!$C$7</f>
        <v>-7.8540750222222244E-3</v>
      </c>
      <c r="S32" s="34">
        <f>$G$28/'Fixed data'!$C$7</f>
        <v>-7.8540750222222244E-3</v>
      </c>
      <c r="T32" s="34">
        <f>$G$28/'Fixed data'!$C$7</f>
        <v>-7.8540750222222244E-3</v>
      </c>
      <c r="U32" s="34">
        <f>$G$28/'Fixed data'!$C$7</f>
        <v>-7.8540750222222244E-3</v>
      </c>
      <c r="V32" s="34">
        <f>$G$28/'Fixed data'!$C$7</f>
        <v>-7.8540750222222244E-3</v>
      </c>
      <c r="W32" s="34">
        <f>$G$28/'Fixed data'!$C$7</f>
        <v>-7.8540750222222244E-3</v>
      </c>
      <c r="X32" s="34">
        <f>$G$28/'Fixed data'!$C$7</f>
        <v>-7.8540750222222244E-3</v>
      </c>
      <c r="Y32" s="34">
        <f>$G$28/'Fixed data'!$C$7</f>
        <v>-7.8540750222222244E-3</v>
      </c>
      <c r="Z32" s="34">
        <f>$G$28/'Fixed data'!$C$7</f>
        <v>-7.8540750222222244E-3</v>
      </c>
      <c r="AA32" s="34">
        <f>$G$28/'Fixed data'!$C$7</f>
        <v>-7.8540750222222244E-3</v>
      </c>
      <c r="AB32" s="34">
        <f>$G$28/'Fixed data'!$C$7</f>
        <v>-7.8540750222222244E-3</v>
      </c>
      <c r="AC32" s="34">
        <f>$G$28/'Fixed data'!$C$7</f>
        <v>-7.8540750222222244E-3</v>
      </c>
      <c r="AD32" s="34">
        <f>$G$28/'Fixed data'!$C$7</f>
        <v>-7.8540750222222244E-3</v>
      </c>
      <c r="AE32" s="34">
        <f>$G$28/'Fixed data'!$C$7</f>
        <v>-7.8540750222222244E-3</v>
      </c>
      <c r="AF32" s="34">
        <f>$G$28/'Fixed data'!$C$7</f>
        <v>-7.8540750222222244E-3</v>
      </c>
      <c r="AG32" s="34">
        <f>$G$28/'Fixed data'!$C$7</f>
        <v>-7.8540750222222244E-3</v>
      </c>
      <c r="AH32" s="34">
        <f>$G$28/'Fixed data'!$C$7</f>
        <v>-7.8540750222222244E-3</v>
      </c>
      <c r="AI32" s="34">
        <f>$G$28/'Fixed data'!$C$7</f>
        <v>-7.8540750222222244E-3</v>
      </c>
      <c r="AJ32" s="34">
        <f>$G$28/'Fixed data'!$C$7</f>
        <v>-7.8540750222222244E-3</v>
      </c>
      <c r="AK32" s="34">
        <f>$G$28/'Fixed data'!$C$7</f>
        <v>-7.8540750222222244E-3</v>
      </c>
      <c r="AL32" s="34">
        <f>$G$28/'Fixed data'!$C$7</f>
        <v>-7.8540750222222244E-3</v>
      </c>
      <c r="AM32" s="34">
        <f>$G$28/'Fixed data'!$C$7</f>
        <v>-7.8540750222222244E-3</v>
      </c>
      <c r="AN32" s="34">
        <f>$G$28/'Fixed data'!$C$7</f>
        <v>-7.8540750222222244E-3</v>
      </c>
      <c r="AO32" s="34">
        <f>$G$28/'Fixed data'!$C$7</f>
        <v>-7.8540750222222244E-3</v>
      </c>
      <c r="AP32" s="34">
        <f>$G$28/'Fixed data'!$C$7</f>
        <v>-7.8540750222222244E-3</v>
      </c>
      <c r="AQ32" s="34">
        <f>$G$28/'Fixed data'!$C$7</f>
        <v>-7.8540750222222244E-3</v>
      </c>
      <c r="AR32" s="34">
        <f>$G$28/'Fixed data'!$C$7</f>
        <v>-7.8540750222222244E-3</v>
      </c>
      <c r="AS32" s="34">
        <f>$G$28/'Fixed data'!$C$7</f>
        <v>-7.8540750222222244E-3</v>
      </c>
      <c r="AT32" s="34">
        <f>$G$28/'Fixed data'!$C$7</f>
        <v>-7.8540750222222244E-3</v>
      </c>
      <c r="AU32" s="34">
        <f>$G$28/'Fixed data'!$C$7</f>
        <v>-7.8540750222222244E-3</v>
      </c>
      <c r="AV32" s="34">
        <f>$G$28/'Fixed data'!$C$7</f>
        <v>-7.8540750222222244E-3</v>
      </c>
      <c r="AW32" s="34">
        <f>$G$28/'Fixed data'!$C$7</f>
        <v>-7.8540750222222244E-3</v>
      </c>
      <c r="AX32" s="34">
        <f>$G$28/'Fixed data'!$C$7</f>
        <v>-7.8540750222222244E-3</v>
      </c>
      <c r="AY32" s="34">
        <f>$G$28/'Fixed data'!$C$7</f>
        <v>-7.8540750222222244E-3</v>
      </c>
      <c r="AZ32" s="34">
        <f>$G$28/'Fixed data'!$C$7</f>
        <v>-7.8540750222222244E-3</v>
      </c>
      <c r="BA32" s="34"/>
      <c r="BB32" s="34"/>
      <c r="BC32" s="34"/>
      <c r="BD32" s="34"/>
    </row>
    <row r="33" spans="1:57" ht="16.5" hidden="1" customHeight="1" outlineLevel="1" x14ac:dyDescent="0.35">
      <c r="A33" s="115"/>
      <c r="B33" s="9" t="s">
        <v>4</v>
      </c>
      <c r="C33" s="11" t="s">
        <v>56</v>
      </c>
      <c r="D33" s="9" t="s">
        <v>40</v>
      </c>
      <c r="F33" s="34"/>
      <c r="G33" s="34"/>
      <c r="H33" s="34"/>
      <c r="I33" s="34">
        <f>$H$28/'Fixed data'!$C$7</f>
        <v>2.7852542577777775E-2</v>
      </c>
      <c r="J33" s="34">
        <f>$H$28/'Fixed data'!$C$7</f>
        <v>2.7852542577777775E-2</v>
      </c>
      <c r="K33" s="34">
        <f>$H$28/'Fixed data'!$C$7</f>
        <v>2.7852542577777775E-2</v>
      </c>
      <c r="L33" s="34">
        <f>$H$28/'Fixed data'!$C$7</f>
        <v>2.7852542577777775E-2</v>
      </c>
      <c r="M33" s="34">
        <f>$H$28/'Fixed data'!$C$7</f>
        <v>2.7852542577777775E-2</v>
      </c>
      <c r="N33" s="34">
        <f>$H$28/'Fixed data'!$C$7</f>
        <v>2.7852542577777775E-2</v>
      </c>
      <c r="O33" s="34">
        <f>$H$28/'Fixed data'!$C$7</f>
        <v>2.7852542577777775E-2</v>
      </c>
      <c r="P33" s="34">
        <f>$H$28/'Fixed data'!$C$7</f>
        <v>2.7852542577777775E-2</v>
      </c>
      <c r="Q33" s="34">
        <f>$H$28/'Fixed data'!$C$7</f>
        <v>2.7852542577777775E-2</v>
      </c>
      <c r="R33" s="34">
        <f>$H$28/'Fixed data'!$C$7</f>
        <v>2.7852542577777775E-2</v>
      </c>
      <c r="S33" s="34">
        <f>$H$28/'Fixed data'!$C$7</f>
        <v>2.7852542577777775E-2</v>
      </c>
      <c r="T33" s="34">
        <f>$H$28/'Fixed data'!$C$7</f>
        <v>2.7852542577777775E-2</v>
      </c>
      <c r="U33" s="34">
        <f>$H$28/'Fixed data'!$C$7</f>
        <v>2.7852542577777775E-2</v>
      </c>
      <c r="V33" s="34">
        <f>$H$28/'Fixed data'!$C$7</f>
        <v>2.7852542577777775E-2</v>
      </c>
      <c r="W33" s="34">
        <f>$H$28/'Fixed data'!$C$7</f>
        <v>2.7852542577777775E-2</v>
      </c>
      <c r="X33" s="34">
        <f>$H$28/'Fixed data'!$C$7</f>
        <v>2.7852542577777775E-2</v>
      </c>
      <c r="Y33" s="34">
        <f>$H$28/'Fixed data'!$C$7</f>
        <v>2.7852542577777775E-2</v>
      </c>
      <c r="Z33" s="34">
        <f>$H$28/'Fixed data'!$C$7</f>
        <v>2.7852542577777775E-2</v>
      </c>
      <c r="AA33" s="34">
        <f>$H$28/'Fixed data'!$C$7</f>
        <v>2.7852542577777775E-2</v>
      </c>
      <c r="AB33" s="34">
        <f>$H$28/'Fixed data'!$C$7</f>
        <v>2.7852542577777775E-2</v>
      </c>
      <c r="AC33" s="34">
        <f>$H$28/'Fixed data'!$C$7</f>
        <v>2.7852542577777775E-2</v>
      </c>
      <c r="AD33" s="34">
        <f>$H$28/'Fixed data'!$C$7</f>
        <v>2.7852542577777775E-2</v>
      </c>
      <c r="AE33" s="34">
        <f>$H$28/'Fixed data'!$C$7</f>
        <v>2.7852542577777775E-2</v>
      </c>
      <c r="AF33" s="34">
        <f>$H$28/'Fixed data'!$C$7</f>
        <v>2.7852542577777775E-2</v>
      </c>
      <c r="AG33" s="34">
        <f>$H$28/'Fixed data'!$C$7</f>
        <v>2.7852542577777775E-2</v>
      </c>
      <c r="AH33" s="34">
        <f>$H$28/'Fixed data'!$C$7</f>
        <v>2.7852542577777775E-2</v>
      </c>
      <c r="AI33" s="34">
        <f>$H$28/'Fixed data'!$C$7</f>
        <v>2.7852542577777775E-2</v>
      </c>
      <c r="AJ33" s="34">
        <f>$H$28/'Fixed data'!$C$7</f>
        <v>2.7852542577777775E-2</v>
      </c>
      <c r="AK33" s="34">
        <f>$H$28/'Fixed data'!$C$7</f>
        <v>2.7852542577777775E-2</v>
      </c>
      <c r="AL33" s="34">
        <f>$H$28/'Fixed data'!$C$7</f>
        <v>2.7852542577777775E-2</v>
      </c>
      <c r="AM33" s="34">
        <f>$H$28/'Fixed data'!$C$7</f>
        <v>2.7852542577777775E-2</v>
      </c>
      <c r="AN33" s="34">
        <f>$H$28/'Fixed data'!$C$7</f>
        <v>2.7852542577777775E-2</v>
      </c>
      <c r="AO33" s="34">
        <f>$H$28/'Fixed data'!$C$7</f>
        <v>2.7852542577777775E-2</v>
      </c>
      <c r="AP33" s="34">
        <f>$H$28/'Fixed data'!$C$7</f>
        <v>2.7852542577777775E-2</v>
      </c>
      <c r="AQ33" s="34">
        <f>$H$28/'Fixed data'!$C$7</f>
        <v>2.7852542577777775E-2</v>
      </c>
      <c r="AR33" s="34">
        <f>$H$28/'Fixed data'!$C$7</f>
        <v>2.7852542577777775E-2</v>
      </c>
      <c r="AS33" s="34">
        <f>$H$28/'Fixed data'!$C$7</f>
        <v>2.7852542577777775E-2</v>
      </c>
      <c r="AT33" s="34">
        <f>$H$28/'Fixed data'!$C$7</f>
        <v>2.7852542577777775E-2</v>
      </c>
      <c r="AU33" s="34">
        <f>$H$28/'Fixed data'!$C$7</f>
        <v>2.7852542577777775E-2</v>
      </c>
      <c r="AV33" s="34">
        <f>$H$28/'Fixed data'!$C$7</f>
        <v>2.7852542577777775E-2</v>
      </c>
      <c r="AW33" s="34">
        <f>$H$28/'Fixed data'!$C$7</f>
        <v>2.7852542577777775E-2</v>
      </c>
      <c r="AX33" s="34">
        <f>$H$28/'Fixed data'!$C$7</f>
        <v>2.7852542577777775E-2</v>
      </c>
      <c r="AY33" s="34">
        <f>$H$28/'Fixed data'!$C$7</f>
        <v>2.7852542577777775E-2</v>
      </c>
      <c r="AZ33" s="34">
        <f>$H$28/'Fixed data'!$C$7</f>
        <v>2.7852542577777775E-2</v>
      </c>
      <c r="BA33" s="34">
        <f>$H$28/'Fixed data'!$C$7</f>
        <v>2.7852542577777775E-2</v>
      </c>
      <c r="BB33" s="34"/>
      <c r="BC33" s="34"/>
      <c r="BD33" s="34"/>
    </row>
    <row r="34" spans="1:57" ht="16.5" hidden="1" customHeight="1" outlineLevel="1" x14ac:dyDescent="0.35">
      <c r="A34" s="115"/>
      <c r="B34" s="9" t="s">
        <v>5</v>
      </c>
      <c r="C34" s="11" t="s">
        <v>57</v>
      </c>
      <c r="D34" s="9" t="s">
        <v>40</v>
      </c>
      <c r="F34" s="34"/>
      <c r="G34" s="34"/>
      <c r="H34" s="34"/>
      <c r="I34" s="34"/>
      <c r="J34" s="34">
        <f>$I$28/'Fixed data'!$C$7</f>
        <v>4.2157634666666652E-2</v>
      </c>
      <c r="K34" s="34">
        <f>$I$28/'Fixed data'!$C$7</f>
        <v>4.2157634666666652E-2</v>
      </c>
      <c r="L34" s="34">
        <f>$I$28/'Fixed data'!$C$7</f>
        <v>4.2157634666666652E-2</v>
      </c>
      <c r="M34" s="34">
        <f>$I$28/'Fixed data'!$C$7</f>
        <v>4.2157634666666652E-2</v>
      </c>
      <c r="N34" s="34">
        <f>$I$28/'Fixed data'!$C$7</f>
        <v>4.2157634666666652E-2</v>
      </c>
      <c r="O34" s="34">
        <f>$I$28/'Fixed data'!$C$7</f>
        <v>4.2157634666666652E-2</v>
      </c>
      <c r="P34" s="34">
        <f>$I$28/'Fixed data'!$C$7</f>
        <v>4.2157634666666652E-2</v>
      </c>
      <c r="Q34" s="34">
        <f>$I$28/'Fixed data'!$C$7</f>
        <v>4.2157634666666652E-2</v>
      </c>
      <c r="R34" s="34">
        <f>$I$28/'Fixed data'!$C$7</f>
        <v>4.2157634666666652E-2</v>
      </c>
      <c r="S34" s="34">
        <f>$I$28/'Fixed data'!$C$7</f>
        <v>4.2157634666666652E-2</v>
      </c>
      <c r="T34" s="34">
        <f>$I$28/'Fixed data'!$C$7</f>
        <v>4.2157634666666652E-2</v>
      </c>
      <c r="U34" s="34">
        <f>$I$28/'Fixed data'!$C$7</f>
        <v>4.2157634666666652E-2</v>
      </c>
      <c r="V34" s="34">
        <f>$I$28/'Fixed data'!$C$7</f>
        <v>4.2157634666666652E-2</v>
      </c>
      <c r="W34" s="34">
        <f>$I$28/'Fixed data'!$C$7</f>
        <v>4.2157634666666652E-2</v>
      </c>
      <c r="X34" s="34">
        <f>$I$28/'Fixed data'!$C$7</f>
        <v>4.2157634666666652E-2</v>
      </c>
      <c r="Y34" s="34">
        <f>$I$28/'Fixed data'!$C$7</f>
        <v>4.2157634666666652E-2</v>
      </c>
      <c r="Z34" s="34">
        <f>$I$28/'Fixed data'!$C$7</f>
        <v>4.2157634666666652E-2</v>
      </c>
      <c r="AA34" s="34">
        <f>$I$28/'Fixed data'!$C$7</f>
        <v>4.2157634666666652E-2</v>
      </c>
      <c r="AB34" s="34">
        <f>$I$28/'Fixed data'!$C$7</f>
        <v>4.2157634666666652E-2</v>
      </c>
      <c r="AC34" s="34">
        <f>$I$28/'Fixed data'!$C$7</f>
        <v>4.2157634666666652E-2</v>
      </c>
      <c r="AD34" s="34">
        <f>$I$28/'Fixed data'!$C$7</f>
        <v>4.2157634666666652E-2</v>
      </c>
      <c r="AE34" s="34">
        <f>$I$28/'Fixed data'!$C$7</f>
        <v>4.2157634666666652E-2</v>
      </c>
      <c r="AF34" s="34">
        <f>$I$28/'Fixed data'!$C$7</f>
        <v>4.2157634666666652E-2</v>
      </c>
      <c r="AG34" s="34">
        <f>$I$28/'Fixed data'!$C$7</f>
        <v>4.2157634666666652E-2</v>
      </c>
      <c r="AH34" s="34">
        <f>$I$28/'Fixed data'!$C$7</f>
        <v>4.2157634666666652E-2</v>
      </c>
      <c r="AI34" s="34">
        <f>$I$28/'Fixed data'!$C$7</f>
        <v>4.2157634666666652E-2</v>
      </c>
      <c r="AJ34" s="34">
        <f>$I$28/'Fixed data'!$C$7</f>
        <v>4.2157634666666652E-2</v>
      </c>
      <c r="AK34" s="34">
        <f>$I$28/'Fixed data'!$C$7</f>
        <v>4.2157634666666652E-2</v>
      </c>
      <c r="AL34" s="34">
        <f>$I$28/'Fixed data'!$C$7</f>
        <v>4.2157634666666652E-2</v>
      </c>
      <c r="AM34" s="34">
        <f>$I$28/'Fixed data'!$C$7</f>
        <v>4.2157634666666652E-2</v>
      </c>
      <c r="AN34" s="34">
        <f>$I$28/'Fixed data'!$C$7</f>
        <v>4.2157634666666652E-2</v>
      </c>
      <c r="AO34" s="34">
        <f>$I$28/'Fixed data'!$C$7</f>
        <v>4.2157634666666652E-2</v>
      </c>
      <c r="AP34" s="34">
        <f>$I$28/'Fixed data'!$C$7</f>
        <v>4.2157634666666652E-2</v>
      </c>
      <c r="AQ34" s="34">
        <f>$I$28/'Fixed data'!$C$7</f>
        <v>4.2157634666666652E-2</v>
      </c>
      <c r="AR34" s="34">
        <f>$I$28/'Fixed data'!$C$7</f>
        <v>4.2157634666666652E-2</v>
      </c>
      <c r="AS34" s="34">
        <f>$I$28/'Fixed data'!$C$7</f>
        <v>4.2157634666666652E-2</v>
      </c>
      <c r="AT34" s="34">
        <f>$I$28/'Fixed data'!$C$7</f>
        <v>4.2157634666666652E-2</v>
      </c>
      <c r="AU34" s="34">
        <f>$I$28/'Fixed data'!$C$7</f>
        <v>4.2157634666666652E-2</v>
      </c>
      <c r="AV34" s="34">
        <f>$I$28/'Fixed data'!$C$7</f>
        <v>4.2157634666666652E-2</v>
      </c>
      <c r="AW34" s="34">
        <f>$I$28/'Fixed data'!$C$7</f>
        <v>4.2157634666666652E-2</v>
      </c>
      <c r="AX34" s="34">
        <f>$I$28/'Fixed data'!$C$7</f>
        <v>4.2157634666666652E-2</v>
      </c>
      <c r="AY34" s="34">
        <f>$I$28/'Fixed data'!$C$7</f>
        <v>4.2157634666666652E-2</v>
      </c>
      <c r="AZ34" s="34">
        <f>$I$28/'Fixed data'!$C$7</f>
        <v>4.2157634666666652E-2</v>
      </c>
      <c r="BA34" s="34">
        <f>$I$28/'Fixed data'!$C$7</f>
        <v>4.2157634666666652E-2</v>
      </c>
      <c r="BB34" s="34">
        <f>$I$28/'Fixed data'!$C$7</f>
        <v>4.2157634666666652E-2</v>
      </c>
      <c r="BC34" s="34"/>
      <c r="BD34" s="34"/>
    </row>
    <row r="35" spans="1:57" ht="16.5" hidden="1" customHeight="1" outlineLevel="1" x14ac:dyDescent="0.35">
      <c r="A35" s="115"/>
      <c r="B35" s="9" t="s">
        <v>6</v>
      </c>
      <c r="C35" s="11" t="s">
        <v>58</v>
      </c>
      <c r="D35" s="9" t="s">
        <v>40</v>
      </c>
      <c r="F35" s="34"/>
      <c r="G35" s="34"/>
      <c r="H35" s="34"/>
      <c r="I35" s="34"/>
      <c r="J35" s="34"/>
      <c r="K35" s="34">
        <f>$J$28/'Fixed data'!$C$7</f>
        <v>3.0945335111111187E-3</v>
      </c>
      <c r="L35" s="34">
        <f>$J$28/'Fixed data'!$C$7</f>
        <v>3.0945335111111187E-3</v>
      </c>
      <c r="M35" s="34">
        <f>$J$28/'Fixed data'!$C$7</f>
        <v>3.0945335111111187E-3</v>
      </c>
      <c r="N35" s="34">
        <f>$J$28/'Fixed data'!$C$7</f>
        <v>3.0945335111111187E-3</v>
      </c>
      <c r="O35" s="34">
        <f>$J$28/'Fixed data'!$C$7</f>
        <v>3.0945335111111187E-3</v>
      </c>
      <c r="P35" s="34">
        <f>$J$28/'Fixed data'!$C$7</f>
        <v>3.0945335111111187E-3</v>
      </c>
      <c r="Q35" s="34">
        <f>$J$28/'Fixed data'!$C$7</f>
        <v>3.0945335111111187E-3</v>
      </c>
      <c r="R35" s="34">
        <f>$J$28/'Fixed data'!$C$7</f>
        <v>3.0945335111111187E-3</v>
      </c>
      <c r="S35" s="34">
        <f>$J$28/'Fixed data'!$C$7</f>
        <v>3.0945335111111187E-3</v>
      </c>
      <c r="T35" s="34">
        <f>$J$28/'Fixed data'!$C$7</f>
        <v>3.0945335111111187E-3</v>
      </c>
      <c r="U35" s="34">
        <f>$J$28/'Fixed data'!$C$7</f>
        <v>3.0945335111111187E-3</v>
      </c>
      <c r="V35" s="34">
        <f>$J$28/'Fixed data'!$C$7</f>
        <v>3.0945335111111187E-3</v>
      </c>
      <c r="W35" s="34">
        <f>$J$28/'Fixed data'!$C$7</f>
        <v>3.0945335111111187E-3</v>
      </c>
      <c r="X35" s="34">
        <f>$J$28/'Fixed data'!$C$7</f>
        <v>3.0945335111111187E-3</v>
      </c>
      <c r="Y35" s="34">
        <f>$J$28/'Fixed data'!$C$7</f>
        <v>3.0945335111111187E-3</v>
      </c>
      <c r="Z35" s="34">
        <f>$J$28/'Fixed data'!$C$7</f>
        <v>3.0945335111111187E-3</v>
      </c>
      <c r="AA35" s="34">
        <f>$J$28/'Fixed data'!$C$7</f>
        <v>3.0945335111111187E-3</v>
      </c>
      <c r="AB35" s="34">
        <f>$J$28/'Fixed data'!$C$7</f>
        <v>3.0945335111111187E-3</v>
      </c>
      <c r="AC35" s="34">
        <f>$J$28/'Fixed data'!$C$7</f>
        <v>3.0945335111111187E-3</v>
      </c>
      <c r="AD35" s="34">
        <f>$J$28/'Fixed data'!$C$7</f>
        <v>3.0945335111111187E-3</v>
      </c>
      <c r="AE35" s="34">
        <f>$J$28/'Fixed data'!$C$7</f>
        <v>3.0945335111111187E-3</v>
      </c>
      <c r="AF35" s="34">
        <f>$J$28/'Fixed data'!$C$7</f>
        <v>3.0945335111111187E-3</v>
      </c>
      <c r="AG35" s="34">
        <f>$J$28/'Fixed data'!$C$7</f>
        <v>3.0945335111111187E-3</v>
      </c>
      <c r="AH35" s="34">
        <f>$J$28/'Fixed data'!$C$7</f>
        <v>3.0945335111111187E-3</v>
      </c>
      <c r="AI35" s="34">
        <f>$J$28/'Fixed data'!$C$7</f>
        <v>3.0945335111111187E-3</v>
      </c>
      <c r="AJ35" s="34">
        <f>$J$28/'Fixed data'!$C$7</f>
        <v>3.0945335111111187E-3</v>
      </c>
      <c r="AK35" s="34">
        <f>$J$28/'Fixed data'!$C$7</f>
        <v>3.0945335111111187E-3</v>
      </c>
      <c r="AL35" s="34">
        <f>$J$28/'Fixed data'!$C$7</f>
        <v>3.0945335111111187E-3</v>
      </c>
      <c r="AM35" s="34">
        <f>$J$28/'Fixed data'!$C$7</f>
        <v>3.0945335111111187E-3</v>
      </c>
      <c r="AN35" s="34">
        <f>$J$28/'Fixed data'!$C$7</f>
        <v>3.0945335111111187E-3</v>
      </c>
      <c r="AO35" s="34">
        <f>$J$28/'Fixed data'!$C$7</f>
        <v>3.0945335111111187E-3</v>
      </c>
      <c r="AP35" s="34">
        <f>$J$28/'Fixed data'!$C$7</f>
        <v>3.0945335111111187E-3</v>
      </c>
      <c r="AQ35" s="34">
        <f>$J$28/'Fixed data'!$C$7</f>
        <v>3.0945335111111187E-3</v>
      </c>
      <c r="AR35" s="34">
        <f>$J$28/'Fixed data'!$C$7</f>
        <v>3.0945335111111187E-3</v>
      </c>
      <c r="AS35" s="34">
        <f>$J$28/'Fixed data'!$C$7</f>
        <v>3.0945335111111187E-3</v>
      </c>
      <c r="AT35" s="34">
        <f>$J$28/'Fixed data'!$C$7</f>
        <v>3.0945335111111187E-3</v>
      </c>
      <c r="AU35" s="34">
        <f>$J$28/'Fixed data'!$C$7</f>
        <v>3.0945335111111187E-3</v>
      </c>
      <c r="AV35" s="34">
        <f>$J$28/'Fixed data'!$C$7</f>
        <v>3.0945335111111187E-3</v>
      </c>
      <c r="AW35" s="34">
        <f>$J$28/'Fixed data'!$C$7</f>
        <v>3.0945335111111187E-3</v>
      </c>
      <c r="AX35" s="34">
        <f>$J$28/'Fixed data'!$C$7</f>
        <v>3.0945335111111187E-3</v>
      </c>
      <c r="AY35" s="34">
        <f>$J$28/'Fixed data'!$C$7</f>
        <v>3.0945335111111187E-3</v>
      </c>
      <c r="AZ35" s="34">
        <f>$J$28/'Fixed data'!$C$7</f>
        <v>3.0945335111111187E-3</v>
      </c>
      <c r="BA35" s="34">
        <f>$J$28/'Fixed data'!$C$7</f>
        <v>3.0945335111111187E-3</v>
      </c>
      <c r="BB35" s="34">
        <f>$J$28/'Fixed data'!$C$7</f>
        <v>3.0945335111111187E-3</v>
      </c>
      <c r="BC35" s="34">
        <f>$J$28/'Fixed data'!$C$7</f>
        <v>3.0945335111111187E-3</v>
      </c>
      <c r="BD35" s="34"/>
    </row>
    <row r="36" spans="1:57" ht="16.5" hidden="1" customHeight="1" outlineLevel="1" x14ac:dyDescent="0.35">
      <c r="A36" s="115"/>
      <c r="B36" s="9" t="s">
        <v>32</v>
      </c>
      <c r="C36" s="11" t="s">
        <v>59</v>
      </c>
      <c r="D36" s="9" t="s">
        <v>40</v>
      </c>
      <c r="F36" s="34"/>
      <c r="G36" s="34"/>
      <c r="H36" s="34"/>
      <c r="I36" s="34"/>
      <c r="J36" s="34"/>
      <c r="K36" s="34"/>
      <c r="L36" s="34">
        <f>$K$28/'Fixed data'!$C$7</f>
        <v>2.9670222222222264E-5</v>
      </c>
      <c r="M36" s="34">
        <f>$K$28/'Fixed data'!$C$7</f>
        <v>2.9670222222222264E-5</v>
      </c>
      <c r="N36" s="34">
        <f>$K$28/'Fixed data'!$C$7</f>
        <v>2.9670222222222264E-5</v>
      </c>
      <c r="O36" s="34">
        <f>$K$28/'Fixed data'!$C$7</f>
        <v>2.9670222222222264E-5</v>
      </c>
      <c r="P36" s="34">
        <f>$K$28/'Fixed data'!$C$7</f>
        <v>2.9670222222222264E-5</v>
      </c>
      <c r="Q36" s="34">
        <f>$K$28/'Fixed data'!$C$7</f>
        <v>2.9670222222222264E-5</v>
      </c>
      <c r="R36" s="34">
        <f>$K$28/'Fixed data'!$C$7</f>
        <v>2.9670222222222264E-5</v>
      </c>
      <c r="S36" s="34">
        <f>$K$28/'Fixed data'!$C$7</f>
        <v>2.9670222222222264E-5</v>
      </c>
      <c r="T36" s="34">
        <f>$K$28/'Fixed data'!$C$7</f>
        <v>2.9670222222222264E-5</v>
      </c>
      <c r="U36" s="34">
        <f>$K$28/'Fixed data'!$C$7</f>
        <v>2.9670222222222264E-5</v>
      </c>
      <c r="V36" s="34">
        <f>$K$28/'Fixed data'!$C$7</f>
        <v>2.9670222222222264E-5</v>
      </c>
      <c r="W36" s="34">
        <f>$K$28/'Fixed data'!$C$7</f>
        <v>2.9670222222222264E-5</v>
      </c>
      <c r="X36" s="34">
        <f>$K$28/'Fixed data'!$C$7</f>
        <v>2.9670222222222264E-5</v>
      </c>
      <c r="Y36" s="34">
        <f>$K$28/'Fixed data'!$C$7</f>
        <v>2.9670222222222264E-5</v>
      </c>
      <c r="Z36" s="34">
        <f>$K$28/'Fixed data'!$C$7</f>
        <v>2.9670222222222264E-5</v>
      </c>
      <c r="AA36" s="34">
        <f>$K$28/'Fixed data'!$C$7</f>
        <v>2.9670222222222264E-5</v>
      </c>
      <c r="AB36" s="34">
        <f>$K$28/'Fixed data'!$C$7</f>
        <v>2.9670222222222264E-5</v>
      </c>
      <c r="AC36" s="34">
        <f>$K$28/'Fixed data'!$C$7</f>
        <v>2.9670222222222264E-5</v>
      </c>
      <c r="AD36" s="34">
        <f>$K$28/'Fixed data'!$C$7</f>
        <v>2.9670222222222264E-5</v>
      </c>
      <c r="AE36" s="34">
        <f>$K$28/'Fixed data'!$C$7</f>
        <v>2.9670222222222264E-5</v>
      </c>
      <c r="AF36" s="34">
        <f>$K$28/'Fixed data'!$C$7</f>
        <v>2.9670222222222264E-5</v>
      </c>
      <c r="AG36" s="34">
        <f>$K$28/'Fixed data'!$C$7</f>
        <v>2.9670222222222264E-5</v>
      </c>
      <c r="AH36" s="34">
        <f>$K$28/'Fixed data'!$C$7</f>
        <v>2.9670222222222264E-5</v>
      </c>
      <c r="AI36" s="34">
        <f>$K$28/'Fixed data'!$C$7</f>
        <v>2.9670222222222264E-5</v>
      </c>
      <c r="AJ36" s="34">
        <f>$K$28/'Fixed data'!$C$7</f>
        <v>2.9670222222222264E-5</v>
      </c>
      <c r="AK36" s="34">
        <f>$K$28/'Fixed data'!$C$7</f>
        <v>2.9670222222222264E-5</v>
      </c>
      <c r="AL36" s="34">
        <f>$K$28/'Fixed data'!$C$7</f>
        <v>2.9670222222222264E-5</v>
      </c>
      <c r="AM36" s="34">
        <f>$K$28/'Fixed data'!$C$7</f>
        <v>2.9670222222222264E-5</v>
      </c>
      <c r="AN36" s="34">
        <f>$K$28/'Fixed data'!$C$7</f>
        <v>2.9670222222222264E-5</v>
      </c>
      <c r="AO36" s="34">
        <f>$K$28/'Fixed data'!$C$7</f>
        <v>2.9670222222222264E-5</v>
      </c>
      <c r="AP36" s="34">
        <f>$K$28/'Fixed data'!$C$7</f>
        <v>2.9670222222222264E-5</v>
      </c>
      <c r="AQ36" s="34">
        <f>$K$28/'Fixed data'!$C$7</f>
        <v>2.9670222222222264E-5</v>
      </c>
      <c r="AR36" s="34">
        <f>$K$28/'Fixed data'!$C$7</f>
        <v>2.9670222222222264E-5</v>
      </c>
      <c r="AS36" s="34">
        <f>$K$28/'Fixed data'!$C$7</f>
        <v>2.9670222222222264E-5</v>
      </c>
      <c r="AT36" s="34">
        <f>$K$28/'Fixed data'!$C$7</f>
        <v>2.9670222222222264E-5</v>
      </c>
      <c r="AU36" s="34">
        <f>$K$28/'Fixed data'!$C$7</f>
        <v>2.9670222222222264E-5</v>
      </c>
      <c r="AV36" s="34">
        <f>$K$28/'Fixed data'!$C$7</f>
        <v>2.9670222222222264E-5</v>
      </c>
      <c r="AW36" s="34">
        <f>$K$28/'Fixed data'!$C$7</f>
        <v>2.9670222222222264E-5</v>
      </c>
      <c r="AX36" s="34">
        <f>$K$28/'Fixed data'!$C$7</f>
        <v>2.9670222222222264E-5</v>
      </c>
      <c r="AY36" s="34">
        <f>$K$28/'Fixed data'!$C$7</f>
        <v>2.9670222222222264E-5</v>
      </c>
      <c r="AZ36" s="34">
        <f>$K$28/'Fixed data'!$C$7</f>
        <v>2.9670222222222264E-5</v>
      </c>
      <c r="BA36" s="34">
        <f>$K$28/'Fixed data'!$C$7</f>
        <v>2.9670222222222264E-5</v>
      </c>
      <c r="BB36" s="34">
        <f>$K$28/'Fixed data'!$C$7</f>
        <v>2.9670222222222264E-5</v>
      </c>
      <c r="BC36" s="34">
        <f>$K$28/'Fixed data'!$C$7</f>
        <v>2.9670222222222264E-5</v>
      </c>
      <c r="BD36" s="34">
        <f>$K$28/'Fixed data'!$C$7</f>
        <v>2.9670222222222264E-5</v>
      </c>
    </row>
    <row r="37" spans="1:57" ht="16.5" hidden="1" customHeight="1" outlineLevel="1" x14ac:dyDescent="0.35">
      <c r="A37" s="115"/>
      <c r="B37" s="9" t="s">
        <v>33</v>
      </c>
      <c r="C37" s="11" t="s">
        <v>60</v>
      </c>
      <c r="D37" s="9" t="s">
        <v>40</v>
      </c>
      <c r="F37" s="34"/>
      <c r="G37" s="34"/>
      <c r="H37" s="34"/>
      <c r="I37" s="34"/>
      <c r="J37" s="34"/>
      <c r="K37" s="34"/>
      <c r="L37" s="34"/>
      <c r="M37" s="34">
        <f>$L$28/'Fixed data'!$C$7</f>
        <v>-5.7361571555555567E-2</v>
      </c>
      <c r="N37" s="34">
        <f>$L$28/'Fixed data'!$C$7</f>
        <v>-5.7361571555555567E-2</v>
      </c>
      <c r="O37" s="34">
        <f>$L$28/'Fixed data'!$C$7</f>
        <v>-5.7361571555555567E-2</v>
      </c>
      <c r="P37" s="34">
        <f>$L$28/'Fixed data'!$C$7</f>
        <v>-5.7361571555555567E-2</v>
      </c>
      <c r="Q37" s="34">
        <f>$L$28/'Fixed data'!$C$7</f>
        <v>-5.7361571555555567E-2</v>
      </c>
      <c r="R37" s="34">
        <f>$L$28/'Fixed data'!$C$7</f>
        <v>-5.7361571555555567E-2</v>
      </c>
      <c r="S37" s="34">
        <f>$L$28/'Fixed data'!$C$7</f>
        <v>-5.7361571555555567E-2</v>
      </c>
      <c r="T37" s="34">
        <f>$L$28/'Fixed data'!$C$7</f>
        <v>-5.7361571555555567E-2</v>
      </c>
      <c r="U37" s="34">
        <f>$L$28/'Fixed data'!$C$7</f>
        <v>-5.7361571555555567E-2</v>
      </c>
      <c r="V37" s="34">
        <f>$L$28/'Fixed data'!$C$7</f>
        <v>-5.7361571555555567E-2</v>
      </c>
      <c r="W37" s="34">
        <f>$L$28/'Fixed data'!$C$7</f>
        <v>-5.7361571555555567E-2</v>
      </c>
      <c r="X37" s="34">
        <f>$L$28/'Fixed data'!$C$7</f>
        <v>-5.7361571555555567E-2</v>
      </c>
      <c r="Y37" s="34">
        <f>$L$28/'Fixed data'!$C$7</f>
        <v>-5.7361571555555567E-2</v>
      </c>
      <c r="Z37" s="34">
        <f>$L$28/'Fixed data'!$C$7</f>
        <v>-5.7361571555555567E-2</v>
      </c>
      <c r="AA37" s="34">
        <f>$L$28/'Fixed data'!$C$7</f>
        <v>-5.7361571555555567E-2</v>
      </c>
      <c r="AB37" s="34">
        <f>$L$28/'Fixed data'!$C$7</f>
        <v>-5.7361571555555567E-2</v>
      </c>
      <c r="AC37" s="34">
        <f>$L$28/'Fixed data'!$C$7</f>
        <v>-5.7361571555555567E-2</v>
      </c>
      <c r="AD37" s="34">
        <f>$L$28/'Fixed data'!$C$7</f>
        <v>-5.7361571555555567E-2</v>
      </c>
      <c r="AE37" s="34">
        <f>$L$28/'Fixed data'!$C$7</f>
        <v>-5.7361571555555567E-2</v>
      </c>
      <c r="AF37" s="34">
        <f>$L$28/'Fixed data'!$C$7</f>
        <v>-5.7361571555555567E-2</v>
      </c>
      <c r="AG37" s="34">
        <f>$L$28/'Fixed data'!$C$7</f>
        <v>-5.7361571555555567E-2</v>
      </c>
      <c r="AH37" s="34">
        <f>$L$28/'Fixed data'!$C$7</f>
        <v>-5.7361571555555567E-2</v>
      </c>
      <c r="AI37" s="34">
        <f>$L$28/'Fixed data'!$C$7</f>
        <v>-5.7361571555555567E-2</v>
      </c>
      <c r="AJ37" s="34">
        <f>$L$28/'Fixed data'!$C$7</f>
        <v>-5.7361571555555567E-2</v>
      </c>
      <c r="AK37" s="34">
        <f>$L$28/'Fixed data'!$C$7</f>
        <v>-5.7361571555555567E-2</v>
      </c>
      <c r="AL37" s="34">
        <f>$L$28/'Fixed data'!$C$7</f>
        <v>-5.7361571555555567E-2</v>
      </c>
      <c r="AM37" s="34">
        <f>$L$28/'Fixed data'!$C$7</f>
        <v>-5.7361571555555567E-2</v>
      </c>
      <c r="AN37" s="34">
        <f>$L$28/'Fixed data'!$C$7</f>
        <v>-5.7361571555555567E-2</v>
      </c>
      <c r="AO37" s="34">
        <f>$L$28/'Fixed data'!$C$7</f>
        <v>-5.7361571555555567E-2</v>
      </c>
      <c r="AP37" s="34">
        <f>$L$28/'Fixed data'!$C$7</f>
        <v>-5.7361571555555567E-2</v>
      </c>
      <c r="AQ37" s="34">
        <f>$L$28/'Fixed data'!$C$7</f>
        <v>-5.7361571555555567E-2</v>
      </c>
      <c r="AR37" s="34">
        <f>$L$28/'Fixed data'!$C$7</f>
        <v>-5.7361571555555567E-2</v>
      </c>
      <c r="AS37" s="34">
        <f>$L$28/'Fixed data'!$C$7</f>
        <v>-5.7361571555555567E-2</v>
      </c>
      <c r="AT37" s="34">
        <f>$L$28/'Fixed data'!$C$7</f>
        <v>-5.7361571555555567E-2</v>
      </c>
      <c r="AU37" s="34">
        <f>$L$28/'Fixed data'!$C$7</f>
        <v>-5.7361571555555567E-2</v>
      </c>
      <c r="AV37" s="34">
        <f>$L$28/'Fixed data'!$C$7</f>
        <v>-5.7361571555555567E-2</v>
      </c>
      <c r="AW37" s="34">
        <f>$L$28/'Fixed data'!$C$7</f>
        <v>-5.7361571555555567E-2</v>
      </c>
      <c r="AX37" s="34">
        <f>$L$28/'Fixed data'!$C$7</f>
        <v>-5.7361571555555567E-2</v>
      </c>
      <c r="AY37" s="34">
        <f>$L$28/'Fixed data'!$C$7</f>
        <v>-5.7361571555555567E-2</v>
      </c>
      <c r="AZ37" s="34">
        <f>$L$28/'Fixed data'!$C$7</f>
        <v>-5.7361571555555567E-2</v>
      </c>
      <c r="BA37" s="34">
        <f>$L$28/'Fixed data'!$C$7</f>
        <v>-5.7361571555555567E-2</v>
      </c>
      <c r="BB37" s="34">
        <f>$L$28/'Fixed data'!$C$7</f>
        <v>-5.7361571555555567E-2</v>
      </c>
      <c r="BC37" s="34">
        <f>$L$28/'Fixed data'!$C$7</f>
        <v>-5.7361571555555567E-2</v>
      </c>
      <c r="BD37" s="34">
        <f>$L$28/'Fixed data'!$C$7</f>
        <v>-5.7361571555555567E-2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-6.9446737777777781E-2</v>
      </c>
      <c r="O38" s="34">
        <f>$M$28/'Fixed data'!$C$7</f>
        <v>-6.9446737777777781E-2</v>
      </c>
      <c r="P38" s="34">
        <f>$M$28/'Fixed data'!$C$7</f>
        <v>-6.9446737777777781E-2</v>
      </c>
      <c r="Q38" s="34">
        <f>$M$28/'Fixed data'!$C$7</f>
        <v>-6.9446737777777781E-2</v>
      </c>
      <c r="R38" s="34">
        <f>$M$28/'Fixed data'!$C$7</f>
        <v>-6.9446737777777781E-2</v>
      </c>
      <c r="S38" s="34">
        <f>$M$28/'Fixed data'!$C$7</f>
        <v>-6.9446737777777781E-2</v>
      </c>
      <c r="T38" s="34">
        <f>$M$28/'Fixed data'!$C$7</f>
        <v>-6.9446737777777781E-2</v>
      </c>
      <c r="U38" s="34">
        <f>$M$28/'Fixed data'!$C$7</f>
        <v>-6.9446737777777781E-2</v>
      </c>
      <c r="V38" s="34">
        <f>$M$28/'Fixed data'!$C$7</f>
        <v>-6.9446737777777781E-2</v>
      </c>
      <c r="W38" s="34">
        <f>$M$28/'Fixed data'!$C$7</f>
        <v>-6.9446737777777781E-2</v>
      </c>
      <c r="X38" s="34">
        <f>$M$28/'Fixed data'!$C$7</f>
        <v>-6.9446737777777781E-2</v>
      </c>
      <c r="Y38" s="34">
        <f>$M$28/'Fixed data'!$C$7</f>
        <v>-6.9446737777777781E-2</v>
      </c>
      <c r="Z38" s="34">
        <f>$M$28/'Fixed data'!$C$7</f>
        <v>-6.9446737777777781E-2</v>
      </c>
      <c r="AA38" s="34">
        <f>$M$28/'Fixed data'!$C$7</f>
        <v>-6.9446737777777781E-2</v>
      </c>
      <c r="AB38" s="34">
        <f>$M$28/'Fixed data'!$C$7</f>
        <v>-6.9446737777777781E-2</v>
      </c>
      <c r="AC38" s="34">
        <f>$M$28/'Fixed data'!$C$7</f>
        <v>-6.9446737777777781E-2</v>
      </c>
      <c r="AD38" s="34">
        <f>$M$28/'Fixed data'!$C$7</f>
        <v>-6.9446737777777781E-2</v>
      </c>
      <c r="AE38" s="34">
        <f>$M$28/'Fixed data'!$C$7</f>
        <v>-6.9446737777777781E-2</v>
      </c>
      <c r="AF38" s="34">
        <f>$M$28/'Fixed data'!$C$7</f>
        <v>-6.9446737777777781E-2</v>
      </c>
      <c r="AG38" s="34">
        <f>$M$28/'Fixed data'!$C$7</f>
        <v>-6.9446737777777781E-2</v>
      </c>
      <c r="AH38" s="34">
        <f>$M$28/'Fixed data'!$C$7</f>
        <v>-6.9446737777777781E-2</v>
      </c>
      <c r="AI38" s="34">
        <f>$M$28/'Fixed data'!$C$7</f>
        <v>-6.9446737777777781E-2</v>
      </c>
      <c r="AJ38" s="34">
        <f>$M$28/'Fixed data'!$C$7</f>
        <v>-6.9446737777777781E-2</v>
      </c>
      <c r="AK38" s="34">
        <f>$M$28/'Fixed data'!$C$7</f>
        <v>-6.9446737777777781E-2</v>
      </c>
      <c r="AL38" s="34">
        <f>$M$28/'Fixed data'!$C$7</f>
        <v>-6.9446737777777781E-2</v>
      </c>
      <c r="AM38" s="34">
        <f>$M$28/'Fixed data'!$C$7</f>
        <v>-6.9446737777777781E-2</v>
      </c>
      <c r="AN38" s="34">
        <f>$M$28/'Fixed data'!$C$7</f>
        <v>-6.9446737777777781E-2</v>
      </c>
      <c r="AO38" s="34">
        <f>$M$28/'Fixed data'!$C$7</f>
        <v>-6.9446737777777781E-2</v>
      </c>
      <c r="AP38" s="34">
        <f>$M$28/'Fixed data'!$C$7</f>
        <v>-6.9446737777777781E-2</v>
      </c>
      <c r="AQ38" s="34">
        <f>$M$28/'Fixed data'!$C$7</f>
        <v>-6.9446737777777781E-2</v>
      </c>
      <c r="AR38" s="34">
        <f>$M$28/'Fixed data'!$C$7</f>
        <v>-6.9446737777777781E-2</v>
      </c>
      <c r="AS38" s="34">
        <f>$M$28/'Fixed data'!$C$7</f>
        <v>-6.9446737777777781E-2</v>
      </c>
      <c r="AT38" s="34">
        <f>$M$28/'Fixed data'!$C$7</f>
        <v>-6.9446737777777781E-2</v>
      </c>
      <c r="AU38" s="34">
        <f>$M$28/'Fixed data'!$C$7</f>
        <v>-6.9446737777777781E-2</v>
      </c>
      <c r="AV38" s="34">
        <f>$M$28/'Fixed data'!$C$7</f>
        <v>-6.9446737777777781E-2</v>
      </c>
      <c r="AW38" s="34">
        <f>$M$28/'Fixed data'!$C$7</f>
        <v>-6.9446737777777781E-2</v>
      </c>
      <c r="AX38" s="34">
        <f>$M$28/'Fixed data'!$C$7</f>
        <v>-6.9446737777777781E-2</v>
      </c>
      <c r="AY38" s="34">
        <f>$M$28/'Fixed data'!$C$7</f>
        <v>-6.9446737777777781E-2</v>
      </c>
      <c r="AZ38" s="34">
        <f>$M$28/'Fixed data'!$C$7</f>
        <v>-6.9446737777777781E-2</v>
      </c>
      <c r="BA38" s="34">
        <f>$M$28/'Fixed data'!$C$7</f>
        <v>-6.9446737777777781E-2</v>
      </c>
      <c r="BB38" s="34">
        <f>$M$28/'Fixed data'!$C$7</f>
        <v>-6.9446737777777781E-2</v>
      </c>
      <c r="BC38" s="34">
        <f>$M$28/'Fixed data'!$C$7</f>
        <v>-6.9446737777777781E-2</v>
      </c>
      <c r="BD38" s="34">
        <f>$M$28/'Fixed data'!$C$7</f>
        <v>-6.9446737777777781E-2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-5.0174773333333339E-2</v>
      </c>
      <c r="P39" s="34">
        <f>$N$28/'Fixed data'!$C$7</f>
        <v>-5.0174773333333339E-2</v>
      </c>
      <c r="Q39" s="34">
        <f>$N$28/'Fixed data'!$C$7</f>
        <v>-5.0174773333333339E-2</v>
      </c>
      <c r="R39" s="34">
        <f>$N$28/'Fixed data'!$C$7</f>
        <v>-5.0174773333333339E-2</v>
      </c>
      <c r="S39" s="34">
        <f>$N$28/'Fixed data'!$C$7</f>
        <v>-5.0174773333333339E-2</v>
      </c>
      <c r="T39" s="34">
        <f>$N$28/'Fixed data'!$C$7</f>
        <v>-5.0174773333333339E-2</v>
      </c>
      <c r="U39" s="34">
        <f>$N$28/'Fixed data'!$C$7</f>
        <v>-5.0174773333333339E-2</v>
      </c>
      <c r="V39" s="34">
        <f>$N$28/'Fixed data'!$C$7</f>
        <v>-5.0174773333333339E-2</v>
      </c>
      <c r="W39" s="34">
        <f>$N$28/'Fixed data'!$C$7</f>
        <v>-5.0174773333333339E-2</v>
      </c>
      <c r="X39" s="34">
        <f>$N$28/'Fixed data'!$C$7</f>
        <v>-5.0174773333333339E-2</v>
      </c>
      <c r="Y39" s="34">
        <f>$N$28/'Fixed data'!$C$7</f>
        <v>-5.0174773333333339E-2</v>
      </c>
      <c r="Z39" s="34">
        <f>$N$28/'Fixed data'!$C$7</f>
        <v>-5.0174773333333339E-2</v>
      </c>
      <c r="AA39" s="34">
        <f>$N$28/'Fixed data'!$C$7</f>
        <v>-5.0174773333333339E-2</v>
      </c>
      <c r="AB39" s="34">
        <f>$N$28/'Fixed data'!$C$7</f>
        <v>-5.0174773333333339E-2</v>
      </c>
      <c r="AC39" s="34">
        <f>$N$28/'Fixed data'!$C$7</f>
        <v>-5.0174773333333339E-2</v>
      </c>
      <c r="AD39" s="34">
        <f>$N$28/'Fixed data'!$C$7</f>
        <v>-5.0174773333333339E-2</v>
      </c>
      <c r="AE39" s="34">
        <f>$N$28/'Fixed data'!$C$7</f>
        <v>-5.0174773333333339E-2</v>
      </c>
      <c r="AF39" s="34">
        <f>$N$28/'Fixed data'!$C$7</f>
        <v>-5.0174773333333339E-2</v>
      </c>
      <c r="AG39" s="34">
        <f>$N$28/'Fixed data'!$C$7</f>
        <v>-5.0174773333333339E-2</v>
      </c>
      <c r="AH39" s="34">
        <f>$N$28/'Fixed data'!$C$7</f>
        <v>-5.0174773333333339E-2</v>
      </c>
      <c r="AI39" s="34">
        <f>$N$28/'Fixed data'!$C$7</f>
        <v>-5.0174773333333339E-2</v>
      </c>
      <c r="AJ39" s="34">
        <f>$N$28/'Fixed data'!$C$7</f>
        <v>-5.0174773333333339E-2</v>
      </c>
      <c r="AK39" s="34">
        <f>$N$28/'Fixed data'!$C$7</f>
        <v>-5.0174773333333339E-2</v>
      </c>
      <c r="AL39" s="34">
        <f>$N$28/'Fixed data'!$C$7</f>
        <v>-5.0174773333333339E-2</v>
      </c>
      <c r="AM39" s="34">
        <f>$N$28/'Fixed data'!$C$7</f>
        <v>-5.0174773333333339E-2</v>
      </c>
      <c r="AN39" s="34">
        <f>$N$28/'Fixed data'!$C$7</f>
        <v>-5.0174773333333339E-2</v>
      </c>
      <c r="AO39" s="34">
        <f>$N$28/'Fixed data'!$C$7</f>
        <v>-5.0174773333333339E-2</v>
      </c>
      <c r="AP39" s="34">
        <f>$N$28/'Fixed data'!$C$7</f>
        <v>-5.0174773333333339E-2</v>
      </c>
      <c r="AQ39" s="34">
        <f>$N$28/'Fixed data'!$C$7</f>
        <v>-5.0174773333333339E-2</v>
      </c>
      <c r="AR39" s="34">
        <f>$N$28/'Fixed data'!$C$7</f>
        <v>-5.0174773333333339E-2</v>
      </c>
      <c r="AS39" s="34">
        <f>$N$28/'Fixed data'!$C$7</f>
        <v>-5.0174773333333339E-2</v>
      </c>
      <c r="AT39" s="34">
        <f>$N$28/'Fixed data'!$C$7</f>
        <v>-5.0174773333333339E-2</v>
      </c>
      <c r="AU39" s="34">
        <f>$N$28/'Fixed data'!$C$7</f>
        <v>-5.0174773333333339E-2</v>
      </c>
      <c r="AV39" s="34">
        <f>$N$28/'Fixed data'!$C$7</f>
        <v>-5.0174773333333339E-2</v>
      </c>
      <c r="AW39" s="34">
        <f>$N$28/'Fixed data'!$C$7</f>
        <v>-5.0174773333333339E-2</v>
      </c>
      <c r="AX39" s="34">
        <f>$N$28/'Fixed data'!$C$7</f>
        <v>-5.0174773333333339E-2</v>
      </c>
      <c r="AY39" s="34">
        <f>$N$28/'Fixed data'!$C$7</f>
        <v>-5.0174773333333339E-2</v>
      </c>
      <c r="AZ39" s="34">
        <f>$N$28/'Fixed data'!$C$7</f>
        <v>-5.0174773333333339E-2</v>
      </c>
      <c r="BA39" s="34">
        <f>$N$28/'Fixed data'!$C$7</f>
        <v>-5.0174773333333339E-2</v>
      </c>
      <c r="BB39" s="34">
        <f>$N$28/'Fixed data'!$C$7</f>
        <v>-5.0174773333333339E-2</v>
      </c>
      <c r="BC39" s="34">
        <f>$N$28/'Fixed data'!$C$7</f>
        <v>-5.0174773333333339E-2</v>
      </c>
      <c r="BD39" s="34">
        <f>$N$28/'Fixed data'!$C$7</f>
        <v>-5.0174773333333339E-2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-3.959989333333333E-2</v>
      </c>
      <c r="Q40" s="34">
        <f>$O$28/'Fixed data'!$C$7</f>
        <v>-3.959989333333333E-2</v>
      </c>
      <c r="R40" s="34">
        <f>$O$28/'Fixed data'!$C$7</f>
        <v>-3.959989333333333E-2</v>
      </c>
      <c r="S40" s="34">
        <f>$O$28/'Fixed data'!$C$7</f>
        <v>-3.959989333333333E-2</v>
      </c>
      <c r="T40" s="34">
        <f>$O$28/'Fixed data'!$C$7</f>
        <v>-3.959989333333333E-2</v>
      </c>
      <c r="U40" s="34">
        <f>$O$28/'Fixed data'!$C$7</f>
        <v>-3.959989333333333E-2</v>
      </c>
      <c r="V40" s="34">
        <f>$O$28/'Fixed data'!$C$7</f>
        <v>-3.959989333333333E-2</v>
      </c>
      <c r="W40" s="34">
        <f>$O$28/'Fixed data'!$C$7</f>
        <v>-3.959989333333333E-2</v>
      </c>
      <c r="X40" s="34">
        <f>$O$28/'Fixed data'!$C$7</f>
        <v>-3.959989333333333E-2</v>
      </c>
      <c r="Y40" s="34">
        <f>$O$28/'Fixed data'!$C$7</f>
        <v>-3.959989333333333E-2</v>
      </c>
      <c r="Z40" s="34">
        <f>$O$28/'Fixed data'!$C$7</f>
        <v>-3.959989333333333E-2</v>
      </c>
      <c r="AA40" s="34">
        <f>$O$28/'Fixed data'!$C$7</f>
        <v>-3.959989333333333E-2</v>
      </c>
      <c r="AB40" s="34">
        <f>$O$28/'Fixed data'!$C$7</f>
        <v>-3.959989333333333E-2</v>
      </c>
      <c r="AC40" s="34">
        <f>$O$28/'Fixed data'!$C$7</f>
        <v>-3.959989333333333E-2</v>
      </c>
      <c r="AD40" s="34">
        <f>$O$28/'Fixed data'!$C$7</f>
        <v>-3.959989333333333E-2</v>
      </c>
      <c r="AE40" s="34">
        <f>$O$28/'Fixed data'!$C$7</f>
        <v>-3.959989333333333E-2</v>
      </c>
      <c r="AF40" s="34">
        <f>$O$28/'Fixed data'!$C$7</f>
        <v>-3.959989333333333E-2</v>
      </c>
      <c r="AG40" s="34">
        <f>$O$28/'Fixed data'!$C$7</f>
        <v>-3.959989333333333E-2</v>
      </c>
      <c r="AH40" s="34">
        <f>$O$28/'Fixed data'!$C$7</f>
        <v>-3.959989333333333E-2</v>
      </c>
      <c r="AI40" s="34">
        <f>$O$28/'Fixed data'!$C$7</f>
        <v>-3.959989333333333E-2</v>
      </c>
      <c r="AJ40" s="34">
        <f>$O$28/'Fixed data'!$C$7</f>
        <v>-3.959989333333333E-2</v>
      </c>
      <c r="AK40" s="34">
        <f>$O$28/'Fixed data'!$C$7</f>
        <v>-3.959989333333333E-2</v>
      </c>
      <c r="AL40" s="34">
        <f>$O$28/'Fixed data'!$C$7</f>
        <v>-3.959989333333333E-2</v>
      </c>
      <c r="AM40" s="34">
        <f>$O$28/'Fixed data'!$C$7</f>
        <v>-3.959989333333333E-2</v>
      </c>
      <c r="AN40" s="34">
        <f>$O$28/'Fixed data'!$C$7</f>
        <v>-3.959989333333333E-2</v>
      </c>
      <c r="AO40" s="34">
        <f>$O$28/'Fixed data'!$C$7</f>
        <v>-3.959989333333333E-2</v>
      </c>
      <c r="AP40" s="34">
        <f>$O$28/'Fixed data'!$C$7</f>
        <v>-3.959989333333333E-2</v>
      </c>
      <c r="AQ40" s="34">
        <f>$O$28/'Fixed data'!$C$7</f>
        <v>-3.959989333333333E-2</v>
      </c>
      <c r="AR40" s="34">
        <f>$O$28/'Fixed data'!$C$7</f>
        <v>-3.959989333333333E-2</v>
      </c>
      <c r="AS40" s="34">
        <f>$O$28/'Fixed data'!$C$7</f>
        <v>-3.959989333333333E-2</v>
      </c>
      <c r="AT40" s="34">
        <f>$O$28/'Fixed data'!$C$7</f>
        <v>-3.959989333333333E-2</v>
      </c>
      <c r="AU40" s="34">
        <f>$O$28/'Fixed data'!$C$7</f>
        <v>-3.959989333333333E-2</v>
      </c>
      <c r="AV40" s="34">
        <f>$O$28/'Fixed data'!$C$7</f>
        <v>-3.959989333333333E-2</v>
      </c>
      <c r="AW40" s="34">
        <f>$O$28/'Fixed data'!$C$7</f>
        <v>-3.959989333333333E-2</v>
      </c>
      <c r="AX40" s="34">
        <f>$O$28/'Fixed data'!$C$7</f>
        <v>-3.959989333333333E-2</v>
      </c>
      <c r="AY40" s="34">
        <f>$O$28/'Fixed data'!$C$7</f>
        <v>-3.959989333333333E-2</v>
      </c>
      <c r="AZ40" s="34">
        <f>$O$28/'Fixed data'!$C$7</f>
        <v>-3.959989333333333E-2</v>
      </c>
      <c r="BA40" s="34">
        <f>$O$28/'Fixed data'!$C$7</f>
        <v>-3.959989333333333E-2</v>
      </c>
      <c r="BB40" s="34">
        <f>$O$28/'Fixed data'!$C$7</f>
        <v>-3.959989333333333E-2</v>
      </c>
      <c r="BC40" s="34">
        <f>$O$28/'Fixed data'!$C$7</f>
        <v>-3.959989333333333E-2</v>
      </c>
      <c r="BD40" s="34">
        <f>$O$28/'Fixed data'!$C$7</f>
        <v>-3.959989333333333E-2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-3.022997333333333E-2</v>
      </c>
      <c r="R41" s="34">
        <f>$P$28/'Fixed data'!$C$7</f>
        <v>-3.022997333333333E-2</v>
      </c>
      <c r="S41" s="34">
        <f>$P$28/'Fixed data'!$C$7</f>
        <v>-3.022997333333333E-2</v>
      </c>
      <c r="T41" s="34">
        <f>$P$28/'Fixed data'!$C$7</f>
        <v>-3.022997333333333E-2</v>
      </c>
      <c r="U41" s="34">
        <f>$P$28/'Fixed data'!$C$7</f>
        <v>-3.022997333333333E-2</v>
      </c>
      <c r="V41" s="34">
        <f>$P$28/'Fixed data'!$C$7</f>
        <v>-3.022997333333333E-2</v>
      </c>
      <c r="W41" s="34">
        <f>$P$28/'Fixed data'!$C$7</f>
        <v>-3.022997333333333E-2</v>
      </c>
      <c r="X41" s="34">
        <f>$P$28/'Fixed data'!$C$7</f>
        <v>-3.022997333333333E-2</v>
      </c>
      <c r="Y41" s="34">
        <f>$P$28/'Fixed data'!$C$7</f>
        <v>-3.022997333333333E-2</v>
      </c>
      <c r="Z41" s="34">
        <f>$P$28/'Fixed data'!$C$7</f>
        <v>-3.022997333333333E-2</v>
      </c>
      <c r="AA41" s="34">
        <f>$P$28/'Fixed data'!$C$7</f>
        <v>-3.022997333333333E-2</v>
      </c>
      <c r="AB41" s="34">
        <f>$P$28/'Fixed data'!$C$7</f>
        <v>-3.022997333333333E-2</v>
      </c>
      <c r="AC41" s="34">
        <f>$P$28/'Fixed data'!$C$7</f>
        <v>-3.022997333333333E-2</v>
      </c>
      <c r="AD41" s="34">
        <f>$P$28/'Fixed data'!$C$7</f>
        <v>-3.022997333333333E-2</v>
      </c>
      <c r="AE41" s="34">
        <f>$P$28/'Fixed data'!$C$7</f>
        <v>-3.022997333333333E-2</v>
      </c>
      <c r="AF41" s="34">
        <f>$P$28/'Fixed data'!$C$7</f>
        <v>-3.022997333333333E-2</v>
      </c>
      <c r="AG41" s="34">
        <f>$P$28/'Fixed data'!$C$7</f>
        <v>-3.022997333333333E-2</v>
      </c>
      <c r="AH41" s="34">
        <f>$P$28/'Fixed data'!$C$7</f>
        <v>-3.022997333333333E-2</v>
      </c>
      <c r="AI41" s="34">
        <f>$P$28/'Fixed data'!$C$7</f>
        <v>-3.022997333333333E-2</v>
      </c>
      <c r="AJ41" s="34">
        <f>$P$28/'Fixed data'!$C$7</f>
        <v>-3.022997333333333E-2</v>
      </c>
      <c r="AK41" s="34">
        <f>$P$28/'Fixed data'!$C$7</f>
        <v>-3.022997333333333E-2</v>
      </c>
      <c r="AL41" s="34">
        <f>$P$28/'Fixed data'!$C$7</f>
        <v>-3.022997333333333E-2</v>
      </c>
      <c r="AM41" s="34">
        <f>$P$28/'Fixed data'!$C$7</f>
        <v>-3.022997333333333E-2</v>
      </c>
      <c r="AN41" s="34">
        <f>$P$28/'Fixed data'!$C$7</f>
        <v>-3.022997333333333E-2</v>
      </c>
      <c r="AO41" s="34">
        <f>$P$28/'Fixed data'!$C$7</f>
        <v>-3.022997333333333E-2</v>
      </c>
      <c r="AP41" s="34">
        <f>$P$28/'Fixed data'!$C$7</f>
        <v>-3.022997333333333E-2</v>
      </c>
      <c r="AQ41" s="34">
        <f>$P$28/'Fixed data'!$C$7</f>
        <v>-3.022997333333333E-2</v>
      </c>
      <c r="AR41" s="34">
        <f>$P$28/'Fixed data'!$C$7</f>
        <v>-3.022997333333333E-2</v>
      </c>
      <c r="AS41" s="34">
        <f>$P$28/'Fixed data'!$C$7</f>
        <v>-3.022997333333333E-2</v>
      </c>
      <c r="AT41" s="34">
        <f>$P$28/'Fixed data'!$C$7</f>
        <v>-3.022997333333333E-2</v>
      </c>
      <c r="AU41" s="34">
        <f>$P$28/'Fixed data'!$C$7</f>
        <v>-3.022997333333333E-2</v>
      </c>
      <c r="AV41" s="34">
        <f>$P$28/'Fixed data'!$C$7</f>
        <v>-3.022997333333333E-2</v>
      </c>
      <c r="AW41" s="34">
        <f>$P$28/'Fixed data'!$C$7</f>
        <v>-3.022997333333333E-2</v>
      </c>
      <c r="AX41" s="34">
        <f>$P$28/'Fixed data'!$C$7</f>
        <v>-3.022997333333333E-2</v>
      </c>
      <c r="AY41" s="34">
        <f>$P$28/'Fixed data'!$C$7</f>
        <v>-3.022997333333333E-2</v>
      </c>
      <c r="AZ41" s="34">
        <f>$P$28/'Fixed data'!$C$7</f>
        <v>-3.022997333333333E-2</v>
      </c>
      <c r="BA41" s="34">
        <f>$P$28/'Fixed data'!$C$7</f>
        <v>-3.022997333333333E-2</v>
      </c>
      <c r="BB41" s="34">
        <f>$P$28/'Fixed data'!$C$7</f>
        <v>-3.022997333333333E-2</v>
      </c>
      <c r="BC41" s="34">
        <f>$P$28/'Fixed data'!$C$7</f>
        <v>-3.022997333333333E-2</v>
      </c>
      <c r="BD41" s="34">
        <f>$P$28/'Fixed data'!$C$7</f>
        <v>-3.022997333333333E-2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-2.4892480000000002E-2</v>
      </c>
      <c r="S42" s="34">
        <f>$Q$28/'Fixed data'!$C$7</f>
        <v>-2.4892480000000002E-2</v>
      </c>
      <c r="T42" s="34">
        <f>$Q$28/'Fixed data'!$C$7</f>
        <v>-2.4892480000000002E-2</v>
      </c>
      <c r="U42" s="34">
        <f>$Q$28/'Fixed data'!$C$7</f>
        <v>-2.4892480000000002E-2</v>
      </c>
      <c r="V42" s="34">
        <f>$Q$28/'Fixed data'!$C$7</f>
        <v>-2.4892480000000002E-2</v>
      </c>
      <c r="W42" s="34">
        <f>$Q$28/'Fixed data'!$C$7</f>
        <v>-2.4892480000000002E-2</v>
      </c>
      <c r="X42" s="34">
        <f>$Q$28/'Fixed data'!$C$7</f>
        <v>-2.4892480000000002E-2</v>
      </c>
      <c r="Y42" s="34">
        <f>$Q$28/'Fixed data'!$C$7</f>
        <v>-2.4892480000000002E-2</v>
      </c>
      <c r="Z42" s="34">
        <f>$Q$28/'Fixed data'!$C$7</f>
        <v>-2.4892480000000002E-2</v>
      </c>
      <c r="AA42" s="34">
        <f>$Q$28/'Fixed data'!$C$7</f>
        <v>-2.4892480000000002E-2</v>
      </c>
      <c r="AB42" s="34">
        <f>$Q$28/'Fixed data'!$C$7</f>
        <v>-2.4892480000000002E-2</v>
      </c>
      <c r="AC42" s="34">
        <f>$Q$28/'Fixed data'!$C$7</f>
        <v>-2.4892480000000002E-2</v>
      </c>
      <c r="AD42" s="34">
        <f>$Q$28/'Fixed data'!$C$7</f>
        <v>-2.4892480000000002E-2</v>
      </c>
      <c r="AE42" s="34">
        <f>$Q$28/'Fixed data'!$C$7</f>
        <v>-2.4892480000000002E-2</v>
      </c>
      <c r="AF42" s="34">
        <f>$Q$28/'Fixed data'!$C$7</f>
        <v>-2.4892480000000002E-2</v>
      </c>
      <c r="AG42" s="34">
        <f>$Q$28/'Fixed data'!$C$7</f>
        <v>-2.4892480000000002E-2</v>
      </c>
      <c r="AH42" s="34">
        <f>$Q$28/'Fixed data'!$C$7</f>
        <v>-2.4892480000000002E-2</v>
      </c>
      <c r="AI42" s="34">
        <f>$Q$28/'Fixed data'!$C$7</f>
        <v>-2.4892480000000002E-2</v>
      </c>
      <c r="AJ42" s="34">
        <f>$Q$28/'Fixed data'!$C$7</f>
        <v>-2.4892480000000002E-2</v>
      </c>
      <c r="AK42" s="34">
        <f>$Q$28/'Fixed data'!$C$7</f>
        <v>-2.4892480000000002E-2</v>
      </c>
      <c r="AL42" s="34">
        <f>$Q$28/'Fixed data'!$C$7</f>
        <v>-2.4892480000000002E-2</v>
      </c>
      <c r="AM42" s="34">
        <f>$Q$28/'Fixed data'!$C$7</f>
        <v>-2.4892480000000002E-2</v>
      </c>
      <c r="AN42" s="34">
        <f>$Q$28/'Fixed data'!$C$7</f>
        <v>-2.4892480000000002E-2</v>
      </c>
      <c r="AO42" s="34">
        <f>$Q$28/'Fixed data'!$C$7</f>
        <v>-2.4892480000000002E-2</v>
      </c>
      <c r="AP42" s="34">
        <f>$Q$28/'Fixed data'!$C$7</f>
        <v>-2.4892480000000002E-2</v>
      </c>
      <c r="AQ42" s="34">
        <f>$Q$28/'Fixed data'!$C$7</f>
        <v>-2.4892480000000002E-2</v>
      </c>
      <c r="AR42" s="34">
        <f>$Q$28/'Fixed data'!$C$7</f>
        <v>-2.4892480000000002E-2</v>
      </c>
      <c r="AS42" s="34">
        <f>$Q$28/'Fixed data'!$C$7</f>
        <v>-2.4892480000000002E-2</v>
      </c>
      <c r="AT42" s="34">
        <f>$Q$28/'Fixed data'!$C$7</f>
        <v>-2.4892480000000002E-2</v>
      </c>
      <c r="AU42" s="34">
        <f>$Q$28/'Fixed data'!$C$7</f>
        <v>-2.4892480000000002E-2</v>
      </c>
      <c r="AV42" s="34">
        <f>$Q$28/'Fixed data'!$C$7</f>
        <v>-2.4892480000000002E-2</v>
      </c>
      <c r="AW42" s="34">
        <f>$Q$28/'Fixed data'!$C$7</f>
        <v>-2.4892480000000002E-2</v>
      </c>
      <c r="AX42" s="34">
        <f>$Q$28/'Fixed data'!$C$7</f>
        <v>-2.4892480000000002E-2</v>
      </c>
      <c r="AY42" s="34">
        <f>$Q$28/'Fixed data'!$C$7</f>
        <v>-2.4892480000000002E-2</v>
      </c>
      <c r="AZ42" s="34">
        <f>$Q$28/'Fixed data'!$C$7</f>
        <v>-2.4892480000000002E-2</v>
      </c>
      <c r="BA42" s="34">
        <f>$Q$28/'Fixed data'!$C$7</f>
        <v>-2.4892480000000002E-2</v>
      </c>
      <c r="BB42" s="34">
        <f>$Q$28/'Fixed data'!$C$7</f>
        <v>-2.4892480000000002E-2</v>
      </c>
      <c r="BC42" s="34">
        <f>$Q$28/'Fixed data'!$C$7</f>
        <v>-2.4892480000000002E-2</v>
      </c>
      <c r="BD42" s="34">
        <f>$Q$28/'Fixed data'!$C$7</f>
        <v>-2.4892480000000002E-2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-1.3477386666666666E-2</v>
      </c>
      <c r="T43" s="34">
        <f>$R$28/'Fixed data'!$C$7</f>
        <v>-1.3477386666666666E-2</v>
      </c>
      <c r="U43" s="34">
        <f>$R$28/'Fixed data'!$C$7</f>
        <v>-1.3477386666666666E-2</v>
      </c>
      <c r="V43" s="34">
        <f>$R$28/'Fixed data'!$C$7</f>
        <v>-1.3477386666666666E-2</v>
      </c>
      <c r="W43" s="34">
        <f>$R$28/'Fixed data'!$C$7</f>
        <v>-1.3477386666666666E-2</v>
      </c>
      <c r="X43" s="34">
        <f>$R$28/'Fixed data'!$C$7</f>
        <v>-1.3477386666666666E-2</v>
      </c>
      <c r="Y43" s="34">
        <f>$R$28/'Fixed data'!$C$7</f>
        <v>-1.3477386666666666E-2</v>
      </c>
      <c r="Z43" s="34">
        <f>$R$28/'Fixed data'!$C$7</f>
        <v>-1.3477386666666666E-2</v>
      </c>
      <c r="AA43" s="34">
        <f>$R$28/'Fixed data'!$C$7</f>
        <v>-1.3477386666666666E-2</v>
      </c>
      <c r="AB43" s="34">
        <f>$R$28/'Fixed data'!$C$7</f>
        <v>-1.3477386666666666E-2</v>
      </c>
      <c r="AC43" s="34">
        <f>$R$28/'Fixed data'!$C$7</f>
        <v>-1.3477386666666666E-2</v>
      </c>
      <c r="AD43" s="34">
        <f>$R$28/'Fixed data'!$C$7</f>
        <v>-1.3477386666666666E-2</v>
      </c>
      <c r="AE43" s="34">
        <f>$R$28/'Fixed data'!$C$7</f>
        <v>-1.3477386666666666E-2</v>
      </c>
      <c r="AF43" s="34">
        <f>$R$28/'Fixed data'!$C$7</f>
        <v>-1.3477386666666666E-2</v>
      </c>
      <c r="AG43" s="34">
        <f>$R$28/'Fixed data'!$C$7</f>
        <v>-1.3477386666666666E-2</v>
      </c>
      <c r="AH43" s="34">
        <f>$R$28/'Fixed data'!$C$7</f>
        <v>-1.3477386666666666E-2</v>
      </c>
      <c r="AI43" s="34">
        <f>$R$28/'Fixed data'!$C$7</f>
        <v>-1.3477386666666666E-2</v>
      </c>
      <c r="AJ43" s="34">
        <f>$R$28/'Fixed data'!$C$7</f>
        <v>-1.3477386666666666E-2</v>
      </c>
      <c r="AK43" s="34">
        <f>$R$28/'Fixed data'!$C$7</f>
        <v>-1.3477386666666666E-2</v>
      </c>
      <c r="AL43" s="34">
        <f>$R$28/'Fixed data'!$C$7</f>
        <v>-1.3477386666666666E-2</v>
      </c>
      <c r="AM43" s="34">
        <f>$R$28/'Fixed data'!$C$7</f>
        <v>-1.3477386666666666E-2</v>
      </c>
      <c r="AN43" s="34">
        <f>$R$28/'Fixed data'!$C$7</f>
        <v>-1.3477386666666666E-2</v>
      </c>
      <c r="AO43" s="34">
        <f>$R$28/'Fixed data'!$C$7</f>
        <v>-1.3477386666666666E-2</v>
      </c>
      <c r="AP43" s="34">
        <f>$R$28/'Fixed data'!$C$7</f>
        <v>-1.3477386666666666E-2</v>
      </c>
      <c r="AQ43" s="34">
        <f>$R$28/'Fixed data'!$C$7</f>
        <v>-1.3477386666666666E-2</v>
      </c>
      <c r="AR43" s="34">
        <f>$R$28/'Fixed data'!$C$7</f>
        <v>-1.3477386666666666E-2</v>
      </c>
      <c r="AS43" s="34">
        <f>$R$28/'Fixed data'!$C$7</f>
        <v>-1.3477386666666666E-2</v>
      </c>
      <c r="AT43" s="34">
        <f>$R$28/'Fixed data'!$C$7</f>
        <v>-1.3477386666666666E-2</v>
      </c>
      <c r="AU43" s="34">
        <f>$R$28/'Fixed data'!$C$7</f>
        <v>-1.3477386666666666E-2</v>
      </c>
      <c r="AV43" s="34">
        <f>$R$28/'Fixed data'!$C$7</f>
        <v>-1.3477386666666666E-2</v>
      </c>
      <c r="AW43" s="34">
        <f>$R$28/'Fixed data'!$C$7</f>
        <v>-1.3477386666666666E-2</v>
      </c>
      <c r="AX43" s="34">
        <f>$R$28/'Fixed data'!$C$7</f>
        <v>-1.3477386666666666E-2</v>
      </c>
      <c r="AY43" s="34">
        <f>$R$28/'Fixed data'!$C$7</f>
        <v>-1.3477386666666666E-2</v>
      </c>
      <c r="AZ43" s="34">
        <f>$R$28/'Fixed data'!$C$7</f>
        <v>-1.3477386666666666E-2</v>
      </c>
      <c r="BA43" s="34">
        <f>$R$28/'Fixed data'!$C$7</f>
        <v>-1.3477386666666666E-2</v>
      </c>
      <c r="BB43" s="34">
        <f>$R$28/'Fixed data'!$C$7</f>
        <v>-1.3477386666666666E-2</v>
      </c>
      <c r="BC43" s="34">
        <f>$R$28/'Fixed data'!$C$7</f>
        <v>-1.3477386666666666E-2</v>
      </c>
      <c r="BD43" s="34">
        <f>$R$28/'Fixed data'!$C$7</f>
        <v>-1.3477386666666666E-2</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-5.1694044444444455E-3</v>
      </c>
      <c r="U44" s="34">
        <f>$S$28/'Fixed data'!$C$7</f>
        <v>-5.1694044444444455E-3</v>
      </c>
      <c r="V44" s="34">
        <f>$S$28/'Fixed data'!$C$7</f>
        <v>-5.1694044444444455E-3</v>
      </c>
      <c r="W44" s="34">
        <f>$S$28/'Fixed data'!$C$7</f>
        <v>-5.1694044444444455E-3</v>
      </c>
      <c r="X44" s="34">
        <f>$S$28/'Fixed data'!$C$7</f>
        <v>-5.1694044444444455E-3</v>
      </c>
      <c r="Y44" s="34">
        <f>$S$28/'Fixed data'!$C$7</f>
        <v>-5.1694044444444455E-3</v>
      </c>
      <c r="Z44" s="34">
        <f>$S$28/'Fixed data'!$C$7</f>
        <v>-5.1694044444444455E-3</v>
      </c>
      <c r="AA44" s="34">
        <f>$S$28/'Fixed data'!$C$7</f>
        <v>-5.1694044444444455E-3</v>
      </c>
      <c r="AB44" s="34">
        <f>$S$28/'Fixed data'!$C$7</f>
        <v>-5.1694044444444455E-3</v>
      </c>
      <c r="AC44" s="34">
        <f>$S$28/'Fixed data'!$C$7</f>
        <v>-5.1694044444444455E-3</v>
      </c>
      <c r="AD44" s="34">
        <f>$S$28/'Fixed data'!$C$7</f>
        <v>-5.1694044444444455E-3</v>
      </c>
      <c r="AE44" s="34">
        <f>$S$28/'Fixed data'!$C$7</f>
        <v>-5.1694044444444455E-3</v>
      </c>
      <c r="AF44" s="34">
        <f>$S$28/'Fixed data'!$C$7</f>
        <v>-5.1694044444444455E-3</v>
      </c>
      <c r="AG44" s="34">
        <f>$S$28/'Fixed data'!$C$7</f>
        <v>-5.1694044444444455E-3</v>
      </c>
      <c r="AH44" s="34">
        <f>$S$28/'Fixed data'!$C$7</f>
        <v>-5.1694044444444455E-3</v>
      </c>
      <c r="AI44" s="34">
        <f>$S$28/'Fixed data'!$C$7</f>
        <v>-5.1694044444444455E-3</v>
      </c>
      <c r="AJ44" s="34">
        <f>$S$28/'Fixed data'!$C$7</f>
        <v>-5.1694044444444455E-3</v>
      </c>
      <c r="AK44" s="34">
        <f>$S$28/'Fixed data'!$C$7</f>
        <v>-5.1694044444444455E-3</v>
      </c>
      <c r="AL44" s="34">
        <f>$S$28/'Fixed data'!$C$7</f>
        <v>-5.1694044444444455E-3</v>
      </c>
      <c r="AM44" s="34">
        <f>$S$28/'Fixed data'!$C$7</f>
        <v>-5.1694044444444455E-3</v>
      </c>
      <c r="AN44" s="34">
        <f>$S$28/'Fixed data'!$C$7</f>
        <v>-5.1694044444444455E-3</v>
      </c>
      <c r="AO44" s="34">
        <f>$S$28/'Fixed data'!$C$7</f>
        <v>-5.1694044444444455E-3</v>
      </c>
      <c r="AP44" s="34">
        <f>$S$28/'Fixed data'!$C$7</f>
        <v>-5.1694044444444455E-3</v>
      </c>
      <c r="AQ44" s="34">
        <f>$S$28/'Fixed data'!$C$7</f>
        <v>-5.1694044444444455E-3</v>
      </c>
      <c r="AR44" s="34">
        <f>$S$28/'Fixed data'!$C$7</f>
        <v>-5.1694044444444455E-3</v>
      </c>
      <c r="AS44" s="34">
        <f>$S$28/'Fixed data'!$C$7</f>
        <v>-5.1694044444444455E-3</v>
      </c>
      <c r="AT44" s="34">
        <f>$S$28/'Fixed data'!$C$7</f>
        <v>-5.1694044444444455E-3</v>
      </c>
      <c r="AU44" s="34">
        <f>$S$28/'Fixed data'!$C$7</f>
        <v>-5.1694044444444455E-3</v>
      </c>
      <c r="AV44" s="34">
        <f>$S$28/'Fixed data'!$C$7</f>
        <v>-5.1694044444444455E-3</v>
      </c>
      <c r="AW44" s="34">
        <f>$S$28/'Fixed data'!$C$7</f>
        <v>-5.1694044444444455E-3</v>
      </c>
      <c r="AX44" s="34">
        <f>$S$28/'Fixed data'!$C$7</f>
        <v>-5.1694044444444455E-3</v>
      </c>
      <c r="AY44" s="34">
        <f>$S$28/'Fixed data'!$C$7</f>
        <v>-5.1694044444444455E-3</v>
      </c>
      <c r="AZ44" s="34">
        <f>$S$28/'Fixed data'!$C$7</f>
        <v>-5.1694044444444455E-3</v>
      </c>
      <c r="BA44" s="34">
        <f>$S$28/'Fixed data'!$C$7</f>
        <v>-5.1694044444444455E-3</v>
      </c>
      <c r="BB44" s="34">
        <f>$S$28/'Fixed data'!$C$7</f>
        <v>-5.1694044444444455E-3</v>
      </c>
      <c r="BC44" s="34">
        <f>$S$28/'Fixed data'!$C$7</f>
        <v>-5.1694044444444455E-3</v>
      </c>
      <c r="BD44" s="34">
        <f>$S$28/'Fixed data'!$C$7</f>
        <v>-5.1694044444444455E-3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-4.2452800000000006E-3</v>
      </c>
      <c r="V45" s="34">
        <f>$T$28/'Fixed data'!$C$7</f>
        <v>-4.2452800000000006E-3</v>
      </c>
      <c r="W45" s="34">
        <f>$T$28/'Fixed data'!$C$7</f>
        <v>-4.2452800000000006E-3</v>
      </c>
      <c r="X45" s="34">
        <f>$T$28/'Fixed data'!$C$7</f>
        <v>-4.2452800000000006E-3</v>
      </c>
      <c r="Y45" s="34">
        <f>$T$28/'Fixed data'!$C$7</f>
        <v>-4.2452800000000006E-3</v>
      </c>
      <c r="Z45" s="34">
        <f>$T$28/'Fixed data'!$C$7</f>
        <v>-4.2452800000000006E-3</v>
      </c>
      <c r="AA45" s="34">
        <f>$T$28/'Fixed data'!$C$7</f>
        <v>-4.2452800000000006E-3</v>
      </c>
      <c r="AB45" s="34">
        <f>$T$28/'Fixed data'!$C$7</f>
        <v>-4.2452800000000006E-3</v>
      </c>
      <c r="AC45" s="34">
        <f>$T$28/'Fixed data'!$C$7</f>
        <v>-4.2452800000000006E-3</v>
      </c>
      <c r="AD45" s="34">
        <f>$T$28/'Fixed data'!$C$7</f>
        <v>-4.2452800000000006E-3</v>
      </c>
      <c r="AE45" s="34">
        <f>$T$28/'Fixed data'!$C$7</f>
        <v>-4.2452800000000006E-3</v>
      </c>
      <c r="AF45" s="34">
        <f>$T$28/'Fixed data'!$C$7</f>
        <v>-4.2452800000000006E-3</v>
      </c>
      <c r="AG45" s="34">
        <f>$T$28/'Fixed data'!$C$7</f>
        <v>-4.2452800000000006E-3</v>
      </c>
      <c r="AH45" s="34">
        <f>$T$28/'Fixed data'!$C$7</f>
        <v>-4.2452800000000006E-3</v>
      </c>
      <c r="AI45" s="34">
        <f>$T$28/'Fixed data'!$C$7</f>
        <v>-4.2452800000000006E-3</v>
      </c>
      <c r="AJ45" s="34">
        <f>$T$28/'Fixed data'!$C$7</f>
        <v>-4.2452800000000006E-3</v>
      </c>
      <c r="AK45" s="34">
        <f>$T$28/'Fixed data'!$C$7</f>
        <v>-4.2452800000000006E-3</v>
      </c>
      <c r="AL45" s="34">
        <f>$T$28/'Fixed data'!$C$7</f>
        <v>-4.2452800000000006E-3</v>
      </c>
      <c r="AM45" s="34">
        <f>$T$28/'Fixed data'!$C$7</f>
        <v>-4.2452800000000006E-3</v>
      </c>
      <c r="AN45" s="34">
        <f>$T$28/'Fixed data'!$C$7</f>
        <v>-4.2452800000000006E-3</v>
      </c>
      <c r="AO45" s="34">
        <f>$T$28/'Fixed data'!$C$7</f>
        <v>-4.2452800000000006E-3</v>
      </c>
      <c r="AP45" s="34">
        <f>$T$28/'Fixed data'!$C$7</f>
        <v>-4.2452800000000006E-3</v>
      </c>
      <c r="AQ45" s="34">
        <f>$T$28/'Fixed data'!$C$7</f>
        <v>-4.2452800000000006E-3</v>
      </c>
      <c r="AR45" s="34">
        <f>$T$28/'Fixed data'!$C$7</f>
        <v>-4.2452800000000006E-3</v>
      </c>
      <c r="AS45" s="34">
        <f>$T$28/'Fixed data'!$C$7</f>
        <v>-4.2452800000000006E-3</v>
      </c>
      <c r="AT45" s="34">
        <f>$T$28/'Fixed data'!$C$7</f>
        <v>-4.2452800000000006E-3</v>
      </c>
      <c r="AU45" s="34">
        <f>$T$28/'Fixed data'!$C$7</f>
        <v>-4.2452800000000006E-3</v>
      </c>
      <c r="AV45" s="34">
        <f>$T$28/'Fixed data'!$C$7</f>
        <v>-4.2452800000000006E-3</v>
      </c>
      <c r="AW45" s="34">
        <f>$T$28/'Fixed data'!$C$7</f>
        <v>-4.2452800000000006E-3</v>
      </c>
      <c r="AX45" s="34">
        <f>$T$28/'Fixed data'!$C$7</f>
        <v>-4.2452800000000006E-3</v>
      </c>
      <c r="AY45" s="34">
        <f>$T$28/'Fixed data'!$C$7</f>
        <v>-4.2452800000000006E-3</v>
      </c>
      <c r="AZ45" s="34">
        <f>$T$28/'Fixed data'!$C$7</f>
        <v>-4.2452800000000006E-3</v>
      </c>
      <c r="BA45" s="34">
        <f>$T$28/'Fixed data'!$C$7</f>
        <v>-4.2452800000000006E-3</v>
      </c>
      <c r="BB45" s="34">
        <f>$T$28/'Fixed data'!$C$7</f>
        <v>-4.2452800000000006E-3</v>
      </c>
      <c r="BC45" s="34">
        <f>$T$28/'Fixed data'!$C$7</f>
        <v>-4.2452800000000006E-3</v>
      </c>
      <c r="BD45" s="34">
        <f>$T$28/'Fixed data'!$C$7</f>
        <v>-4.2452800000000006E-3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2.5715932444444443E-2</v>
      </c>
      <c r="G60" s="34">
        <f t="shared" si="6"/>
        <v>3.2561449244444443E-2</v>
      </c>
      <c r="H60" s="34">
        <f t="shared" si="6"/>
        <v>2.4707374222222217E-2</v>
      </c>
      <c r="I60" s="34">
        <f t="shared" si="6"/>
        <v>5.2559916799999995E-2</v>
      </c>
      <c r="J60" s="34">
        <f t="shared" si="6"/>
        <v>9.4717551466666647E-2</v>
      </c>
      <c r="K60" s="34">
        <f t="shared" si="6"/>
        <v>9.7812084977777769E-2</v>
      </c>
      <c r="L60" s="34">
        <f t="shared" si="6"/>
        <v>9.7841755199999991E-2</v>
      </c>
      <c r="M60" s="34">
        <f t="shared" si="6"/>
        <v>4.0480183644444424E-2</v>
      </c>
      <c r="N60" s="34">
        <f t="shared" si="6"/>
        <v>-2.8966554133333357E-2</v>
      </c>
      <c r="O60" s="34">
        <f t="shared" si="6"/>
        <v>-7.9141327466666689E-2</v>
      </c>
      <c r="P60" s="34">
        <f t="shared" si="6"/>
        <v>-0.11874122080000002</v>
      </c>
      <c r="Q60" s="34">
        <f t="shared" si="6"/>
        <v>-0.14897119413333335</v>
      </c>
      <c r="R60" s="34">
        <f t="shared" si="6"/>
        <v>-0.17386367413333334</v>
      </c>
      <c r="S60" s="34">
        <f t="shared" si="6"/>
        <v>-0.18734106080000001</v>
      </c>
      <c r="T60" s="34">
        <f t="shared" si="6"/>
        <v>-0.19251046524444446</v>
      </c>
      <c r="U60" s="34">
        <f t="shared" si="6"/>
        <v>-0.19675574524444445</v>
      </c>
      <c r="V60" s="34">
        <f t="shared" si="6"/>
        <v>-0.19675574524444445</v>
      </c>
      <c r="W60" s="34">
        <f t="shared" si="6"/>
        <v>-0.19675574524444445</v>
      </c>
      <c r="X60" s="34">
        <f t="shared" si="6"/>
        <v>-0.19675574524444445</v>
      </c>
      <c r="Y60" s="34">
        <f t="shared" si="6"/>
        <v>-0.19675574524444445</v>
      </c>
      <c r="Z60" s="34">
        <f t="shared" si="6"/>
        <v>-0.19675574524444445</v>
      </c>
      <c r="AA60" s="34">
        <f t="shared" si="6"/>
        <v>-0.19675574524444445</v>
      </c>
      <c r="AB60" s="34">
        <f t="shared" si="6"/>
        <v>-0.19675574524444445</v>
      </c>
      <c r="AC60" s="34">
        <f t="shared" si="6"/>
        <v>-0.19675574524444445</v>
      </c>
      <c r="AD60" s="34">
        <f t="shared" si="6"/>
        <v>-0.19675574524444445</v>
      </c>
      <c r="AE60" s="34">
        <f t="shared" si="6"/>
        <v>-0.19675574524444445</v>
      </c>
      <c r="AF60" s="34">
        <f t="shared" si="6"/>
        <v>-0.19675574524444445</v>
      </c>
      <c r="AG60" s="34">
        <f t="shared" si="6"/>
        <v>-0.19675574524444445</v>
      </c>
      <c r="AH60" s="34">
        <f t="shared" si="6"/>
        <v>-0.19675574524444445</v>
      </c>
      <c r="AI60" s="34">
        <f t="shared" si="6"/>
        <v>-0.19675574524444445</v>
      </c>
      <c r="AJ60" s="34">
        <f t="shared" si="6"/>
        <v>-0.19675574524444445</v>
      </c>
      <c r="AK60" s="34">
        <f t="shared" si="6"/>
        <v>-0.19675574524444445</v>
      </c>
      <c r="AL60" s="34">
        <f t="shared" si="6"/>
        <v>-0.19675574524444445</v>
      </c>
      <c r="AM60" s="34">
        <f t="shared" si="6"/>
        <v>-0.19675574524444445</v>
      </c>
      <c r="AN60" s="34">
        <f t="shared" si="6"/>
        <v>-0.19675574524444445</v>
      </c>
      <c r="AO60" s="34">
        <f t="shared" si="6"/>
        <v>-0.19675574524444445</v>
      </c>
      <c r="AP60" s="34">
        <f t="shared" si="6"/>
        <v>-0.19675574524444445</v>
      </c>
      <c r="AQ60" s="34">
        <f t="shared" si="6"/>
        <v>-0.19675574524444445</v>
      </c>
      <c r="AR60" s="34">
        <f t="shared" si="6"/>
        <v>-0.19675574524444445</v>
      </c>
      <c r="AS60" s="34">
        <f t="shared" si="6"/>
        <v>-0.19675574524444445</v>
      </c>
      <c r="AT60" s="34">
        <f t="shared" si="6"/>
        <v>-0.19675574524444445</v>
      </c>
      <c r="AU60" s="34">
        <f t="shared" si="6"/>
        <v>-0.19675574524444445</v>
      </c>
      <c r="AV60" s="34">
        <f t="shared" si="6"/>
        <v>-0.19675574524444445</v>
      </c>
      <c r="AW60" s="34">
        <f t="shared" si="6"/>
        <v>-0.19675574524444445</v>
      </c>
      <c r="AX60" s="34">
        <f t="shared" si="6"/>
        <v>-0.19675574524444445</v>
      </c>
      <c r="AY60" s="34">
        <f t="shared" si="6"/>
        <v>-0.2224716776888889</v>
      </c>
      <c r="AZ60" s="34">
        <f t="shared" si="6"/>
        <v>-0.2293171944888889</v>
      </c>
      <c r="BA60" s="34">
        <f t="shared" si="6"/>
        <v>-0.22146311946666666</v>
      </c>
      <c r="BB60" s="34">
        <f t="shared" si="6"/>
        <v>-0.24931566204444444</v>
      </c>
      <c r="BC60" s="34">
        <f t="shared" si="6"/>
        <v>-0.29147329671111116</v>
      </c>
      <c r="BD60" s="34">
        <f t="shared" si="6"/>
        <v>-0.29456783022222227</v>
      </c>
    </row>
    <row r="61" spans="1:56" ht="17.25" hidden="1" customHeight="1" outlineLevel="1" x14ac:dyDescent="0.35">
      <c r="A61" s="115"/>
      <c r="B61" s="9" t="s">
        <v>35</v>
      </c>
      <c r="C61" s="9" t="s">
        <v>62</v>
      </c>
      <c r="D61" s="9" t="s">
        <v>40</v>
      </c>
      <c r="E61" s="34">
        <v>0</v>
      </c>
      <c r="F61" s="34">
        <f>E62</f>
        <v>1.15721696</v>
      </c>
      <c r="G61" s="34">
        <f t="shared" ref="G61:BD61" si="7">F62</f>
        <v>1.4395492835555554</v>
      </c>
      <c r="H61" s="34">
        <f t="shared" si="7"/>
        <v>1.0535544583111109</v>
      </c>
      <c r="I61" s="34">
        <f t="shared" si="7"/>
        <v>2.2822115000888887</v>
      </c>
      <c r="J61" s="34">
        <f t="shared" si="7"/>
        <v>4.126745143288888</v>
      </c>
      <c r="K61" s="34">
        <f t="shared" si="7"/>
        <v>4.1712815998222217</v>
      </c>
      <c r="L61" s="34">
        <f t="shared" si="7"/>
        <v>4.0748046748444438</v>
      </c>
      <c r="M61" s="34">
        <f t="shared" si="7"/>
        <v>1.3956921996444431</v>
      </c>
      <c r="N61" s="34">
        <f t="shared" si="7"/>
        <v>-1.7698911840000013</v>
      </c>
      <c r="O61" s="34">
        <f t="shared" si="7"/>
        <v>-3.998789429866668</v>
      </c>
      <c r="P61" s="34">
        <f t="shared" si="7"/>
        <v>-5.7016433024000008</v>
      </c>
      <c r="Q61" s="34">
        <f t="shared" si="7"/>
        <v>-6.9432508816000009</v>
      </c>
      <c r="R61" s="34">
        <f t="shared" si="7"/>
        <v>-7.9144412874666674</v>
      </c>
      <c r="S61" s="34">
        <f t="shared" si="7"/>
        <v>-8.3470600133333335</v>
      </c>
      <c r="T61" s="34">
        <f t="shared" si="7"/>
        <v>-8.3923421525333328</v>
      </c>
      <c r="U61" s="34">
        <f t="shared" si="7"/>
        <v>-8.3908692872888881</v>
      </c>
      <c r="V61" s="34">
        <f t="shared" si="7"/>
        <v>-8.1941135420444429</v>
      </c>
      <c r="W61" s="34">
        <f t="shared" si="7"/>
        <v>-7.9973577967999985</v>
      </c>
      <c r="X61" s="34">
        <f t="shared" si="7"/>
        <v>-7.8006020515555541</v>
      </c>
      <c r="Y61" s="34">
        <f t="shared" si="7"/>
        <v>-7.6038463063111097</v>
      </c>
      <c r="Z61" s="34">
        <f t="shared" si="7"/>
        <v>-7.4070905610666653</v>
      </c>
      <c r="AA61" s="34">
        <f t="shared" si="7"/>
        <v>-7.2103348158222209</v>
      </c>
      <c r="AB61" s="34">
        <f t="shared" si="7"/>
        <v>-7.0135790705777765</v>
      </c>
      <c r="AC61" s="34">
        <f t="shared" si="7"/>
        <v>-6.8168233253333321</v>
      </c>
      <c r="AD61" s="34">
        <f t="shared" si="7"/>
        <v>-6.6200675800888877</v>
      </c>
      <c r="AE61" s="34">
        <f t="shared" si="7"/>
        <v>-6.4233118348444433</v>
      </c>
      <c r="AF61" s="34">
        <f t="shared" si="7"/>
        <v>-6.226556089599999</v>
      </c>
      <c r="AG61" s="34">
        <f t="shared" si="7"/>
        <v>-6.0298003443555546</v>
      </c>
      <c r="AH61" s="34">
        <f t="shared" si="7"/>
        <v>-5.8330445991111102</v>
      </c>
      <c r="AI61" s="34">
        <f t="shared" si="7"/>
        <v>-5.6362888538666658</v>
      </c>
      <c r="AJ61" s="34">
        <f t="shared" si="7"/>
        <v>-5.4395331086222214</v>
      </c>
      <c r="AK61" s="34">
        <f t="shared" si="7"/>
        <v>-5.242777363377777</v>
      </c>
      <c r="AL61" s="34">
        <f t="shared" si="7"/>
        <v>-5.0460216181333326</v>
      </c>
      <c r="AM61" s="34">
        <f t="shared" si="7"/>
        <v>-4.8492658728888882</v>
      </c>
      <c r="AN61" s="34">
        <f t="shared" si="7"/>
        <v>-4.6525101276444438</v>
      </c>
      <c r="AO61" s="34">
        <f t="shared" si="7"/>
        <v>-4.4557543823999994</v>
      </c>
      <c r="AP61" s="34">
        <f t="shared" si="7"/>
        <v>-4.258998637155555</v>
      </c>
      <c r="AQ61" s="34">
        <f t="shared" si="7"/>
        <v>-4.0622428919111107</v>
      </c>
      <c r="AR61" s="34">
        <f t="shared" si="7"/>
        <v>-3.8654871466666663</v>
      </c>
      <c r="AS61" s="34">
        <f t="shared" si="7"/>
        <v>-3.6687314014222219</v>
      </c>
      <c r="AT61" s="34">
        <f t="shared" si="7"/>
        <v>-3.4719756561777775</v>
      </c>
      <c r="AU61" s="34">
        <f t="shared" si="7"/>
        <v>-3.2752199109333331</v>
      </c>
      <c r="AV61" s="34">
        <f t="shared" si="7"/>
        <v>-3.0784641656888887</v>
      </c>
      <c r="AW61" s="34">
        <f t="shared" si="7"/>
        <v>-2.8817084204444443</v>
      </c>
      <c r="AX61" s="34">
        <f t="shared" si="7"/>
        <v>-2.6849526751999999</v>
      </c>
      <c r="AY61" s="34">
        <f t="shared" si="7"/>
        <v>-2.4881969299555555</v>
      </c>
      <c r="AZ61" s="34">
        <f t="shared" si="7"/>
        <v>-2.2657252522666664</v>
      </c>
      <c r="BA61" s="34">
        <f t="shared" si="7"/>
        <v>-2.0364080577777774</v>
      </c>
      <c r="BB61" s="34">
        <f t="shared" si="7"/>
        <v>-1.8149449383111107</v>
      </c>
      <c r="BC61" s="34">
        <f t="shared" si="7"/>
        <v>-1.5656292762666664</v>
      </c>
      <c r="BD61" s="34">
        <f t="shared" si="7"/>
        <v>-1.2741559795555553</v>
      </c>
    </row>
    <row r="62" spans="1:56" ht="16.5" hidden="1" customHeight="1" outlineLevel="1" x14ac:dyDescent="0.3">
      <c r="A62" s="115"/>
      <c r="B62" s="9" t="s">
        <v>34</v>
      </c>
      <c r="C62" s="9" t="s">
        <v>69</v>
      </c>
      <c r="D62" s="9" t="s">
        <v>40</v>
      </c>
      <c r="E62" s="34">
        <f t="shared" ref="E62:BD62" si="8">E28-E60+E61</f>
        <v>1.15721696</v>
      </c>
      <c r="F62" s="34">
        <f t="shared" si="8"/>
        <v>1.4395492835555554</v>
      </c>
      <c r="G62" s="34">
        <f t="shared" si="8"/>
        <v>1.0535544583111109</v>
      </c>
      <c r="H62" s="34">
        <f t="shared" si="8"/>
        <v>2.2822115000888887</v>
      </c>
      <c r="I62" s="34">
        <f t="shared" si="8"/>
        <v>4.126745143288888</v>
      </c>
      <c r="J62" s="34">
        <f t="shared" si="8"/>
        <v>4.1712815998222217</v>
      </c>
      <c r="K62" s="34">
        <f t="shared" si="8"/>
        <v>4.0748046748444438</v>
      </c>
      <c r="L62" s="34">
        <f t="shared" si="8"/>
        <v>1.3956921996444431</v>
      </c>
      <c r="M62" s="34">
        <f t="shared" si="8"/>
        <v>-1.7698911840000013</v>
      </c>
      <c r="N62" s="34">
        <f t="shared" si="8"/>
        <v>-3.998789429866668</v>
      </c>
      <c r="O62" s="34">
        <f t="shared" si="8"/>
        <v>-5.7016433024000008</v>
      </c>
      <c r="P62" s="34">
        <f t="shared" si="8"/>
        <v>-6.9432508816000009</v>
      </c>
      <c r="Q62" s="34">
        <f t="shared" si="8"/>
        <v>-7.9144412874666674</v>
      </c>
      <c r="R62" s="34">
        <f t="shared" si="8"/>
        <v>-8.3470600133333335</v>
      </c>
      <c r="S62" s="34">
        <f t="shared" si="8"/>
        <v>-8.3923421525333328</v>
      </c>
      <c r="T62" s="34">
        <f t="shared" si="8"/>
        <v>-8.3908692872888881</v>
      </c>
      <c r="U62" s="34">
        <f t="shared" si="8"/>
        <v>-8.1941135420444429</v>
      </c>
      <c r="V62" s="34">
        <f t="shared" si="8"/>
        <v>-7.9973577967999985</v>
      </c>
      <c r="W62" s="34">
        <f t="shared" si="8"/>
        <v>-7.8006020515555541</v>
      </c>
      <c r="X62" s="34">
        <f t="shared" si="8"/>
        <v>-7.6038463063111097</v>
      </c>
      <c r="Y62" s="34">
        <f t="shared" si="8"/>
        <v>-7.4070905610666653</v>
      </c>
      <c r="Z62" s="34">
        <f t="shared" si="8"/>
        <v>-7.2103348158222209</v>
      </c>
      <c r="AA62" s="34">
        <f t="shared" si="8"/>
        <v>-7.0135790705777765</v>
      </c>
      <c r="AB62" s="34">
        <f t="shared" si="8"/>
        <v>-6.8168233253333321</v>
      </c>
      <c r="AC62" s="34">
        <f t="shared" si="8"/>
        <v>-6.6200675800888877</v>
      </c>
      <c r="AD62" s="34">
        <f t="shared" si="8"/>
        <v>-6.4233118348444433</v>
      </c>
      <c r="AE62" s="34">
        <f t="shared" si="8"/>
        <v>-6.226556089599999</v>
      </c>
      <c r="AF62" s="34">
        <f t="shared" si="8"/>
        <v>-6.0298003443555546</v>
      </c>
      <c r="AG62" s="34">
        <f t="shared" si="8"/>
        <v>-5.8330445991111102</v>
      </c>
      <c r="AH62" s="34">
        <f t="shared" si="8"/>
        <v>-5.6362888538666658</v>
      </c>
      <c r="AI62" s="34">
        <f t="shared" si="8"/>
        <v>-5.4395331086222214</v>
      </c>
      <c r="AJ62" s="34">
        <f t="shared" si="8"/>
        <v>-5.242777363377777</v>
      </c>
      <c r="AK62" s="34">
        <f t="shared" si="8"/>
        <v>-5.0460216181333326</v>
      </c>
      <c r="AL62" s="34">
        <f t="shared" si="8"/>
        <v>-4.8492658728888882</v>
      </c>
      <c r="AM62" s="34">
        <f t="shared" si="8"/>
        <v>-4.6525101276444438</v>
      </c>
      <c r="AN62" s="34">
        <f t="shared" si="8"/>
        <v>-4.4557543823999994</v>
      </c>
      <c r="AO62" s="34">
        <f t="shared" si="8"/>
        <v>-4.258998637155555</v>
      </c>
      <c r="AP62" s="34">
        <f t="shared" si="8"/>
        <v>-4.0622428919111107</v>
      </c>
      <c r="AQ62" s="34">
        <f t="shared" si="8"/>
        <v>-3.8654871466666663</v>
      </c>
      <c r="AR62" s="34">
        <f t="shared" si="8"/>
        <v>-3.6687314014222219</v>
      </c>
      <c r="AS62" s="34">
        <f t="shared" si="8"/>
        <v>-3.4719756561777775</v>
      </c>
      <c r="AT62" s="34">
        <f t="shared" si="8"/>
        <v>-3.2752199109333331</v>
      </c>
      <c r="AU62" s="34">
        <f t="shared" si="8"/>
        <v>-3.0784641656888887</v>
      </c>
      <c r="AV62" s="34">
        <f t="shared" si="8"/>
        <v>-2.8817084204444443</v>
      </c>
      <c r="AW62" s="34">
        <f t="shared" si="8"/>
        <v>-2.6849526751999999</v>
      </c>
      <c r="AX62" s="34">
        <f t="shared" si="8"/>
        <v>-2.4881969299555555</v>
      </c>
      <c r="AY62" s="34">
        <f t="shared" si="8"/>
        <v>-2.2657252522666664</v>
      </c>
      <c r="AZ62" s="34">
        <f t="shared" si="8"/>
        <v>-2.0364080577777774</v>
      </c>
      <c r="BA62" s="34">
        <f t="shared" si="8"/>
        <v>-1.8149449383111107</v>
      </c>
      <c r="BB62" s="34">
        <f t="shared" si="8"/>
        <v>-1.5656292762666664</v>
      </c>
      <c r="BC62" s="34">
        <f t="shared" si="8"/>
        <v>-1.2741559795555553</v>
      </c>
      <c r="BD62" s="34">
        <f t="shared" si="8"/>
        <v>-0.97958814933333294</v>
      </c>
    </row>
    <row r="63" spans="1:56" ht="16.5" collapsed="1" x14ac:dyDescent="0.3">
      <c r="A63" s="115"/>
      <c r="B63" s="9" t="s">
        <v>8</v>
      </c>
      <c r="C63" s="11" t="s">
        <v>68</v>
      </c>
      <c r="D63" s="9" t="s">
        <v>40</v>
      </c>
      <c r="E63" s="34">
        <f>AVERAGE(E61:E62)*'Fixed data'!$C$3</f>
        <v>2.7946789584000001E-2</v>
      </c>
      <c r="F63" s="34">
        <f>AVERAGE(F61:F62)*'Fixed data'!$C$3</f>
        <v>6.2711904781866668E-2</v>
      </c>
      <c r="G63" s="34">
        <f>AVERAGE(G61:G62)*'Fixed data'!$C$3</f>
        <v>6.0208455366079994E-2</v>
      </c>
      <c r="H63" s="34">
        <f>AVERAGE(H61:H62)*'Fixed data'!$C$3</f>
        <v>8.0558747895359994E-2</v>
      </c>
      <c r="I63" s="34">
        <f>AVERAGE(I61:I62)*'Fixed data'!$C$3</f>
        <v>0.15477630293757333</v>
      </c>
      <c r="J63" s="34">
        <f>AVERAGE(J61:J62)*'Fixed data'!$C$3</f>
        <v>0.20039734584613328</v>
      </c>
      <c r="K63" s="34">
        <f>AVERAGE(K61:K62)*'Fixed data'!$C$3</f>
        <v>0.19914298353320001</v>
      </c>
      <c r="L63" s="34">
        <f>AVERAGE(L61:L62)*'Fixed data'!$C$3</f>
        <v>0.13211249951890663</v>
      </c>
      <c r="M63" s="34">
        <f>AVERAGE(M61:M62)*'Fixed data'!$C$3</f>
        <v>-9.036905472186732E-3</v>
      </c>
      <c r="N63" s="34">
        <f>AVERAGE(N61:N62)*'Fixed data'!$C$3</f>
        <v>-0.13931363682488007</v>
      </c>
      <c r="O63" s="34">
        <f>AVERAGE(O61:O62)*'Fixed data'!$C$3</f>
        <v>-0.23426545048424008</v>
      </c>
      <c r="P63" s="34">
        <f>AVERAGE(P61:P62)*'Fixed data'!$C$3</f>
        <v>-0.30537419454360004</v>
      </c>
      <c r="Q63" s="34">
        <f>AVERAGE(Q61:Q62)*'Fixed data'!$C$3</f>
        <v>-0.35881326588296009</v>
      </c>
      <c r="R63" s="34">
        <f>AVERAGE(R61:R62)*'Fixed data'!$C$3</f>
        <v>-0.39271525641431998</v>
      </c>
      <c r="S63" s="34">
        <f>AVERAGE(S61:S62)*'Fixed data'!$C$3</f>
        <v>-0.40425656230567997</v>
      </c>
      <c r="T63" s="34">
        <f>AVERAGE(T61:T62)*'Fixed data'!$C$3</f>
        <v>-0.40531455627170665</v>
      </c>
      <c r="U63" s="34">
        <f>AVERAGE(U61:U62)*'Fixed data'!$C$3</f>
        <v>-0.40052733532839996</v>
      </c>
      <c r="V63" s="34">
        <f>AVERAGE(V61:V62)*'Fixed data'!$C$3</f>
        <v>-0.39102403283309328</v>
      </c>
      <c r="W63" s="34">
        <f>AVERAGE(W61:W62)*'Fixed data'!$C$3</f>
        <v>-0.38152073033778666</v>
      </c>
      <c r="X63" s="34">
        <f>AVERAGE(X61:X62)*'Fixed data'!$C$3</f>
        <v>-0.37201742784247993</v>
      </c>
      <c r="Y63" s="34">
        <f>AVERAGE(Y61:Y62)*'Fixed data'!$C$3</f>
        <v>-0.36251412534717331</v>
      </c>
      <c r="Z63" s="34">
        <f>AVERAGE(Z61:Z62)*'Fixed data'!$C$3</f>
        <v>-0.35301082285186658</v>
      </c>
      <c r="AA63" s="34">
        <f>AVERAGE(AA61:AA62)*'Fixed data'!$C$3</f>
        <v>-0.34350752035655996</v>
      </c>
      <c r="AB63" s="34">
        <f>AVERAGE(AB61:AB62)*'Fixed data'!$C$3</f>
        <v>-0.33400421786125328</v>
      </c>
      <c r="AC63" s="34">
        <f>AVERAGE(AC61:AC62)*'Fixed data'!$C$3</f>
        <v>-0.32450091536594666</v>
      </c>
      <c r="AD63" s="34">
        <f>AVERAGE(AD61:AD62)*'Fixed data'!$C$3</f>
        <v>-0.31499761287063993</v>
      </c>
      <c r="AE63" s="34">
        <f>AVERAGE(AE61:AE62)*'Fixed data'!$C$3</f>
        <v>-0.30549431037533331</v>
      </c>
      <c r="AF63" s="34">
        <f>AVERAGE(AF61:AF62)*'Fixed data'!$C$3</f>
        <v>-0.29599100788002664</v>
      </c>
      <c r="AG63" s="34">
        <f>AVERAGE(AG61:AG62)*'Fixed data'!$C$3</f>
        <v>-0.28648770538472002</v>
      </c>
      <c r="AH63" s="34">
        <f>AVERAGE(AH61:AH62)*'Fixed data'!$C$3</f>
        <v>-0.27698440288941328</v>
      </c>
      <c r="AI63" s="34">
        <f>AVERAGE(AI61:AI62)*'Fixed data'!$C$3</f>
        <v>-0.26748110039410666</v>
      </c>
      <c r="AJ63" s="34">
        <f>AVERAGE(AJ61:AJ62)*'Fixed data'!$C$3</f>
        <v>-0.25797779789879993</v>
      </c>
      <c r="AK63" s="34">
        <f>AVERAGE(AK61:AK62)*'Fixed data'!$C$3</f>
        <v>-0.24847449540349334</v>
      </c>
      <c r="AL63" s="34">
        <f>AVERAGE(AL61:AL62)*'Fixed data'!$C$3</f>
        <v>-0.23897119290818664</v>
      </c>
      <c r="AM63" s="34">
        <f>AVERAGE(AM61:AM62)*'Fixed data'!$C$3</f>
        <v>-0.22946789041288002</v>
      </c>
      <c r="AN63" s="34">
        <f>AVERAGE(AN61:AN62)*'Fixed data'!$C$3</f>
        <v>-0.21996458791757328</v>
      </c>
      <c r="AO63" s="34">
        <f>AVERAGE(AO61:AO62)*'Fixed data'!$C$3</f>
        <v>-0.21046128542226666</v>
      </c>
      <c r="AP63" s="34">
        <f>AVERAGE(AP61:AP62)*'Fixed data'!$C$3</f>
        <v>-0.20095798292695996</v>
      </c>
      <c r="AQ63" s="34">
        <f>AVERAGE(AQ61:AQ62)*'Fixed data'!$C$3</f>
        <v>-0.19145468043165331</v>
      </c>
      <c r="AR63" s="34">
        <f>AVERAGE(AR61:AR62)*'Fixed data'!$C$3</f>
        <v>-0.18195137793634666</v>
      </c>
      <c r="AS63" s="34">
        <f>AVERAGE(AS61:AS62)*'Fixed data'!$C$3</f>
        <v>-0.17244807544103999</v>
      </c>
      <c r="AT63" s="34">
        <f>AVERAGE(AT61:AT62)*'Fixed data'!$C$3</f>
        <v>-0.16294477294573334</v>
      </c>
      <c r="AU63" s="34">
        <f>AVERAGE(AU61:AU62)*'Fixed data'!$C$3</f>
        <v>-0.15344147045042666</v>
      </c>
      <c r="AV63" s="34">
        <f>AVERAGE(AV61:AV62)*'Fixed data'!$C$3</f>
        <v>-0.14393816795511999</v>
      </c>
      <c r="AW63" s="34">
        <f>AVERAGE(AW61:AW62)*'Fixed data'!$C$3</f>
        <v>-0.13443486545981334</v>
      </c>
      <c r="AX63" s="34">
        <f>AVERAGE(AX61:AX62)*'Fixed data'!$C$3</f>
        <v>-0.12493156296450666</v>
      </c>
      <c r="AY63" s="34">
        <f>AVERAGE(AY61:AY62)*'Fixed data'!$C$3</f>
        <v>-0.11480722070066668</v>
      </c>
      <c r="AZ63" s="34">
        <f>AVERAGE(AZ61:AZ62)*'Fixed data'!$C$3</f>
        <v>-0.10389651943757333</v>
      </c>
      <c r="BA63" s="34">
        <f>AVERAGE(BA61:BA62)*'Fixed data'!$C$3</f>
        <v>-9.3010174855546648E-2</v>
      </c>
      <c r="BB63" s="34">
        <f>AVERAGE(BB61:BB62)*'Fixed data'!$C$3</f>
        <v>-8.1640867282053317E-2</v>
      </c>
      <c r="BC63" s="34">
        <f>AVERAGE(BC61:BC62)*'Fixed data'!$C$3</f>
        <v>-6.8580813928106651E-2</v>
      </c>
      <c r="BD63" s="34">
        <f>AVERAGE(BD61:BD62)*'Fixed data'!$C$3</f>
        <v>-5.4427920712666653E-2</v>
      </c>
    </row>
    <row r="64" spans="1:56" ht="15.75" thickBot="1" x14ac:dyDescent="0.35">
      <c r="A64" s="114"/>
      <c r="B64" s="12" t="s">
        <v>95</v>
      </c>
      <c r="C64" s="12" t="s">
        <v>45</v>
      </c>
      <c r="D64" s="12" t="s">
        <v>40</v>
      </c>
      <c r="E64" s="53">
        <f t="shared" ref="E64:BD64" si="9">E29+E60+E63</f>
        <v>0.31725102958399987</v>
      </c>
      <c r="F64" s="53">
        <f t="shared" si="9"/>
        <v>0.16543990122631105</v>
      </c>
      <c r="G64" s="53">
        <f t="shared" si="9"/>
        <v>4.4115606105244592E-3</v>
      </c>
      <c r="H64" s="53">
        <f t="shared" si="9"/>
        <v>0.41860722611758205</v>
      </c>
      <c r="I64" s="53">
        <f t="shared" si="9"/>
        <v>0.68160960973757301</v>
      </c>
      <c r="J64" s="53">
        <f t="shared" si="9"/>
        <v>0.32992839931279999</v>
      </c>
      <c r="K64" s="53">
        <f t="shared" si="9"/>
        <v>0.29728885851097775</v>
      </c>
      <c r="L64" s="53">
        <f t="shared" si="9"/>
        <v>-0.41536342528109321</v>
      </c>
      <c r="M64" s="53">
        <f t="shared" si="9"/>
        <v>-0.74983252182774229</v>
      </c>
      <c r="N64" s="53">
        <f t="shared" si="9"/>
        <v>-0.73274639095821348</v>
      </c>
      <c r="O64" s="53">
        <f t="shared" si="9"/>
        <v>-0.75890557795090652</v>
      </c>
      <c r="P64" s="53">
        <f t="shared" si="9"/>
        <v>-0.76420261534360001</v>
      </c>
      <c r="Q64" s="53">
        <f t="shared" si="9"/>
        <v>-0.78782486001629337</v>
      </c>
      <c r="R64" s="53">
        <f t="shared" si="9"/>
        <v>-0.7181995305476534</v>
      </c>
      <c r="S64" s="53">
        <f t="shared" si="9"/>
        <v>-0.64975342310567996</v>
      </c>
      <c r="T64" s="53">
        <f t="shared" si="9"/>
        <v>-0.64558442151615103</v>
      </c>
      <c r="U64" s="53">
        <f t="shared" si="9"/>
        <v>-0.5972830805728444</v>
      </c>
      <c r="V64" s="53">
        <f t="shared" si="9"/>
        <v>-0.58777977807753778</v>
      </c>
      <c r="W64" s="53">
        <f t="shared" si="9"/>
        <v>-0.57827647558223116</v>
      </c>
      <c r="X64" s="53">
        <f t="shared" si="9"/>
        <v>-0.56877317308692432</v>
      </c>
      <c r="Y64" s="53">
        <f t="shared" si="9"/>
        <v>-0.5592698705916177</v>
      </c>
      <c r="Z64" s="53">
        <f t="shared" si="9"/>
        <v>-0.54976656809631108</v>
      </c>
      <c r="AA64" s="53">
        <f t="shared" si="9"/>
        <v>-0.54026326560100446</v>
      </c>
      <c r="AB64" s="53">
        <f t="shared" si="9"/>
        <v>-0.53075996310569773</v>
      </c>
      <c r="AC64" s="53">
        <f t="shared" si="9"/>
        <v>-0.52125666061039111</v>
      </c>
      <c r="AD64" s="53">
        <f t="shared" si="9"/>
        <v>-0.51175335811508438</v>
      </c>
      <c r="AE64" s="53">
        <f t="shared" si="9"/>
        <v>-0.50225005561977776</v>
      </c>
      <c r="AF64" s="53">
        <f t="shared" si="9"/>
        <v>-0.49274675312447108</v>
      </c>
      <c r="AG64" s="53">
        <f t="shared" si="9"/>
        <v>-0.48324345062916446</v>
      </c>
      <c r="AH64" s="53">
        <f t="shared" si="9"/>
        <v>-0.47374014813385773</v>
      </c>
      <c r="AI64" s="53">
        <f t="shared" si="9"/>
        <v>-0.46423684563855111</v>
      </c>
      <c r="AJ64" s="53">
        <f t="shared" si="9"/>
        <v>-0.45473354314324438</v>
      </c>
      <c r="AK64" s="53">
        <f t="shared" si="9"/>
        <v>-0.44523024064793781</v>
      </c>
      <c r="AL64" s="53">
        <f t="shared" si="9"/>
        <v>-0.43572693815263108</v>
      </c>
      <c r="AM64" s="53">
        <f t="shared" si="9"/>
        <v>-0.42622363565732446</v>
      </c>
      <c r="AN64" s="53">
        <f t="shared" si="9"/>
        <v>-0.41672033316201773</v>
      </c>
      <c r="AO64" s="53">
        <f t="shared" si="9"/>
        <v>-0.40721703066671111</v>
      </c>
      <c r="AP64" s="53">
        <f t="shared" si="9"/>
        <v>-0.39771372817140438</v>
      </c>
      <c r="AQ64" s="53">
        <f t="shared" si="9"/>
        <v>-0.38821042567609776</v>
      </c>
      <c r="AR64" s="53">
        <f t="shared" si="9"/>
        <v>-0.37870712318079114</v>
      </c>
      <c r="AS64" s="53">
        <f t="shared" si="9"/>
        <v>-0.36920382068548441</v>
      </c>
      <c r="AT64" s="53">
        <f t="shared" si="9"/>
        <v>-0.35970051819017779</v>
      </c>
      <c r="AU64" s="53">
        <f t="shared" si="9"/>
        <v>-0.35019721569487111</v>
      </c>
      <c r="AV64" s="53">
        <f t="shared" si="9"/>
        <v>-0.34069391319956444</v>
      </c>
      <c r="AW64" s="53">
        <f t="shared" si="9"/>
        <v>-0.33119061070425782</v>
      </c>
      <c r="AX64" s="53">
        <f t="shared" si="9"/>
        <v>-0.32168730820895108</v>
      </c>
      <c r="AY64" s="53">
        <f t="shared" si="9"/>
        <v>-0.3372788983895556</v>
      </c>
      <c r="AZ64" s="53">
        <f t="shared" si="9"/>
        <v>-0.33321371392646226</v>
      </c>
      <c r="BA64" s="53">
        <f t="shared" si="9"/>
        <v>-0.31447329432221333</v>
      </c>
      <c r="BB64" s="53">
        <f t="shared" si="9"/>
        <v>-0.33095652932649777</v>
      </c>
      <c r="BC64" s="53">
        <f t="shared" si="9"/>
        <v>-0.36005411063921783</v>
      </c>
      <c r="BD64" s="53">
        <f t="shared" si="9"/>
        <v>-0.34899575093488894</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0.31725102958399987</v>
      </c>
      <c r="F77" s="54">
        <f>IF('Fixed data'!$G$19=FALSE,F64+F76,F64)</f>
        <v>0.16543990122631105</v>
      </c>
      <c r="G77" s="54">
        <f>IF('Fixed data'!$G$19=FALSE,G64+G76,G64)</f>
        <v>4.4115606105244592E-3</v>
      </c>
      <c r="H77" s="54">
        <f>IF('Fixed data'!$G$19=FALSE,H64+H76,H64)</f>
        <v>0.41860722611758205</v>
      </c>
      <c r="I77" s="54">
        <f>IF('Fixed data'!$G$19=FALSE,I64+I76,I64)</f>
        <v>0.68160960973757301</v>
      </c>
      <c r="J77" s="54">
        <f>IF('Fixed data'!$G$19=FALSE,J64+J76,J64)</f>
        <v>0.32992839931279999</v>
      </c>
      <c r="K77" s="54">
        <f>IF('Fixed data'!$G$19=FALSE,K64+K76,K64)</f>
        <v>0.29728885851097775</v>
      </c>
      <c r="L77" s="54">
        <f>IF('Fixed data'!$G$19=FALSE,L64+L76,L64)</f>
        <v>-0.41536342528109321</v>
      </c>
      <c r="M77" s="54">
        <f>IF('Fixed data'!$G$19=FALSE,M64+M76,M64)</f>
        <v>-0.74983252182774229</v>
      </c>
      <c r="N77" s="54">
        <f>IF('Fixed data'!$G$19=FALSE,N64+N76,N64)</f>
        <v>-0.73274639095821348</v>
      </c>
      <c r="O77" s="54">
        <f>IF('Fixed data'!$G$19=FALSE,O64+O76,O64)</f>
        <v>-0.75890557795090652</v>
      </c>
      <c r="P77" s="54">
        <f>IF('Fixed data'!$G$19=FALSE,P64+P76,P64)</f>
        <v>-0.76420261534360001</v>
      </c>
      <c r="Q77" s="54">
        <f>IF('Fixed data'!$G$19=FALSE,Q64+Q76,Q64)</f>
        <v>-0.78782486001629337</v>
      </c>
      <c r="R77" s="54">
        <f>IF('Fixed data'!$G$19=FALSE,R64+R76,R64)</f>
        <v>-0.7181995305476534</v>
      </c>
      <c r="S77" s="54">
        <f>IF('Fixed data'!$G$19=FALSE,S64+S76,S64)</f>
        <v>-0.64975342310567996</v>
      </c>
      <c r="T77" s="54">
        <f>IF('Fixed data'!$G$19=FALSE,T64+T76,T64)</f>
        <v>-0.64558442151615103</v>
      </c>
      <c r="U77" s="54">
        <f>IF('Fixed data'!$G$19=FALSE,U64+U76,U64)</f>
        <v>-0.5972830805728444</v>
      </c>
      <c r="V77" s="54">
        <f>IF('Fixed data'!$G$19=FALSE,V64+V76,V64)</f>
        <v>-0.58777977807753778</v>
      </c>
      <c r="W77" s="54">
        <f>IF('Fixed data'!$G$19=FALSE,W64+W76,W64)</f>
        <v>-0.57827647558223116</v>
      </c>
      <c r="X77" s="54">
        <f>IF('Fixed data'!$G$19=FALSE,X64+X76,X64)</f>
        <v>-0.56877317308692432</v>
      </c>
      <c r="Y77" s="54">
        <f>IF('Fixed data'!$G$19=FALSE,Y64+Y76,Y64)</f>
        <v>-0.5592698705916177</v>
      </c>
      <c r="Z77" s="54">
        <f>IF('Fixed data'!$G$19=FALSE,Z64+Z76,Z64)</f>
        <v>-0.54976656809631108</v>
      </c>
      <c r="AA77" s="54">
        <f>IF('Fixed data'!$G$19=FALSE,AA64+AA76,AA64)</f>
        <v>-0.54026326560100446</v>
      </c>
      <c r="AB77" s="54">
        <f>IF('Fixed data'!$G$19=FALSE,AB64+AB76,AB64)</f>
        <v>-0.53075996310569773</v>
      </c>
      <c r="AC77" s="54">
        <f>IF('Fixed data'!$G$19=FALSE,AC64+AC76,AC64)</f>
        <v>-0.52125666061039111</v>
      </c>
      <c r="AD77" s="54">
        <f>IF('Fixed data'!$G$19=FALSE,AD64+AD76,AD64)</f>
        <v>-0.51175335811508438</v>
      </c>
      <c r="AE77" s="54">
        <f>IF('Fixed data'!$G$19=FALSE,AE64+AE76,AE64)</f>
        <v>-0.50225005561977776</v>
      </c>
      <c r="AF77" s="54">
        <f>IF('Fixed data'!$G$19=FALSE,AF64+AF76,AF64)</f>
        <v>-0.49274675312447108</v>
      </c>
      <c r="AG77" s="54">
        <f>IF('Fixed data'!$G$19=FALSE,AG64+AG76,AG64)</f>
        <v>-0.48324345062916446</v>
      </c>
      <c r="AH77" s="54">
        <f>IF('Fixed data'!$G$19=FALSE,AH64+AH76,AH64)</f>
        <v>-0.47374014813385773</v>
      </c>
      <c r="AI77" s="54">
        <f>IF('Fixed data'!$G$19=FALSE,AI64+AI76,AI64)</f>
        <v>-0.46423684563855111</v>
      </c>
      <c r="AJ77" s="54">
        <f>IF('Fixed data'!$G$19=FALSE,AJ64+AJ76,AJ64)</f>
        <v>-0.45473354314324438</v>
      </c>
      <c r="AK77" s="54">
        <f>IF('Fixed data'!$G$19=FALSE,AK64+AK76,AK64)</f>
        <v>-0.44523024064793781</v>
      </c>
      <c r="AL77" s="54">
        <f>IF('Fixed data'!$G$19=FALSE,AL64+AL76,AL64)</f>
        <v>-0.43572693815263108</v>
      </c>
      <c r="AM77" s="54">
        <f>IF('Fixed data'!$G$19=FALSE,AM64+AM76,AM64)</f>
        <v>-0.42622363565732446</v>
      </c>
      <c r="AN77" s="54">
        <f>IF('Fixed data'!$G$19=FALSE,AN64+AN76,AN64)</f>
        <v>-0.41672033316201773</v>
      </c>
      <c r="AO77" s="54">
        <f>IF('Fixed data'!$G$19=FALSE,AO64+AO76,AO64)</f>
        <v>-0.40721703066671111</v>
      </c>
      <c r="AP77" s="54">
        <f>IF('Fixed data'!$G$19=FALSE,AP64+AP76,AP64)</f>
        <v>-0.39771372817140438</v>
      </c>
      <c r="AQ77" s="54">
        <f>IF('Fixed data'!$G$19=FALSE,AQ64+AQ76,AQ64)</f>
        <v>-0.38821042567609776</v>
      </c>
      <c r="AR77" s="54">
        <f>IF('Fixed data'!$G$19=FALSE,AR64+AR76,AR64)</f>
        <v>-0.37870712318079114</v>
      </c>
      <c r="AS77" s="54">
        <f>IF('Fixed data'!$G$19=FALSE,AS64+AS76,AS64)</f>
        <v>-0.36920382068548441</v>
      </c>
      <c r="AT77" s="54">
        <f>IF('Fixed data'!$G$19=FALSE,AT64+AT76,AT64)</f>
        <v>-0.35970051819017779</v>
      </c>
      <c r="AU77" s="54">
        <f>IF('Fixed data'!$G$19=FALSE,AU64+AU76,AU64)</f>
        <v>-0.35019721569487111</v>
      </c>
      <c r="AV77" s="54">
        <f>IF('Fixed data'!$G$19=FALSE,AV64+AV76,AV64)</f>
        <v>-0.34069391319956444</v>
      </c>
      <c r="AW77" s="54">
        <f>IF('Fixed data'!$G$19=FALSE,AW64+AW76,AW64)</f>
        <v>-0.33119061070425782</v>
      </c>
      <c r="AX77" s="54">
        <f>IF('Fixed data'!$G$19=FALSE,AX64+AX76,AX64)</f>
        <v>-0.32168730820895108</v>
      </c>
      <c r="AY77" s="54">
        <f>IF('Fixed data'!$G$19=FALSE,AY64+AY76,AY64)</f>
        <v>-0.3372788983895556</v>
      </c>
      <c r="AZ77" s="54">
        <f>IF('Fixed data'!$G$19=FALSE,AZ64+AZ76,AZ64)</f>
        <v>-0.33321371392646226</v>
      </c>
      <c r="BA77" s="54">
        <f>IF('Fixed data'!$G$19=FALSE,BA64+BA76,BA64)</f>
        <v>-0.31447329432221333</v>
      </c>
      <c r="BB77" s="54">
        <f>IF('Fixed data'!$G$19=FALSE,BB64+BB76,BB64)</f>
        <v>-0.33095652932649777</v>
      </c>
      <c r="BC77" s="54">
        <f>IF('Fixed data'!$G$19=FALSE,BC64+BC76,BC64)</f>
        <v>-0.36005411063921783</v>
      </c>
      <c r="BD77" s="54">
        <f>IF('Fixed data'!$G$19=FALSE,BD64+BD76,BD64)</f>
        <v>-0.34899575093488894</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0.30652273389758444</v>
      </c>
      <c r="F80" s="55">
        <f t="shared" ref="F80:BD80" si="11">F77*F78</f>
        <v>0.15443991806232218</v>
      </c>
      <c r="G80" s="55">
        <f t="shared" si="11"/>
        <v>3.9789749132749033E-3</v>
      </c>
      <c r="H80" s="55">
        <f t="shared" si="11"/>
        <v>0.36479201365862574</v>
      </c>
      <c r="I80" s="55">
        <f t="shared" si="11"/>
        <v>0.57389700167194713</v>
      </c>
      <c r="J80" s="55">
        <f t="shared" si="11"/>
        <v>0.26839696541638836</v>
      </c>
      <c r="K80" s="55">
        <f t="shared" si="11"/>
        <v>0.23366635550163939</v>
      </c>
      <c r="L80" s="55">
        <f t="shared" si="11"/>
        <v>-0.31543178518802728</v>
      </c>
      <c r="M80" s="55">
        <f t="shared" si="11"/>
        <v>-0.5501753452200594</v>
      </c>
      <c r="N80" s="55">
        <f t="shared" si="11"/>
        <v>-0.51945770222821364</v>
      </c>
      <c r="O80" s="55">
        <f t="shared" si="11"/>
        <v>-0.51980912274269153</v>
      </c>
      <c r="P80" s="55">
        <f t="shared" si="11"/>
        <v>-0.50573652734326613</v>
      </c>
      <c r="Q80" s="55">
        <f t="shared" si="11"/>
        <v>-0.50373848728092185</v>
      </c>
      <c r="R80" s="55">
        <f t="shared" si="11"/>
        <v>-0.4436905917575954</v>
      </c>
      <c r="S80" s="55">
        <f t="shared" si="11"/>
        <v>-0.38783172267113397</v>
      </c>
      <c r="T80" s="55">
        <f t="shared" si="11"/>
        <v>-0.37231235239933552</v>
      </c>
      <c r="U80" s="55">
        <f t="shared" si="11"/>
        <v>-0.3328083898875161</v>
      </c>
      <c r="V80" s="55">
        <f t="shared" si="11"/>
        <v>-0.31643779113045523</v>
      </c>
      <c r="W80" s="55">
        <f t="shared" si="11"/>
        <v>-0.30079379939090889</v>
      </c>
      <c r="X80" s="55">
        <f t="shared" si="11"/>
        <v>-0.28584599277343781</v>
      </c>
      <c r="Y80" s="55">
        <f t="shared" si="11"/>
        <v>-0.27156517599020519</v>
      </c>
      <c r="Z80" s="55">
        <f t="shared" si="11"/>
        <v>-0.25792333219098407</v>
      </c>
      <c r="AA80" s="55">
        <f t="shared" si="11"/>
        <v>-0.2448935766483529</v>
      </c>
      <c r="AB80" s="55">
        <f t="shared" si="11"/>
        <v>-0.23245011222768924</v>
      </c>
      <c r="AC80" s="55">
        <f t="shared" si="11"/>
        <v>-0.22056818657421537</v>
      </c>
      <c r="AD80" s="55">
        <f t="shared" si="11"/>
        <v>-0.20922405095188829</v>
      </c>
      <c r="AE80" s="55">
        <f t="shared" si="11"/>
        <v>-0.19839492067137474</v>
      </c>
      <c r="AF80" s="55">
        <f t="shared" si="11"/>
        <v>-0.18805893704670579</v>
      </c>
      <c r="AG80" s="55">
        <f t="shared" si="11"/>
        <v>-0.17819513082247548</v>
      </c>
      <c r="AH80" s="55">
        <f t="shared" si="11"/>
        <v>-0.16878338701563012</v>
      </c>
      <c r="AI80" s="55">
        <f t="shared" si="11"/>
        <v>-0.18568877056554653</v>
      </c>
      <c r="AJ80" s="55">
        <f t="shared" si="11"/>
        <v>-0.17658987546684146</v>
      </c>
      <c r="AK80" s="55">
        <f t="shared" si="11"/>
        <v>-0.16786348656437639</v>
      </c>
      <c r="AL80" s="55">
        <f t="shared" si="11"/>
        <v>-0.15949562339124693</v>
      </c>
      <c r="AM80" s="55">
        <f t="shared" si="11"/>
        <v>-0.15147280386614409</v>
      </c>
      <c r="AN80" s="55">
        <f t="shared" si="11"/>
        <v>-0.1437820271213214</v>
      </c>
      <c r="AO80" s="55">
        <f t="shared" si="11"/>
        <v>-0.13641075690807625</v>
      </c>
      <c r="AP80" s="55">
        <f t="shared" si="11"/>
        <v>-0.12934690556067074</v>
      </c>
      <c r="AQ80" s="55">
        <f t="shared" si="11"/>
        <v>-0.12257881850024083</v>
      </c>
      <c r="AR80" s="55">
        <f t="shared" si="11"/>
        <v>-0.11609525926084024</v>
      </c>
      <c r="AS80" s="55">
        <f t="shared" si="11"/>
        <v>-0.10988539502035065</v>
      </c>
      <c r="AT80" s="55">
        <f t="shared" si="11"/>
        <v>-0.10393878261955145</v>
      </c>
      <c r="AU80" s="55">
        <f t="shared" si="11"/>
        <v>-9.8245355053186281E-2</v>
      </c>
      <c r="AV80" s="55">
        <f t="shared" si="11"/>
        <v>-9.2795408417393074E-2</v>
      </c>
      <c r="AW80" s="55">
        <f t="shared" si="11"/>
        <v>-8.7579589298372548E-2</v>
      </c>
      <c r="AX80" s="55">
        <f t="shared" si="11"/>
        <v>-8.2588882587665516E-2</v>
      </c>
      <c r="AY80" s="55">
        <f t="shared" si="11"/>
        <v>-8.4069721665524844E-2</v>
      </c>
      <c r="AZ80" s="55">
        <f t="shared" si="11"/>
        <v>-8.0637319229950294E-2</v>
      </c>
      <c r="BA80" s="55">
        <f t="shared" si="11"/>
        <v>-7.3885592384895019E-2</v>
      </c>
      <c r="BB80" s="55">
        <f t="shared" si="11"/>
        <v>-7.5493527442019481E-2</v>
      </c>
      <c r="BC80" s="55">
        <f t="shared" si="11"/>
        <v>-7.9738729848746567E-2</v>
      </c>
      <c r="BD80" s="55">
        <f t="shared" si="11"/>
        <v>-7.5038553685351894E-2</v>
      </c>
    </row>
    <row r="81" spans="1:56" x14ac:dyDescent="0.3">
      <c r="A81" s="74"/>
      <c r="B81" s="15" t="s">
        <v>18</v>
      </c>
      <c r="C81" s="15"/>
      <c r="D81" s="14" t="s">
        <v>40</v>
      </c>
      <c r="E81" s="56">
        <f>+E80</f>
        <v>0.30652273389758444</v>
      </c>
      <c r="F81" s="56">
        <f t="shared" ref="F81:BD81" si="12">+E81+F80</f>
        <v>0.4609626519599066</v>
      </c>
      <c r="G81" s="56">
        <f t="shared" si="12"/>
        <v>0.46494162687318152</v>
      </c>
      <c r="H81" s="56">
        <f t="shared" si="12"/>
        <v>0.8297336405318072</v>
      </c>
      <c r="I81" s="56">
        <f t="shared" si="12"/>
        <v>1.4036306422037543</v>
      </c>
      <c r="J81" s="56">
        <f t="shared" si="12"/>
        <v>1.6720276076201426</v>
      </c>
      <c r="K81" s="56">
        <f t="shared" si="12"/>
        <v>1.905693963121782</v>
      </c>
      <c r="L81" s="56">
        <f t="shared" si="12"/>
        <v>1.5902621779337547</v>
      </c>
      <c r="M81" s="56">
        <f t="shared" si="12"/>
        <v>1.0400868327136954</v>
      </c>
      <c r="N81" s="56">
        <f t="shared" si="12"/>
        <v>0.52062913048548176</v>
      </c>
      <c r="O81" s="56">
        <f t="shared" si="12"/>
        <v>8.200077427902297E-4</v>
      </c>
      <c r="P81" s="56">
        <f t="shared" si="12"/>
        <v>-0.5049165196004759</v>
      </c>
      <c r="Q81" s="56">
        <f t="shared" si="12"/>
        <v>-1.0086550068813978</v>
      </c>
      <c r="R81" s="56">
        <f t="shared" si="12"/>
        <v>-1.4523455986389933</v>
      </c>
      <c r="S81" s="56">
        <f t="shared" si="12"/>
        <v>-1.8401773213101271</v>
      </c>
      <c r="T81" s="56">
        <f t="shared" si="12"/>
        <v>-2.2124896737094626</v>
      </c>
      <c r="U81" s="56">
        <f t="shared" si="12"/>
        <v>-2.5452980635969786</v>
      </c>
      <c r="V81" s="56">
        <f t="shared" si="12"/>
        <v>-2.8617358547274341</v>
      </c>
      <c r="W81" s="56">
        <f t="shared" si="12"/>
        <v>-3.1625296541183427</v>
      </c>
      <c r="X81" s="56">
        <f t="shared" si="12"/>
        <v>-3.4483756468917806</v>
      </c>
      <c r="Y81" s="56">
        <f t="shared" si="12"/>
        <v>-3.7199408228819859</v>
      </c>
      <c r="Z81" s="56">
        <f t="shared" si="12"/>
        <v>-3.9778641550729699</v>
      </c>
      <c r="AA81" s="56">
        <f t="shared" si="12"/>
        <v>-4.2227577317213232</v>
      </c>
      <c r="AB81" s="56">
        <f t="shared" si="12"/>
        <v>-4.4552078439490126</v>
      </c>
      <c r="AC81" s="56">
        <f t="shared" si="12"/>
        <v>-4.6757760305232283</v>
      </c>
      <c r="AD81" s="56">
        <f t="shared" si="12"/>
        <v>-4.8850000814751162</v>
      </c>
      <c r="AE81" s="56">
        <f t="shared" si="12"/>
        <v>-5.0833950021464913</v>
      </c>
      <c r="AF81" s="56">
        <f t="shared" si="12"/>
        <v>-5.2714539391931972</v>
      </c>
      <c r="AG81" s="56">
        <f t="shared" si="12"/>
        <v>-5.4496490700156723</v>
      </c>
      <c r="AH81" s="56">
        <f t="shared" si="12"/>
        <v>-5.618432457031302</v>
      </c>
      <c r="AI81" s="56">
        <f t="shared" si="12"/>
        <v>-5.8041212275968483</v>
      </c>
      <c r="AJ81" s="56">
        <f t="shared" si="12"/>
        <v>-5.9807111030636895</v>
      </c>
      <c r="AK81" s="56">
        <f t="shared" si="12"/>
        <v>-6.1485745896280655</v>
      </c>
      <c r="AL81" s="56">
        <f t="shared" si="12"/>
        <v>-6.3080702130193123</v>
      </c>
      <c r="AM81" s="56">
        <f t="shared" si="12"/>
        <v>-6.4595430168854566</v>
      </c>
      <c r="AN81" s="56">
        <f t="shared" si="12"/>
        <v>-6.6033250440067777</v>
      </c>
      <c r="AO81" s="56">
        <f t="shared" si="12"/>
        <v>-6.739735800914854</v>
      </c>
      <c r="AP81" s="56">
        <f t="shared" si="12"/>
        <v>-6.8690827064755249</v>
      </c>
      <c r="AQ81" s="56">
        <f t="shared" si="12"/>
        <v>-6.9916615249757657</v>
      </c>
      <c r="AR81" s="56">
        <f t="shared" si="12"/>
        <v>-7.1077567842366056</v>
      </c>
      <c r="AS81" s="56">
        <f t="shared" si="12"/>
        <v>-7.2176421792569565</v>
      </c>
      <c r="AT81" s="56">
        <f t="shared" si="12"/>
        <v>-7.3215809618765082</v>
      </c>
      <c r="AU81" s="56">
        <f t="shared" si="12"/>
        <v>-7.4198263169296945</v>
      </c>
      <c r="AV81" s="56">
        <f t="shared" si="12"/>
        <v>-7.5126217253470875</v>
      </c>
      <c r="AW81" s="56">
        <f t="shared" si="12"/>
        <v>-7.6002013146454601</v>
      </c>
      <c r="AX81" s="56">
        <f t="shared" si="12"/>
        <v>-7.6827901972331256</v>
      </c>
      <c r="AY81" s="56">
        <f t="shared" si="12"/>
        <v>-7.7668599188986507</v>
      </c>
      <c r="AZ81" s="56">
        <f t="shared" si="12"/>
        <v>-7.847497238128601</v>
      </c>
      <c r="BA81" s="56">
        <f t="shared" si="12"/>
        <v>-7.9213828305134957</v>
      </c>
      <c r="BB81" s="56">
        <f t="shared" si="12"/>
        <v>-7.9968763579555153</v>
      </c>
      <c r="BC81" s="56">
        <f t="shared" si="12"/>
        <v>-8.076615087804262</v>
      </c>
      <c r="BD81" s="56">
        <f t="shared" si="12"/>
        <v>-8.151653641489613</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C12" sqref="C12"/>
    </sheetView>
  </sheetViews>
  <sheetFormatPr defaultRowHeight="15" x14ac:dyDescent="0.25"/>
  <cols>
    <col min="1" max="1" width="5.85546875" customWidth="1"/>
    <col min="2" max="2" width="22" bestFit="1" customWidth="1"/>
    <col min="3" max="3" width="99.140625" bestFit="1" customWidth="1"/>
  </cols>
  <sheetData>
    <row r="1" spans="1:3" ht="18.75" x14ac:dyDescent="0.3">
      <c r="A1" s="1" t="s">
        <v>82</v>
      </c>
    </row>
    <row r="2" spans="1:3" x14ac:dyDescent="0.25">
      <c r="A2" t="s">
        <v>78</v>
      </c>
    </row>
    <row r="4" spans="1:3" ht="15.75" thickBot="1" x14ac:dyDescent="0.3"/>
    <row r="5" spans="1:3" ht="45" x14ac:dyDescent="0.25">
      <c r="A5" s="179" t="s">
        <v>11</v>
      </c>
      <c r="B5" s="132" t="s">
        <v>196</v>
      </c>
      <c r="C5" s="135" t="s">
        <v>346</v>
      </c>
    </row>
    <row r="6" spans="1:3" x14ac:dyDescent="0.25">
      <c r="A6" s="180"/>
      <c r="B6" s="61" t="s">
        <v>198</v>
      </c>
      <c r="C6" s="133"/>
    </row>
    <row r="7" spans="1:3" x14ac:dyDescent="0.25">
      <c r="A7" s="180"/>
      <c r="B7" s="61" t="s">
        <v>198</v>
      </c>
      <c r="C7" s="133"/>
    </row>
    <row r="8" spans="1:3" x14ac:dyDescent="0.25">
      <c r="A8" s="180"/>
      <c r="B8" s="61" t="s">
        <v>198</v>
      </c>
      <c r="C8" s="133"/>
    </row>
    <row r="9" spans="1:3" x14ac:dyDescent="0.25">
      <c r="A9" s="180"/>
      <c r="B9" s="61" t="s">
        <v>198</v>
      </c>
      <c r="C9" s="133"/>
    </row>
    <row r="10" spans="1:3" ht="16.5" thickBot="1" x14ac:dyDescent="0.35">
      <c r="A10" s="181"/>
      <c r="B10" s="124" t="s">
        <v>197</v>
      </c>
      <c r="C10" s="134"/>
    </row>
    <row r="11" spans="1:3" ht="15.75" x14ac:dyDescent="0.3">
      <c r="A11" s="172" t="s">
        <v>301</v>
      </c>
      <c r="B11" s="61" t="s">
        <v>196</v>
      </c>
      <c r="C11" s="136" t="s">
        <v>344</v>
      </c>
    </row>
    <row r="12" spans="1:3" ht="15.75" x14ac:dyDescent="0.3">
      <c r="A12" s="173"/>
      <c r="B12" s="61" t="s">
        <v>198</v>
      </c>
      <c r="C12" s="137"/>
    </row>
    <row r="13" spans="1:3" ht="15.75" x14ac:dyDescent="0.3">
      <c r="A13" s="173"/>
      <c r="B13" s="61" t="s">
        <v>198</v>
      </c>
      <c r="C13" s="137"/>
    </row>
    <row r="14" spans="1:3" ht="15.75" x14ac:dyDescent="0.3">
      <c r="A14" s="173"/>
      <c r="B14" s="61" t="s">
        <v>198</v>
      </c>
      <c r="C14" s="137"/>
    </row>
    <row r="15" spans="1:3" ht="15.75" x14ac:dyDescent="0.3">
      <c r="A15" s="173"/>
      <c r="B15" s="61" t="s">
        <v>198</v>
      </c>
      <c r="C15" s="137"/>
    </row>
    <row r="16" spans="1:3" ht="15.75" x14ac:dyDescent="0.3">
      <c r="A16" s="173"/>
      <c r="B16" s="61" t="s">
        <v>198</v>
      </c>
      <c r="C16" s="137"/>
    </row>
    <row r="17" spans="1:3" ht="16.5" thickBot="1" x14ac:dyDescent="0.35">
      <c r="A17" s="174"/>
      <c r="B17" s="125" t="s">
        <v>321</v>
      </c>
      <c r="C17" s="134"/>
    </row>
  </sheetData>
  <mergeCells count="2">
    <mergeCell ref="A5:A10"/>
    <mergeCell ref="A11:A17"/>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J21" sqref="J2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-2.3898011257642282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-4.8924684088556285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-6.5805095283181165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-8.3733655721849107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187</v>
      </c>
      <c r="C13" s="60"/>
      <c r="D13" s="61" t="s">
        <v>40</v>
      </c>
      <c r="E13" s="62">
        <v>-0.43917099999999998</v>
      </c>
      <c r="F13" s="62">
        <v>-0.69262100000000004</v>
      </c>
      <c r="G13" s="62">
        <v>-0.75297999999999998</v>
      </c>
      <c r="H13" s="62">
        <v>-1.4519489999999999</v>
      </c>
      <c r="I13" s="62">
        <v>-2.7293810000000001</v>
      </c>
      <c r="J13" s="62">
        <v>-3.426215</v>
      </c>
      <c r="K13" s="62">
        <v>-4.3187410000000002</v>
      </c>
      <c r="L13" s="62">
        <v>-4.5246329999999997</v>
      </c>
      <c r="M13" s="62">
        <v>-4.0125599999999997</v>
      </c>
      <c r="N13" s="62">
        <v>-2.9136600000000001</v>
      </c>
      <c r="O13" s="62">
        <v>-2.3188230000000001</v>
      </c>
      <c r="P13" s="62">
        <v>-1.7770679999999999</v>
      </c>
      <c r="Q13" s="62">
        <v>-1.4719349999999998</v>
      </c>
      <c r="R13" s="62">
        <v>-1.227187</v>
      </c>
      <c r="S13" s="62">
        <v>-0.404337</v>
      </c>
      <c r="T13" s="62">
        <v>-0.23879700000000001</v>
      </c>
      <c r="U13" s="62">
        <v>-0.23879700000000001</v>
      </c>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-0.43917099999999998</v>
      </c>
      <c r="F18" s="59">
        <f t="shared" ref="F18:AW18" si="0">SUM(F13:F17)</f>
        <v>-0.69262100000000004</v>
      </c>
      <c r="G18" s="59">
        <f t="shared" si="0"/>
        <v>-0.75297999999999998</v>
      </c>
      <c r="H18" s="59">
        <f t="shared" si="0"/>
        <v>-1.4519489999999999</v>
      </c>
      <c r="I18" s="59">
        <f t="shared" si="0"/>
        <v>-2.7293810000000001</v>
      </c>
      <c r="J18" s="59">
        <f t="shared" si="0"/>
        <v>-3.426215</v>
      </c>
      <c r="K18" s="59">
        <f t="shared" si="0"/>
        <v>-4.3187410000000002</v>
      </c>
      <c r="L18" s="59">
        <f t="shared" si="0"/>
        <v>-4.5246329999999997</v>
      </c>
      <c r="M18" s="59">
        <f t="shared" si="0"/>
        <v>-4.0125599999999997</v>
      </c>
      <c r="N18" s="59">
        <f t="shared" si="0"/>
        <v>-2.9136600000000001</v>
      </c>
      <c r="O18" s="59">
        <f t="shared" si="0"/>
        <v>-2.3188230000000001</v>
      </c>
      <c r="P18" s="59">
        <f t="shared" si="0"/>
        <v>-1.7770679999999999</v>
      </c>
      <c r="Q18" s="59">
        <f t="shared" si="0"/>
        <v>-1.4719349999999998</v>
      </c>
      <c r="R18" s="59">
        <f t="shared" si="0"/>
        <v>-1.227187</v>
      </c>
      <c r="S18" s="59">
        <f t="shared" si="0"/>
        <v>-0.404337</v>
      </c>
      <c r="T18" s="59">
        <f t="shared" si="0"/>
        <v>-0.23879700000000001</v>
      </c>
      <c r="U18" s="59">
        <f t="shared" si="0"/>
        <v>-0.23879700000000001</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301</v>
      </c>
      <c r="B19" s="61" t="s">
        <v>196</v>
      </c>
      <c r="C19" s="8"/>
      <c r="D19" s="9" t="s">
        <v>40</v>
      </c>
      <c r="E19" s="33">
        <v>1.9715642</v>
      </c>
      <c r="F19" s="33">
        <v>1.1126513199999999</v>
      </c>
      <c r="G19" s="33">
        <v>0.27405828000000004</v>
      </c>
      <c r="H19" s="33">
        <v>2.9815245199999998</v>
      </c>
      <c r="I19" s="33">
        <v>5.1157174799999989</v>
      </c>
      <c r="J19" s="33">
        <v>3.6516940199999999</v>
      </c>
      <c r="K19" s="33">
        <v>4.4018924599999991</v>
      </c>
      <c r="L19" s="33">
        <v>1.2056355999999999</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2"/>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321</v>
      </c>
      <c r="C25" s="8"/>
      <c r="D25" s="9" t="s">
        <v>40</v>
      </c>
      <c r="E25" s="67">
        <f>SUM(E19:E24)</f>
        <v>1.9715642</v>
      </c>
      <c r="F25" s="67">
        <f t="shared" ref="F25:BD25" si="1">SUM(F19:F24)</f>
        <v>1.1126513199999999</v>
      </c>
      <c r="G25" s="67">
        <f t="shared" si="1"/>
        <v>0.27405828000000004</v>
      </c>
      <c r="H25" s="67">
        <f t="shared" si="1"/>
        <v>2.9815245199999998</v>
      </c>
      <c r="I25" s="67">
        <f t="shared" si="1"/>
        <v>5.1157174799999989</v>
      </c>
      <c r="J25" s="67">
        <f t="shared" si="1"/>
        <v>3.6516940199999999</v>
      </c>
      <c r="K25" s="67">
        <f t="shared" si="1"/>
        <v>4.4018924599999991</v>
      </c>
      <c r="L25" s="67">
        <f t="shared" si="1"/>
        <v>1.2056355999999999</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1.5323932</v>
      </c>
      <c r="F26" s="59">
        <f t="shared" ref="F26:BD26" si="2">F18+F25</f>
        <v>0.42003031999999985</v>
      </c>
      <c r="G26" s="59">
        <f t="shared" si="2"/>
        <v>-0.47892171999999994</v>
      </c>
      <c r="H26" s="59">
        <f t="shared" si="2"/>
        <v>1.5295755199999999</v>
      </c>
      <c r="I26" s="59">
        <f t="shared" si="2"/>
        <v>2.3863364799999989</v>
      </c>
      <c r="J26" s="59">
        <f t="shared" si="2"/>
        <v>0.22547901999999986</v>
      </c>
      <c r="K26" s="59">
        <f t="shared" si="2"/>
        <v>8.3151459999998956E-2</v>
      </c>
      <c r="L26" s="59">
        <f t="shared" si="2"/>
        <v>-3.3189973999999998</v>
      </c>
      <c r="M26" s="59">
        <f t="shared" si="2"/>
        <v>-4.0125599999999997</v>
      </c>
      <c r="N26" s="59">
        <f t="shared" si="2"/>
        <v>-2.9136600000000001</v>
      </c>
      <c r="O26" s="59">
        <f t="shared" si="2"/>
        <v>-2.3188230000000001</v>
      </c>
      <c r="P26" s="59">
        <f t="shared" si="2"/>
        <v>-1.7770679999999999</v>
      </c>
      <c r="Q26" s="59">
        <f t="shared" si="2"/>
        <v>-1.4719349999999998</v>
      </c>
      <c r="R26" s="59">
        <f t="shared" si="2"/>
        <v>-1.227187</v>
      </c>
      <c r="S26" s="59">
        <f t="shared" si="2"/>
        <v>-0.404337</v>
      </c>
      <c r="T26" s="59">
        <f t="shared" si="2"/>
        <v>-0.23879700000000001</v>
      </c>
      <c r="U26" s="59">
        <f t="shared" si="2"/>
        <v>-0.23879700000000001</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1.2259145600000001</v>
      </c>
      <c r="F28" s="34">
        <f t="shared" ref="F28:AW28" si="4">F26*F27</f>
        <v>0.33602425599999991</v>
      </c>
      <c r="G28" s="34">
        <f t="shared" si="4"/>
        <v>-0.38313737599999997</v>
      </c>
      <c r="H28" s="34">
        <f t="shared" si="4"/>
        <v>1.223660416</v>
      </c>
      <c r="I28" s="34">
        <f t="shared" si="4"/>
        <v>1.9090691839999991</v>
      </c>
      <c r="J28" s="34">
        <f t="shared" si="4"/>
        <v>0.1803832159999999</v>
      </c>
      <c r="K28" s="34">
        <f t="shared" si="4"/>
        <v>6.6521167999999173E-2</v>
      </c>
      <c r="L28" s="34">
        <f t="shared" si="4"/>
        <v>-2.65519792</v>
      </c>
      <c r="M28" s="34">
        <f t="shared" si="4"/>
        <v>-3.210048</v>
      </c>
      <c r="N28" s="34">
        <f t="shared" si="4"/>
        <v>-2.3309280000000001</v>
      </c>
      <c r="O28" s="34">
        <f t="shared" si="4"/>
        <v>-1.8550584000000001</v>
      </c>
      <c r="P28" s="34">
        <f t="shared" si="4"/>
        <v>-1.4216544</v>
      </c>
      <c r="Q28" s="34">
        <f t="shared" si="4"/>
        <v>-1.1775479999999998</v>
      </c>
      <c r="R28" s="34">
        <f t="shared" si="4"/>
        <v>-0.98174960000000011</v>
      </c>
      <c r="S28" s="34">
        <f t="shared" si="4"/>
        <v>-0.32346960000000002</v>
      </c>
      <c r="T28" s="34">
        <f t="shared" si="4"/>
        <v>-0.19103760000000003</v>
      </c>
      <c r="U28" s="34">
        <f t="shared" si="4"/>
        <v>-0.19103760000000003</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0.30647863999999991</v>
      </c>
      <c r="F29" s="34">
        <f t="shared" ref="F29:AW29" si="5">F26-F28</f>
        <v>8.4006063999999936E-2</v>
      </c>
      <c r="G29" s="34">
        <f t="shared" si="5"/>
        <v>-9.5784343999999966E-2</v>
      </c>
      <c r="H29" s="34">
        <f t="shared" si="5"/>
        <v>0.30591510399999988</v>
      </c>
      <c r="I29" s="34">
        <f t="shared" si="5"/>
        <v>0.47726729599999973</v>
      </c>
      <c r="J29" s="34">
        <f t="shared" si="5"/>
        <v>4.5095803999999962E-2</v>
      </c>
      <c r="K29" s="34">
        <f t="shared" si="5"/>
        <v>1.6630291999999783E-2</v>
      </c>
      <c r="L29" s="34">
        <f t="shared" si="5"/>
        <v>-0.66379947999999978</v>
      </c>
      <c r="M29" s="34">
        <f t="shared" si="5"/>
        <v>-0.80251199999999967</v>
      </c>
      <c r="N29" s="34">
        <f t="shared" si="5"/>
        <v>-0.58273200000000003</v>
      </c>
      <c r="O29" s="34">
        <f t="shared" si="5"/>
        <v>-0.46376459999999997</v>
      </c>
      <c r="P29" s="34">
        <f t="shared" si="5"/>
        <v>-0.35541359999999989</v>
      </c>
      <c r="Q29" s="34">
        <f t="shared" si="5"/>
        <v>-0.29438699999999995</v>
      </c>
      <c r="R29" s="34">
        <f t="shared" si="5"/>
        <v>-0.24543739999999992</v>
      </c>
      <c r="S29" s="34">
        <f t="shared" si="5"/>
        <v>-8.0867399999999978E-2</v>
      </c>
      <c r="T29" s="34">
        <f t="shared" si="5"/>
        <v>-4.775939999999998E-2</v>
      </c>
      <c r="U29" s="34">
        <f t="shared" si="5"/>
        <v>-4.775939999999998E-2</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2.724254577777778E-2</v>
      </c>
      <c r="G30" s="34">
        <f>$E$28/'Fixed data'!$C$7</f>
        <v>2.724254577777778E-2</v>
      </c>
      <c r="H30" s="34">
        <f>$E$28/'Fixed data'!$C$7</f>
        <v>2.724254577777778E-2</v>
      </c>
      <c r="I30" s="34">
        <f>$E$28/'Fixed data'!$C$7</f>
        <v>2.724254577777778E-2</v>
      </c>
      <c r="J30" s="34">
        <f>$E$28/'Fixed data'!$C$7</f>
        <v>2.724254577777778E-2</v>
      </c>
      <c r="K30" s="34">
        <f>$E$28/'Fixed data'!$C$7</f>
        <v>2.724254577777778E-2</v>
      </c>
      <c r="L30" s="34">
        <f>$E$28/'Fixed data'!$C$7</f>
        <v>2.724254577777778E-2</v>
      </c>
      <c r="M30" s="34">
        <f>$E$28/'Fixed data'!$C$7</f>
        <v>2.724254577777778E-2</v>
      </c>
      <c r="N30" s="34">
        <f>$E$28/'Fixed data'!$C$7</f>
        <v>2.724254577777778E-2</v>
      </c>
      <c r="O30" s="34">
        <f>$E$28/'Fixed data'!$C$7</f>
        <v>2.724254577777778E-2</v>
      </c>
      <c r="P30" s="34">
        <f>$E$28/'Fixed data'!$C$7</f>
        <v>2.724254577777778E-2</v>
      </c>
      <c r="Q30" s="34">
        <f>$E$28/'Fixed data'!$C$7</f>
        <v>2.724254577777778E-2</v>
      </c>
      <c r="R30" s="34">
        <f>$E$28/'Fixed data'!$C$7</f>
        <v>2.724254577777778E-2</v>
      </c>
      <c r="S30" s="34">
        <f>$E$28/'Fixed data'!$C$7</f>
        <v>2.724254577777778E-2</v>
      </c>
      <c r="T30" s="34">
        <f>$E$28/'Fixed data'!$C$7</f>
        <v>2.724254577777778E-2</v>
      </c>
      <c r="U30" s="34">
        <f>$E$28/'Fixed data'!$C$7</f>
        <v>2.724254577777778E-2</v>
      </c>
      <c r="V30" s="34">
        <f>$E$28/'Fixed data'!$C$7</f>
        <v>2.724254577777778E-2</v>
      </c>
      <c r="W30" s="34">
        <f>$E$28/'Fixed data'!$C$7</f>
        <v>2.724254577777778E-2</v>
      </c>
      <c r="X30" s="34">
        <f>$E$28/'Fixed data'!$C$7</f>
        <v>2.724254577777778E-2</v>
      </c>
      <c r="Y30" s="34">
        <f>$E$28/'Fixed data'!$C$7</f>
        <v>2.724254577777778E-2</v>
      </c>
      <c r="Z30" s="34">
        <f>$E$28/'Fixed data'!$C$7</f>
        <v>2.724254577777778E-2</v>
      </c>
      <c r="AA30" s="34">
        <f>$E$28/'Fixed data'!$C$7</f>
        <v>2.724254577777778E-2</v>
      </c>
      <c r="AB30" s="34">
        <f>$E$28/'Fixed data'!$C$7</f>
        <v>2.724254577777778E-2</v>
      </c>
      <c r="AC30" s="34">
        <f>$E$28/'Fixed data'!$C$7</f>
        <v>2.724254577777778E-2</v>
      </c>
      <c r="AD30" s="34">
        <f>$E$28/'Fixed data'!$C$7</f>
        <v>2.724254577777778E-2</v>
      </c>
      <c r="AE30" s="34">
        <f>$E$28/'Fixed data'!$C$7</f>
        <v>2.724254577777778E-2</v>
      </c>
      <c r="AF30" s="34">
        <f>$E$28/'Fixed data'!$C$7</f>
        <v>2.724254577777778E-2</v>
      </c>
      <c r="AG30" s="34">
        <f>$E$28/'Fixed data'!$C$7</f>
        <v>2.724254577777778E-2</v>
      </c>
      <c r="AH30" s="34">
        <f>$E$28/'Fixed data'!$C$7</f>
        <v>2.724254577777778E-2</v>
      </c>
      <c r="AI30" s="34">
        <f>$E$28/'Fixed data'!$C$7</f>
        <v>2.724254577777778E-2</v>
      </c>
      <c r="AJ30" s="34">
        <f>$E$28/'Fixed data'!$C$7</f>
        <v>2.724254577777778E-2</v>
      </c>
      <c r="AK30" s="34">
        <f>$E$28/'Fixed data'!$C$7</f>
        <v>2.724254577777778E-2</v>
      </c>
      <c r="AL30" s="34">
        <f>$E$28/'Fixed data'!$C$7</f>
        <v>2.724254577777778E-2</v>
      </c>
      <c r="AM30" s="34">
        <f>$E$28/'Fixed data'!$C$7</f>
        <v>2.724254577777778E-2</v>
      </c>
      <c r="AN30" s="34">
        <f>$E$28/'Fixed data'!$C$7</f>
        <v>2.724254577777778E-2</v>
      </c>
      <c r="AO30" s="34">
        <f>$E$28/'Fixed data'!$C$7</f>
        <v>2.724254577777778E-2</v>
      </c>
      <c r="AP30" s="34">
        <f>$E$28/'Fixed data'!$C$7</f>
        <v>2.724254577777778E-2</v>
      </c>
      <c r="AQ30" s="34">
        <f>$E$28/'Fixed data'!$C$7</f>
        <v>2.724254577777778E-2</v>
      </c>
      <c r="AR30" s="34">
        <f>$E$28/'Fixed data'!$C$7</f>
        <v>2.724254577777778E-2</v>
      </c>
      <c r="AS30" s="34">
        <f>$E$28/'Fixed data'!$C$7</f>
        <v>2.724254577777778E-2</v>
      </c>
      <c r="AT30" s="34">
        <f>$E$28/'Fixed data'!$C$7</f>
        <v>2.724254577777778E-2</v>
      </c>
      <c r="AU30" s="34">
        <f>$E$28/'Fixed data'!$C$7</f>
        <v>2.724254577777778E-2</v>
      </c>
      <c r="AV30" s="34">
        <f>$E$28/'Fixed data'!$C$7</f>
        <v>2.724254577777778E-2</v>
      </c>
      <c r="AW30" s="34">
        <f>$E$28/'Fixed data'!$C$7</f>
        <v>2.724254577777778E-2</v>
      </c>
      <c r="AX30" s="34">
        <f>$E$28/'Fixed data'!$C$7</f>
        <v>2.724254577777778E-2</v>
      </c>
      <c r="AY30" s="34"/>
      <c r="AZ30" s="34"/>
      <c r="BA30" s="34"/>
      <c r="BB30" s="34"/>
      <c r="BC30" s="34"/>
      <c r="BD30" s="34"/>
    </row>
    <row r="31" spans="1:56" ht="16.5" hidden="1" customHeight="1" outlineLevel="1" x14ac:dyDescent="0.35">
      <c r="A31" s="115"/>
      <c r="B31" s="9" t="s">
        <v>2</v>
      </c>
      <c r="C31" s="11" t="s">
        <v>54</v>
      </c>
      <c r="D31" s="9" t="s">
        <v>40</v>
      </c>
      <c r="F31" s="34"/>
      <c r="G31" s="34">
        <f>$F$28/'Fixed data'!$C$7</f>
        <v>7.4672056888888871E-3</v>
      </c>
      <c r="H31" s="34">
        <f>$F$28/'Fixed data'!$C$7</f>
        <v>7.4672056888888871E-3</v>
      </c>
      <c r="I31" s="34">
        <f>$F$28/'Fixed data'!$C$7</f>
        <v>7.4672056888888871E-3</v>
      </c>
      <c r="J31" s="34">
        <f>$F$28/'Fixed data'!$C$7</f>
        <v>7.4672056888888871E-3</v>
      </c>
      <c r="K31" s="34">
        <f>$F$28/'Fixed data'!$C$7</f>
        <v>7.4672056888888871E-3</v>
      </c>
      <c r="L31" s="34">
        <f>$F$28/'Fixed data'!$C$7</f>
        <v>7.4672056888888871E-3</v>
      </c>
      <c r="M31" s="34">
        <f>$F$28/'Fixed data'!$C$7</f>
        <v>7.4672056888888871E-3</v>
      </c>
      <c r="N31" s="34">
        <f>$F$28/'Fixed data'!$C$7</f>
        <v>7.4672056888888871E-3</v>
      </c>
      <c r="O31" s="34">
        <f>$F$28/'Fixed data'!$C$7</f>
        <v>7.4672056888888871E-3</v>
      </c>
      <c r="P31" s="34">
        <f>$F$28/'Fixed data'!$C$7</f>
        <v>7.4672056888888871E-3</v>
      </c>
      <c r="Q31" s="34">
        <f>$F$28/'Fixed data'!$C$7</f>
        <v>7.4672056888888871E-3</v>
      </c>
      <c r="R31" s="34">
        <f>$F$28/'Fixed data'!$C$7</f>
        <v>7.4672056888888871E-3</v>
      </c>
      <c r="S31" s="34">
        <f>$F$28/'Fixed data'!$C$7</f>
        <v>7.4672056888888871E-3</v>
      </c>
      <c r="T31" s="34">
        <f>$F$28/'Fixed data'!$C$7</f>
        <v>7.4672056888888871E-3</v>
      </c>
      <c r="U31" s="34">
        <f>$F$28/'Fixed data'!$C$7</f>
        <v>7.4672056888888871E-3</v>
      </c>
      <c r="V31" s="34">
        <f>$F$28/'Fixed data'!$C$7</f>
        <v>7.4672056888888871E-3</v>
      </c>
      <c r="W31" s="34">
        <f>$F$28/'Fixed data'!$C$7</f>
        <v>7.4672056888888871E-3</v>
      </c>
      <c r="X31" s="34">
        <f>$F$28/'Fixed data'!$C$7</f>
        <v>7.4672056888888871E-3</v>
      </c>
      <c r="Y31" s="34">
        <f>$F$28/'Fixed data'!$C$7</f>
        <v>7.4672056888888871E-3</v>
      </c>
      <c r="Z31" s="34">
        <f>$F$28/'Fixed data'!$C$7</f>
        <v>7.4672056888888871E-3</v>
      </c>
      <c r="AA31" s="34">
        <f>$F$28/'Fixed data'!$C$7</f>
        <v>7.4672056888888871E-3</v>
      </c>
      <c r="AB31" s="34">
        <f>$F$28/'Fixed data'!$C$7</f>
        <v>7.4672056888888871E-3</v>
      </c>
      <c r="AC31" s="34">
        <f>$F$28/'Fixed data'!$C$7</f>
        <v>7.4672056888888871E-3</v>
      </c>
      <c r="AD31" s="34">
        <f>$F$28/'Fixed data'!$C$7</f>
        <v>7.4672056888888871E-3</v>
      </c>
      <c r="AE31" s="34">
        <f>$F$28/'Fixed data'!$C$7</f>
        <v>7.4672056888888871E-3</v>
      </c>
      <c r="AF31" s="34">
        <f>$F$28/'Fixed data'!$C$7</f>
        <v>7.4672056888888871E-3</v>
      </c>
      <c r="AG31" s="34">
        <f>$F$28/'Fixed data'!$C$7</f>
        <v>7.4672056888888871E-3</v>
      </c>
      <c r="AH31" s="34">
        <f>$F$28/'Fixed data'!$C$7</f>
        <v>7.4672056888888871E-3</v>
      </c>
      <c r="AI31" s="34">
        <f>$F$28/'Fixed data'!$C$7</f>
        <v>7.4672056888888871E-3</v>
      </c>
      <c r="AJ31" s="34">
        <f>$F$28/'Fixed data'!$C$7</f>
        <v>7.4672056888888871E-3</v>
      </c>
      <c r="AK31" s="34">
        <f>$F$28/'Fixed data'!$C$7</f>
        <v>7.4672056888888871E-3</v>
      </c>
      <c r="AL31" s="34">
        <f>$F$28/'Fixed data'!$C$7</f>
        <v>7.4672056888888871E-3</v>
      </c>
      <c r="AM31" s="34">
        <f>$F$28/'Fixed data'!$C$7</f>
        <v>7.4672056888888871E-3</v>
      </c>
      <c r="AN31" s="34">
        <f>$F$28/'Fixed data'!$C$7</f>
        <v>7.4672056888888871E-3</v>
      </c>
      <c r="AO31" s="34">
        <f>$F$28/'Fixed data'!$C$7</f>
        <v>7.4672056888888871E-3</v>
      </c>
      <c r="AP31" s="34">
        <f>$F$28/'Fixed data'!$C$7</f>
        <v>7.4672056888888871E-3</v>
      </c>
      <c r="AQ31" s="34">
        <f>$F$28/'Fixed data'!$C$7</f>
        <v>7.4672056888888871E-3</v>
      </c>
      <c r="AR31" s="34">
        <f>$F$28/'Fixed data'!$C$7</f>
        <v>7.4672056888888871E-3</v>
      </c>
      <c r="AS31" s="34">
        <f>$F$28/'Fixed data'!$C$7</f>
        <v>7.4672056888888871E-3</v>
      </c>
      <c r="AT31" s="34">
        <f>$F$28/'Fixed data'!$C$7</f>
        <v>7.4672056888888871E-3</v>
      </c>
      <c r="AU31" s="34">
        <f>$F$28/'Fixed data'!$C$7</f>
        <v>7.4672056888888871E-3</v>
      </c>
      <c r="AV31" s="34">
        <f>$F$28/'Fixed data'!$C$7</f>
        <v>7.4672056888888871E-3</v>
      </c>
      <c r="AW31" s="34">
        <f>$F$28/'Fixed data'!$C$7</f>
        <v>7.4672056888888871E-3</v>
      </c>
      <c r="AX31" s="34">
        <f>$F$28/'Fixed data'!$C$7</f>
        <v>7.4672056888888871E-3</v>
      </c>
      <c r="AY31" s="34">
        <f>$F$28/'Fixed data'!$C$7</f>
        <v>7.4672056888888871E-3</v>
      </c>
      <c r="AZ31" s="34"/>
      <c r="BA31" s="34"/>
      <c r="BB31" s="34"/>
      <c r="BC31" s="34"/>
      <c r="BD31" s="34"/>
    </row>
    <row r="32" spans="1:56" ht="16.5" hidden="1" customHeight="1" outlineLevel="1" x14ac:dyDescent="0.35">
      <c r="A32" s="115"/>
      <c r="B32" s="9" t="s">
        <v>3</v>
      </c>
      <c r="C32" s="11" t="s">
        <v>55</v>
      </c>
      <c r="D32" s="9" t="s">
        <v>40</v>
      </c>
      <c r="F32" s="34"/>
      <c r="G32" s="34"/>
      <c r="H32" s="34">
        <f>$G$28/'Fixed data'!$C$7</f>
        <v>-8.5141639111111101E-3</v>
      </c>
      <c r="I32" s="34">
        <f>$G$28/'Fixed data'!$C$7</f>
        <v>-8.5141639111111101E-3</v>
      </c>
      <c r="J32" s="34">
        <f>$G$28/'Fixed data'!$C$7</f>
        <v>-8.5141639111111101E-3</v>
      </c>
      <c r="K32" s="34">
        <f>$G$28/'Fixed data'!$C$7</f>
        <v>-8.5141639111111101E-3</v>
      </c>
      <c r="L32" s="34">
        <f>$G$28/'Fixed data'!$C$7</f>
        <v>-8.5141639111111101E-3</v>
      </c>
      <c r="M32" s="34">
        <f>$G$28/'Fixed data'!$C$7</f>
        <v>-8.5141639111111101E-3</v>
      </c>
      <c r="N32" s="34">
        <f>$G$28/'Fixed data'!$C$7</f>
        <v>-8.5141639111111101E-3</v>
      </c>
      <c r="O32" s="34">
        <f>$G$28/'Fixed data'!$C$7</f>
        <v>-8.5141639111111101E-3</v>
      </c>
      <c r="P32" s="34">
        <f>$G$28/'Fixed data'!$C$7</f>
        <v>-8.5141639111111101E-3</v>
      </c>
      <c r="Q32" s="34">
        <f>$G$28/'Fixed data'!$C$7</f>
        <v>-8.5141639111111101E-3</v>
      </c>
      <c r="R32" s="34">
        <f>$G$28/'Fixed data'!$C$7</f>
        <v>-8.5141639111111101E-3</v>
      </c>
      <c r="S32" s="34">
        <f>$G$28/'Fixed data'!$C$7</f>
        <v>-8.5141639111111101E-3</v>
      </c>
      <c r="T32" s="34">
        <f>$G$28/'Fixed data'!$C$7</f>
        <v>-8.5141639111111101E-3</v>
      </c>
      <c r="U32" s="34">
        <f>$G$28/'Fixed data'!$C$7</f>
        <v>-8.5141639111111101E-3</v>
      </c>
      <c r="V32" s="34">
        <f>$G$28/'Fixed data'!$C$7</f>
        <v>-8.5141639111111101E-3</v>
      </c>
      <c r="W32" s="34">
        <f>$G$28/'Fixed data'!$C$7</f>
        <v>-8.5141639111111101E-3</v>
      </c>
      <c r="X32" s="34">
        <f>$G$28/'Fixed data'!$C$7</f>
        <v>-8.5141639111111101E-3</v>
      </c>
      <c r="Y32" s="34">
        <f>$G$28/'Fixed data'!$C$7</f>
        <v>-8.5141639111111101E-3</v>
      </c>
      <c r="Z32" s="34">
        <f>$G$28/'Fixed data'!$C$7</f>
        <v>-8.5141639111111101E-3</v>
      </c>
      <c r="AA32" s="34">
        <f>$G$28/'Fixed data'!$C$7</f>
        <v>-8.5141639111111101E-3</v>
      </c>
      <c r="AB32" s="34">
        <f>$G$28/'Fixed data'!$C$7</f>
        <v>-8.5141639111111101E-3</v>
      </c>
      <c r="AC32" s="34">
        <f>$G$28/'Fixed data'!$C$7</f>
        <v>-8.5141639111111101E-3</v>
      </c>
      <c r="AD32" s="34">
        <f>$G$28/'Fixed data'!$C$7</f>
        <v>-8.5141639111111101E-3</v>
      </c>
      <c r="AE32" s="34">
        <f>$G$28/'Fixed data'!$C$7</f>
        <v>-8.5141639111111101E-3</v>
      </c>
      <c r="AF32" s="34">
        <f>$G$28/'Fixed data'!$C$7</f>
        <v>-8.5141639111111101E-3</v>
      </c>
      <c r="AG32" s="34">
        <f>$G$28/'Fixed data'!$C$7</f>
        <v>-8.5141639111111101E-3</v>
      </c>
      <c r="AH32" s="34">
        <f>$G$28/'Fixed data'!$C$7</f>
        <v>-8.5141639111111101E-3</v>
      </c>
      <c r="AI32" s="34">
        <f>$G$28/'Fixed data'!$C$7</f>
        <v>-8.5141639111111101E-3</v>
      </c>
      <c r="AJ32" s="34">
        <f>$G$28/'Fixed data'!$C$7</f>
        <v>-8.5141639111111101E-3</v>
      </c>
      <c r="AK32" s="34">
        <f>$G$28/'Fixed data'!$C$7</f>
        <v>-8.5141639111111101E-3</v>
      </c>
      <c r="AL32" s="34">
        <f>$G$28/'Fixed data'!$C$7</f>
        <v>-8.5141639111111101E-3</v>
      </c>
      <c r="AM32" s="34">
        <f>$G$28/'Fixed data'!$C$7</f>
        <v>-8.5141639111111101E-3</v>
      </c>
      <c r="AN32" s="34">
        <f>$G$28/'Fixed data'!$C$7</f>
        <v>-8.5141639111111101E-3</v>
      </c>
      <c r="AO32" s="34">
        <f>$G$28/'Fixed data'!$C$7</f>
        <v>-8.5141639111111101E-3</v>
      </c>
      <c r="AP32" s="34">
        <f>$G$28/'Fixed data'!$C$7</f>
        <v>-8.5141639111111101E-3</v>
      </c>
      <c r="AQ32" s="34">
        <f>$G$28/'Fixed data'!$C$7</f>
        <v>-8.5141639111111101E-3</v>
      </c>
      <c r="AR32" s="34">
        <f>$G$28/'Fixed data'!$C$7</f>
        <v>-8.5141639111111101E-3</v>
      </c>
      <c r="AS32" s="34">
        <f>$G$28/'Fixed data'!$C$7</f>
        <v>-8.5141639111111101E-3</v>
      </c>
      <c r="AT32" s="34">
        <f>$G$28/'Fixed data'!$C$7</f>
        <v>-8.5141639111111101E-3</v>
      </c>
      <c r="AU32" s="34">
        <f>$G$28/'Fixed data'!$C$7</f>
        <v>-8.5141639111111101E-3</v>
      </c>
      <c r="AV32" s="34">
        <f>$G$28/'Fixed data'!$C$7</f>
        <v>-8.5141639111111101E-3</v>
      </c>
      <c r="AW32" s="34">
        <f>$G$28/'Fixed data'!$C$7</f>
        <v>-8.5141639111111101E-3</v>
      </c>
      <c r="AX32" s="34">
        <f>$G$28/'Fixed data'!$C$7</f>
        <v>-8.5141639111111101E-3</v>
      </c>
      <c r="AY32" s="34">
        <f>$G$28/'Fixed data'!$C$7</f>
        <v>-8.5141639111111101E-3</v>
      </c>
      <c r="AZ32" s="34">
        <f>$G$28/'Fixed data'!$C$7</f>
        <v>-8.5141639111111101E-3</v>
      </c>
      <c r="BA32" s="34"/>
      <c r="BB32" s="34"/>
      <c r="BC32" s="34"/>
      <c r="BD32" s="34"/>
    </row>
    <row r="33" spans="1:57" ht="16.5" hidden="1" customHeight="1" outlineLevel="1" x14ac:dyDescent="0.35">
      <c r="A33" s="115"/>
      <c r="B33" s="9" t="s">
        <v>4</v>
      </c>
      <c r="C33" s="11" t="s">
        <v>56</v>
      </c>
      <c r="D33" s="9" t="s">
        <v>40</v>
      </c>
      <c r="F33" s="34"/>
      <c r="G33" s="34"/>
      <c r="H33" s="34"/>
      <c r="I33" s="34">
        <f>$H$28/'Fixed data'!$C$7</f>
        <v>2.7192453688888889E-2</v>
      </c>
      <c r="J33" s="34">
        <f>$H$28/'Fixed data'!$C$7</f>
        <v>2.7192453688888889E-2</v>
      </c>
      <c r="K33" s="34">
        <f>$H$28/'Fixed data'!$C$7</f>
        <v>2.7192453688888889E-2</v>
      </c>
      <c r="L33" s="34">
        <f>$H$28/'Fixed data'!$C$7</f>
        <v>2.7192453688888889E-2</v>
      </c>
      <c r="M33" s="34">
        <f>$H$28/'Fixed data'!$C$7</f>
        <v>2.7192453688888889E-2</v>
      </c>
      <c r="N33" s="34">
        <f>$H$28/'Fixed data'!$C$7</f>
        <v>2.7192453688888889E-2</v>
      </c>
      <c r="O33" s="34">
        <f>$H$28/'Fixed data'!$C$7</f>
        <v>2.7192453688888889E-2</v>
      </c>
      <c r="P33" s="34">
        <f>$H$28/'Fixed data'!$C$7</f>
        <v>2.7192453688888889E-2</v>
      </c>
      <c r="Q33" s="34">
        <f>$H$28/'Fixed data'!$C$7</f>
        <v>2.7192453688888889E-2</v>
      </c>
      <c r="R33" s="34">
        <f>$H$28/'Fixed data'!$C$7</f>
        <v>2.7192453688888889E-2</v>
      </c>
      <c r="S33" s="34">
        <f>$H$28/'Fixed data'!$C$7</f>
        <v>2.7192453688888889E-2</v>
      </c>
      <c r="T33" s="34">
        <f>$H$28/'Fixed data'!$C$7</f>
        <v>2.7192453688888889E-2</v>
      </c>
      <c r="U33" s="34">
        <f>$H$28/'Fixed data'!$C$7</f>
        <v>2.7192453688888889E-2</v>
      </c>
      <c r="V33" s="34">
        <f>$H$28/'Fixed data'!$C$7</f>
        <v>2.7192453688888889E-2</v>
      </c>
      <c r="W33" s="34">
        <f>$H$28/'Fixed data'!$C$7</f>
        <v>2.7192453688888889E-2</v>
      </c>
      <c r="X33" s="34">
        <f>$H$28/'Fixed data'!$C$7</f>
        <v>2.7192453688888889E-2</v>
      </c>
      <c r="Y33" s="34">
        <f>$H$28/'Fixed data'!$C$7</f>
        <v>2.7192453688888889E-2</v>
      </c>
      <c r="Z33" s="34">
        <f>$H$28/'Fixed data'!$C$7</f>
        <v>2.7192453688888889E-2</v>
      </c>
      <c r="AA33" s="34">
        <f>$H$28/'Fixed data'!$C$7</f>
        <v>2.7192453688888889E-2</v>
      </c>
      <c r="AB33" s="34">
        <f>$H$28/'Fixed data'!$C$7</f>
        <v>2.7192453688888889E-2</v>
      </c>
      <c r="AC33" s="34">
        <f>$H$28/'Fixed data'!$C$7</f>
        <v>2.7192453688888889E-2</v>
      </c>
      <c r="AD33" s="34">
        <f>$H$28/'Fixed data'!$C$7</f>
        <v>2.7192453688888889E-2</v>
      </c>
      <c r="AE33" s="34">
        <f>$H$28/'Fixed data'!$C$7</f>
        <v>2.7192453688888889E-2</v>
      </c>
      <c r="AF33" s="34">
        <f>$H$28/'Fixed data'!$C$7</f>
        <v>2.7192453688888889E-2</v>
      </c>
      <c r="AG33" s="34">
        <f>$H$28/'Fixed data'!$C$7</f>
        <v>2.7192453688888889E-2</v>
      </c>
      <c r="AH33" s="34">
        <f>$H$28/'Fixed data'!$C$7</f>
        <v>2.7192453688888889E-2</v>
      </c>
      <c r="AI33" s="34">
        <f>$H$28/'Fixed data'!$C$7</f>
        <v>2.7192453688888889E-2</v>
      </c>
      <c r="AJ33" s="34">
        <f>$H$28/'Fixed data'!$C$7</f>
        <v>2.7192453688888889E-2</v>
      </c>
      <c r="AK33" s="34">
        <f>$H$28/'Fixed data'!$C$7</f>
        <v>2.7192453688888889E-2</v>
      </c>
      <c r="AL33" s="34">
        <f>$H$28/'Fixed data'!$C$7</f>
        <v>2.7192453688888889E-2</v>
      </c>
      <c r="AM33" s="34">
        <f>$H$28/'Fixed data'!$C$7</f>
        <v>2.7192453688888889E-2</v>
      </c>
      <c r="AN33" s="34">
        <f>$H$28/'Fixed data'!$C$7</f>
        <v>2.7192453688888889E-2</v>
      </c>
      <c r="AO33" s="34">
        <f>$H$28/'Fixed data'!$C$7</f>
        <v>2.7192453688888889E-2</v>
      </c>
      <c r="AP33" s="34">
        <f>$H$28/'Fixed data'!$C$7</f>
        <v>2.7192453688888889E-2</v>
      </c>
      <c r="AQ33" s="34">
        <f>$H$28/'Fixed data'!$C$7</f>
        <v>2.7192453688888889E-2</v>
      </c>
      <c r="AR33" s="34">
        <f>$H$28/'Fixed data'!$C$7</f>
        <v>2.7192453688888889E-2</v>
      </c>
      <c r="AS33" s="34">
        <f>$H$28/'Fixed data'!$C$7</f>
        <v>2.7192453688888889E-2</v>
      </c>
      <c r="AT33" s="34">
        <f>$H$28/'Fixed data'!$C$7</f>
        <v>2.7192453688888889E-2</v>
      </c>
      <c r="AU33" s="34">
        <f>$H$28/'Fixed data'!$C$7</f>
        <v>2.7192453688888889E-2</v>
      </c>
      <c r="AV33" s="34">
        <f>$H$28/'Fixed data'!$C$7</f>
        <v>2.7192453688888889E-2</v>
      </c>
      <c r="AW33" s="34">
        <f>$H$28/'Fixed data'!$C$7</f>
        <v>2.7192453688888889E-2</v>
      </c>
      <c r="AX33" s="34">
        <f>$H$28/'Fixed data'!$C$7</f>
        <v>2.7192453688888889E-2</v>
      </c>
      <c r="AY33" s="34">
        <f>$H$28/'Fixed data'!$C$7</f>
        <v>2.7192453688888889E-2</v>
      </c>
      <c r="AZ33" s="34">
        <f>$H$28/'Fixed data'!$C$7</f>
        <v>2.7192453688888889E-2</v>
      </c>
      <c r="BA33" s="34">
        <f>$H$28/'Fixed data'!$C$7</f>
        <v>2.7192453688888889E-2</v>
      </c>
      <c r="BB33" s="34"/>
      <c r="BC33" s="34"/>
      <c r="BD33" s="34"/>
    </row>
    <row r="34" spans="1:57" ht="16.5" hidden="1" customHeight="1" outlineLevel="1" x14ac:dyDescent="0.35">
      <c r="A34" s="115"/>
      <c r="B34" s="9" t="s">
        <v>5</v>
      </c>
      <c r="C34" s="11" t="s">
        <v>57</v>
      </c>
      <c r="D34" s="9" t="s">
        <v>40</v>
      </c>
      <c r="F34" s="34"/>
      <c r="G34" s="34"/>
      <c r="H34" s="34"/>
      <c r="I34" s="34"/>
      <c r="J34" s="34">
        <f>$I$28/'Fixed data'!$C$7</f>
        <v>4.2423759644444427E-2</v>
      </c>
      <c r="K34" s="34">
        <f>$I$28/'Fixed data'!$C$7</f>
        <v>4.2423759644444427E-2</v>
      </c>
      <c r="L34" s="34">
        <f>$I$28/'Fixed data'!$C$7</f>
        <v>4.2423759644444427E-2</v>
      </c>
      <c r="M34" s="34">
        <f>$I$28/'Fixed data'!$C$7</f>
        <v>4.2423759644444427E-2</v>
      </c>
      <c r="N34" s="34">
        <f>$I$28/'Fixed data'!$C$7</f>
        <v>4.2423759644444427E-2</v>
      </c>
      <c r="O34" s="34">
        <f>$I$28/'Fixed data'!$C$7</f>
        <v>4.2423759644444427E-2</v>
      </c>
      <c r="P34" s="34">
        <f>$I$28/'Fixed data'!$C$7</f>
        <v>4.2423759644444427E-2</v>
      </c>
      <c r="Q34" s="34">
        <f>$I$28/'Fixed data'!$C$7</f>
        <v>4.2423759644444427E-2</v>
      </c>
      <c r="R34" s="34">
        <f>$I$28/'Fixed data'!$C$7</f>
        <v>4.2423759644444427E-2</v>
      </c>
      <c r="S34" s="34">
        <f>$I$28/'Fixed data'!$C$7</f>
        <v>4.2423759644444427E-2</v>
      </c>
      <c r="T34" s="34">
        <f>$I$28/'Fixed data'!$C$7</f>
        <v>4.2423759644444427E-2</v>
      </c>
      <c r="U34" s="34">
        <f>$I$28/'Fixed data'!$C$7</f>
        <v>4.2423759644444427E-2</v>
      </c>
      <c r="V34" s="34">
        <f>$I$28/'Fixed data'!$C$7</f>
        <v>4.2423759644444427E-2</v>
      </c>
      <c r="W34" s="34">
        <f>$I$28/'Fixed data'!$C$7</f>
        <v>4.2423759644444427E-2</v>
      </c>
      <c r="X34" s="34">
        <f>$I$28/'Fixed data'!$C$7</f>
        <v>4.2423759644444427E-2</v>
      </c>
      <c r="Y34" s="34">
        <f>$I$28/'Fixed data'!$C$7</f>
        <v>4.2423759644444427E-2</v>
      </c>
      <c r="Z34" s="34">
        <f>$I$28/'Fixed data'!$C$7</f>
        <v>4.2423759644444427E-2</v>
      </c>
      <c r="AA34" s="34">
        <f>$I$28/'Fixed data'!$C$7</f>
        <v>4.2423759644444427E-2</v>
      </c>
      <c r="AB34" s="34">
        <f>$I$28/'Fixed data'!$C$7</f>
        <v>4.2423759644444427E-2</v>
      </c>
      <c r="AC34" s="34">
        <f>$I$28/'Fixed data'!$C$7</f>
        <v>4.2423759644444427E-2</v>
      </c>
      <c r="AD34" s="34">
        <f>$I$28/'Fixed data'!$C$7</f>
        <v>4.2423759644444427E-2</v>
      </c>
      <c r="AE34" s="34">
        <f>$I$28/'Fixed data'!$C$7</f>
        <v>4.2423759644444427E-2</v>
      </c>
      <c r="AF34" s="34">
        <f>$I$28/'Fixed data'!$C$7</f>
        <v>4.2423759644444427E-2</v>
      </c>
      <c r="AG34" s="34">
        <f>$I$28/'Fixed data'!$C$7</f>
        <v>4.2423759644444427E-2</v>
      </c>
      <c r="AH34" s="34">
        <f>$I$28/'Fixed data'!$C$7</f>
        <v>4.2423759644444427E-2</v>
      </c>
      <c r="AI34" s="34">
        <f>$I$28/'Fixed data'!$C$7</f>
        <v>4.2423759644444427E-2</v>
      </c>
      <c r="AJ34" s="34">
        <f>$I$28/'Fixed data'!$C$7</f>
        <v>4.2423759644444427E-2</v>
      </c>
      <c r="AK34" s="34">
        <f>$I$28/'Fixed data'!$C$7</f>
        <v>4.2423759644444427E-2</v>
      </c>
      <c r="AL34" s="34">
        <f>$I$28/'Fixed data'!$C$7</f>
        <v>4.2423759644444427E-2</v>
      </c>
      <c r="AM34" s="34">
        <f>$I$28/'Fixed data'!$C$7</f>
        <v>4.2423759644444427E-2</v>
      </c>
      <c r="AN34" s="34">
        <f>$I$28/'Fixed data'!$C$7</f>
        <v>4.2423759644444427E-2</v>
      </c>
      <c r="AO34" s="34">
        <f>$I$28/'Fixed data'!$C$7</f>
        <v>4.2423759644444427E-2</v>
      </c>
      <c r="AP34" s="34">
        <f>$I$28/'Fixed data'!$C$7</f>
        <v>4.2423759644444427E-2</v>
      </c>
      <c r="AQ34" s="34">
        <f>$I$28/'Fixed data'!$C$7</f>
        <v>4.2423759644444427E-2</v>
      </c>
      <c r="AR34" s="34">
        <f>$I$28/'Fixed data'!$C$7</f>
        <v>4.2423759644444427E-2</v>
      </c>
      <c r="AS34" s="34">
        <f>$I$28/'Fixed data'!$C$7</f>
        <v>4.2423759644444427E-2</v>
      </c>
      <c r="AT34" s="34">
        <f>$I$28/'Fixed data'!$C$7</f>
        <v>4.2423759644444427E-2</v>
      </c>
      <c r="AU34" s="34">
        <f>$I$28/'Fixed data'!$C$7</f>
        <v>4.2423759644444427E-2</v>
      </c>
      <c r="AV34" s="34">
        <f>$I$28/'Fixed data'!$C$7</f>
        <v>4.2423759644444427E-2</v>
      </c>
      <c r="AW34" s="34">
        <f>$I$28/'Fixed data'!$C$7</f>
        <v>4.2423759644444427E-2</v>
      </c>
      <c r="AX34" s="34">
        <f>$I$28/'Fixed data'!$C$7</f>
        <v>4.2423759644444427E-2</v>
      </c>
      <c r="AY34" s="34">
        <f>$I$28/'Fixed data'!$C$7</f>
        <v>4.2423759644444427E-2</v>
      </c>
      <c r="AZ34" s="34">
        <f>$I$28/'Fixed data'!$C$7</f>
        <v>4.2423759644444427E-2</v>
      </c>
      <c r="BA34" s="34">
        <f>$I$28/'Fixed data'!$C$7</f>
        <v>4.2423759644444427E-2</v>
      </c>
      <c r="BB34" s="34">
        <f>$I$28/'Fixed data'!$C$7</f>
        <v>4.2423759644444427E-2</v>
      </c>
      <c r="BC34" s="34"/>
      <c r="BD34" s="34"/>
    </row>
    <row r="35" spans="1:57" ht="16.5" hidden="1" customHeight="1" outlineLevel="1" x14ac:dyDescent="0.35">
      <c r="A35" s="115"/>
      <c r="B35" s="9" t="s">
        <v>6</v>
      </c>
      <c r="C35" s="11" t="s">
        <v>58</v>
      </c>
      <c r="D35" s="9" t="s">
        <v>40</v>
      </c>
      <c r="F35" s="34"/>
      <c r="G35" s="34"/>
      <c r="H35" s="34"/>
      <c r="I35" s="34"/>
      <c r="J35" s="34"/>
      <c r="K35" s="34">
        <f>$J$28/'Fixed data'!$C$7</f>
        <v>4.0085159111111091E-3</v>
      </c>
      <c r="L35" s="34">
        <f>$J$28/'Fixed data'!$C$7</f>
        <v>4.0085159111111091E-3</v>
      </c>
      <c r="M35" s="34">
        <f>$J$28/'Fixed data'!$C$7</f>
        <v>4.0085159111111091E-3</v>
      </c>
      <c r="N35" s="34">
        <f>$J$28/'Fixed data'!$C$7</f>
        <v>4.0085159111111091E-3</v>
      </c>
      <c r="O35" s="34">
        <f>$J$28/'Fixed data'!$C$7</f>
        <v>4.0085159111111091E-3</v>
      </c>
      <c r="P35" s="34">
        <f>$J$28/'Fixed data'!$C$7</f>
        <v>4.0085159111111091E-3</v>
      </c>
      <c r="Q35" s="34">
        <f>$J$28/'Fixed data'!$C$7</f>
        <v>4.0085159111111091E-3</v>
      </c>
      <c r="R35" s="34">
        <f>$J$28/'Fixed data'!$C$7</f>
        <v>4.0085159111111091E-3</v>
      </c>
      <c r="S35" s="34">
        <f>$J$28/'Fixed data'!$C$7</f>
        <v>4.0085159111111091E-3</v>
      </c>
      <c r="T35" s="34">
        <f>$J$28/'Fixed data'!$C$7</f>
        <v>4.0085159111111091E-3</v>
      </c>
      <c r="U35" s="34">
        <f>$J$28/'Fixed data'!$C$7</f>
        <v>4.0085159111111091E-3</v>
      </c>
      <c r="V35" s="34">
        <f>$J$28/'Fixed data'!$C$7</f>
        <v>4.0085159111111091E-3</v>
      </c>
      <c r="W35" s="34">
        <f>$J$28/'Fixed data'!$C$7</f>
        <v>4.0085159111111091E-3</v>
      </c>
      <c r="X35" s="34">
        <f>$J$28/'Fixed data'!$C$7</f>
        <v>4.0085159111111091E-3</v>
      </c>
      <c r="Y35" s="34">
        <f>$J$28/'Fixed data'!$C$7</f>
        <v>4.0085159111111091E-3</v>
      </c>
      <c r="Z35" s="34">
        <f>$J$28/'Fixed data'!$C$7</f>
        <v>4.0085159111111091E-3</v>
      </c>
      <c r="AA35" s="34">
        <f>$J$28/'Fixed data'!$C$7</f>
        <v>4.0085159111111091E-3</v>
      </c>
      <c r="AB35" s="34">
        <f>$J$28/'Fixed data'!$C$7</f>
        <v>4.0085159111111091E-3</v>
      </c>
      <c r="AC35" s="34">
        <f>$J$28/'Fixed data'!$C$7</f>
        <v>4.0085159111111091E-3</v>
      </c>
      <c r="AD35" s="34">
        <f>$J$28/'Fixed data'!$C$7</f>
        <v>4.0085159111111091E-3</v>
      </c>
      <c r="AE35" s="34">
        <f>$J$28/'Fixed data'!$C$7</f>
        <v>4.0085159111111091E-3</v>
      </c>
      <c r="AF35" s="34">
        <f>$J$28/'Fixed data'!$C$7</f>
        <v>4.0085159111111091E-3</v>
      </c>
      <c r="AG35" s="34">
        <f>$J$28/'Fixed data'!$C$7</f>
        <v>4.0085159111111091E-3</v>
      </c>
      <c r="AH35" s="34">
        <f>$J$28/'Fixed data'!$C$7</f>
        <v>4.0085159111111091E-3</v>
      </c>
      <c r="AI35" s="34">
        <f>$J$28/'Fixed data'!$C$7</f>
        <v>4.0085159111111091E-3</v>
      </c>
      <c r="AJ35" s="34">
        <f>$J$28/'Fixed data'!$C$7</f>
        <v>4.0085159111111091E-3</v>
      </c>
      <c r="AK35" s="34">
        <f>$J$28/'Fixed data'!$C$7</f>
        <v>4.0085159111111091E-3</v>
      </c>
      <c r="AL35" s="34">
        <f>$J$28/'Fixed data'!$C$7</f>
        <v>4.0085159111111091E-3</v>
      </c>
      <c r="AM35" s="34">
        <f>$J$28/'Fixed data'!$C$7</f>
        <v>4.0085159111111091E-3</v>
      </c>
      <c r="AN35" s="34">
        <f>$J$28/'Fixed data'!$C$7</f>
        <v>4.0085159111111091E-3</v>
      </c>
      <c r="AO35" s="34">
        <f>$J$28/'Fixed data'!$C$7</f>
        <v>4.0085159111111091E-3</v>
      </c>
      <c r="AP35" s="34">
        <f>$J$28/'Fixed data'!$C$7</f>
        <v>4.0085159111111091E-3</v>
      </c>
      <c r="AQ35" s="34">
        <f>$J$28/'Fixed data'!$C$7</f>
        <v>4.0085159111111091E-3</v>
      </c>
      <c r="AR35" s="34">
        <f>$J$28/'Fixed data'!$C$7</f>
        <v>4.0085159111111091E-3</v>
      </c>
      <c r="AS35" s="34">
        <f>$J$28/'Fixed data'!$C$7</f>
        <v>4.0085159111111091E-3</v>
      </c>
      <c r="AT35" s="34">
        <f>$J$28/'Fixed data'!$C$7</f>
        <v>4.0085159111111091E-3</v>
      </c>
      <c r="AU35" s="34">
        <f>$J$28/'Fixed data'!$C$7</f>
        <v>4.0085159111111091E-3</v>
      </c>
      <c r="AV35" s="34">
        <f>$J$28/'Fixed data'!$C$7</f>
        <v>4.0085159111111091E-3</v>
      </c>
      <c r="AW35" s="34">
        <f>$J$28/'Fixed data'!$C$7</f>
        <v>4.0085159111111091E-3</v>
      </c>
      <c r="AX35" s="34">
        <f>$J$28/'Fixed data'!$C$7</f>
        <v>4.0085159111111091E-3</v>
      </c>
      <c r="AY35" s="34">
        <f>$J$28/'Fixed data'!$C$7</f>
        <v>4.0085159111111091E-3</v>
      </c>
      <c r="AZ35" s="34">
        <f>$J$28/'Fixed data'!$C$7</f>
        <v>4.0085159111111091E-3</v>
      </c>
      <c r="BA35" s="34">
        <f>$J$28/'Fixed data'!$C$7</f>
        <v>4.0085159111111091E-3</v>
      </c>
      <c r="BB35" s="34">
        <f>$J$28/'Fixed data'!$C$7</f>
        <v>4.0085159111111091E-3</v>
      </c>
      <c r="BC35" s="34">
        <f>$J$28/'Fixed data'!$C$7</f>
        <v>4.0085159111111091E-3</v>
      </c>
      <c r="BD35" s="34"/>
    </row>
    <row r="36" spans="1:57" ht="16.5" hidden="1" customHeight="1" outlineLevel="1" x14ac:dyDescent="0.35">
      <c r="A36" s="115"/>
      <c r="B36" s="9" t="s">
        <v>32</v>
      </c>
      <c r="C36" s="11" t="s">
        <v>59</v>
      </c>
      <c r="D36" s="9" t="s">
        <v>40</v>
      </c>
      <c r="F36" s="34"/>
      <c r="G36" s="34"/>
      <c r="H36" s="34"/>
      <c r="I36" s="34"/>
      <c r="J36" s="34"/>
      <c r="K36" s="34"/>
      <c r="L36" s="34">
        <f>$K$28/'Fixed data'!$C$7</f>
        <v>1.4782481777777595E-3</v>
      </c>
      <c r="M36" s="34">
        <f>$K$28/'Fixed data'!$C$7</f>
        <v>1.4782481777777595E-3</v>
      </c>
      <c r="N36" s="34">
        <f>$K$28/'Fixed data'!$C$7</f>
        <v>1.4782481777777595E-3</v>
      </c>
      <c r="O36" s="34">
        <f>$K$28/'Fixed data'!$C$7</f>
        <v>1.4782481777777595E-3</v>
      </c>
      <c r="P36" s="34">
        <f>$K$28/'Fixed data'!$C$7</f>
        <v>1.4782481777777595E-3</v>
      </c>
      <c r="Q36" s="34">
        <f>$K$28/'Fixed data'!$C$7</f>
        <v>1.4782481777777595E-3</v>
      </c>
      <c r="R36" s="34">
        <f>$K$28/'Fixed data'!$C$7</f>
        <v>1.4782481777777595E-3</v>
      </c>
      <c r="S36" s="34">
        <f>$K$28/'Fixed data'!$C$7</f>
        <v>1.4782481777777595E-3</v>
      </c>
      <c r="T36" s="34">
        <f>$K$28/'Fixed data'!$C$7</f>
        <v>1.4782481777777595E-3</v>
      </c>
      <c r="U36" s="34">
        <f>$K$28/'Fixed data'!$C$7</f>
        <v>1.4782481777777595E-3</v>
      </c>
      <c r="V36" s="34">
        <f>$K$28/'Fixed data'!$C$7</f>
        <v>1.4782481777777595E-3</v>
      </c>
      <c r="W36" s="34">
        <f>$K$28/'Fixed data'!$C$7</f>
        <v>1.4782481777777595E-3</v>
      </c>
      <c r="X36" s="34">
        <f>$K$28/'Fixed data'!$C$7</f>
        <v>1.4782481777777595E-3</v>
      </c>
      <c r="Y36" s="34">
        <f>$K$28/'Fixed data'!$C$7</f>
        <v>1.4782481777777595E-3</v>
      </c>
      <c r="Z36" s="34">
        <f>$K$28/'Fixed data'!$C$7</f>
        <v>1.4782481777777595E-3</v>
      </c>
      <c r="AA36" s="34">
        <f>$K$28/'Fixed data'!$C$7</f>
        <v>1.4782481777777595E-3</v>
      </c>
      <c r="AB36" s="34">
        <f>$K$28/'Fixed data'!$C$7</f>
        <v>1.4782481777777595E-3</v>
      </c>
      <c r="AC36" s="34">
        <f>$K$28/'Fixed data'!$C$7</f>
        <v>1.4782481777777595E-3</v>
      </c>
      <c r="AD36" s="34">
        <f>$K$28/'Fixed data'!$C$7</f>
        <v>1.4782481777777595E-3</v>
      </c>
      <c r="AE36" s="34">
        <f>$K$28/'Fixed data'!$C$7</f>
        <v>1.4782481777777595E-3</v>
      </c>
      <c r="AF36" s="34">
        <f>$K$28/'Fixed data'!$C$7</f>
        <v>1.4782481777777595E-3</v>
      </c>
      <c r="AG36" s="34">
        <f>$K$28/'Fixed data'!$C$7</f>
        <v>1.4782481777777595E-3</v>
      </c>
      <c r="AH36" s="34">
        <f>$K$28/'Fixed data'!$C$7</f>
        <v>1.4782481777777595E-3</v>
      </c>
      <c r="AI36" s="34">
        <f>$K$28/'Fixed data'!$C$7</f>
        <v>1.4782481777777595E-3</v>
      </c>
      <c r="AJ36" s="34">
        <f>$K$28/'Fixed data'!$C$7</f>
        <v>1.4782481777777595E-3</v>
      </c>
      <c r="AK36" s="34">
        <f>$K$28/'Fixed data'!$C$7</f>
        <v>1.4782481777777595E-3</v>
      </c>
      <c r="AL36" s="34">
        <f>$K$28/'Fixed data'!$C$7</f>
        <v>1.4782481777777595E-3</v>
      </c>
      <c r="AM36" s="34">
        <f>$K$28/'Fixed data'!$C$7</f>
        <v>1.4782481777777595E-3</v>
      </c>
      <c r="AN36" s="34">
        <f>$K$28/'Fixed data'!$C$7</f>
        <v>1.4782481777777595E-3</v>
      </c>
      <c r="AO36" s="34">
        <f>$K$28/'Fixed data'!$C$7</f>
        <v>1.4782481777777595E-3</v>
      </c>
      <c r="AP36" s="34">
        <f>$K$28/'Fixed data'!$C$7</f>
        <v>1.4782481777777595E-3</v>
      </c>
      <c r="AQ36" s="34">
        <f>$K$28/'Fixed data'!$C$7</f>
        <v>1.4782481777777595E-3</v>
      </c>
      <c r="AR36" s="34">
        <f>$K$28/'Fixed data'!$C$7</f>
        <v>1.4782481777777595E-3</v>
      </c>
      <c r="AS36" s="34">
        <f>$K$28/'Fixed data'!$C$7</f>
        <v>1.4782481777777595E-3</v>
      </c>
      <c r="AT36" s="34">
        <f>$K$28/'Fixed data'!$C$7</f>
        <v>1.4782481777777595E-3</v>
      </c>
      <c r="AU36" s="34">
        <f>$K$28/'Fixed data'!$C$7</f>
        <v>1.4782481777777595E-3</v>
      </c>
      <c r="AV36" s="34">
        <f>$K$28/'Fixed data'!$C$7</f>
        <v>1.4782481777777595E-3</v>
      </c>
      <c r="AW36" s="34">
        <f>$K$28/'Fixed data'!$C$7</f>
        <v>1.4782481777777595E-3</v>
      </c>
      <c r="AX36" s="34">
        <f>$K$28/'Fixed data'!$C$7</f>
        <v>1.4782481777777595E-3</v>
      </c>
      <c r="AY36" s="34">
        <f>$K$28/'Fixed data'!$C$7</f>
        <v>1.4782481777777595E-3</v>
      </c>
      <c r="AZ36" s="34">
        <f>$K$28/'Fixed data'!$C$7</f>
        <v>1.4782481777777595E-3</v>
      </c>
      <c r="BA36" s="34">
        <f>$K$28/'Fixed data'!$C$7</f>
        <v>1.4782481777777595E-3</v>
      </c>
      <c r="BB36" s="34">
        <f>$K$28/'Fixed data'!$C$7</f>
        <v>1.4782481777777595E-3</v>
      </c>
      <c r="BC36" s="34">
        <f>$K$28/'Fixed data'!$C$7</f>
        <v>1.4782481777777595E-3</v>
      </c>
      <c r="BD36" s="34">
        <f>$K$28/'Fixed data'!$C$7</f>
        <v>1.4782481777777595E-3</v>
      </c>
    </row>
    <row r="37" spans="1:57" ht="16.5" hidden="1" customHeight="1" outlineLevel="1" x14ac:dyDescent="0.35">
      <c r="A37" s="115"/>
      <c r="B37" s="9" t="s">
        <v>33</v>
      </c>
      <c r="C37" s="11" t="s">
        <v>60</v>
      </c>
      <c r="D37" s="9" t="s">
        <v>40</v>
      </c>
      <c r="F37" s="34"/>
      <c r="G37" s="34"/>
      <c r="H37" s="34"/>
      <c r="I37" s="34"/>
      <c r="J37" s="34"/>
      <c r="K37" s="34"/>
      <c r="L37" s="34"/>
      <c r="M37" s="34">
        <f>$L$28/'Fixed data'!$C$7</f>
        <v>-5.9004398222222219E-2</v>
      </c>
      <c r="N37" s="34">
        <f>$L$28/'Fixed data'!$C$7</f>
        <v>-5.9004398222222219E-2</v>
      </c>
      <c r="O37" s="34">
        <f>$L$28/'Fixed data'!$C$7</f>
        <v>-5.9004398222222219E-2</v>
      </c>
      <c r="P37" s="34">
        <f>$L$28/'Fixed data'!$C$7</f>
        <v>-5.9004398222222219E-2</v>
      </c>
      <c r="Q37" s="34">
        <f>$L$28/'Fixed data'!$C$7</f>
        <v>-5.9004398222222219E-2</v>
      </c>
      <c r="R37" s="34">
        <f>$L$28/'Fixed data'!$C$7</f>
        <v>-5.9004398222222219E-2</v>
      </c>
      <c r="S37" s="34">
        <f>$L$28/'Fixed data'!$C$7</f>
        <v>-5.9004398222222219E-2</v>
      </c>
      <c r="T37" s="34">
        <f>$L$28/'Fixed data'!$C$7</f>
        <v>-5.9004398222222219E-2</v>
      </c>
      <c r="U37" s="34">
        <f>$L$28/'Fixed data'!$C$7</f>
        <v>-5.9004398222222219E-2</v>
      </c>
      <c r="V37" s="34">
        <f>$L$28/'Fixed data'!$C$7</f>
        <v>-5.9004398222222219E-2</v>
      </c>
      <c r="W37" s="34">
        <f>$L$28/'Fixed data'!$C$7</f>
        <v>-5.9004398222222219E-2</v>
      </c>
      <c r="X37" s="34">
        <f>$L$28/'Fixed data'!$C$7</f>
        <v>-5.9004398222222219E-2</v>
      </c>
      <c r="Y37" s="34">
        <f>$L$28/'Fixed data'!$C$7</f>
        <v>-5.9004398222222219E-2</v>
      </c>
      <c r="Z37" s="34">
        <f>$L$28/'Fixed data'!$C$7</f>
        <v>-5.9004398222222219E-2</v>
      </c>
      <c r="AA37" s="34">
        <f>$L$28/'Fixed data'!$C$7</f>
        <v>-5.9004398222222219E-2</v>
      </c>
      <c r="AB37" s="34">
        <f>$L$28/'Fixed data'!$C$7</f>
        <v>-5.9004398222222219E-2</v>
      </c>
      <c r="AC37" s="34">
        <f>$L$28/'Fixed data'!$C$7</f>
        <v>-5.9004398222222219E-2</v>
      </c>
      <c r="AD37" s="34">
        <f>$L$28/'Fixed data'!$C$7</f>
        <v>-5.9004398222222219E-2</v>
      </c>
      <c r="AE37" s="34">
        <f>$L$28/'Fixed data'!$C$7</f>
        <v>-5.9004398222222219E-2</v>
      </c>
      <c r="AF37" s="34">
        <f>$L$28/'Fixed data'!$C$7</f>
        <v>-5.9004398222222219E-2</v>
      </c>
      <c r="AG37" s="34">
        <f>$L$28/'Fixed data'!$C$7</f>
        <v>-5.9004398222222219E-2</v>
      </c>
      <c r="AH37" s="34">
        <f>$L$28/'Fixed data'!$C$7</f>
        <v>-5.9004398222222219E-2</v>
      </c>
      <c r="AI37" s="34">
        <f>$L$28/'Fixed data'!$C$7</f>
        <v>-5.9004398222222219E-2</v>
      </c>
      <c r="AJ37" s="34">
        <f>$L$28/'Fixed data'!$C$7</f>
        <v>-5.9004398222222219E-2</v>
      </c>
      <c r="AK37" s="34">
        <f>$L$28/'Fixed data'!$C$7</f>
        <v>-5.9004398222222219E-2</v>
      </c>
      <c r="AL37" s="34">
        <f>$L$28/'Fixed data'!$C$7</f>
        <v>-5.9004398222222219E-2</v>
      </c>
      <c r="AM37" s="34">
        <f>$L$28/'Fixed data'!$C$7</f>
        <v>-5.9004398222222219E-2</v>
      </c>
      <c r="AN37" s="34">
        <f>$L$28/'Fixed data'!$C$7</f>
        <v>-5.9004398222222219E-2</v>
      </c>
      <c r="AO37" s="34">
        <f>$L$28/'Fixed data'!$C$7</f>
        <v>-5.9004398222222219E-2</v>
      </c>
      <c r="AP37" s="34">
        <f>$L$28/'Fixed data'!$C$7</f>
        <v>-5.9004398222222219E-2</v>
      </c>
      <c r="AQ37" s="34">
        <f>$L$28/'Fixed data'!$C$7</f>
        <v>-5.9004398222222219E-2</v>
      </c>
      <c r="AR37" s="34">
        <f>$L$28/'Fixed data'!$C$7</f>
        <v>-5.9004398222222219E-2</v>
      </c>
      <c r="AS37" s="34">
        <f>$L$28/'Fixed data'!$C$7</f>
        <v>-5.9004398222222219E-2</v>
      </c>
      <c r="AT37" s="34">
        <f>$L$28/'Fixed data'!$C$7</f>
        <v>-5.9004398222222219E-2</v>
      </c>
      <c r="AU37" s="34">
        <f>$L$28/'Fixed data'!$C$7</f>
        <v>-5.9004398222222219E-2</v>
      </c>
      <c r="AV37" s="34">
        <f>$L$28/'Fixed data'!$C$7</f>
        <v>-5.9004398222222219E-2</v>
      </c>
      <c r="AW37" s="34">
        <f>$L$28/'Fixed data'!$C$7</f>
        <v>-5.9004398222222219E-2</v>
      </c>
      <c r="AX37" s="34">
        <f>$L$28/'Fixed data'!$C$7</f>
        <v>-5.9004398222222219E-2</v>
      </c>
      <c r="AY37" s="34">
        <f>$L$28/'Fixed data'!$C$7</f>
        <v>-5.9004398222222219E-2</v>
      </c>
      <c r="AZ37" s="34">
        <f>$L$28/'Fixed data'!$C$7</f>
        <v>-5.9004398222222219E-2</v>
      </c>
      <c r="BA37" s="34">
        <f>$L$28/'Fixed data'!$C$7</f>
        <v>-5.9004398222222219E-2</v>
      </c>
      <c r="BB37" s="34">
        <f>$L$28/'Fixed data'!$C$7</f>
        <v>-5.9004398222222219E-2</v>
      </c>
      <c r="BC37" s="34">
        <f>$L$28/'Fixed data'!$C$7</f>
        <v>-5.9004398222222219E-2</v>
      </c>
      <c r="BD37" s="34">
        <f>$L$28/'Fixed data'!$C$7</f>
        <v>-5.9004398222222219E-2</v>
      </c>
    </row>
    <row r="38" spans="1:57" ht="16.5" hidden="1" customHeight="1" outlineLevel="1" x14ac:dyDescent="0.35">
      <c r="A38" s="115"/>
      <c r="B38" s="9" t="s">
        <v>110</v>
      </c>
      <c r="C38" s="11" t="s">
        <v>132</v>
      </c>
      <c r="D38" s="9" t="s">
        <v>40</v>
      </c>
      <c r="F38" s="34"/>
      <c r="G38" s="34"/>
      <c r="H38" s="34"/>
      <c r="I38" s="34"/>
      <c r="J38" s="34"/>
      <c r="K38" s="34"/>
      <c r="L38" s="34"/>
      <c r="M38" s="34"/>
      <c r="N38" s="34">
        <f>$M$28/'Fixed data'!$C$7</f>
        <v>-7.1334400000000006E-2</v>
      </c>
      <c r="O38" s="34">
        <f>$M$28/'Fixed data'!$C$7</f>
        <v>-7.1334400000000006E-2</v>
      </c>
      <c r="P38" s="34">
        <f>$M$28/'Fixed data'!$C$7</f>
        <v>-7.1334400000000006E-2</v>
      </c>
      <c r="Q38" s="34">
        <f>$M$28/'Fixed data'!$C$7</f>
        <v>-7.1334400000000006E-2</v>
      </c>
      <c r="R38" s="34">
        <f>$M$28/'Fixed data'!$C$7</f>
        <v>-7.1334400000000006E-2</v>
      </c>
      <c r="S38" s="34">
        <f>$M$28/'Fixed data'!$C$7</f>
        <v>-7.1334400000000006E-2</v>
      </c>
      <c r="T38" s="34">
        <f>$M$28/'Fixed data'!$C$7</f>
        <v>-7.1334400000000006E-2</v>
      </c>
      <c r="U38" s="34">
        <f>$M$28/'Fixed data'!$C$7</f>
        <v>-7.1334400000000006E-2</v>
      </c>
      <c r="V38" s="34">
        <f>$M$28/'Fixed data'!$C$7</f>
        <v>-7.1334400000000006E-2</v>
      </c>
      <c r="W38" s="34">
        <f>$M$28/'Fixed data'!$C$7</f>
        <v>-7.1334400000000006E-2</v>
      </c>
      <c r="X38" s="34">
        <f>$M$28/'Fixed data'!$C$7</f>
        <v>-7.1334400000000006E-2</v>
      </c>
      <c r="Y38" s="34">
        <f>$M$28/'Fixed data'!$C$7</f>
        <v>-7.1334400000000006E-2</v>
      </c>
      <c r="Z38" s="34">
        <f>$M$28/'Fixed data'!$C$7</f>
        <v>-7.1334400000000006E-2</v>
      </c>
      <c r="AA38" s="34">
        <f>$M$28/'Fixed data'!$C$7</f>
        <v>-7.1334400000000006E-2</v>
      </c>
      <c r="AB38" s="34">
        <f>$M$28/'Fixed data'!$C$7</f>
        <v>-7.1334400000000006E-2</v>
      </c>
      <c r="AC38" s="34">
        <f>$M$28/'Fixed data'!$C$7</f>
        <v>-7.1334400000000006E-2</v>
      </c>
      <c r="AD38" s="34">
        <f>$M$28/'Fixed data'!$C$7</f>
        <v>-7.1334400000000006E-2</v>
      </c>
      <c r="AE38" s="34">
        <f>$M$28/'Fixed data'!$C$7</f>
        <v>-7.1334400000000006E-2</v>
      </c>
      <c r="AF38" s="34">
        <f>$M$28/'Fixed data'!$C$7</f>
        <v>-7.1334400000000006E-2</v>
      </c>
      <c r="AG38" s="34">
        <f>$M$28/'Fixed data'!$C$7</f>
        <v>-7.1334400000000006E-2</v>
      </c>
      <c r="AH38" s="34">
        <f>$M$28/'Fixed data'!$C$7</f>
        <v>-7.1334400000000006E-2</v>
      </c>
      <c r="AI38" s="34">
        <f>$M$28/'Fixed data'!$C$7</f>
        <v>-7.1334400000000006E-2</v>
      </c>
      <c r="AJ38" s="34">
        <f>$M$28/'Fixed data'!$C$7</f>
        <v>-7.1334400000000006E-2</v>
      </c>
      <c r="AK38" s="34">
        <f>$M$28/'Fixed data'!$C$7</f>
        <v>-7.1334400000000006E-2</v>
      </c>
      <c r="AL38" s="34">
        <f>$M$28/'Fixed data'!$C$7</f>
        <v>-7.1334400000000006E-2</v>
      </c>
      <c r="AM38" s="34">
        <f>$M$28/'Fixed data'!$C$7</f>
        <v>-7.1334400000000006E-2</v>
      </c>
      <c r="AN38" s="34">
        <f>$M$28/'Fixed data'!$C$7</f>
        <v>-7.1334400000000006E-2</v>
      </c>
      <c r="AO38" s="34">
        <f>$M$28/'Fixed data'!$C$7</f>
        <v>-7.1334400000000006E-2</v>
      </c>
      <c r="AP38" s="34">
        <f>$M$28/'Fixed data'!$C$7</f>
        <v>-7.1334400000000006E-2</v>
      </c>
      <c r="AQ38" s="34">
        <f>$M$28/'Fixed data'!$C$7</f>
        <v>-7.1334400000000006E-2</v>
      </c>
      <c r="AR38" s="34">
        <f>$M$28/'Fixed data'!$C$7</f>
        <v>-7.1334400000000006E-2</v>
      </c>
      <c r="AS38" s="34">
        <f>$M$28/'Fixed data'!$C$7</f>
        <v>-7.1334400000000006E-2</v>
      </c>
      <c r="AT38" s="34">
        <f>$M$28/'Fixed data'!$C$7</f>
        <v>-7.1334400000000006E-2</v>
      </c>
      <c r="AU38" s="34">
        <f>$M$28/'Fixed data'!$C$7</f>
        <v>-7.1334400000000006E-2</v>
      </c>
      <c r="AV38" s="34">
        <f>$M$28/'Fixed data'!$C$7</f>
        <v>-7.1334400000000006E-2</v>
      </c>
      <c r="AW38" s="34">
        <f>$M$28/'Fixed data'!$C$7</f>
        <v>-7.1334400000000006E-2</v>
      </c>
      <c r="AX38" s="34">
        <f>$M$28/'Fixed data'!$C$7</f>
        <v>-7.1334400000000006E-2</v>
      </c>
      <c r="AY38" s="34">
        <f>$M$28/'Fixed data'!$C$7</f>
        <v>-7.1334400000000006E-2</v>
      </c>
      <c r="AZ38" s="34">
        <f>$M$28/'Fixed data'!$C$7</f>
        <v>-7.1334400000000006E-2</v>
      </c>
      <c r="BA38" s="34">
        <f>$M$28/'Fixed data'!$C$7</f>
        <v>-7.1334400000000006E-2</v>
      </c>
      <c r="BB38" s="34">
        <f>$M$28/'Fixed data'!$C$7</f>
        <v>-7.1334400000000006E-2</v>
      </c>
      <c r="BC38" s="34">
        <f>$M$28/'Fixed data'!$C$7</f>
        <v>-7.1334400000000006E-2</v>
      </c>
      <c r="BD38" s="34">
        <f>$M$28/'Fixed data'!$C$7</f>
        <v>-7.1334400000000006E-2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-5.1798400000000001E-2</v>
      </c>
      <c r="P39" s="34">
        <f>$N$28/'Fixed data'!$C$7</f>
        <v>-5.1798400000000001E-2</v>
      </c>
      <c r="Q39" s="34">
        <f>$N$28/'Fixed data'!$C$7</f>
        <v>-5.1798400000000001E-2</v>
      </c>
      <c r="R39" s="34">
        <f>$N$28/'Fixed data'!$C$7</f>
        <v>-5.1798400000000001E-2</v>
      </c>
      <c r="S39" s="34">
        <f>$N$28/'Fixed data'!$C$7</f>
        <v>-5.1798400000000001E-2</v>
      </c>
      <c r="T39" s="34">
        <f>$N$28/'Fixed data'!$C$7</f>
        <v>-5.1798400000000001E-2</v>
      </c>
      <c r="U39" s="34">
        <f>$N$28/'Fixed data'!$C$7</f>
        <v>-5.1798400000000001E-2</v>
      </c>
      <c r="V39" s="34">
        <f>$N$28/'Fixed data'!$C$7</f>
        <v>-5.1798400000000001E-2</v>
      </c>
      <c r="W39" s="34">
        <f>$N$28/'Fixed data'!$C$7</f>
        <v>-5.1798400000000001E-2</v>
      </c>
      <c r="X39" s="34">
        <f>$N$28/'Fixed data'!$C$7</f>
        <v>-5.1798400000000001E-2</v>
      </c>
      <c r="Y39" s="34">
        <f>$N$28/'Fixed data'!$C$7</f>
        <v>-5.1798400000000001E-2</v>
      </c>
      <c r="Z39" s="34">
        <f>$N$28/'Fixed data'!$C$7</f>
        <v>-5.1798400000000001E-2</v>
      </c>
      <c r="AA39" s="34">
        <f>$N$28/'Fixed data'!$C$7</f>
        <v>-5.1798400000000001E-2</v>
      </c>
      <c r="AB39" s="34">
        <f>$N$28/'Fixed data'!$C$7</f>
        <v>-5.1798400000000001E-2</v>
      </c>
      <c r="AC39" s="34">
        <f>$N$28/'Fixed data'!$C$7</f>
        <v>-5.1798400000000001E-2</v>
      </c>
      <c r="AD39" s="34">
        <f>$N$28/'Fixed data'!$C$7</f>
        <v>-5.1798400000000001E-2</v>
      </c>
      <c r="AE39" s="34">
        <f>$N$28/'Fixed data'!$C$7</f>
        <v>-5.1798400000000001E-2</v>
      </c>
      <c r="AF39" s="34">
        <f>$N$28/'Fixed data'!$C$7</f>
        <v>-5.1798400000000001E-2</v>
      </c>
      <c r="AG39" s="34">
        <f>$N$28/'Fixed data'!$C$7</f>
        <v>-5.1798400000000001E-2</v>
      </c>
      <c r="AH39" s="34">
        <f>$N$28/'Fixed data'!$C$7</f>
        <v>-5.1798400000000001E-2</v>
      </c>
      <c r="AI39" s="34">
        <f>$N$28/'Fixed data'!$C$7</f>
        <v>-5.1798400000000001E-2</v>
      </c>
      <c r="AJ39" s="34">
        <f>$N$28/'Fixed data'!$C$7</f>
        <v>-5.1798400000000001E-2</v>
      </c>
      <c r="AK39" s="34">
        <f>$N$28/'Fixed data'!$C$7</f>
        <v>-5.1798400000000001E-2</v>
      </c>
      <c r="AL39" s="34">
        <f>$N$28/'Fixed data'!$C$7</f>
        <v>-5.1798400000000001E-2</v>
      </c>
      <c r="AM39" s="34">
        <f>$N$28/'Fixed data'!$C$7</f>
        <v>-5.1798400000000001E-2</v>
      </c>
      <c r="AN39" s="34">
        <f>$N$28/'Fixed data'!$C$7</f>
        <v>-5.1798400000000001E-2</v>
      </c>
      <c r="AO39" s="34">
        <f>$N$28/'Fixed data'!$C$7</f>
        <v>-5.1798400000000001E-2</v>
      </c>
      <c r="AP39" s="34">
        <f>$N$28/'Fixed data'!$C$7</f>
        <v>-5.1798400000000001E-2</v>
      </c>
      <c r="AQ39" s="34">
        <f>$N$28/'Fixed data'!$C$7</f>
        <v>-5.1798400000000001E-2</v>
      </c>
      <c r="AR39" s="34">
        <f>$N$28/'Fixed data'!$C$7</f>
        <v>-5.1798400000000001E-2</v>
      </c>
      <c r="AS39" s="34">
        <f>$N$28/'Fixed data'!$C$7</f>
        <v>-5.1798400000000001E-2</v>
      </c>
      <c r="AT39" s="34">
        <f>$N$28/'Fixed data'!$C$7</f>
        <v>-5.1798400000000001E-2</v>
      </c>
      <c r="AU39" s="34">
        <f>$N$28/'Fixed data'!$C$7</f>
        <v>-5.1798400000000001E-2</v>
      </c>
      <c r="AV39" s="34">
        <f>$N$28/'Fixed data'!$C$7</f>
        <v>-5.1798400000000001E-2</v>
      </c>
      <c r="AW39" s="34">
        <f>$N$28/'Fixed data'!$C$7</f>
        <v>-5.1798400000000001E-2</v>
      </c>
      <c r="AX39" s="34">
        <f>$N$28/'Fixed data'!$C$7</f>
        <v>-5.1798400000000001E-2</v>
      </c>
      <c r="AY39" s="34">
        <f>$N$28/'Fixed data'!$C$7</f>
        <v>-5.1798400000000001E-2</v>
      </c>
      <c r="AZ39" s="34">
        <f>$N$28/'Fixed data'!$C$7</f>
        <v>-5.1798400000000001E-2</v>
      </c>
      <c r="BA39" s="34">
        <f>$N$28/'Fixed data'!$C$7</f>
        <v>-5.1798400000000001E-2</v>
      </c>
      <c r="BB39" s="34">
        <f>$N$28/'Fixed data'!$C$7</f>
        <v>-5.1798400000000001E-2</v>
      </c>
      <c r="BC39" s="34">
        <f>$N$28/'Fixed data'!$C$7</f>
        <v>-5.1798400000000001E-2</v>
      </c>
      <c r="BD39" s="34">
        <f>$N$28/'Fixed data'!$C$7</f>
        <v>-5.1798400000000001E-2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-4.122352E-2</v>
      </c>
      <c r="Q40" s="34">
        <f>$O$28/'Fixed data'!$C$7</f>
        <v>-4.122352E-2</v>
      </c>
      <c r="R40" s="34">
        <f>$O$28/'Fixed data'!$C$7</f>
        <v>-4.122352E-2</v>
      </c>
      <c r="S40" s="34">
        <f>$O$28/'Fixed data'!$C$7</f>
        <v>-4.122352E-2</v>
      </c>
      <c r="T40" s="34">
        <f>$O$28/'Fixed data'!$C$7</f>
        <v>-4.122352E-2</v>
      </c>
      <c r="U40" s="34">
        <f>$O$28/'Fixed data'!$C$7</f>
        <v>-4.122352E-2</v>
      </c>
      <c r="V40" s="34">
        <f>$O$28/'Fixed data'!$C$7</f>
        <v>-4.122352E-2</v>
      </c>
      <c r="W40" s="34">
        <f>$O$28/'Fixed data'!$C$7</f>
        <v>-4.122352E-2</v>
      </c>
      <c r="X40" s="34">
        <f>$O$28/'Fixed data'!$C$7</f>
        <v>-4.122352E-2</v>
      </c>
      <c r="Y40" s="34">
        <f>$O$28/'Fixed data'!$C$7</f>
        <v>-4.122352E-2</v>
      </c>
      <c r="Z40" s="34">
        <f>$O$28/'Fixed data'!$C$7</f>
        <v>-4.122352E-2</v>
      </c>
      <c r="AA40" s="34">
        <f>$O$28/'Fixed data'!$C$7</f>
        <v>-4.122352E-2</v>
      </c>
      <c r="AB40" s="34">
        <f>$O$28/'Fixed data'!$C$7</f>
        <v>-4.122352E-2</v>
      </c>
      <c r="AC40" s="34">
        <f>$O$28/'Fixed data'!$C$7</f>
        <v>-4.122352E-2</v>
      </c>
      <c r="AD40" s="34">
        <f>$O$28/'Fixed data'!$C$7</f>
        <v>-4.122352E-2</v>
      </c>
      <c r="AE40" s="34">
        <f>$O$28/'Fixed data'!$C$7</f>
        <v>-4.122352E-2</v>
      </c>
      <c r="AF40" s="34">
        <f>$O$28/'Fixed data'!$C$7</f>
        <v>-4.122352E-2</v>
      </c>
      <c r="AG40" s="34">
        <f>$O$28/'Fixed data'!$C$7</f>
        <v>-4.122352E-2</v>
      </c>
      <c r="AH40" s="34">
        <f>$O$28/'Fixed data'!$C$7</f>
        <v>-4.122352E-2</v>
      </c>
      <c r="AI40" s="34">
        <f>$O$28/'Fixed data'!$C$7</f>
        <v>-4.122352E-2</v>
      </c>
      <c r="AJ40" s="34">
        <f>$O$28/'Fixed data'!$C$7</f>
        <v>-4.122352E-2</v>
      </c>
      <c r="AK40" s="34">
        <f>$O$28/'Fixed data'!$C$7</f>
        <v>-4.122352E-2</v>
      </c>
      <c r="AL40" s="34">
        <f>$O$28/'Fixed data'!$C$7</f>
        <v>-4.122352E-2</v>
      </c>
      <c r="AM40" s="34">
        <f>$O$28/'Fixed data'!$C$7</f>
        <v>-4.122352E-2</v>
      </c>
      <c r="AN40" s="34">
        <f>$O$28/'Fixed data'!$C$7</f>
        <v>-4.122352E-2</v>
      </c>
      <c r="AO40" s="34">
        <f>$O$28/'Fixed data'!$C$7</f>
        <v>-4.122352E-2</v>
      </c>
      <c r="AP40" s="34">
        <f>$O$28/'Fixed data'!$C$7</f>
        <v>-4.122352E-2</v>
      </c>
      <c r="AQ40" s="34">
        <f>$O$28/'Fixed data'!$C$7</f>
        <v>-4.122352E-2</v>
      </c>
      <c r="AR40" s="34">
        <f>$O$28/'Fixed data'!$C$7</f>
        <v>-4.122352E-2</v>
      </c>
      <c r="AS40" s="34">
        <f>$O$28/'Fixed data'!$C$7</f>
        <v>-4.122352E-2</v>
      </c>
      <c r="AT40" s="34">
        <f>$O$28/'Fixed data'!$C$7</f>
        <v>-4.122352E-2</v>
      </c>
      <c r="AU40" s="34">
        <f>$O$28/'Fixed data'!$C$7</f>
        <v>-4.122352E-2</v>
      </c>
      <c r="AV40" s="34">
        <f>$O$28/'Fixed data'!$C$7</f>
        <v>-4.122352E-2</v>
      </c>
      <c r="AW40" s="34">
        <f>$O$28/'Fixed data'!$C$7</f>
        <v>-4.122352E-2</v>
      </c>
      <c r="AX40" s="34">
        <f>$O$28/'Fixed data'!$C$7</f>
        <v>-4.122352E-2</v>
      </c>
      <c r="AY40" s="34">
        <f>$O$28/'Fixed data'!$C$7</f>
        <v>-4.122352E-2</v>
      </c>
      <c r="AZ40" s="34">
        <f>$O$28/'Fixed data'!$C$7</f>
        <v>-4.122352E-2</v>
      </c>
      <c r="BA40" s="34">
        <f>$O$28/'Fixed data'!$C$7</f>
        <v>-4.122352E-2</v>
      </c>
      <c r="BB40" s="34">
        <f>$O$28/'Fixed data'!$C$7</f>
        <v>-4.122352E-2</v>
      </c>
      <c r="BC40" s="34">
        <f>$O$28/'Fixed data'!$C$7</f>
        <v>-4.122352E-2</v>
      </c>
      <c r="BD40" s="34">
        <f>$O$28/'Fixed data'!$C$7</f>
        <v>-4.122352E-2</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-3.159232E-2</v>
      </c>
      <c r="R41" s="34">
        <f>$P$28/'Fixed data'!$C$7</f>
        <v>-3.159232E-2</v>
      </c>
      <c r="S41" s="34">
        <f>$P$28/'Fixed data'!$C$7</f>
        <v>-3.159232E-2</v>
      </c>
      <c r="T41" s="34">
        <f>$P$28/'Fixed data'!$C$7</f>
        <v>-3.159232E-2</v>
      </c>
      <c r="U41" s="34">
        <f>$P$28/'Fixed data'!$C$7</f>
        <v>-3.159232E-2</v>
      </c>
      <c r="V41" s="34">
        <f>$P$28/'Fixed data'!$C$7</f>
        <v>-3.159232E-2</v>
      </c>
      <c r="W41" s="34">
        <f>$P$28/'Fixed data'!$C$7</f>
        <v>-3.159232E-2</v>
      </c>
      <c r="X41" s="34">
        <f>$P$28/'Fixed data'!$C$7</f>
        <v>-3.159232E-2</v>
      </c>
      <c r="Y41" s="34">
        <f>$P$28/'Fixed data'!$C$7</f>
        <v>-3.159232E-2</v>
      </c>
      <c r="Z41" s="34">
        <f>$P$28/'Fixed data'!$C$7</f>
        <v>-3.159232E-2</v>
      </c>
      <c r="AA41" s="34">
        <f>$P$28/'Fixed data'!$C$7</f>
        <v>-3.159232E-2</v>
      </c>
      <c r="AB41" s="34">
        <f>$P$28/'Fixed data'!$C$7</f>
        <v>-3.159232E-2</v>
      </c>
      <c r="AC41" s="34">
        <f>$P$28/'Fixed data'!$C$7</f>
        <v>-3.159232E-2</v>
      </c>
      <c r="AD41" s="34">
        <f>$P$28/'Fixed data'!$C$7</f>
        <v>-3.159232E-2</v>
      </c>
      <c r="AE41" s="34">
        <f>$P$28/'Fixed data'!$C$7</f>
        <v>-3.159232E-2</v>
      </c>
      <c r="AF41" s="34">
        <f>$P$28/'Fixed data'!$C$7</f>
        <v>-3.159232E-2</v>
      </c>
      <c r="AG41" s="34">
        <f>$P$28/'Fixed data'!$C$7</f>
        <v>-3.159232E-2</v>
      </c>
      <c r="AH41" s="34">
        <f>$P$28/'Fixed data'!$C$7</f>
        <v>-3.159232E-2</v>
      </c>
      <c r="AI41" s="34">
        <f>$P$28/'Fixed data'!$C$7</f>
        <v>-3.159232E-2</v>
      </c>
      <c r="AJ41" s="34">
        <f>$P$28/'Fixed data'!$C$7</f>
        <v>-3.159232E-2</v>
      </c>
      <c r="AK41" s="34">
        <f>$P$28/'Fixed data'!$C$7</f>
        <v>-3.159232E-2</v>
      </c>
      <c r="AL41" s="34">
        <f>$P$28/'Fixed data'!$C$7</f>
        <v>-3.159232E-2</v>
      </c>
      <c r="AM41" s="34">
        <f>$P$28/'Fixed data'!$C$7</f>
        <v>-3.159232E-2</v>
      </c>
      <c r="AN41" s="34">
        <f>$P$28/'Fixed data'!$C$7</f>
        <v>-3.159232E-2</v>
      </c>
      <c r="AO41" s="34">
        <f>$P$28/'Fixed data'!$C$7</f>
        <v>-3.159232E-2</v>
      </c>
      <c r="AP41" s="34">
        <f>$P$28/'Fixed data'!$C$7</f>
        <v>-3.159232E-2</v>
      </c>
      <c r="AQ41" s="34">
        <f>$P$28/'Fixed data'!$C$7</f>
        <v>-3.159232E-2</v>
      </c>
      <c r="AR41" s="34">
        <f>$P$28/'Fixed data'!$C$7</f>
        <v>-3.159232E-2</v>
      </c>
      <c r="AS41" s="34">
        <f>$P$28/'Fixed data'!$C$7</f>
        <v>-3.159232E-2</v>
      </c>
      <c r="AT41" s="34">
        <f>$P$28/'Fixed data'!$C$7</f>
        <v>-3.159232E-2</v>
      </c>
      <c r="AU41" s="34">
        <f>$P$28/'Fixed data'!$C$7</f>
        <v>-3.159232E-2</v>
      </c>
      <c r="AV41" s="34">
        <f>$P$28/'Fixed data'!$C$7</f>
        <v>-3.159232E-2</v>
      </c>
      <c r="AW41" s="34">
        <f>$P$28/'Fixed data'!$C$7</f>
        <v>-3.159232E-2</v>
      </c>
      <c r="AX41" s="34">
        <f>$P$28/'Fixed data'!$C$7</f>
        <v>-3.159232E-2</v>
      </c>
      <c r="AY41" s="34">
        <f>$P$28/'Fixed data'!$C$7</f>
        <v>-3.159232E-2</v>
      </c>
      <c r="AZ41" s="34">
        <f>$P$28/'Fixed data'!$C$7</f>
        <v>-3.159232E-2</v>
      </c>
      <c r="BA41" s="34">
        <f>$P$28/'Fixed data'!$C$7</f>
        <v>-3.159232E-2</v>
      </c>
      <c r="BB41" s="34">
        <f>$P$28/'Fixed data'!$C$7</f>
        <v>-3.159232E-2</v>
      </c>
      <c r="BC41" s="34">
        <f>$P$28/'Fixed data'!$C$7</f>
        <v>-3.159232E-2</v>
      </c>
      <c r="BD41" s="34">
        <f>$P$28/'Fixed data'!$C$7</f>
        <v>-3.159232E-2</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-2.6167733333333328E-2</v>
      </c>
      <c r="S42" s="34">
        <f>$Q$28/'Fixed data'!$C$7</f>
        <v>-2.6167733333333328E-2</v>
      </c>
      <c r="T42" s="34">
        <f>$Q$28/'Fixed data'!$C$7</f>
        <v>-2.6167733333333328E-2</v>
      </c>
      <c r="U42" s="34">
        <f>$Q$28/'Fixed data'!$C$7</f>
        <v>-2.6167733333333328E-2</v>
      </c>
      <c r="V42" s="34">
        <f>$Q$28/'Fixed data'!$C$7</f>
        <v>-2.6167733333333328E-2</v>
      </c>
      <c r="W42" s="34">
        <f>$Q$28/'Fixed data'!$C$7</f>
        <v>-2.6167733333333328E-2</v>
      </c>
      <c r="X42" s="34">
        <f>$Q$28/'Fixed data'!$C$7</f>
        <v>-2.6167733333333328E-2</v>
      </c>
      <c r="Y42" s="34">
        <f>$Q$28/'Fixed data'!$C$7</f>
        <v>-2.6167733333333328E-2</v>
      </c>
      <c r="Z42" s="34">
        <f>$Q$28/'Fixed data'!$C$7</f>
        <v>-2.6167733333333328E-2</v>
      </c>
      <c r="AA42" s="34">
        <f>$Q$28/'Fixed data'!$C$7</f>
        <v>-2.6167733333333328E-2</v>
      </c>
      <c r="AB42" s="34">
        <f>$Q$28/'Fixed data'!$C$7</f>
        <v>-2.6167733333333328E-2</v>
      </c>
      <c r="AC42" s="34">
        <f>$Q$28/'Fixed data'!$C$7</f>
        <v>-2.6167733333333328E-2</v>
      </c>
      <c r="AD42" s="34">
        <f>$Q$28/'Fixed data'!$C$7</f>
        <v>-2.6167733333333328E-2</v>
      </c>
      <c r="AE42" s="34">
        <f>$Q$28/'Fixed data'!$C$7</f>
        <v>-2.6167733333333328E-2</v>
      </c>
      <c r="AF42" s="34">
        <f>$Q$28/'Fixed data'!$C$7</f>
        <v>-2.6167733333333328E-2</v>
      </c>
      <c r="AG42" s="34">
        <f>$Q$28/'Fixed data'!$C$7</f>
        <v>-2.6167733333333328E-2</v>
      </c>
      <c r="AH42" s="34">
        <f>$Q$28/'Fixed data'!$C$7</f>
        <v>-2.6167733333333328E-2</v>
      </c>
      <c r="AI42" s="34">
        <f>$Q$28/'Fixed data'!$C$7</f>
        <v>-2.6167733333333328E-2</v>
      </c>
      <c r="AJ42" s="34">
        <f>$Q$28/'Fixed data'!$C$7</f>
        <v>-2.6167733333333328E-2</v>
      </c>
      <c r="AK42" s="34">
        <f>$Q$28/'Fixed data'!$C$7</f>
        <v>-2.6167733333333328E-2</v>
      </c>
      <c r="AL42" s="34">
        <f>$Q$28/'Fixed data'!$C$7</f>
        <v>-2.6167733333333328E-2</v>
      </c>
      <c r="AM42" s="34">
        <f>$Q$28/'Fixed data'!$C$7</f>
        <v>-2.6167733333333328E-2</v>
      </c>
      <c r="AN42" s="34">
        <f>$Q$28/'Fixed data'!$C$7</f>
        <v>-2.6167733333333328E-2</v>
      </c>
      <c r="AO42" s="34">
        <f>$Q$28/'Fixed data'!$C$7</f>
        <v>-2.6167733333333328E-2</v>
      </c>
      <c r="AP42" s="34">
        <f>$Q$28/'Fixed data'!$C$7</f>
        <v>-2.6167733333333328E-2</v>
      </c>
      <c r="AQ42" s="34">
        <f>$Q$28/'Fixed data'!$C$7</f>
        <v>-2.6167733333333328E-2</v>
      </c>
      <c r="AR42" s="34">
        <f>$Q$28/'Fixed data'!$C$7</f>
        <v>-2.6167733333333328E-2</v>
      </c>
      <c r="AS42" s="34">
        <f>$Q$28/'Fixed data'!$C$7</f>
        <v>-2.6167733333333328E-2</v>
      </c>
      <c r="AT42" s="34">
        <f>$Q$28/'Fixed data'!$C$7</f>
        <v>-2.6167733333333328E-2</v>
      </c>
      <c r="AU42" s="34">
        <f>$Q$28/'Fixed data'!$C$7</f>
        <v>-2.6167733333333328E-2</v>
      </c>
      <c r="AV42" s="34">
        <f>$Q$28/'Fixed data'!$C$7</f>
        <v>-2.6167733333333328E-2</v>
      </c>
      <c r="AW42" s="34">
        <f>$Q$28/'Fixed data'!$C$7</f>
        <v>-2.6167733333333328E-2</v>
      </c>
      <c r="AX42" s="34">
        <f>$Q$28/'Fixed data'!$C$7</f>
        <v>-2.6167733333333328E-2</v>
      </c>
      <c r="AY42" s="34">
        <f>$Q$28/'Fixed data'!$C$7</f>
        <v>-2.6167733333333328E-2</v>
      </c>
      <c r="AZ42" s="34">
        <f>$Q$28/'Fixed data'!$C$7</f>
        <v>-2.6167733333333328E-2</v>
      </c>
      <c r="BA42" s="34">
        <f>$Q$28/'Fixed data'!$C$7</f>
        <v>-2.6167733333333328E-2</v>
      </c>
      <c r="BB42" s="34">
        <f>$Q$28/'Fixed data'!$C$7</f>
        <v>-2.6167733333333328E-2</v>
      </c>
      <c r="BC42" s="34">
        <f>$Q$28/'Fixed data'!$C$7</f>
        <v>-2.6167733333333328E-2</v>
      </c>
      <c r="BD42" s="34">
        <f>$Q$28/'Fixed data'!$C$7</f>
        <v>-2.6167733333333328E-2</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-2.1816657777777779E-2</v>
      </c>
      <c r="T43" s="34">
        <f>$R$28/'Fixed data'!$C$7</f>
        <v>-2.1816657777777779E-2</v>
      </c>
      <c r="U43" s="34">
        <f>$R$28/'Fixed data'!$C$7</f>
        <v>-2.1816657777777779E-2</v>
      </c>
      <c r="V43" s="34">
        <f>$R$28/'Fixed data'!$C$7</f>
        <v>-2.1816657777777779E-2</v>
      </c>
      <c r="W43" s="34">
        <f>$R$28/'Fixed data'!$C$7</f>
        <v>-2.1816657777777779E-2</v>
      </c>
      <c r="X43" s="34">
        <f>$R$28/'Fixed data'!$C$7</f>
        <v>-2.1816657777777779E-2</v>
      </c>
      <c r="Y43" s="34">
        <f>$R$28/'Fixed data'!$C$7</f>
        <v>-2.1816657777777779E-2</v>
      </c>
      <c r="Z43" s="34">
        <f>$R$28/'Fixed data'!$C$7</f>
        <v>-2.1816657777777779E-2</v>
      </c>
      <c r="AA43" s="34">
        <f>$R$28/'Fixed data'!$C$7</f>
        <v>-2.1816657777777779E-2</v>
      </c>
      <c r="AB43" s="34">
        <f>$R$28/'Fixed data'!$C$7</f>
        <v>-2.1816657777777779E-2</v>
      </c>
      <c r="AC43" s="34">
        <f>$R$28/'Fixed data'!$C$7</f>
        <v>-2.1816657777777779E-2</v>
      </c>
      <c r="AD43" s="34">
        <f>$R$28/'Fixed data'!$C$7</f>
        <v>-2.1816657777777779E-2</v>
      </c>
      <c r="AE43" s="34">
        <f>$R$28/'Fixed data'!$C$7</f>
        <v>-2.1816657777777779E-2</v>
      </c>
      <c r="AF43" s="34">
        <f>$R$28/'Fixed data'!$C$7</f>
        <v>-2.1816657777777779E-2</v>
      </c>
      <c r="AG43" s="34">
        <f>$R$28/'Fixed data'!$C$7</f>
        <v>-2.1816657777777779E-2</v>
      </c>
      <c r="AH43" s="34">
        <f>$R$28/'Fixed data'!$C$7</f>
        <v>-2.1816657777777779E-2</v>
      </c>
      <c r="AI43" s="34">
        <f>$R$28/'Fixed data'!$C$7</f>
        <v>-2.1816657777777779E-2</v>
      </c>
      <c r="AJ43" s="34">
        <f>$R$28/'Fixed data'!$C$7</f>
        <v>-2.1816657777777779E-2</v>
      </c>
      <c r="AK43" s="34">
        <f>$R$28/'Fixed data'!$C$7</f>
        <v>-2.1816657777777779E-2</v>
      </c>
      <c r="AL43" s="34">
        <f>$R$28/'Fixed data'!$C$7</f>
        <v>-2.1816657777777779E-2</v>
      </c>
      <c r="AM43" s="34">
        <f>$R$28/'Fixed data'!$C$7</f>
        <v>-2.1816657777777779E-2</v>
      </c>
      <c r="AN43" s="34">
        <f>$R$28/'Fixed data'!$C$7</f>
        <v>-2.1816657777777779E-2</v>
      </c>
      <c r="AO43" s="34">
        <f>$R$28/'Fixed data'!$C$7</f>
        <v>-2.1816657777777779E-2</v>
      </c>
      <c r="AP43" s="34">
        <f>$R$28/'Fixed data'!$C$7</f>
        <v>-2.1816657777777779E-2</v>
      </c>
      <c r="AQ43" s="34">
        <f>$R$28/'Fixed data'!$C$7</f>
        <v>-2.1816657777777779E-2</v>
      </c>
      <c r="AR43" s="34">
        <f>$R$28/'Fixed data'!$C$7</f>
        <v>-2.1816657777777779E-2</v>
      </c>
      <c r="AS43" s="34">
        <f>$R$28/'Fixed data'!$C$7</f>
        <v>-2.1816657777777779E-2</v>
      </c>
      <c r="AT43" s="34">
        <f>$R$28/'Fixed data'!$C$7</f>
        <v>-2.1816657777777779E-2</v>
      </c>
      <c r="AU43" s="34">
        <f>$R$28/'Fixed data'!$C$7</f>
        <v>-2.1816657777777779E-2</v>
      </c>
      <c r="AV43" s="34">
        <f>$R$28/'Fixed data'!$C$7</f>
        <v>-2.1816657777777779E-2</v>
      </c>
      <c r="AW43" s="34">
        <f>$R$28/'Fixed data'!$C$7</f>
        <v>-2.1816657777777779E-2</v>
      </c>
      <c r="AX43" s="34">
        <f>$R$28/'Fixed data'!$C$7</f>
        <v>-2.1816657777777779E-2</v>
      </c>
      <c r="AY43" s="34">
        <f>$R$28/'Fixed data'!$C$7</f>
        <v>-2.1816657777777779E-2</v>
      </c>
      <c r="AZ43" s="34">
        <f>$R$28/'Fixed data'!$C$7</f>
        <v>-2.1816657777777779E-2</v>
      </c>
      <c r="BA43" s="34">
        <f>$R$28/'Fixed data'!$C$7</f>
        <v>-2.1816657777777779E-2</v>
      </c>
      <c r="BB43" s="34">
        <f>$R$28/'Fixed data'!$C$7</f>
        <v>-2.1816657777777779E-2</v>
      </c>
      <c r="BC43" s="34">
        <f>$R$28/'Fixed data'!$C$7</f>
        <v>-2.1816657777777779E-2</v>
      </c>
      <c r="BD43" s="34">
        <f>$R$28/'Fixed data'!$C$7</f>
        <v>-2.1816657777777779E-2</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-7.1882133333333337E-3</v>
      </c>
      <c r="U44" s="34">
        <f>$S$28/'Fixed data'!$C$7</f>
        <v>-7.1882133333333337E-3</v>
      </c>
      <c r="V44" s="34">
        <f>$S$28/'Fixed data'!$C$7</f>
        <v>-7.1882133333333337E-3</v>
      </c>
      <c r="W44" s="34">
        <f>$S$28/'Fixed data'!$C$7</f>
        <v>-7.1882133333333337E-3</v>
      </c>
      <c r="X44" s="34">
        <f>$S$28/'Fixed data'!$C$7</f>
        <v>-7.1882133333333337E-3</v>
      </c>
      <c r="Y44" s="34">
        <f>$S$28/'Fixed data'!$C$7</f>
        <v>-7.1882133333333337E-3</v>
      </c>
      <c r="Z44" s="34">
        <f>$S$28/'Fixed data'!$C$7</f>
        <v>-7.1882133333333337E-3</v>
      </c>
      <c r="AA44" s="34">
        <f>$S$28/'Fixed data'!$C$7</f>
        <v>-7.1882133333333337E-3</v>
      </c>
      <c r="AB44" s="34">
        <f>$S$28/'Fixed data'!$C$7</f>
        <v>-7.1882133333333337E-3</v>
      </c>
      <c r="AC44" s="34">
        <f>$S$28/'Fixed data'!$C$7</f>
        <v>-7.1882133333333337E-3</v>
      </c>
      <c r="AD44" s="34">
        <f>$S$28/'Fixed data'!$C$7</f>
        <v>-7.1882133333333337E-3</v>
      </c>
      <c r="AE44" s="34">
        <f>$S$28/'Fixed data'!$C$7</f>
        <v>-7.1882133333333337E-3</v>
      </c>
      <c r="AF44" s="34">
        <f>$S$28/'Fixed data'!$C$7</f>
        <v>-7.1882133333333337E-3</v>
      </c>
      <c r="AG44" s="34">
        <f>$S$28/'Fixed data'!$C$7</f>
        <v>-7.1882133333333337E-3</v>
      </c>
      <c r="AH44" s="34">
        <f>$S$28/'Fixed data'!$C$7</f>
        <v>-7.1882133333333337E-3</v>
      </c>
      <c r="AI44" s="34">
        <f>$S$28/'Fixed data'!$C$7</f>
        <v>-7.1882133333333337E-3</v>
      </c>
      <c r="AJ44" s="34">
        <f>$S$28/'Fixed data'!$C$7</f>
        <v>-7.1882133333333337E-3</v>
      </c>
      <c r="AK44" s="34">
        <f>$S$28/'Fixed data'!$C$7</f>
        <v>-7.1882133333333337E-3</v>
      </c>
      <c r="AL44" s="34">
        <f>$S$28/'Fixed data'!$C$7</f>
        <v>-7.1882133333333337E-3</v>
      </c>
      <c r="AM44" s="34">
        <f>$S$28/'Fixed data'!$C$7</f>
        <v>-7.1882133333333337E-3</v>
      </c>
      <c r="AN44" s="34">
        <f>$S$28/'Fixed data'!$C$7</f>
        <v>-7.1882133333333337E-3</v>
      </c>
      <c r="AO44" s="34">
        <f>$S$28/'Fixed data'!$C$7</f>
        <v>-7.1882133333333337E-3</v>
      </c>
      <c r="AP44" s="34">
        <f>$S$28/'Fixed data'!$C$7</f>
        <v>-7.1882133333333337E-3</v>
      </c>
      <c r="AQ44" s="34">
        <f>$S$28/'Fixed data'!$C$7</f>
        <v>-7.1882133333333337E-3</v>
      </c>
      <c r="AR44" s="34">
        <f>$S$28/'Fixed data'!$C$7</f>
        <v>-7.1882133333333337E-3</v>
      </c>
      <c r="AS44" s="34">
        <f>$S$28/'Fixed data'!$C$7</f>
        <v>-7.1882133333333337E-3</v>
      </c>
      <c r="AT44" s="34">
        <f>$S$28/'Fixed data'!$C$7</f>
        <v>-7.1882133333333337E-3</v>
      </c>
      <c r="AU44" s="34">
        <f>$S$28/'Fixed data'!$C$7</f>
        <v>-7.1882133333333337E-3</v>
      </c>
      <c r="AV44" s="34">
        <f>$S$28/'Fixed data'!$C$7</f>
        <v>-7.1882133333333337E-3</v>
      </c>
      <c r="AW44" s="34">
        <f>$S$28/'Fixed data'!$C$7</f>
        <v>-7.1882133333333337E-3</v>
      </c>
      <c r="AX44" s="34">
        <f>$S$28/'Fixed data'!$C$7</f>
        <v>-7.1882133333333337E-3</v>
      </c>
      <c r="AY44" s="34">
        <f>$S$28/'Fixed data'!$C$7</f>
        <v>-7.1882133333333337E-3</v>
      </c>
      <c r="AZ44" s="34">
        <f>$S$28/'Fixed data'!$C$7</f>
        <v>-7.1882133333333337E-3</v>
      </c>
      <c r="BA44" s="34">
        <f>$S$28/'Fixed data'!$C$7</f>
        <v>-7.1882133333333337E-3</v>
      </c>
      <c r="BB44" s="34">
        <f>$S$28/'Fixed data'!$C$7</f>
        <v>-7.1882133333333337E-3</v>
      </c>
      <c r="BC44" s="34">
        <f>$S$28/'Fixed data'!$C$7</f>
        <v>-7.1882133333333337E-3</v>
      </c>
      <c r="BD44" s="34">
        <f>$S$28/'Fixed data'!$C$7</f>
        <v>-7.1882133333333337E-3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-4.2452800000000006E-3</v>
      </c>
      <c r="V45" s="34">
        <f>$T$28/'Fixed data'!$C$7</f>
        <v>-4.2452800000000006E-3</v>
      </c>
      <c r="W45" s="34">
        <f>$T$28/'Fixed data'!$C$7</f>
        <v>-4.2452800000000006E-3</v>
      </c>
      <c r="X45" s="34">
        <f>$T$28/'Fixed data'!$C$7</f>
        <v>-4.2452800000000006E-3</v>
      </c>
      <c r="Y45" s="34">
        <f>$T$28/'Fixed data'!$C$7</f>
        <v>-4.2452800000000006E-3</v>
      </c>
      <c r="Z45" s="34">
        <f>$T$28/'Fixed data'!$C$7</f>
        <v>-4.2452800000000006E-3</v>
      </c>
      <c r="AA45" s="34">
        <f>$T$28/'Fixed data'!$C$7</f>
        <v>-4.2452800000000006E-3</v>
      </c>
      <c r="AB45" s="34">
        <f>$T$28/'Fixed data'!$C$7</f>
        <v>-4.2452800000000006E-3</v>
      </c>
      <c r="AC45" s="34">
        <f>$T$28/'Fixed data'!$C$7</f>
        <v>-4.2452800000000006E-3</v>
      </c>
      <c r="AD45" s="34">
        <f>$T$28/'Fixed data'!$C$7</f>
        <v>-4.2452800000000006E-3</v>
      </c>
      <c r="AE45" s="34">
        <f>$T$28/'Fixed data'!$C$7</f>
        <v>-4.2452800000000006E-3</v>
      </c>
      <c r="AF45" s="34">
        <f>$T$28/'Fixed data'!$C$7</f>
        <v>-4.2452800000000006E-3</v>
      </c>
      <c r="AG45" s="34">
        <f>$T$28/'Fixed data'!$C$7</f>
        <v>-4.2452800000000006E-3</v>
      </c>
      <c r="AH45" s="34">
        <f>$T$28/'Fixed data'!$C$7</f>
        <v>-4.2452800000000006E-3</v>
      </c>
      <c r="AI45" s="34">
        <f>$T$28/'Fixed data'!$C$7</f>
        <v>-4.2452800000000006E-3</v>
      </c>
      <c r="AJ45" s="34">
        <f>$T$28/'Fixed data'!$C$7</f>
        <v>-4.2452800000000006E-3</v>
      </c>
      <c r="AK45" s="34">
        <f>$T$28/'Fixed data'!$C$7</f>
        <v>-4.2452800000000006E-3</v>
      </c>
      <c r="AL45" s="34">
        <f>$T$28/'Fixed data'!$C$7</f>
        <v>-4.2452800000000006E-3</v>
      </c>
      <c r="AM45" s="34">
        <f>$T$28/'Fixed data'!$C$7</f>
        <v>-4.2452800000000006E-3</v>
      </c>
      <c r="AN45" s="34">
        <f>$T$28/'Fixed data'!$C$7</f>
        <v>-4.2452800000000006E-3</v>
      </c>
      <c r="AO45" s="34">
        <f>$T$28/'Fixed data'!$C$7</f>
        <v>-4.2452800000000006E-3</v>
      </c>
      <c r="AP45" s="34">
        <f>$T$28/'Fixed data'!$C$7</f>
        <v>-4.2452800000000006E-3</v>
      </c>
      <c r="AQ45" s="34">
        <f>$T$28/'Fixed data'!$C$7</f>
        <v>-4.2452800000000006E-3</v>
      </c>
      <c r="AR45" s="34">
        <f>$T$28/'Fixed data'!$C$7</f>
        <v>-4.2452800000000006E-3</v>
      </c>
      <c r="AS45" s="34">
        <f>$T$28/'Fixed data'!$C$7</f>
        <v>-4.2452800000000006E-3</v>
      </c>
      <c r="AT45" s="34">
        <f>$T$28/'Fixed data'!$C$7</f>
        <v>-4.2452800000000006E-3</v>
      </c>
      <c r="AU45" s="34">
        <f>$T$28/'Fixed data'!$C$7</f>
        <v>-4.2452800000000006E-3</v>
      </c>
      <c r="AV45" s="34">
        <f>$T$28/'Fixed data'!$C$7</f>
        <v>-4.2452800000000006E-3</v>
      </c>
      <c r="AW45" s="34">
        <f>$T$28/'Fixed data'!$C$7</f>
        <v>-4.2452800000000006E-3</v>
      </c>
      <c r="AX45" s="34">
        <f>$T$28/'Fixed data'!$C$7</f>
        <v>-4.2452800000000006E-3</v>
      </c>
      <c r="AY45" s="34">
        <f>$T$28/'Fixed data'!$C$7</f>
        <v>-4.2452800000000006E-3</v>
      </c>
      <c r="AZ45" s="34">
        <f>$T$28/'Fixed data'!$C$7</f>
        <v>-4.2452800000000006E-3</v>
      </c>
      <c r="BA45" s="34">
        <f>$T$28/'Fixed data'!$C$7</f>
        <v>-4.2452800000000006E-3</v>
      </c>
      <c r="BB45" s="34">
        <f>$T$28/'Fixed data'!$C$7</f>
        <v>-4.2452800000000006E-3</v>
      </c>
      <c r="BC45" s="34">
        <f>$T$28/'Fixed data'!$C$7</f>
        <v>-4.2452800000000006E-3</v>
      </c>
      <c r="BD45" s="34">
        <f>$T$28/'Fixed data'!$C$7</f>
        <v>-4.2452800000000006E-3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-4.2452800000000006E-3</v>
      </c>
      <c r="W46" s="34">
        <f>$U$28/'Fixed data'!$C$7</f>
        <v>-4.2452800000000006E-3</v>
      </c>
      <c r="X46" s="34">
        <f>$U$28/'Fixed data'!$C$7</f>
        <v>-4.2452800000000006E-3</v>
      </c>
      <c r="Y46" s="34">
        <f>$U$28/'Fixed data'!$C$7</f>
        <v>-4.2452800000000006E-3</v>
      </c>
      <c r="Z46" s="34">
        <f>$U$28/'Fixed data'!$C$7</f>
        <v>-4.2452800000000006E-3</v>
      </c>
      <c r="AA46" s="34">
        <f>$U$28/'Fixed data'!$C$7</f>
        <v>-4.2452800000000006E-3</v>
      </c>
      <c r="AB46" s="34">
        <f>$U$28/'Fixed data'!$C$7</f>
        <v>-4.2452800000000006E-3</v>
      </c>
      <c r="AC46" s="34">
        <f>$U$28/'Fixed data'!$C$7</f>
        <v>-4.2452800000000006E-3</v>
      </c>
      <c r="AD46" s="34">
        <f>$U$28/'Fixed data'!$C$7</f>
        <v>-4.2452800000000006E-3</v>
      </c>
      <c r="AE46" s="34">
        <f>$U$28/'Fixed data'!$C$7</f>
        <v>-4.2452800000000006E-3</v>
      </c>
      <c r="AF46" s="34">
        <f>$U$28/'Fixed data'!$C$7</f>
        <v>-4.2452800000000006E-3</v>
      </c>
      <c r="AG46" s="34">
        <f>$U$28/'Fixed data'!$C$7</f>
        <v>-4.2452800000000006E-3</v>
      </c>
      <c r="AH46" s="34">
        <f>$U$28/'Fixed data'!$C$7</f>
        <v>-4.2452800000000006E-3</v>
      </c>
      <c r="AI46" s="34">
        <f>$U$28/'Fixed data'!$C$7</f>
        <v>-4.2452800000000006E-3</v>
      </c>
      <c r="AJ46" s="34">
        <f>$U$28/'Fixed data'!$C$7</f>
        <v>-4.2452800000000006E-3</v>
      </c>
      <c r="AK46" s="34">
        <f>$U$28/'Fixed data'!$C$7</f>
        <v>-4.2452800000000006E-3</v>
      </c>
      <c r="AL46" s="34">
        <f>$U$28/'Fixed data'!$C$7</f>
        <v>-4.2452800000000006E-3</v>
      </c>
      <c r="AM46" s="34">
        <f>$U$28/'Fixed data'!$C$7</f>
        <v>-4.2452800000000006E-3</v>
      </c>
      <c r="AN46" s="34">
        <f>$U$28/'Fixed data'!$C$7</f>
        <v>-4.2452800000000006E-3</v>
      </c>
      <c r="AO46" s="34">
        <f>$U$28/'Fixed data'!$C$7</f>
        <v>-4.2452800000000006E-3</v>
      </c>
      <c r="AP46" s="34">
        <f>$U$28/'Fixed data'!$C$7</f>
        <v>-4.2452800000000006E-3</v>
      </c>
      <c r="AQ46" s="34">
        <f>$U$28/'Fixed data'!$C$7</f>
        <v>-4.2452800000000006E-3</v>
      </c>
      <c r="AR46" s="34">
        <f>$U$28/'Fixed data'!$C$7</f>
        <v>-4.2452800000000006E-3</v>
      </c>
      <c r="AS46" s="34">
        <f>$U$28/'Fixed data'!$C$7</f>
        <v>-4.2452800000000006E-3</v>
      </c>
      <c r="AT46" s="34">
        <f>$U$28/'Fixed data'!$C$7</f>
        <v>-4.2452800000000006E-3</v>
      </c>
      <c r="AU46" s="34">
        <f>$U$28/'Fixed data'!$C$7</f>
        <v>-4.2452800000000006E-3</v>
      </c>
      <c r="AV46" s="34">
        <f>$U$28/'Fixed data'!$C$7</f>
        <v>-4.2452800000000006E-3</v>
      </c>
      <c r="AW46" s="34">
        <f>$U$28/'Fixed data'!$C$7</f>
        <v>-4.2452800000000006E-3</v>
      </c>
      <c r="AX46" s="34">
        <f>$U$28/'Fixed data'!$C$7</f>
        <v>-4.2452800000000006E-3</v>
      </c>
      <c r="AY46" s="34">
        <f>$U$28/'Fixed data'!$C$7</f>
        <v>-4.2452800000000006E-3</v>
      </c>
      <c r="AZ46" s="34">
        <f>$U$28/'Fixed data'!$C$7</f>
        <v>-4.2452800000000006E-3</v>
      </c>
      <c r="BA46" s="34">
        <f>$U$28/'Fixed data'!$C$7</f>
        <v>-4.2452800000000006E-3</v>
      </c>
      <c r="BB46" s="34">
        <f>$U$28/'Fixed data'!$C$7</f>
        <v>-4.2452800000000006E-3</v>
      </c>
      <c r="BC46" s="34">
        <f>$U$28/'Fixed data'!$C$7</f>
        <v>-4.2452800000000006E-3</v>
      </c>
      <c r="BD46" s="34">
        <f>$U$28/'Fixed data'!$C$7</f>
        <v>-4.2452800000000006E-3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2.724254577777778E-2</v>
      </c>
      <c r="G60" s="34">
        <f t="shared" si="6"/>
        <v>3.4709751466666668E-2</v>
      </c>
      <c r="H60" s="34">
        <f t="shared" si="6"/>
        <v>2.6195587555555559E-2</v>
      </c>
      <c r="I60" s="34">
        <f t="shared" si="6"/>
        <v>5.3388041244444448E-2</v>
      </c>
      <c r="J60" s="34">
        <f t="shared" si="6"/>
        <v>9.5811800888888882E-2</v>
      </c>
      <c r="K60" s="34">
        <f t="shared" si="6"/>
        <v>9.9820316799999989E-2</v>
      </c>
      <c r="L60" s="34">
        <f t="shared" si="6"/>
        <v>0.10129856497777776</v>
      </c>
      <c r="M60" s="34">
        <f t="shared" si="6"/>
        <v>4.2294166755555536E-2</v>
      </c>
      <c r="N60" s="34">
        <f t="shared" si="6"/>
        <v>-2.904023324444447E-2</v>
      </c>
      <c r="O60" s="34">
        <f t="shared" si="6"/>
        <v>-8.0838633244444472E-2</v>
      </c>
      <c r="P60" s="34">
        <f t="shared" si="6"/>
        <v>-0.12206215324444447</v>
      </c>
      <c r="Q60" s="34">
        <f t="shared" si="6"/>
        <v>-0.15365447324444448</v>
      </c>
      <c r="R60" s="34">
        <f t="shared" si="6"/>
        <v>-0.17982220657777781</v>
      </c>
      <c r="S60" s="34">
        <f t="shared" si="6"/>
        <v>-0.20163886435555559</v>
      </c>
      <c r="T60" s="34">
        <f t="shared" si="6"/>
        <v>-0.20882707768888892</v>
      </c>
      <c r="U60" s="34">
        <f t="shared" si="6"/>
        <v>-0.21307235768888891</v>
      </c>
      <c r="V60" s="34">
        <f t="shared" si="6"/>
        <v>-0.2173176376888889</v>
      </c>
      <c r="W60" s="34">
        <f t="shared" si="6"/>
        <v>-0.2173176376888889</v>
      </c>
      <c r="X60" s="34">
        <f t="shared" si="6"/>
        <v>-0.2173176376888889</v>
      </c>
      <c r="Y60" s="34">
        <f t="shared" si="6"/>
        <v>-0.2173176376888889</v>
      </c>
      <c r="Z60" s="34">
        <f t="shared" si="6"/>
        <v>-0.2173176376888889</v>
      </c>
      <c r="AA60" s="34">
        <f t="shared" si="6"/>
        <v>-0.2173176376888889</v>
      </c>
      <c r="AB60" s="34">
        <f t="shared" si="6"/>
        <v>-0.2173176376888889</v>
      </c>
      <c r="AC60" s="34">
        <f t="shared" si="6"/>
        <v>-0.2173176376888889</v>
      </c>
      <c r="AD60" s="34">
        <f t="shared" si="6"/>
        <v>-0.2173176376888889</v>
      </c>
      <c r="AE60" s="34">
        <f t="shared" si="6"/>
        <v>-0.2173176376888889</v>
      </c>
      <c r="AF60" s="34">
        <f t="shared" si="6"/>
        <v>-0.2173176376888889</v>
      </c>
      <c r="AG60" s="34">
        <f t="shared" si="6"/>
        <v>-0.2173176376888889</v>
      </c>
      <c r="AH60" s="34">
        <f t="shared" si="6"/>
        <v>-0.2173176376888889</v>
      </c>
      <c r="AI60" s="34">
        <f t="shared" si="6"/>
        <v>-0.2173176376888889</v>
      </c>
      <c r="AJ60" s="34">
        <f t="shared" si="6"/>
        <v>-0.2173176376888889</v>
      </c>
      <c r="AK60" s="34">
        <f t="shared" si="6"/>
        <v>-0.2173176376888889</v>
      </c>
      <c r="AL60" s="34">
        <f t="shared" si="6"/>
        <v>-0.2173176376888889</v>
      </c>
      <c r="AM60" s="34">
        <f t="shared" si="6"/>
        <v>-0.2173176376888889</v>
      </c>
      <c r="AN60" s="34">
        <f t="shared" si="6"/>
        <v>-0.2173176376888889</v>
      </c>
      <c r="AO60" s="34">
        <f t="shared" si="6"/>
        <v>-0.2173176376888889</v>
      </c>
      <c r="AP60" s="34">
        <f t="shared" si="6"/>
        <v>-0.2173176376888889</v>
      </c>
      <c r="AQ60" s="34">
        <f t="shared" si="6"/>
        <v>-0.2173176376888889</v>
      </c>
      <c r="AR60" s="34">
        <f t="shared" si="6"/>
        <v>-0.2173176376888889</v>
      </c>
      <c r="AS60" s="34">
        <f t="shared" si="6"/>
        <v>-0.2173176376888889</v>
      </c>
      <c r="AT60" s="34">
        <f t="shared" si="6"/>
        <v>-0.2173176376888889</v>
      </c>
      <c r="AU60" s="34">
        <f t="shared" si="6"/>
        <v>-0.2173176376888889</v>
      </c>
      <c r="AV60" s="34">
        <f t="shared" si="6"/>
        <v>-0.2173176376888889</v>
      </c>
      <c r="AW60" s="34">
        <f t="shared" si="6"/>
        <v>-0.2173176376888889</v>
      </c>
      <c r="AX60" s="34">
        <f t="shared" si="6"/>
        <v>-0.2173176376888889</v>
      </c>
      <c r="AY60" s="34">
        <f t="shared" si="6"/>
        <v>-0.24456018346666669</v>
      </c>
      <c r="AZ60" s="34">
        <f t="shared" si="6"/>
        <v>-0.25202738915555556</v>
      </c>
      <c r="BA60" s="34">
        <f t="shared" si="6"/>
        <v>-0.24351322524444446</v>
      </c>
      <c r="BB60" s="34">
        <f t="shared" si="6"/>
        <v>-0.27070567893333347</v>
      </c>
      <c r="BC60" s="34">
        <f t="shared" si="6"/>
        <v>-0.31312943857777792</v>
      </c>
      <c r="BD60" s="34">
        <f t="shared" si="6"/>
        <v>-0.31713795448888898</v>
      </c>
    </row>
    <row r="61" spans="1:56" ht="17.25" hidden="1" customHeight="1" outlineLevel="1" x14ac:dyDescent="0.35">
      <c r="A61" s="115"/>
      <c r="B61" s="9" t="s">
        <v>35</v>
      </c>
      <c r="C61" s="9" t="s">
        <v>62</v>
      </c>
      <c r="D61" s="9" t="s">
        <v>40</v>
      </c>
      <c r="E61" s="34">
        <v>0</v>
      </c>
      <c r="F61" s="34">
        <f>E62</f>
        <v>1.2259145600000001</v>
      </c>
      <c r="G61" s="34">
        <f t="shared" ref="G61:BD61" si="7">F62</f>
        <v>1.5346962702222222</v>
      </c>
      <c r="H61" s="34">
        <f t="shared" si="7"/>
        <v>1.1168491427555556</v>
      </c>
      <c r="I61" s="34">
        <f t="shared" si="7"/>
        <v>2.3143139711999998</v>
      </c>
      <c r="J61" s="34">
        <f t="shared" si="7"/>
        <v>4.1699951139555544</v>
      </c>
      <c r="K61" s="34">
        <f t="shared" si="7"/>
        <v>4.2545665290666657</v>
      </c>
      <c r="L61" s="34">
        <f t="shared" si="7"/>
        <v>4.2212673802666645</v>
      </c>
      <c r="M61" s="34">
        <f t="shared" si="7"/>
        <v>1.4647708952888867</v>
      </c>
      <c r="N61" s="34">
        <f t="shared" si="7"/>
        <v>-1.7875712714666689</v>
      </c>
      <c r="O61" s="34">
        <f t="shared" si="7"/>
        <v>-4.0894590382222251</v>
      </c>
      <c r="P61" s="34">
        <f t="shared" si="7"/>
        <v>-5.8636788049777806</v>
      </c>
      <c r="Q61" s="34">
        <f t="shared" si="7"/>
        <v>-7.1632710517333358</v>
      </c>
      <c r="R61" s="34">
        <f t="shared" si="7"/>
        <v>-8.1871645784888916</v>
      </c>
      <c r="S61" s="34">
        <f t="shared" si="7"/>
        <v>-8.9890919719111135</v>
      </c>
      <c r="T61" s="34">
        <f t="shared" si="7"/>
        <v>-9.1109227075555577</v>
      </c>
      <c r="U61" s="34">
        <f t="shared" si="7"/>
        <v>-9.0931332298666696</v>
      </c>
      <c r="V61" s="34">
        <f t="shared" si="7"/>
        <v>-9.0710984721777805</v>
      </c>
      <c r="W61" s="34">
        <f t="shared" si="7"/>
        <v>-8.8537808344888909</v>
      </c>
      <c r="X61" s="34">
        <f t="shared" si="7"/>
        <v>-8.6364631968000012</v>
      </c>
      <c r="Y61" s="34">
        <f t="shared" si="7"/>
        <v>-8.4191455591111115</v>
      </c>
      <c r="Z61" s="34">
        <f t="shared" si="7"/>
        <v>-8.2018279214222218</v>
      </c>
      <c r="AA61" s="34">
        <f t="shared" si="7"/>
        <v>-7.984510283733333</v>
      </c>
      <c r="AB61" s="34">
        <f t="shared" si="7"/>
        <v>-7.7671926460444443</v>
      </c>
      <c r="AC61" s="34">
        <f t="shared" si="7"/>
        <v>-7.5498750083555555</v>
      </c>
      <c r="AD61" s="34">
        <f t="shared" si="7"/>
        <v>-7.3325573706666667</v>
      </c>
      <c r="AE61" s="34">
        <f t="shared" si="7"/>
        <v>-7.1152397329777779</v>
      </c>
      <c r="AF61" s="34">
        <f t="shared" si="7"/>
        <v>-6.8979220952888891</v>
      </c>
      <c r="AG61" s="34">
        <f t="shared" si="7"/>
        <v>-6.6806044576000003</v>
      </c>
      <c r="AH61" s="34">
        <f t="shared" si="7"/>
        <v>-6.4632868199111115</v>
      </c>
      <c r="AI61" s="34">
        <f t="shared" si="7"/>
        <v>-6.2459691822222227</v>
      </c>
      <c r="AJ61" s="34">
        <f t="shared" si="7"/>
        <v>-6.028651544533334</v>
      </c>
      <c r="AK61" s="34">
        <f t="shared" si="7"/>
        <v>-5.8113339068444452</v>
      </c>
      <c r="AL61" s="34">
        <f t="shared" si="7"/>
        <v>-5.5940162691555564</v>
      </c>
      <c r="AM61" s="34">
        <f t="shared" si="7"/>
        <v>-5.3766986314666676</v>
      </c>
      <c r="AN61" s="34">
        <f t="shared" si="7"/>
        <v>-5.1593809937777788</v>
      </c>
      <c r="AO61" s="34">
        <f t="shared" si="7"/>
        <v>-4.94206335608889</v>
      </c>
      <c r="AP61" s="34">
        <f t="shared" si="7"/>
        <v>-4.7247457184000012</v>
      </c>
      <c r="AQ61" s="34">
        <f t="shared" si="7"/>
        <v>-4.5074280807111125</v>
      </c>
      <c r="AR61" s="34">
        <f t="shared" si="7"/>
        <v>-4.2901104430222237</v>
      </c>
      <c r="AS61" s="34">
        <f t="shared" si="7"/>
        <v>-4.0727928053333349</v>
      </c>
      <c r="AT61" s="34">
        <f t="shared" si="7"/>
        <v>-3.8554751676444461</v>
      </c>
      <c r="AU61" s="34">
        <f t="shared" si="7"/>
        <v>-3.6381575299555573</v>
      </c>
      <c r="AV61" s="34">
        <f t="shared" si="7"/>
        <v>-3.4208398922666685</v>
      </c>
      <c r="AW61" s="34">
        <f t="shared" si="7"/>
        <v>-3.2035222545777797</v>
      </c>
      <c r="AX61" s="34">
        <f t="shared" si="7"/>
        <v>-2.9862046168888909</v>
      </c>
      <c r="AY61" s="34">
        <f t="shared" si="7"/>
        <v>-2.7688869792000022</v>
      </c>
      <c r="AZ61" s="34">
        <f t="shared" si="7"/>
        <v>-2.5243267957333355</v>
      </c>
      <c r="BA61" s="34">
        <f t="shared" si="7"/>
        <v>-2.2722994065777797</v>
      </c>
      <c r="BB61" s="34">
        <f t="shared" si="7"/>
        <v>-2.0287861813333352</v>
      </c>
      <c r="BC61" s="34">
        <f t="shared" si="7"/>
        <v>-1.7580805024000017</v>
      </c>
      <c r="BD61" s="34">
        <f t="shared" si="7"/>
        <v>-1.4449510638222238</v>
      </c>
    </row>
    <row r="62" spans="1:56" ht="16.5" hidden="1" customHeight="1" outlineLevel="1" x14ac:dyDescent="0.3">
      <c r="A62" s="115"/>
      <c r="B62" s="9" t="s">
        <v>34</v>
      </c>
      <c r="C62" s="9" t="s">
        <v>69</v>
      </c>
      <c r="D62" s="9" t="s">
        <v>40</v>
      </c>
      <c r="E62" s="34">
        <f t="shared" ref="E62:BD62" si="8">E28-E60+E61</f>
        <v>1.2259145600000001</v>
      </c>
      <c r="F62" s="34">
        <f t="shared" si="8"/>
        <v>1.5346962702222222</v>
      </c>
      <c r="G62" s="34">
        <f t="shared" si="8"/>
        <v>1.1168491427555556</v>
      </c>
      <c r="H62" s="34">
        <f t="shared" si="8"/>
        <v>2.3143139711999998</v>
      </c>
      <c r="I62" s="34">
        <f t="shared" si="8"/>
        <v>4.1699951139555544</v>
      </c>
      <c r="J62" s="34">
        <f t="shared" si="8"/>
        <v>4.2545665290666657</v>
      </c>
      <c r="K62" s="34">
        <f t="shared" si="8"/>
        <v>4.2212673802666645</v>
      </c>
      <c r="L62" s="34">
        <f t="shared" si="8"/>
        <v>1.4647708952888867</v>
      </c>
      <c r="M62" s="34">
        <f t="shared" si="8"/>
        <v>-1.7875712714666689</v>
      </c>
      <c r="N62" s="34">
        <f t="shared" si="8"/>
        <v>-4.0894590382222251</v>
      </c>
      <c r="O62" s="34">
        <f t="shared" si="8"/>
        <v>-5.8636788049777806</v>
      </c>
      <c r="P62" s="34">
        <f t="shared" si="8"/>
        <v>-7.1632710517333358</v>
      </c>
      <c r="Q62" s="34">
        <f t="shared" si="8"/>
        <v>-8.1871645784888916</v>
      </c>
      <c r="R62" s="34">
        <f t="shared" si="8"/>
        <v>-8.9890919719111135</v>
      </c>
      <c r="S62" s="34">
        <f t="shared" si="8"/>
        <v>-9.1109227075555577</v>
      </c>
      <c r="T62" s="34">
        <f t="shared" si="8"/>
        <v>-9.0931332298666696</v>
      </c>
      <c r="U62" s="34">
        <f t="shared" si="8"/>
        <v>-9.0710984721777805</v>
      </c>
      <c r="V62" s="34">
        <f t="shared" si="8"/>
        <v>-8.8537808344888909</v>
      </c>
      <c r="W62" s="34">
        <f t="shared" si="8"/>
        <v>-8.6364631968000012</v>
      </c>
      <c r="X62" s="34">
        <f t="shared" si="8"/>
        <v>-8.4191455591111115</v>
      </c>
      <c r="Y62" s="34">
        <f t="shared" si="8"/>
        <v>-8.2018279214222218</v>
      </c>
      <c r="Z62" s="34">
        <f t="shared" si="8"/>
        <v>-7.984510283733333</v>
      </c>
      <c r="AA62" s="34">
        <f t="shared" si="8"/>
        <v>-7.7671926460444443</v>
      </c>
      <c r="AB62" s="34">
        <f t="shared" si="8"/>
        <v>-7.5498750083555555</v>
      </c>
      <c r="AC62" s="34">
        <f t="shared" si="8"/>
        <v>-7.3325573706666667</v>
      </c>
      <c r="AD62" s="34">
        <f t="shared" si="8"/>
        <v>-7.1152397329777779</v>
      </c>
      <c r="AE62" s="34">
        <f t="shared" si="8"/>
        <v>-6.8979220952888891</v>
      </c>
      <c r="AF62" s="34">
        <f t="shared" si="8"/>
        <v>-6.6806044576000003</v>
      </c>
      <c r="AG62" s="34">
        <f t="shared" si="8"/>
        <v>-6.4632868199111115</v>
      </c>
      <c r="AH62" s="34">
        <f t="shared" si="8"/>
        <v>-6.2459691822222227</v>
      </c>
      <c r="AI62" s="34">
        <f t="shared" si="8"/>
        <v>-6.028651544533334</v>
      </c>
      <c r="AJ62" s="34">
        <f t="shared" si="8"/>
        <v>-5.8113339068444452</v>
      </c>
      <c r="AK62" s="34">
        <f t="shared" si="8"/>
        <v>-5.5940162691555564</v>
      </c>
      <c r="AL62" s="34">
        <f t="shared" si="8"/>
        <v>-5.3766986314666676</v>
      </c>
      <c r="AM62" s="34">
        <f t="shared" si="8"/>
        <v>-5.1593809937777788</v>
      </c>
      <c r="AN62" s="34">
        <f t="shared" si="8"/>
        <v>-4.94206335608889</v>
      </c>
      <c r="AO62" s="34">
        <f t="shared" si="8"/>
        <v>-4.7247457184000012</v>
      </c>
      <c r="AP62" s="34">
        <f t="shared" si="8"/>
        <v>-4.5074280807111125</v>
      </c>
      <c r="AQ62" s="34">
        <f t="shared" si="8"/>
        <v>-4.2901104430222237</v>
      </c>
      <c r="AR62" s="34">
        <f t="shared" si="8"/>
        <v>-4.0727928053333349</v>
      </c>
      <c r="AS62" s="34">
        <f t="shared" si="8"/>
        <v>-3.8554751676444461</v>
      </c>
      <c r="AT62" s="34">
        <f t="shared" si="8"/>
        <v>-3.6381575299555573</v>
      </c>
      <c r="AU62" s="34">
        <f t="shared" si="8"/>
        <v>-3.4208398922666685</v>
      </c>
      <c r="AV62" s="34">
        <f t="shared" si="8"/>
        <v>-3.2035222545777797</v>
      </c>
      <c r="AW62" s="34">
        <f t="shared" si="8"/>
        <v>-2.9862046168888909</v>
      </c>
      <c r="AX62" s="34">
        <f t="shared" si="8"/>
        <v>-2.7688869792000022</v>
      </c>
      <c r="AY62" s="34">
        <f t="shared" si="8"/>
        <v>-2.5243267957333355</v>
      </c>
      <c r="AZ62" s="34">
        <f t="shared" si="8"/>
        <v>-2.2722994065777797</v>
      </c>
      <c r="BA62" s="34">
        <f t="shared" si="8"/>
        <v>-2.0287861813333352</v>
      </c>
      <c r="BB62" s="34">
        <f t="shared" si="8"/>
        <v>-1.7580805024000017</v>
      </c>
      <c r="BC62" s="34">
        <f t="shared" si="8"/>
        <v>-1.4449510638222238</v>
      </c>
      <c r="BD62" s="34">
        <f t="shared" si="8"/>
        <v>-1.1278131093333348</v>
      </c>
    </row>
    <row r="63" spans="1:56" ht="16.5" collapsed="1" x14ac:dyDescent="0.3">
      <c r="A63" s="115"/>
      <c r="B63" s="9" t="s">
        <v>8</v>
      </c>
      <c r="C63" s="11" t="s">
        <v>68</v>
      </c>
      <c r="D63" s="9" t="s">
        <v>40</v>
      </c>
      <c r="E63" s="34">
        <f>AVERAGE(E61:E62)*'Fixed data'!$C$3</f>
        <v>2.9605836624000004E-2</v>
      </c>
      <c r="F63" s="34">
        <f>AVERAGE(F61:F62)*'Fixed data'!$C$3</f>
        <v>6.6668751549866678E-2</v>
      </c>
      <c r="G63" s="34">
        <f>AVERAGE(G61:G62)*'Fixed data'!$C$3</f>
        <v>6.4034821723413335E-2</v>
      </c>
      <c r="H63" s="34">
        <f>AVERAGE(H61:H62)*'Fixed data'!$C$3</f>
        <v>8.2862589202026674E-2</v>
      </c>
      <c r="I63" s="34">
        <f>AVERAGE(I61:I62)*'Fixed data'!$C$3</f>
        <v>0.15659606440650664</v>
      </c>
      <c r="J63" s="34">
        <f>AVERAGE(J61:J62)*'Fixed data'!$C$3</f>
        <v>0.20345316367898661</v>
      </c>
      <c r="K63" s="34">
        <f>AVERAGE(K61:K62)*'Fixed data'!$C$3</f>
        <v>0.20469138891039992</v>
      </c>
      <c r="L63" s="34">
        <f>AVERAGE(L61:L62)*'Fixed data'!$C$3</f>
        <v>0.13731782435466658</v>
      </c>
      <c r="M63" s="34">
        <f>AVERAGE(M61:M62)*'Fixed data'!$C$3</f>
        <v>-7.7956290846934416E-3</v>
      </c>
      <c r="N63" s="34">
        <f>AVERAGE(N61:N62)*'Fixed data'!$C$3</f>
        <v>-0.1419302819789868</v>
      </c>
      <c r="O63" s="34">
        <f>AVERAGE(O61:O62)*'Fixed data'!$C$3</f>
        <v>-0.24036827891328016</v>
      </c>
      <c r="P63" s="34">
        <f>AVERAGE(P61:P62)*'Fixed data'!$C$3</f>
        <v>-0.31460083903957348</v>
      </c>
      <c r="Q63" s="34">
        <f>AVERAGE(Q61:Q62)*'Fixed data'!$C$3</f>
        <v>-0.37071302046986682</v>
      </c>
      <c r="R63" s="34">
        <f>AVERAGE(R61:R62)*'Fixed data'!$C$3</f>
        <v>-0.41480659569216016</v>
      </c>
      <c r="S63" s="34">
        <f>AVERAGE(S61:S62)*'Fixed data'!$C$3</f>
        <v>-0.43711535450912015</v>
      </c>
      <c r="T63" s="34">
        <f>AVERAGE(T61:T62)*'Fixed data'!$C$3</f>
        <v>-0.43962795088874679</v>
      </c>
      <c r="U63" s="34">
        <f>AVERAGE(U61:U62)*'Fixed data'!$C$3</f>
        <v>-0.43866619560437348</v>
      </c>
      <c r="V63" s="34">
        <f>AVERAGE(V61:V62)*'Fixed data'!$C$3</f>
        <v>-0.43288583525600016</v>
      </c>
      <c r="W63" s="34">
        <f>AVERAGE(W61:W62)*'Fixed data'!$C$3</f>
        <v>-0.42238939335562675</v>
      </c>
      <c r="X63" s="34">
        <f>AVERAGE(X61:X62)*'Fixed data'!$C$3</f>
        <v>-0.4118929514552534</v>
      </c>
      <c r="Y63" s="34">
        <f>AVERAGE(Y61:Y62)*'Fixed data'!$C$3</f>
        <v>-0.40139650955488004</v>
      </c>
      <c r="Z63" s="34">
        <f>AVERAGE(Z61:Z62)*'Fixed data'!$C$3</f>
        <v>-0.39090006765450663</v>
      </c>
      <c r="AA63" s="34">
        <f>AVERAGE(AA61:AA62)*'Fixed data'!$C$3</f>
        <v>-0.38040362575413339</v>
      </c>
      <c r="AB63" s="34">
        <f>AVERAGE(AB61:AB62)*'Fixed data'!$C$3</f>
        <v>-0.36990718385375998</v>
      </c>
      <c r="AC63" s="34">
        <f>AVERAGE(AC61:AC62)*'Fixed data'!$C$3</f>
        <v>-0.35941074195338668</v>
      </c>
      <c r="AD63" s="34">
        <f>AVERAGE(AD61:AD62)*'Fixed data'!$C$3</f>
        <v>-0.34891430005301333</v>
      </c>
      <c r="AE63" s="34">
        <f>AVERAGE(AE61:AE62)*'Fixed data'!$C$3</f>
        <v>-0.33841785815264003</v>
      </c>
      <c r="AF63" s="34">
        <f>AVERAGE(AF61:AF62)*'Fixed data'!$C$3</f>
        <v>-0.32792141625226667</v>
      </c>
      <c r="AG63" s="34">
        <f>AVERAGE(AG61:AG62)*'Fixed data'!$C$3</f>
        <v>-0.31742497435189337</v>
      </c>
      <c r="AH63" s="34">
        <f>AVERAGE(AH61:AH62)*'Fixed data'!$C$3</f>
        <v>-0.30692853245152002</v>
      </c>
      <c r="AI63" s="34">
        <f>AVERAGE(AI61:AI62)*'Fixed data'!$C$3</f>
        <v>-0.29643209055114672</v>
      </c>
      <c r="AJ63" s="34">
        <f>AVERAGE(AJ61:AJ62)*'Fixed data'!$C$3</f>
        <v>-0.28593564865077337</v>
      </c>
      <c r="AK63" s="34">
        <f>AVERAGE(AK61:AK62)*'Fixed data'!$C$3</f>
        <v>-0.27543920675040007</v>
      </c>
      <c r="AL63" s="34">
        <f>AVERAGE(AL61:AL62)*'Fixed data'!$C$3</f>
        <v>-0.26494276485002671</v>
      </c>
      <c r="AM63" s="34">
        <f>AVERAGE(AM61:AM62)*'Fixed data'!$C$3</f>
        <v>-0.25444632294965341</v>
      </c>
      <c r="AN63" s="34">
        <f>AVERAGE(AN61:AN62)*'Fixed data'!$C$3</f>
        <v>-0.24394988104928003</v>
      </c>
      <c r="AO63" s="34">
        <f>AVERAGE(AO61:AO62)*'Fixed data'!$C$3</f>
        <v>-0.23345343914890676</v>
      </c>
      <c r="AP63" s="34">
        <f>AVERAGE(AP61:AP62)*'Fixed data'!$C$3</f>
        <v>-0.22295699724853338</v>
      </c>
      <c r="AQ63" s="34">
        <f>AVERAGE(AQ61:AQ62)*'Fixed data'!$C$3</f>
        <v>-0.21246055534816011</v>
      </c>
      <c r="AR63" s="34">
        <f>AVERAGE(AR61:AR62)*'Fixed data'!$C$3</f>
        <v>-0.20196411344778673</v>
      </c>
      <c r="AS63" s="34">
        <f>AVERAGE(AS61:AS62)*'Fixed data'!$C$3</f>
        <v>-0.19146767154741343</v>
      </c>
      <c r="AT63" s="34">
        <f>AVERAGE(AT61:AT62)*'Fixed data'!$C$3</f>
        <v>-0.1809712296470401</v>
      </c>
      <c r="AU63" s="34">
        <f>AVERAGE(AU61:AU62)*'Fixed data'!$C$3</f>
        <v>-0.17047478774666677</v>
      </c>
      <c r="AV63" s="34">
        <f>AVERAGE(AV61:AV62)*'Fixed data'!$C$3</f>
        <v>-0.15997834584629345</v>
      </c>
      <c r="AW63" s="34">
        <f>AVERAGE(AW61:AW62)*'Fixed data'!$C$3</f>
        <v>-0.14948190394592009</v>
      </c>
      <c r="AX63" s="34">
        <f>AVERAGE(AX61:AX62)*'Fixed data'!$C$3</f>
        <v>-0.13898546204554676</v>
      </c>
      <c r="AY63" s="34">
        <f>AVERAGE(AY61:AY62)*'Fixed data'!$C$3</f>
        <v>-0.12783111266464012</v>
      </c>
      <c r="AZ63" s="34">
        <f>AVERAGE(AZ61:AZ62)*'Fixed data'!$C$3</f>
        <v>-0.11583852278581344</v>
      </c>
      <c r="BA63" s="34">
        <f>AVERAGE(BA61:BA62)*'Fixed data'!$C$3</f>
        <v>-0.10387121694805343</v>
      </c>
      <c r="BB63" s="34">
        <f>AVERAGE(BB61:BB62)*'Fixed data'!$C$3</f>
        <v>-9.1452830412160097E-2</v>
      </c>
      <c r="BC63" s="34">
        <f>AVERAGE(BC61:BC62)*'Fixed data'!$C$3</f>
        <v>-7.7353212324266757E-2</v>
      </c>
      <c r="BD63" s="34">
        <f>AVERAGE(BD61:BD62)*'Fixed data'!$C$3</f>
        <v>-6.2132254781706746E-2</v>
      </c>
    </row>
    <row r="64" spans="1:56" ht="15.75" thickBot="1" x14ac:dyDescent="0.35">
      <c r="A64" s="114"/>
      <c r="B64" s="12" t="s">
        <v>95</v>
      </c>
      <c r="C64" s="12" t="s">
        <v>45</v>
      </c>
      <c r="D64" s="12" t="s">
        <v>40</v>
      </c>
      <c r="E64" s="53">
        <f t="shared" ref="E64:BD64" si="9">E29+E60+E63</f>
        <v>0.33608447662399993</v>
      </c>
      <c r="F64" s="53">
        <f t="shared" si="9"/>
        <v>0.17791736132764441</v>
      </c>
      <c r="G64" s="53">
        <f t="shared" si="9"/>
        <v>2.9602291900800368E-3</v>
      </c>
      <c r="H64" s="53">
        <f t="shared" si="9"/>
        <v>0.41497328075758211</v>
      </c>
      <c r="I64" s="53">
        <f t="shared" si="9"/>
        <v>0.68725140165095078</v>
      </c>
      <c r="J64" s="53">
        <f t="shared" si="9"/>
        <v>0.34436076856787545</v>
      </c>
      <c r="K64" s="53">
        <f t="shared" si="9"/>
        <v>0.3211419977103997</v>
      </c>
      <c r="L64" s="53">
        <f t="shared" si="9"/>
        <v>-0.42518309066755544</v>
      </c>
      <c r="M64" s="53">
        <f t="shared" si="9"/>
        <v>-0.76801346232913759</v>
      </c>
      <c r="N64" s="53">
        <f t="shared" si="9"/>
        <v>-0.75370251522343135</v>
      </c>
      <c r="O64" s="53">
        <f t="shared" si="9"/>
        <v>-0.78497151215772465</v>
      </c>
      <c r="P64" s="53">
        <f t="shared" si="9"/>
        <v>-0.79207659228401783</v>
      </c>
      <c r="Q64" s="53">
        <f t="shared" si="9"/>
        <v>-0.81875449371431119</v>
      </c>
      <c r="R64" s="53">
        <f t="shared" si="9"/>
        <v>-0.84006620226993789</v>
      </c>
      <c r="S64" s="53">
        <f t="shared" si="9"/>
        <v>-0.71962161886467579</v>
      </c>
      <c r="T64" s="53">
        <f t="shared" si="9"/>
        <v>-0.69621442857763571</v>
      </c>
      <c r="U64" s="53">
        <f t="shared" si="9"/>
        <v>-0.69949795329326236</v>
      </c>
      <c r="V64" s="53">
        <f t="shared" si="9"/>
        <v>-0.65020347294488912</v>
      </c>
      <c r="W64" s="53">
        <f t="shared" si="9"/>
        <v>-0.63970703104451565</v>
      </c>
      <c r="X64" s="53">
        <f t="shared" si="9"/>
        <v>-0.6292105891441423</v>
      </c>
      <c r="Y64" s="53">
        <f t="shared" si="9"/>
        <v>-0.61871414724376894</v>
      </c>
      <c r="Z64" s="53">
        <f t="shared" si="9"/>
        <v>-0.60821770534339548</v>
      </c>
      <c r="AA64" s="53">
        <f t="shared" si="9"/>
        <v>-0.59772126344302223</v>
      </c>
      <c r="AB64" s="53">
        <f t="shared" si="9"/>
        <v>-0.58722482154264888</v>
      </c>
      <c r="AC64" s="53">
        <f t="shared" si="9"/>
        <v>-0.57672837964227552</v>
      </c>
      <c r="AD64" s="53">
        <f t="shared" si="9"/>
        <v>-0.56623193774190228</v>
      </c>
      <c r="AE64" s="53">
        <f t="shared" si="9"/>
        <v>-0.55573549584152893</v>
      </c>
      <c r="AF64" s="53">
        <f t="shared" si="9"/>
        <v>-0.54523905394115557</v>
      </c>
      <c r="AG64" s="53">
        <f t="shared" si="9"/>
        <v>-0.53474261204078233</v>
      </c>
      <c r="AH64" s="53">
        <f t="shared" si="9"/>
        <v>-0.52424617014040886</v>
      </c>
      <c r="AI64" s="53">
        <f t="shared" si="9"/>
        <v>-0.51374972824003562</v>
      </c>
      <c r="AJ64" s="53">
        <f t="shared" si="9"/>
        <v>-0.50325328633966226</v>
      </c>
      <c r="AK64" s="53">
        <f t="shared" si="9"/>
        <v>-0.49275684443928897</v>
      </c>
      <c r="AL64" s="53">
        <f t="shared" si="9"/>
        <v>-0.48226040253891561</v>
      </c>
      <c r="AM64" s="53">
        <f t="shared" si="9"/>
        <v>-0.47176396063854231</v>
      </c>
      <c r="AN64" s="53">
        <f t="shared" si="9"/>
        <v>-0.46126751873816896</v>
      </c>
      <c r="AO64" s="53">
        <f t="shared" si="9"/>
        <v>-0.45077107683779566</v>
      </c>
      <c r="AP64" s="53">
        <f t="shared" si="9"/>
        <v>-0.44027463493742225</v>
      </c>
      <c r="AQ64" s="53">
        <f t="shared" si="9"/>
        <v>-0.42977819303704901</v>
      </c>
      <c r="AR64" s="53">
        <f t="shared" si="9"/>
        <v>-0.41928175113667565</v>
      </c>
      <c r="AS64" s="53">
        <f t="shared" si="9"/>
        <v>-0.4087853092363023</v>
      </c>
      <c r="AT64" s="53">
        <f t="shared" si="9"/>
        <v>-0.398288867335929</v>
      </c>
      <c r="AU64" s="53">
        <f t="shared" si="9"/>
        <v>-0.3877924254355557</v>
      </c>
      <c r="AV64" s="53">
        <f t="shared" si="9"/>
        <v>-0.37729598353518234</v>
      </c>
      <c r="AW64" s="53">
        <f t="shared" si="9"/>
        <v>-0.36679954163480899</v>
      </c>
      <c r="AX64" s="53">
        <f t="shared" si="9"/>
        <v>-0.35630309973443564</v>
      </c>
      <c r="AY64" s="53">
        <f t="shared" si="9"/>
        <v>-0.37239129613130684</v>
      </c>
      <c r="AZ64" s="53">
        <f t="shared" si="9"/>
        <v>-0.36786591194136897</v>
      </c>
      <c r="BA64" s="53">
        <f t="shared" si="9"/>
        <v>-0.34738444219249787</v>
      </c>
      <c r="BB64" s="53">
        <f t="shared" si="9"/>
        <v>-0.36215850934549354</v>
      </c>
      <c r="BC64" s="53">
        <f t="shared" si="9"/>
        <v>-0.3904826509020447</v>
      </c>
      <c r="BD64" s="53">
        <f t="shared" si="9"/>
        <v>-0.37927020927059574</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0.33608447662399993</v>
      </c>
      <c r="F77" s="54">
        <f>IF('Fixed data'!$G$19=FALSE,F64+F76,F64)</f>
        <v>0.17791736132764441</v>
      </c>
      <c r="G77" s="54">
        <f>IF('Fixed data'!$G$19=FALSE,G64+G76,G64)</f>
        <v>2.9602291900800368E-3</v>
      </c>
      <c r="H77" s="54">
        <f>IF('Fixed data'!$G$19=FALSE,H64+H76,H64)</f>
        <v>0.41497328075758211</v>
      </c>
      <c r="I77" s="54">
        <f>IF('Fixed data'!$G$19=FALSE,I64+I76,I64)</f>
        <v>0.68725140165095078</v>
      </c>
      <c r="J77" s="54">
        <f>IF('Fixed data'!$G$19=FALSE,J64+J76,J64)</f>
        <v>0.34436076856787545</v>
      </c>
      <c r="K77" s="54">
        <f>IF('Fixed data'!$G$19=FALSE,K64+K76,K64)</f>
        <v>0.3211419977103997</v>
      </c>
      <c r="L77" s="54">
        <f>IF('Fixed data'!$G$19=FALSE,L64+L76,L64)</f>
        <v>-0.42518309066755544</v>
      </c>
      <c r="M77" s="54">
        <f>IF('Fixed data'!$G$19=FALSE,M64+M76,M64)</f>
        <v>-0.76801346232913759</v>
      </c>
      <c r="N77" s="54">
        <f>IF('Fixed data'!$G$19=FALSE,N64+N76,N64)</f>
        <v>-0.75370251522343135</v>
      </c>
      <c r="O77" s="54">
        <f>IF('Fixed data'!$G$19=FALSE,O64+O76,O64)</f>
        <v>-0.78497151215772465</v>
      </c>
      <c r="P77" s="54">
        <f>IF('Fixed data'!$G$19=FALSE,P64+P76,P64)</f>
        <v>-0.79207659228401783</v>
      </c>
      <c r="Q77" s="54">
        <f>IF('Fixed data'!$G$19=FALSE,Q64+Q76,Q64)</f>
        <v>-0.81875449371431119</v>
      </c>
      <c r="R77" s="54">
        <f>IF('Fixed data'!$G$19=FALSE,R64+R76,R64)</f>
        <v>-0.84006620226993789</v>
      </c>
      <c r="S77" s="54">
        <f>IF('Fixed data'!$G$19=FALSE,S64+S76,S64)</f>
        <v>-0.71962161886467579</v>
      </c>
      <c r="T77" s="54">
        <f>IF('Fixed data'!$G$19=FALSE,T64+T76,T64)</f>
        <v>-0.69621442857763571</v>
      </c>
      <c r="U77" s="54">
        <f>IF('Fixed data'!$G$19=FALSE,U64+U76,U64)</f>
        <v>-0.69949795329326236</v>
      </c>
      <c r="V77" s="54">
        <f>IF('Fixed data'!$G$19=FALSE,V64+V76,V64)</f>
        <v>-0.65020347294488912</v>
      </c>
      <c r="W77" s="54">
        <f>IF('Fixed data'!$G$19=FALSE,W64+W76,W64)</f>
        <v>-0.63970703104451565</v>
      </c>
      <c r="X77" s="54">
        <f>IF('Fixed data'!$G$19=FALSE,X64+X76,X64)</f>
        <v>-0.6292105891441423</v>
      </c>
      <c r="Y77" s="54">
        <f>IF('Fixed data'!$G$19=FALSE,Y64+Y76,Y64)</f>
        <v>-0.61871414724376894</v>
      </c>
      <c r="Z77" s="54">
        <f>IF('Fixed data'!$G$19=FALSE,Z64+Z76,Z64)</f>
        <v>-0.60821770534339548</v>
      </c>
      <c r="AA77" s="54">
        <f>IF('Fixed data'!$G$19=FALSE,AA64+AA76,AA64)</f>
        <v>-0.59772126344302223</v>
      </c>
      <c r="AB77" s="54">
        <f>IF('Fixed data'!$G$19=FALSE,AB64+AB76,AB64)</f>
        <v>-0.58722482154264888</v>
      </c>
      <c r="AC77" s="54">
        <f>IF('Fixed data'!$G$19=FALSE,AC64+AC76,AC64)</f>
        <v>-0.57672837964227552</v>
      </c>
      <c r="AD77" s="54">
        <f>IF('Fixed data'!$G$19=FALSE,AD64+AD76,AD64)</f>
        <v>-0.56623193774190228</v>
      </c>
      <c r="AE77" s="54">
        <f>IF('Fixed data'!$G$19=FALSE,AE64+AE76,AE64)</f>
        <v>-0.55573549584152893</v>
      </c>
      <c r="AF77" s="54">
        <f>IF('Fixed data'!$G$19=FALSE,AF64+AF76,AF64)</f>
        <v>-0.54523905394115557</v>
      </c>
      <c r="AG77" s="54">
        <f>IF('Fixed data'!$G$19=FALSE,AG64+AG76,AG64)</f>
        <v>-0.53474261204078233</v>
      </c>
      <c r="AH77" s="54">
        <f>IF('Fixed data'!$G$19=FALSE,AH64+AH76,AH64)</f>
        <v>-0.52424617014040886</v>
      </c>
      <c r="AI77" s="54">
        <f>IF('Fixed data'!$G$19=FALSE,AI64+AI76,AI64)</f>
        <v>-0.51374972824003562</v>
      </c>
      <c r="AJ77" s="54">
        <f>IF('Fixed data'!$G$19=FALSE,AJ64+AJ76,AJ64)</f>
        <v>-0.50325328633966226</v>
      </c>
      <c r="AK77" s="54">
        <f>IF('Fixed data'!$G$19=FALSE,AK64+AK76,AK64)</f>
        <v>-0.49275684443928897</v>
      </c>
      <c r="AL77" s="54">
        <f>IF('Fixed data'!$G$19=FALSE,AL64+AL76,AL64)</f>
        <v>-0.48226040253891561</v>
      </c>
      <c r="AM77" s="54">
        <f>IF('Fixed data'!$G$19=FALSE,AM64+AM76,AM64)</f>
        <v>-0.47176396063854231</v>
      </c>
      <c r="AN77" s="54">
        <f>IF('Fixed data'!$G$19=FALSE,AN64+AN76,AN64)</f>
        <v>-0.46126751873816896</v>
      </c>
      <c r="AO77" s="54">
        <f>IF('Fixed data'!$G$19=FALSE,AO64+AO76,AO64)</f>
        <v>-0.45077107683779566</v>
      </c>
      <c r="AP77" s="54">
        <f>IF('Fixed data'!$G$19=FALSE,AP64+AP76,AP64)</f>
        <v>-0.44027463493742225</v>
      </c>
      <c r="AQ77" s="54">
        <f>IF('Fixed data'!$G$19=FALSE,AQ64+AQ76,AQ64)</f>
        <v>-0.42977819303704901</v>
      </c>
      <c r="AR77" s="54">
        <f>IF('Fixed data'!$G$19=FALSE,AR64+AR76,AR64)</f>
        <v>-0.41928175113667565</v>
      </c>
      <c r="AS77" s="54">
        <f>IF('Fixed data'!$G$19=FALSE,AS64+AS76,AS64)</f>
        <v>-0.4087853092363023</v>
      </c>
      <c r="AT77" s="54">
        <f>IF('Fixed data'!$G$19=FALSE,AT64+AT76,AT64)</f>
        <v>-0.398288867335929</v>
      </c>
      <c r="AU77" s="54">
        <f>IF('Fixed data'!$G$19=FALSE,AU64+AU76,AU64)</f>
        <v>-0.3877924254355557</v>
      </c>
      <c r="AV77" s="54">
        <f>IF('Fixed data'!$G$19=FALSE,AV64+AV76,AV64)</f>
        <v>-0.37729598353518234</v>
      </c>
      <c r="AW77" s="54">
        <f>IF('Fixed data'!$G$19=FALSE,AW64+AW76,AW64)</f>
        <v>-0.36679954163480899</v>
      </c>
      <c r="AX77" s="54">
        <f>IF('Fixed data'!$G$19=FALSE,AX64+AX76,AX64)</f>
        <v>-0.35630309973443564</v>
      </c>
      <c r="AY77" s="54">
        <f>IF('Fixed data'!$G$19=FALSE,AY64+AY76,AY64)</f>
        <v>-0.37239129613130684</v>
      </c>
      <c r="AZ77" s="54">
        <f>IF('Fixed data'!$G$19=FALSE,AZ64+AZ76,AZ64)</f>
        <v>-0.36786591194136897</v>
      </c>
      <c r="BA77" s="54">
        <f>IF('Fixed data'!$G$19=FALSE,BA64+BA76,BA64)</f>
        <v>-0.34738444219249787</v>
      </c>
      <c r="BB77" s="54">
        <f>IF('Fixed data'!$G$19=FALSE,BB64+BB76,BB64)</f>
        <v>-0.36215850934549354</v>
      </c>
      <c r="BC77" s="54">
        <f>IF('Fixed data'!$G$19=FALSE,BC64+BC76,BC64)</f>
        <v>-0.3904826509020447</v>
      </c>
      <c r="BD77" s="54">
        <f>IF('Fixed data'!$G$19=FALSE,BD64+BD76,BD64)</f>
        <v>-0.37927020927059574</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0.32471930108599029</v>
      </c>
      <c r="F80" s="55">
        <f t="shared" ref="F80:BD80" si="11">F77*F78</f>
        <v>0.16608776058031172</v>
      </c>
      <c r="G80" s="55">
        <f t="shared" si="11"/>
        <v>2.669957125098247E-3</v>
      </c>
      <c r="H80" s="55">
        <f t="shared" si="11"/>
        <v>0.36162524021877246</v>
      </c>
      <c r="I80" s="55">
        <f t="shared" si="11"/>
        <v>0.57864723907601057</v>
      </c>
      <c r="J80" s="55">
        <f t="shared" si="11"/>
        <v>0.28013770710427965</v>
      </c>
      <c r="K80" s="55">
        <f t="shared" si="11"/>
        <v>0.25241470729631788</v>
      </c>
      <c r="L80" s="55">
        <f t="shared" si="11"/>
        <v>-0.32288895256068345</v>
      </c>
      <c r="M80" s="55">
        <f t="shared" si="11"/>
        <v>-0.56351526436946975</v>
      </c>
      <c r="N80" s="55">
        <f t="shared" si="11"/>
        <v>-0.53431389298226639</v>
      </c>
      <c r="O80" s="55">
        <f t="shared" si="11"/>
        <v>-0.53766287265200019</v>
      </c>
      <c r="P80" s="55">
        <f t="shared" si="11"/>
        <v>-0.52418305973933099</v>
      </c>
      <c r="Q80" s="55">
        <f t="shared" si="11"/>
        <v>-0.52351502351623469</v>
      </c>
      <c r="R80" s="55">
        <f t="shared" si="11"/>
        <v>-0.51897760238924795</v>
      </c>
      <c r="S80" s="55">
        <f t="shared" si="11"/>
        <v>-0.42953539325991996</v>
      </c>
      <c r="T80" s="55">
        <f t="shared" si="11"/>
        <v>-0.40151097678185521</v>
      </c>
      <c r="U80" s="55">
        <f t="shared" si="11"/>
        <v>-0.38976290328175722</v>
      </c>
      <c r="V80" s="55">
        <f t="shared" si="11"/>
        <v>-0.35004428263418375</v>
      </c>
      <c r="W80" s="55">
        <f t="shared" si="11"/>
        <v>-0.33274725237823677</v>
      </c>
      <c r="X80" s="55">
        <f t="shared" si="11"/>
        <v>-0.31621977622699837</v>
      </c>
      <c r="Y80" s="55">
        <f t="shared" si="11"/>
        <v>-0.30042958707241713</v>
      </c>
      <c r="Z80" s="55">
        <f t="shared" si="11"/>
        <v>-0.28534572009886333</v>
      </c>
      <c r="AA80" s="55">
        <f t="shared" si="11"/>
        <v>-0.2709384616044529</v>
      </c>
      <c r="AB80" s="55">
        <f t="shared" si="11"/>
        <v>-0.25717929979449156</v>
      </c>
      <c r="AC80" s="55">
        <f t="shared" si="11"/>
        <v>-0.244040877472188</v>
      </c>
      <c r="AD80" s="55">
        <f t="shared" si="11"/>
        <v>-0.23149694655458716</v>
      </c>
      <c r="AE80" s="55">
        <f t="shared" si="11"/>
        <v>-0.21952232434437896</v>
      </c>
      <c r="AF80" s="55">
        <f t="shared" si="11"/>
        <v>-0.20809285149084208</v>
      </c>
      <c r="AG80" s="55">
        <f t="shared" si="11"/>
        <v>-0.19718535157568601</v>
      </c>
      <c r="AH80" s="55">
        <f t="shared" si="11"/>
        <v>-0.18677759226196905</v>
      </c>
      <c r="AI80" s="55">
        <f t="shared" si="11"/>
        <v>-0.20549328712600975</v>
      </c>
      <c r="AJ80" s="55">
        <f t="shared" si="11"/>
        <v>-0.19543188863682559</v>
      </c>
      <c r="AK80" s="55">
        <f t="shared" si="11"/>
        <v>-0.18578226361188704</v>
      </c>
      <c r="AL80" s="55">
        <f t="shared" si="11"/>
        <v>-0.17652896069720211</v>
      </c>
      <c r="AM80" s="55">
        <f t="shared" si="11"/>
        <v>-0.16765707929526746</v>
      </c>
      <c r="AN80" s="55">
        <f t="shared" si="11"/>
        <v>-0.15915225059011112</v>
      </c>
      <c r="AO80" s="55">
        <f t="shared" si="11"/>
        <v>-0.15100061921044539</v>
      </c>
      <c r="AP80" s="55">
        <f t="shared" si="11"/>
        <v>-0.14318882550985607</v>
      </c>
      <c r="AQ80" s="55">
        <f t="shared" si="11"/>
        <v>-0.13570398844364043</v>
      </c>
      <c r="AR80" s="55">
        <f t="shared" si="11"/>
        <v>-0.12853368902256879</v>
      </c>
      <c r="AS80" s="55">
        <f t="shared" si="11"/>
        <v>-0.12166595432448982</v>
      </c>
      <c r="AT80" s="55">
        <f t="shared" si="11"/>
        <v>-0.11508924204532024</v>
      </c>
      <c r="AU80" s="55">
        <f t="shared" si="11"/>
        <v>-0.1087924255715618</v>
      </c>
      <c r="AV80" s="55">
        <f t="shared" si="11"/>
        <v>-0.10276477955707139</v>
      </c>
      <c r="AW80" s="55">
        <f t="shared" si="11"/>
        <v>-9.6995965987374172E-2</v>
      </c>
      <c r="AX80" s="55">
        <f t="shared" si="11"/>
        <v>-9.1476020715354323E-2</v>
      </c>
      <c r="AY80" s="55">
        <f t="shared" si="11"/>
        <v>-9.2821794562029644E-2</v>
      </c>
      <c r="AZ80" s="55">
        <f t="shared" si="11"/>
        <v>-8.9023109599803307E-2</v>
      </c>
      <c r="BA80" s="55">
        <f t="shared" si="11"/>
        <v>-8.1618076193110983E-2</v>
      </c>
      <c r="BB80" s="55">
        <f t="shared" si="11"/>
        <v>-8.2610919987810852E-2</v>
      </c>
      <c r="BC80" s="55">
        <f t="shared" si="11"/>
        <v>-8.6477531267793548E-2</v>
      </c>
      <c r="BD80" s="55">
        <f t="shared" si="11"/>
        <v>-8.1547949748293408E-2</v>
      </c>
    </row>
    <row r="81" spans="1:56" x14ac:dyDescent="0.3">
      <c r="A81" s="74"/>
      <c r="B81" s="15" t="s">
        <v>18</v>
      </c>
      <c r="C81" s="15"/>
      <c r="D81" s="14" t="s">
        <v>40</v>
      </c>
      <c r="E81" s="56">
        <f>+E80</f>
        <v>0.32471930108599029</v>
      </c>
      <c r="F81" s="56">
        <f t="shared" ref="F81:BD81" si="12">+E81+F80</f>
        <v>0.490807061666302</v>
      </c>
      <c r="G81" s="56">
        <f t="shared" si="12"/>
        <v>0.49347701879140027</v>
      </c>
      <c r="H81" s="56">
        <f t="shared" si="12"/>
        <v>0.85510225901017267</v>
      </c>
      <c r="I81" s="56">
        <f t="shared" si="12"/>
        <v>1.4337494980861831</v>
      </c>
      <c r="J81" s="56">
        <f t="shared" si="12"/>
        <v>1.7138872051904628</v>
      </c>
      <c r="K81" s="56">
        <f t="shared" si="12"/>
        <v>1.9663019124867807</v>
      </c>
      <c r="L81" s="56">
        <f t="shared" si="12"/>
        <v>1.6434129599260971</v>
      </c>
      <c r="M81" s="56">
        <f t="shared" si="12"/>
        <v>1.0798976955566273</v>
      </c>
      <c r="N81" s="56">
        <f t="shared" si="12"/>
        <v>0.5455838025743609</v>
      </c>
      <c r="O81" s="56">
        <f t="shared" si="12"/>
        <v>7.9209299223607088E-3</v>
      </c>
      <c r="P81" s="56">
        <f t="shared" si="12"/>
        <v>-0.51626212981697028</v>
      </c>
      <c r="Q81" s="56">
        <f t="shared" si="12"/>
        <v>-1.039777153333205</v>
      </c>
      <c r="R81" s="56">
        <f t="shared" si="12"/>
        <v>-1.558754755722453</v>
      </c>
      <c r="S81" s="56">
        <f t="shared" si="12"/>
        <v>-1.988290148982373</v>
      </c>
      <c r="T81" s="56">
        <f t="shared" si="12"/>
        <v>-2.3898011257642282</v>
      </c>
      <c r="U81" s="56">
        <f t="shared" si="12"/>
        <v>-2.7795640290459853</v>
      </c>
      <c r="V81" s="56">
        <f t="shared" si="12"/>
        <v>-3.129608311680169</v>
      </c>
      <c r="W81" s="56">
        <f t="shared" si="12"/>
        <v>-3.4623555640584058</v>
      </c>
      <c r="X81" s="56">
        <f t="shared" si="12"/>
        <v>-3.7785753402854043</v>
      </c>
      <c r="Y81" s="56">
        <f t="shared" si="12"/>
        <v>-4.0790049273578211</v>
      </c>
      <c r="Z81" s="56">
        <f t="shared" si="12"/>
        <v>-4.3643506474566847</v>
      </c>
      <c r="AA81" s="56">
        <f t="shared" si="12"/>
        <v>-4.6352891090611372</v>
      </c>
      <c r="AB81" s="56">
        <f t="shared" si="12"/>
        <v>-4.8924684088556285</v>
      </c>
      <c r="AC81" s="56">
        <f t="shared" si="12"/>
        <v>-5.1365092863278168</v>
      </c>
      <c r="AD81" s="56">
        <f t="shared" si="12"/>
        <v>-5.3680062328824043</v>
      </c>
      <c r="AE81" s="56">
        <f t="shared" si="12"/>
        <v>-5.5875285572267837</v>
      </c>
      <c r="AF81" s="56">
        <f t="shared" si="12"/>
        <v>-5.7956214087176257</v>
      </c>
      <c r="AG81" s="56">
        <f t="shared" si="12"/>
        <v>-5.9928067602933117</v>
      </c>
      <c r="AH81" s="56">
        <f t="shared" si="12"/>
        <v>-6.1795843525552812</v>
      </c>
      <c r="AI81" s="56">
        <f t="shared" si="12"/>
        <v>-6.3850776396812909</v>
      </c>
      <c r="AJ81" s="56">
        <f t="shared" si="12"/>
        <v>-6.5805095283181165</v>
      </c>
      <c r="AK81" s="56">
        <f t="shared" si="12"/>
        <v>-6.7662917919300032</v>
      </c>
      <c r="AL81" s="56">
        <f t="shared" si="12"/>
        <v>-6.9428207526272052</v>
      </c>
      <c r="AM81" s="56">
        <f t="shared" si="12"/>
        <v>-7.1104778319224726</v>
      </c>
      <c r="AN81" s="56">
        <f t="shared" si="12"/>
        <v>-7.2696300825125837</v>
      </c>
      <c r="AO81" s="56">
        <f t="shared" si="12"/>
        <v>-7.4206307017230291</v>
      </c>
      <c r="AP81" s="56">
        <f t="shared" si="12"/>
        <v>-7.5638195272328854</v>
      </c>
      <c r="AQ81" s="56">
        <f t="shared" si="12"/>
        <v>-7.6995235156765256</v>
      </c>
      <c r="AR81" s="56">
        <f t="shared" si="12"/>
        <v>-7.8280572046990944</v>
      </c>
      <c r="AS81" s="56">
        <f t="shared" si="12"/>
        <v>-7.9497231590235842</v>
      </c>
      <c r="AT81" s="56">
        <f t="shared" si="12"/>
        <v>-8.0648124010689042</v>
      </c>
      <c r="AU81" s="56">
        <f t="shared" si="12"/>
        <v>-8.1736048266404655</v>
      </c>
      <c r="AV81" s="56">
        <f t="shared" si="12"/>
        <v>-8.2763696061975374</v>
      </c>
      <c r="AW81" s="56">
        <f t="shared" si="12"/>
        <v>-8.3733655721849107</v>
      </c>
      <c r="AX81" s="56">
        <f t="shared" si="12"/>
        <v>-8.4648415929002656</v>
      </c>
      <c r="AY81" s="56">
        <f t="shared" si="12"/>
        <v>-8.5576633874622949</v>
      </c>
      <c r="AZ81" s="56">
        <f t="shared" si="12"/>
        <v>-8.6466864970620989</v>
      </c>
      <c r="BA81" s="56">
        <f t="shared" si="12"/>
        <v>-8.72830457325521</v>
      </c>
      <c r="BB81" s="56">
        <f t="shared" si="12"/>
        <v>-8.8109154932430211</v>
      </c>
      <c r="BC81" s="56">
        <f t="shared" si="12"/>
        <v>-8.8973930245108139</v>
      </c>
      <c r="BD81" s="56">
        <f t="shared" si="12"/>
        <v>-8.9789409742591069</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efb98dbe-6680-48eb-ac67-85b3a61e7855"/>
    <ds:schemaRef ds:uri="http://www.w3.org/XML/1998/namespace"/>
    <ds:schemaRef ds:uri="http://schemas.microsoft.com/office/2006/documentManagement/types"/>
    <ds:schemaRef ds:uri="http://schemas.microsoft.com/office/2006/metadata/properties"/>
    <ds:schemaRef ds:uri="http://purl.org/dc/dcmitype/"/>
    <ds:schemaRef ds:uri="http://purl.org/dc/terms/"/>
    <ds:schemaRef ds:uri="http://schemas.microsoft.com/sharepoint/v3/fields"/>
    <ds:schemaRef ds:uri="http://purl.org/dc/elements/1.1/"/>
    <ds:schemaRef ds:uri="http://schemas.openxmlformats.org/package/2006/metadata/core-properties"/>
    <ds:schemaRef ds:uri="eecedeb9-13b3-4e62-b003-046c92e1668a"/>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lpstr>Option 1(iii)</vt:lpstr>
      <vt:lpstr>Option 1(iv)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2013-06-26T14:25:34Z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