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77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 name="Option 1(iii)" sheetId="34" r:id="rId11"/>
    <sheet name="Option 1(iv)" sheetId="36" r:id="rId12"/>
  </sheets>
  <calcPr calcId="145621"/>
</workbook>
</file>

<file path=xl/calcChain.xml><?xml version="1.0" encoding="utf-8"?>
<calcChain xmlns="http://schemas.openxmlformats.org/spreadsheetml/2006/main">
  <c r="C31" i="29" l="1"/>
  <c r="C30" i="29" l="1"/>
  <c r="C32" i="29"/>
  <c r="C33" i="29"/>
  <c r="D14" i="29"/>
  <c r="D13" i="29"/>
  <c r="D12" i="29"/>
  <c r="D11" i="29"/>
  <c r="F25" i="36"/>
  <c r="G25" i="36"/>
  <c r="H25" i="36"/>
  <c r="I25" i="36"/>
  <c r="L25" i="36"/>
  <c r="E25" i="36"/>
  <c r="F18" i="36"/>
  <c r="G18" i="36"/>
  <c r="H18" i="36"/>
  <c r="I18" i="36"/>
  <c r="J18" i="36"/>
  <c r="L18" i="36"/>
  <c r="M18" i="36"/>
  <c r="M26" i="36" s="1"/>
  <c r="N18" i="36"/>
  <c r="N26" i="36" s="1"/>
  <c r="P18" i="36"/>
  <c r="Q18" i="36"/>
  <c r="Q26" i="36" s="1"/>
  <c r="R18" i="36"/>
  <c r="R26" i="36" s="1"/>
  <c r="S18" i="36"/>
  <c r="S26" i="36" s="1"/>
  <c r="T18" i="36"/>
  <c r="U18" i="36"/>
  <c r="U26" i="36" s="1"/>
  <c r="V18" i="36"/>
  <c r="V26" i="36" s="1"/>
  <c r="BD87" i="36"/>
  <c r="BC87" i="36"/>
  <c r="BB87" i="36"/>
  <c r="BB66" i="36" s="1"/>
  <c r="BA87" i="36"/>
  <c r="AZ87" i="36"/>
  <c r="AY87" i="36"/>
  <c r="AX87" i="36"/>
  <c r="AX66" i="36" s="1"/>
  <c r="AW87" i="36"/>
  <c r="AV87" i="36"/>
  <c r="AU87" i="36"/>
  <c r="AT87" i="36"/>
  <c r="AT66" i="36" s="1"/>
  <c r="AS87" i="36"/>
  <c r="AR87" i="36"/>
  <c r="AQ87" i="36"/>
  <c r="AP87" i="36"/>
  <c r="AP66" i="36" s="1"/>
  <c r="AO87" i="36"/>
  <c r="AN87" i="36"/>
  <c r="AM87" i="36"/>
  <c r="AL87" i="36"/>
  <c r="AL66" i="36" s="1"/>
  <c r="AK87" i="36"/>
  <c r="AJ87" i="36"/>
  <c r="AI87" i="36"/>
  <c r="AH87" i="36"/>
  <c r="AH66" i="36" s="1"/>
  <c r="AG87" i="36"/>
  <c r="AF87" i="36"/>
  <c r="AE87" i="36"/>
  <c r="AD87" i="36"/>
  <c r="AD66" i="36" s="1"/>
  <c r="AC87" i="36"/>
  <c r="AB87" i="36"/>
  <c r="AA87" i="36"/>
  <c r="Z87" i="36"/>
  <c r="Z66" i="36" s="1"/>
  <c r="Y87" i="36"/>
  <c r="X87" i="36"/>
  <c r="W87" i="36"/>
  <c r="V87" i="36"/>
  <c r="V66" i="36" s="1"/>
  <c r="U87" i="36"/>
  <c r="T87" i="36"/>
  <c r="S87" i="36"/>
  <c r="R87" i="36"/>
  <c r="R66" i="36" s="1"/>
  <c r="Q87" i="36"/>
  <c r="P87" i="36"/>
  <c r="O87" i="36"/>
  <c r="N87" i="36"/>
  <c r="N66" i="36" s="1"/>
  <c r="M87" i="36"/>
  <c r="L87" i="36"/>
  <c r="K87" i="36"/>
  <c r="J87" i="36"/>
  <c r="J66" i="36" s="1"/>
  <c r="I87" i="36"/>
  <c r="H87" i="36"/>
  <c r="G87" i="36"/>
  <c r="F87" i="36"/>
  <c r="F66" i="36" s="1"/>
  <c r="E87" i="36"/>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AE76"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BA66" i="36"/>
  <c r="AZ66" i="36"/>
  <c r="AY66" i="36"/>
  <c r="AW66" i="36"/>
  <c r="AV66" i="36"/>
  <c r="AU66" i="36"/>
  <c r="AS66" i="36"/>
  <c r="AR66" i="36"/>
  <c r="AQ66" i="36"/>
  <c r="AO66" i="36"/>
  <c r="AN66" i="36"/>
  <c r="AM66" i="36"/>
  <c r="AK66" i="36"/>
  <c r="AJ66" i="36"/>
  <c r="AI66" i="36"/>
  <c r="AG66" i="36"/>
  <c r="AF66" i="36"/>
  <c r="AE66" i="36"/>
  <c r="AC66" i="36"/>
  <c r="AB66" i="36"/>
  <c r="AA66" i="36"/>
  <c r="Y66" i="36"/>
  <c r="X66" i="36"/>
  <c r="W66" i="36"/>
  <c r="U66" i="36"/>
  <c r="T66" i="36"/>
  <c r="S66" i="36"/>
  <c r="Q66" i="36"/>
  <c r="P66" i="36"/>
  <c r="O66" i="36"/>
  <c r="M66" i="36"/>
  <c r="L66" i="36"/>
  <c r="K66" i="36"/>
  <c r="I66" i="36"/>
  <c r="H66" i="36"/>
  <c r="G66" i="36"/>
  <c r="E66" i="36"/>
  <c r="BD65" i="36"/>
  <c r="BD76" i="36" s="1"/>
  <c r="BC65" i="36"/>
  <c r="BC76" i="36" s="1"/>
  <c r="BB65" i="36"/>
  <c r="BA65" i="36"/>
  <c r="BA76" i="36" s="1"/>
  <c r="AZ65" i="36"/>
  <c r="AZ76" i="36" s="1"/>
  <c r="AY65" i="36"/>
  <c r="AY76" i="36" s="1"/>
  <c r="AX65" i="36"/>
  <c r="AW65" i="36"/>
  <c r="AW76" i="36" s="1"/>
  <c r="AV65" i="36"/>
  <c r="AV76" i="36" s="1"/>
  <c r="AU65" i="36"/>
  <c r="AU76" i="36" s="1"/>
  <c r="AT65" i="36"/>
  <c r="AS65" i="36"/>
  <c r="AS76" i="36" s="1"/>
  <c r="AR65" i="36"/>
  <c r="AR76" i="36" s="1"/>
  <c r="AQ65" i="36"/>
  <c r="AQ76" i="36" s="1"/>
  <c r="AP65" i="36"/>
  <c r="AO65" i="36"/>
  <c r="AO76" i="36" s="1"/>
  <c r="AN65" i="36"/>
  <c r="AN76" i="36" s="1"/>
  <c r="AM65" i="36"/>
  <c r="AM76" i="36" s="1"/>
  <c r="AL65" i="36"/>
  <c r="AK65" i="36"/>
  <c r="AK76" i="36" s="1"/>
  <c r="AJ65" i="36"/>
  <c r="AJ76" i="36" s="1"/>
  <c r="AI65" i="36"/>
  <c r="AI76" i="36" s="1"/>
  <c r="AH65" i="36"/>
  <c r="AG65" i="36"/>
  <c r="AG76" i="36" s="1"/>
  <c r="AF65" i="36"/>
  <c r="AF76" i="36" s="1"/>
  <c r="AE65" i="36"/>
  <c r="AD65" i="36"/>
  <c r="AC65" i="36"/>
  <c r="AC76" i="36" s="1"/>
  <c r="AB65" i="36"/>
  <c r="AB76" i="36" s="1"/>
  <c r="AA65" i="36"/>
  <c r="AA76" i="36" s="1"/>
  <c r="Z65" i="36"/>
  <c r="Z76" i="36" s="1"/>
  <c r="Y65" i="36"/>
  <c r="Y76" i="36" s="1"/>
  <c r="X65" i="36"/>
  <c r="X76" i="36" s="1"/>
  <c r="W65" i="36"/>
  <c r="W76" i="36" s="1"/>
  <c r="V65" i="36"/>
  <c r="U65" i="36"/>
  <c r="U76" i="36" s="1"/>
  <c r="T65" i="36"/>
  <c r="T76" i="36" s="1"/>
  <c r="S65" i="36"/>
  <c r="S76" i="36" s="1"/>
  <c r="R65" i="36"/>
  <c r="Q65" i="36"/>
  <c r="Q76" i="36" s="1"/>
  <c r="P65" i="36"/>
  <c r="P76" i="36" s="1"/>
  <c r="O65" i="36"/>
  <c r="O76" i="36" s="1"/>
  <c r="N65" i="36"/>
  <c r="M65" i="36"/>
  <c r="M76" i="36" s="1"/>
  <c r="L65" i="36"/>
  <c r="L76" i="36" s="1"/>
  <c r="K65" i="36"/>
  <c r="K76" i="36" s="1"/>
  <c r="J65" i="36"/>
  <c r="I65" i="36"/>
  <c r="I76" i="36" s="1"/>
  <c r="H65" i="36"/>
  <c r="H76" i="36" s="1"/>
  <c r="G65" i="36"/>
  <c r="G76" i="36" s="1"/>
  <c r="F65" i="36"/>
  <c r="E65" i="36"/>
  <c r="E76" i="36" s="1"/>
  <c r="E60" i="36"/>
  <c r="F27" i="36"/>
  <c r="G27" i="36" s="1"/>
  <c r="H27" i="36" s="1"/>
  <c r="I27" i="36" s="1"/>
  <c r="J27" i="36" s="1"/>
  <c r="K27" i="36" s="1"/>
  <c r="L27" i="36" s="1"/>
  <c r="M27" i="36" s="1"/>
  <c r="N27" i="36" s="1"/>
  <c r="O27" i="36" s="1"/>
  <c r="P27" i="36" s="1"/>
  <c r="Q27" i="36" s="1"/>
  <c r="R27" i="36" s="1"/>
  <c r="S27" i="36" s="1"/>
  <c r="T27" i="36" s="1"/>
  <c r="U27" i="36" s="1"/>
  <c r="V27" i="36" s="1"/>
  <c r="W27" i="36" s="1"/>
  <c r="X27" i="36" s="1"/>
  <c r="Y27" i="36" s="1"/>
  <c r="Z27" i="36" s="1"/>
  <c r="AA27" i="36" s="1"/>
  <c r="AB27" i="36" s="1"/>
  <c r="AC27" i="36" s="1"/>
  <c r="AD27" i="36" s="1"/>
  <c r="AE27" i="36" s="1"/>
  <c r="AF27" i="36" s="1"/>
  <c r="AG27" i="36" s="1"/>
  <c r="AH27" i="36" s="1"/>
  <c r="AI27" i="36" s="1"/>
  <c r="AJ27" i="36" s="1"/>
  <c r="AK27" i="36" s="1"/>
  <c r="AL27" i="36" s="1"/>
  <c r="AM27" i="36" s="1"/>
  <c r="AN27" i="36" s="1"/>
  <c r="AO27" i="36" s="1"/>
  <c r="AP27" i="36" s="1"/>
  <c r="AQ27" i="36" s="1"/>
  <c r="AR27" i="36" s="1"/>
  <c r="AS27" i="36" s="1"/>
  <c r="AT27" i="36" s="1"/>
  <c r="AU27" i="36" s="1"/>
  <c r="AV27" i="36" s="1"/>
  <c r="AW27" i="36" s="1"/>
  <c r="AX26" i="36"/>
  <c r="AT26" i="36"/>
  <c r="AP26" i="36"/>
  <c r="AO26" i="36"/>
  <c r="AD26" i="36"/>
  <c r="Z26" i="36"/>
  <c r="Y26" i="36"/>
  <c r="BD25" i="36"/>
  <c r="BD26" i="36" s="1"/>
  <c r="BC25" i="36"/>
  <c r="BC26" i="36" s="1"/>
  <c r="BB25" i="36"/>
  <c r="BB26" i="36" s="1"/>
  <c r="BA25" i="36"/>
  <c r="BA26" i="36" s="1"/>
  <c r="AZ25" i="36"/>
  <c r="AZ26" i="36" s="1"/>
  <c r="AY25" i="36"/>
  <c r="AY26" i="36" s="1"/>
  <c r="AX25" i="36"/>
  <c r="AW25" i="36"/>
  <c r="AV25" i="36"/>
  <c r="AV26" i="36" s="1"/>
  <c r="AU25" i="36"/>
  <c r="AT25" i="36"/>
  <c r="AS25" i="36"/>
  <c r="AS26" i="36" s="1"/>
  <c r="AR25" i="36"/>
  <c r="AR26" i="36" s="1"/>
  <c r="AQ25" i="36"/>
  <c r="AP25" i="36"/>
  <c r="AO25" i="36"/>
  <c r="AN25" i="36"/>
  <c r="AN26" i="36" s="1"/>
  <c r="AM25" i="36"/>
  <c r="AL25" i="36"/>
  <c r="AK25" i="36"/>
  <c r="AK26" i="36" s="1"/>
  <c r="AJ25" i="36"/>
  <c r="AJ26" i="36" s="1"/>
  <c r="AI25" i="36"/>
  <c r="AH25" i="36"/>
  <c r="AG25" i="36"/>
  <c r="AF25" i="36"/>
  <c r="AF26" i="36" s="1"/>
  <c r="AE25" i="36"/>
  <c r="AD25" i="36"/>
  <c r="AC25" i="36"/>
  <c r="AC26" i="36" s="1"/>
  <c r="AB25" i="36"/>
  <c r="AB26" i="36" s="1"/>
  <c r="AA25" i="36"/>
  <c r="Z25" i="36"/>
  <c r="Y25" i="36"/>
  <c r="X25" i="36"/>
  <c r="X26" i="36" s="1"/>
  <c r="W25" i="36"/>
  <c r="V25" i="36"/>
  <c r="U25" i="36"/>
  <c r="T25" i="36"/>
  <c r="S25" i="36"/>
  <c r="R25" i="36"/>
  <c r="Q25" i="36"/>
  <c r="P25" i="36"/>
  <c r="O25" i="36"/>
  <c r="N25" i="36"/>
  <c r="M25" i="36"/>
  <c r="K25" i="36"/>
  <c r="J25" i="36"/>
  <c r="AW18" i="36"/>
  <c r="AW26" i="36" s="1"/>
  <c r="AV18" i="36"/>
  <c r="AU18" i="36"/>
  <c r="AU26" i="36" s="1"/>
  <c r="AT18" i="36"/>
  <c r="AS18" i="36"/>
  <c r="AR18" i="36"/>
  <c r="AQ18" i="36"/>
  <c r="AQ26" i="36" s="1"/>
  <c r="AP18" i="36"/>
  <c r="AO18" i="36"/>
  <c r="AN18" i="36"/>
  <c r="AM18" i="36"/>
  <c r="AM26" i="36" s="1"/>
  <c r="AL18" i="36"/>
  <c r="AL26" i="36" s="1"/>
  <c r="AK18" i="36"/>
  <c r="AJ18" i="36"/>
  <c r="AI18" i="36"/>
  <c r="AI26" i="36" s="1"/>
  <c r="AH18" i="36"/>
  <c r="AH26" i="36" s="1"/>
  <c r="AG18" i="36"/>
  <c r="AG26" i="36" s="1"/>
  <c r="AF18" i="36"/>
  <c r="AE18" i="36"/>
  <c r="AE26" i="36" s="1"/>
  <c r="AD18" i="36"/>
  <c r="AC18" i="36"/>
  <c r="AB18" i="36"/>
  <c r="AA18" i="36"/>
  <c r="AA26" i="36" s="1"/>
  <c r="Z18" i="36"/>
  <c r="Y18" i="36"/>
  <c r="X18" i="36"/>
  <c r="W18" i="36"/>
  <c r="W26" i="36" s="1"/>
  <c r="K18" i="36"/>
  <c r="O18" i="36"/>
  <c r="O26" i="36" s="1"/>
  <c r="E18" i="36"/>
  <c r="F25" i="35"/>
  <c r="G25" i="35"/>
  <c r="H25" i="35"/>
  <c r="I25" i="35"/>
  <c r="J25" i="35"/>
  <c r="K25" i="35"/>
  <c r="E25" i="35"/>
  <c r="F18" i="35"/>
  <c r="G18" i="35"/>
  <c r="H18" i="35"/>
  <c r="I18" i="35"/>
  <c r="J18" i="35"/>
  <c r="K18" i="35"/>
  <c r="L18" i="35"/>
  <c r="M18" i="35"/>
  <c r="M26" i="35" s="1"/>
  <c r="N18" i="35"/>
  <c r="N26" i="35" s="1"/>
  <c r="O18" i="35"/>
  <c r="O26" i="35" s="1"/>
  <c r="P18" i="35"/>
  <c r="P26" i="35" s="1"/>
  <c r="Q18" i="35"/>
  <c r="Q26" i="35" s="1"/>
  <c r="R18" i="35"/>
  <c r="R26" i="35" s="1"/>
  <c r="S18" i="35"/>
  <c r="S26" i="35" s="1"/>
  <c r="T18" i="35"/>
  <c r="T26" i="35" s="1"/>
  <c r="U18" i="35"/>
  <c r="U26" i="35" s="1"/>
  <c r="V18" i="35"/>
  <c r="V26" i="35" s="1"/>
  <c r="E18" i="35"/>
  <c r="BD87" i="35"/>
  <c r="BC87" i="35"/>
  <c r="BB87" i="35"/>
  <c r="BB66" i="35" s="1"/>
  <c r="BA87" i="35"/>
  <c r="AZ87" i="35"/>
  <c r="AY87" i="35"/>
  <c r="AX87" i="35"/>
  <c r="AX66" i="35" s="1"/>
  <c r="AW87" i="35"/>
  <c r="AV87" i="35"/>
  <c r="AU87" i="35"/>
  <c r="AT87" i="35"/>
  <c r="AT66" i="35" s="1"/>
  <c r="AS87" i="35"/>
  <c r="AR87" i="35"/>
  <c r="AQ87" i="35"/>
  <c r="AP87" i="35"/>
  <c r="AP66" i="35" s="1"/>
  <c r="AO87" i="35"/>
  <c r="AN87" i="35"/>
  <c r="AM87" i="35"/>
  <c r="AL87" i="35"/>
  <c r="AL66" i="35" s="1"/>
  <c r="AK87" i="35"/>
  <c r="AJ87" i="35"/>
  <c r="AI87" i="35"/>
  <c r="AH87" i="35"/>
  <c r="AH66" i="35" s="1"/>
  <c r="AG87" i="35"/>
  <c r="AF87" i="35"/>
  <c r="AE87" i="35"/>
  <c r="AD87" i="35"/>
  <c r="AD66" i="35" s="1"/>
  <c r="AC87" i="35"/>
  <c r="AB87" i="35"/>
  <c r="AA87" i="35"/>
  <c r="Z87" i="35"/>
  <c r="Z66" i="35" s="1"/>
  <c r="Y87" i="35"/>
  <c r="X87" i="35"/>
  <c r="W87" i="35"/>
  <c r="V87" i="35"/>
  <c r="V66" i="35" s="1"/>
  <c r="U87" i="35"/>
  <c r="T87" i="35"/>
  <c r="S87" i="35"/>
  <c r="R87" i="35"/>
  <c r="R66" i="35" s="1"/>
  <c r="Q87" i="35"/>
  <c r="P87" i="35"/>
  <c r="O87" i="35"/>
  <c r="N87" i="35"/>
  <c r="N66" i="35" s="1"/>
  <c r="M87" i="35"/>
  <c r="L87" i="35"/>
  <c r="K87" i="35"/>
  <c r="J87" i="35"/>
  <c r="J66" i="35" s="1"/>
  <c r="I87" i="35"/>
  <c r="H87" i="35"/>
  <c r="G87" i="35"/>
  <c r="F87" i="35"/>
  <c r="F66" i="35" s="1"/>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BA66" i="35"/>
  <c r="AZ66" i="35"/>
  <c r="AY66" i="35"/>
  <c r="AW66" i="35"/>
  <c r="AV66" i="35"/>
  <c r="AU66" i="35"/>
  <c r="AS66" i="35"/>
  <c r="AR66" i="35"/>
  <c r="AQ66" i="35"/>
  <c r="AO66" i="35"/>
  <c r="AN66" i="35"/>
  <c r="AM66" i="35"/>
  <c r="AK66" i="35"/>
  <c r="AJ66" i="35"/>
  <c r="AI66" i="35"/>
  <c r="AG66" i="35"/>
  <c r="AF66" i="35"/>
  <c r="AE66" i="35"/>
  <c r="AC66" i="35"/>
  <c r="AB66" i="35"/>
  <c r="AA66" i="35"/>
  <c r="Y66" i="35"/>
  <c r="X66" i="35"/>
  <c r="W66" i="35"/>
  <c r="U66" i="35"/>
  <c r="T66" i="35"/>
  <c r="S66" i="35"/>
  <c r="Q66" i="35"/>
  <c r="P66" i="35"/>
  <c r="O66" i="35"/>
  <c r="M66" i="35"/>
  <c r="L66" i="35"/>
  <c r="K66" i="35"/>
  <c r="I66" i="35"/>
  <c r="H66" i="35"/>
  <c r="G66" i="35"/>
  <c r="E66" i="35"/>
  <c r="BD65" i="35"/>
  <c r="BD76" i="35" s="1"/>
  <c r="BC65" i="35"/>
  <c r="BC76" i="35" s="1"/>
  <c r="BB65" i="35"/>
  <c r="BA65" i="35"/>
  <c r="BA76" i="35" s="1"/>
  <c r="AZ65" i="35"/>
  <c r="AZ76" i="35" s="1"/>
  <c r="AY65" i="35"/>
  <c r="AY76" i="35" s="1"/>
  <c r="AX65" i="35"/>
  <c r="AW65" i="35"/>
  <c r="AW76" i="35" s="1"/>
  <c r="AV65" i="35"/>
  <c r="AV76" i="35" s="1"/>
  <c r="AU65" i="35"/>
  <c r="AU76" i="35" s="1"/>
  <c r="AT65" i="35"/>
  <c r="AS65" i="35"/>
  <c r="AS76" i="35" s="1"/>
  <c r="AR65" i="35"/>
  <c r="AR76" i="35" s="1"/>
  <c r="AQ65" i="35"/>
  <c r="AQ76" i="35" s="1"/>
  <c r="AP65" i="35"/>
  <c r="AO65" i="35"/>
  <c r="AO76" i="35" s="1"/>
  <c r="AN65" i="35"/>
  <c r="AN76" i="35" s="1"/>
  <c r="AM65" i="35"/>
  <c r="AM76" i="35" s="1"/>
  <c r="AL65" i="35"/>
  <c r="AK65" i="35"/>
  <c r="AK76" i="35" s="1"/>
  <c r="AJ65" i="35"/>
  <c r="AJ76" i="35" s="1"/>
  <c r="AI65" i="35"/>
  <c r="AI76" i="35" s="1"/>
  <c r="AH65" i="35"/>
  <c r="AG65" i="35"/>
  <c r="AG76" i="35" s="1"/>
  <c r="AF65" i="35"/>
  <c r="AF76" i="35" s="1"/>
  <c r="AE65" i="35"/>
  <c r="AE76" i="35" s="1"/>
  <c r="AD65" i="35"/>
  <c r="AC65" i="35"/>
  <c r="AC76" i="35" s="1"/>
  <c r="AB65" i="35"/>
  <c r="AB76" i="35" s="1"/>
  <c r="AA65" i="35"/>
  <c r="AA76" i="35" s="1"/>
  <c r="Z65" i="35"/>
  <c r="Y65" i="35"/>
  <c r="Y76" i="35" s="1"/>
  <c r="X65" i="35"/>
  <c r="X76" i="35" s="1"/>
  <c r="W65" i="35"/>
  <c r="W76" i="35" s="1"/>
  <c r="V65" i="35"/>
  <c r="U65" i="35"/>
  <c r="U76" i="35" s="1"/>
  <c r="T65" i="35"/>
  <c r="T76" i="35" s="1"/>
  <c r="S65" i="35"/>
  <c r="S76" i="35" s="1"/>
  <c r="R65" i="35"/>
  <c r="Q65" i="35"/>
  <c r="Q76" i="35" s="1"/>
  <c r="P65" i="35"/>
  <c r="P76" i="35" s="1"/>
  <c r="O65" i="35"/>
  <c r="O76" i="35" s="1"/>
  <c r="N65" i="35"/>
  <c r="M65" i="35"/>
  <c r="M76" i="35" s="1"/>
  <c r="L65" i="35"/>
  <c r="L76" i="35" s="1"/>
  <c r="K65" i="35"/>
  <c r="K76" i="35" s="1"/>
  <c r="J65" i="35"/>
  <c r="I65" i="35"/>
  <c r="I76" i="35" s="1"/>
  <c r="H65" i="35"/>
  <c r="H76" i="35" s="1"/>
  <c r="G65" i="35"/>
  <c r="G76" i="35" s="1"/>
  <c r="F65" i="35"/>
  <c r="E65" i="35"/>
  <c r="E76" i="35" s="1"/>
  <c r="E60" i="35"/>
  <c r="G27" i="35"/>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F27" i="35"/>
  <c r="BC26" i="35"/>
  <c r="BB26" i="35"/>
  <c r="AX26" i="35"/>
  <c r="AQ26" i="35"/>
  <c r="AM26" i="35"/>
  <c r="AM28" i="35" s="1"/>
  <c r="AL26" i="35"/>
  <c r="BD25" i="35"/>
  <c r="BD26" i="35" s="1"/>
  <c r="BC25" i="35"/>
  <c r="BB25" i="35"/>
  <c r="BA25" i="35"/>
  <c r="BA26" i="35" s="1"/>
  <c r="AZ25" i="35"/>
  <c r="AZ26" i="35" s="1"/>
  <c r="AY25" i="35"/>
  <c r="AY26" i="35" s="1"/>
  <c r="AX25" i="35"/>
  <c r="AW25" i="35"/>
  <c r="AV25" i="35"/>
  <c r="AV26" i="35" s="1"/>
  <c r="AU25" i="35"/>
  <c r="AU26" i="35" s="1"/>
  <c r="AT25" i="35"/>
  <c r="AS25" i="35"/>
  <c r="AR25" i="35"/>
  <c r="AR26" i="35" s="1"/>
  <c r="AQ25" i="35"/>
  <c r="AP25" i="35"/>
  <c r="AO25" i="35"/>
  <c r="AN25" i="35"/>
  <c r="AM25" i="35"/>
  <c r="AL25" i="35"/>
  <c r="AK25" i="35"/>
  <c r="AJ25" i="35"/>
  <c r="AI25" i="35"/>
  <c r="AH25" i="35"/>
  <c r="AG25" i="35"/>
  <c r="AF25" i="35"/>
  <c r="AF26" i="35" s="1"/>
  <c r="AE25" i="35"/>
  <c r="AE26" i="35" s="1"/>
  <c r="AD25" i="35"/>
  <c r="AC25" i="35"/>
  <c r="AB25" i="35"/>
  <c r="AB26" i="35" s="1"/>
  <c r="AA25" i="35"/>
  <c r="AA26" i="35" s="1"/>
  <c r="Z25" i="35"/>
  <c r="Y25" i="35"/>
  <c r="X25" i="35"/>
  <c r="X26" i="35" s="1"/>
  <c r="W25" i="35"/>
  <c r="W26" i="35" s="1"/>
  <c r="V25" i="35"/>
  <c r="U25" i="35"/>
  <c r="T25" i="35"/>
  <c r="S25" i="35"/>
  <c r="R25" i="35"/>
  <c r="Q25" i="35"/>
  <c r="P25" i="35"/>
  <c r="O25" i="35"/>
  <c r="N25" i="35"/>
  <c r="M25" i="35"/>
  <c r="L25" i="35"/>
  <c r="AW18" i="35"/>
  <c r="AW26" i="35" s="1"/>
  <c r="AV18" i="35"/>
  <c r="AU18" i="35"/>
  <c r="AT18" i="35"/>
  <c r="AT26" i="35" s="1"/>
  <c r="AS18" i="35"/>
  <c r="AS26" i="35" s="1"/>
  <c r="AR18" i="35"/>
  <c r="AQ18" i="35"/>
  <c r="AP18" i="35"/>
  <c r="AP26" i="35" s="1"/>
  <c r="AO18" i="35"/>
  <c r="AO26" i="35" s="1"/>
  <c r="AN18" i="35"/>
  <c r="AN26" i="35" s="1"/>
  <c r="AM18" i="35"/>
  <c r="AL18" i="35"/>
  <c r="AK18" i="35"/>
  <c r="AK26" i="35" s="1"/>
  <c r="AJ18" i="35"/>
  <c r="AJ26" i="35" s="1"/>
  <c r="AI18" i="35"/>
  <c r="AI26" i="35" s="1"/>
  <c r="AH18" i="35"/>
  <c r="AH26" i="35" s="1"/>
  <c r="AG18" i="35"/>
  <c r="AG26" i="35" s="1"/>
  <c r="AF18" i="35"/>
  <c r="AE18" i="35"/>
  <c r="AD18" i="35"/>
  <c r="AD26" i="35" s="1"/>
  <c r="AC18" i="35"/>
  <c r="AC26" i="35" s="1"/>
  <c r="AB18" i="35"/>
  <c r="AA18" i="35"/>
  <c r="Z18" i="35"/>
  <c r="Z26" i="35" s="1"/>
  <c r="Y18" i="35"/>
  <c r="Y26" i="35" s="1"/>
  <c r="X18" i="35"/>
  <c r="W18" i="35"/>
  <c r="V18" i="34"/>
  <c r="V26" i="34" s="1"/>
  <c r="BD87" i="34"/>
  <c r="BC87" i="34"/>
  <c r="BB87" i="34"/>
  <c r="BB66" i="34" s="1"/>
  <c r="BA87" i="34"/>
  <c r="AZ87" i="34"/>
  <c r="AY87" i="34"/>
  <c r="AX87" i="34"/>
  <c r="AX66" i="34" s="1"/>
  <c r="AW87" i="34"/>
  <c r="AV87" i="34"/>
  <c r="AU87" i="34"/>
  <c r="AT87" i="34"/>
  <c r="AT66" i="34" s="1"/>
  <c r="AS87" i="34"/>
  <c r="AR87" i="34"/>
  <c r="AQ87" i="34"/>
  <c r="AP87" i="34"/>
  <c r="AP6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W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C76" i="34" s="1"/>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M76" i="34" s="1"/>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G76" i="34" s="1"/>
  <c r="F65" i="34"/>
  <c r="E65" i="34"/>
  <c r="E76" i="34" s="1"/>
  <c r="E60" i="34"/>
  <c r="J27" i="34"/>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F27" i="34"/>
  <c r="G27" i="34" s="1"/>
  <c r="H27" i="34" s="1"/>
  <c r="I27" i="34" s="1"/>
  <c r="AW26" i="34"/>
  <c r="AS26" i="34"/>
  <c r="AO26" i="34"/>
  <c r="AG26" i="34"/>
  <c r="AG28" i="34" s="1"/>
  <c r="AC26" i="34"/>
  <c r="Y26" i="34"/>
  <c r="BD25" i="34"/>
  <c r="BD26" i="34" s="1"/>
  <c r="BC25" i="34"/>
  <c r="BC26" i="34" s="1"/>
  <c r="BB25" i="34"/>
  <c r="BB26" i="34" s="1"/>
  <c r="BA25" i="34"/>
  <c r="BA26" i="34" s="1"/>
  <c r="AZ25" i="34"/>
  <c r="AZ26" i="34" s="1"/>
  <c r="AY25" i="34"/>
  <c r="AY26" i="34" s="1"/>
  <c r="AX25" i="34"/>
  <c r="AX26" i="34" s="1"/>
  <c r="AW25" i="34"/>
  <c r="AV25" i="34"/>
  <c r="AU25" i="34"/>
  <c r="AT25" i="34"/>
  <c r="AS25" i="34"/>
  <c r="AR25" i="34"/>
  <c r="AQ25" i="34"/>
  <c r="AP25" i="34"/>
  <c r="AO25" i="34"/>
  <c r="AN25" i="34"/>
  <c r="AM25" i="34"/>
  <c r="AL25" i="34"/>
  <c r="AK25" i="34"/>
  <c r="AK26" i="34" s="1"/>
  <c r="AJ25" i="34"/>
  <c r="AI25" i="34"/>
  <c r="AH25" i="34"/>
  <c r="AG25" i="34"/>
  <c r="AF25" i="34"/>
  <c r="AE25" i="34"/>
  <c r="AD25" i="34"/>
  <c r="AC25" i="34"/>
  <c r="AB25" i="34"/>
  <c r="AA25" i="34"/>
  <c r="Z25" i="34"/>
  <c r="Y25" i="34"/>
  <c r="X25" i="34"/>
  <c r="W25" i="34"/>
  <c r="V25" i="34"/>
  <c r="U25" i="34"/>
  <c r="T25" i="34"/>
  <c r="S25" i="34"/>
  <c r="R25" i="34"/>
  <c r="Q25" i="34"/>
  <c r="P25" i="34"/>
  <c r="O25" i="34"/>
  <c r="N25" i="34"/>
  <c r="M25" i="34"/>
  <c r="AW18" i="34"/>
  <c r="AV18" i="34"/>
  <c r="AV26" i="34" s="1"/>
  <c r="AU18" i="34"/>
  <c r="AU26" i="34" s="1"/>
  <c r="AT18" i="34"/>
  <c r="AT26" i="34" s="1"/>
  <c r="AS18" i="34"/>
  <c r="AR18" i="34"/>
  <c r="AR26" i="34" s="1"/>
  <c r="AQ18" i="34"/>
  <c r="AQ26" i="34" s="1"/>
  <c r="AP18" i="34"/>
  <c r="AP26" i="34" s="1"/>
  <c r="AO18" i="34"/>
  <c r="AN18" i="34"/>
  <c r="AN26" i="34" s="1"/>
  <c r="AM18" i="34"/>
  <c r="AM26" i="34" s="1"/>
  <c r="AL18" i="34"/>
  <c r="AL26" i="34" s="1"/>
  <c r="AK18" i="34"/>
  <c r="AJ18" i="34"/>
  <c r="AJ26" i="34" s="1"/>
  <c r="AI18" i="34"/>
  <c r="AI26" i="34" s="1"/>
  <c r="AH18" i="34"/>
  <c r="AH26" i="34" s="1"/>
  <c r="AG18" i="34"/>
  <c r="AF18" i="34"/>
  <c r="AF26" i="34" s="1"/>
  <c r="AE18" i="34"/>
  <c r="AE26" i="34" s="1"/>
  <c r="AD18" i="34"/>
  <c r="AD26" i="34" s="1"/>
  <c r="AC18" i="34"/>
  <c r="AB18" i="34"/>
  <c r="AB26" i="34" s="1"/>
  <c r="AA18" i="34"/>
  <c r="AA26" i="34" s="1"/>
  <c r="Z18" i="34"/>
  <c r="Z26" i="34" s="1"/>
  <c r="Y18" i="34"/>
  <c r="X18" i="34"/>
  <c r="X26" i="34" s="1"/>
  <c r="W18" i="34"/>
  <c r="W26" i="34" s="1"/>
  <c r="BD87" i="33"/>
  <c r="BC87" i="33"/>
  <c r="BC66" i="33" s="1"/>
  <c r="BB87" i="33"/>
  <c r="BB66" i="33" s="1"/>
  <c r="BA87" i="33"/>
  <c r="AZ87" i="33"/>
  <c r="AY87" i="33"/>
  <c r="AY66" i="33" s="1"/>
  <c r="AX87" i="33"/>
  <c r="AX66" i="33" s="1"/>
  <c r="AW87" i="33"/>
  <c r="AV87" i="33"/>
  <c r="AU87" i="33"/>
  <c r="AU66" i="33" s="1"/>
  <c r="AT87" i="33"/>
  <c r="AT66" i="33" s="1"/>
  <c r="AS87" i="33"/>
  <c r="AR87" i="33"/>
  <c r="AQ87" i="33"/>
  <c r="AQ66" i="33" s="1"/>
  <c r="AP87" i="33"/>
  <c r="AP66" i="33" s="1"/>
  <c r="AO87" i="33"/>
  <c r="AN87" i="33"/>
  <c r="AM87" i="33"/>
  <c r="AM66" i="33" s="1"/>
  <c r="AL87" i="33"/>
  <c r="AL66" i="33" s="1"/>
  <c r="AK87" i="33"/>
  <c r="AJ87" i="33"/>
  <c r="AI87" i="33"/>
  <c r="AI66" i="33" s="1"/>
  <c r="AH87" i="33"/>
  <c r="AH66" i="33" s="1"/>
  <c r="AG87" i="33"/>
  <c r="AF87" i="33"/>
  <c r="AE87" i="33"/>
  <c r="AE66" i="33" s="1"/>
  <c r="AE76" i="33" s="1"/>
  <c r="AD87" i="33"/>
  <c r="AD66" i="33" s="1"/>
  <c r="AC87" i="33"/>
  <c r="AB87" i="33"/>
  <c r="AA87" i="33"/>
  <c r="AA66" i="33" s="1"/>
  <c r="Z87" i="33"/>
  <c r="Z66" i="33" s="1"/>
  <c r="Y87" i="33"/>
  <c r="X87" i="33"/>
  <c r="W87" i="33"/>
  <c r="W66" i="33" s="1"/>
  <c r="V87" i="33"/>
  <c r="V66" i="33" s="1"/>
  <c r="U87" i="33"/>
  <c r="T87" i="33"/>
  <c r="S87" i="33"/>
  <c r="S66" i="33" s="1"/>
  <c r="R87" i="33"/>
  <c r="R66" i="33" s="1"/>
  <c r="Q87" i="33"/>
  <c r="P87" i="33"/>
  <c r="O87" i="33"/>
  <c r="O66" i="33" s="1"/>
  <c r="N87" i="33"/>
  <c r="N66" i="33" s="1"/>
  <c r="M87" i="33"/>
  <c r="L87" i="33"/>
  <c r="K87" i="33"/>
  <c r="K66" i="33" s="1"/>
  <c r="J87" i="33"/>
  <c r="J66" i="33" s="1"/>
  <c r="J76" i="33" s="1"/>
  <c r="I87" i="33"/>
  <c r="H87" i="33"/>
  <c r="G87" i="33"/>
  <c r="G66" i="33" s="1"/>
  <c r="F87" i="33"/>
  <c r="F66" i="33" s="1"/>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AP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A66" i="33"/>
  <c r="AZ66" i="33"/>
  <c r="AW66" i="33"/>
  <c r="AV66" i="33"/>
  <c r="AS66" i="33"/>
  <c r="AR66" i="33"/>
  <c r="AO66" i="33"/>
  <c r="AN66" i="33"/>
  <c r="AK66" i="33"/>
  <c r="AJ66" i="33"/>
  <c r="AG66" i="33"/>
  <c r="AF66" i="33"/>
  <c r="AC66" i="33"/>
  <c r="AB66" i="33"/>
  <c r="Y66" i="33"/>
  <c r="X66" i="33"/>
  <c r="U66" i="33"/>
  <c r="T66" i="33"/>
  <c r="Q66" i="33"/>
  <c r="P66" i="33"/>
  <c r="M66" i="33"/>
  <c r="L66" i="33"/>
  <c r="I66" i="33"/>
  <c r="H66" i="33"/>
  <c r="E66" i="33"/>
  <c r="BD65" i="33"/>
  <c r="BD76" i="33" s="1"/>
  <c r="BC65" i="33"/>
  <c r="BB65" i="33"/>
  <c r="BA65" i="33"/>
  <c r="BA76" i="33" s="1"/>
  <c r="AZ65" i="33"/>
  <c r="AZ76" i="33" s="1"/>
  <c r="AY65" i="33"/>
  <c r="AX65" i="33"/>
  <c r="AW65" i="33"/>
  <c r="AW76" i="33" s="1"/>
  <c r="AV65" i="33"/>
  <c r="AV76" i="33" s="1"/>
  <c r="AU65" i="33"/>
  <c r="AT65" i="33"/>
  <c r="AS65" i="33"/>
  <c r="AS76" i="33" s="1"/>
  <c r="AR65" i="33"/>
  <c r="AR76" i="33" s="1"/>
  <c r="AQ65" i="33"/>
  <c r="AP65" i="33"/>
  <c r="AO65" i="33"/>
  <c r="AO76" i="33" s="1"/>
  <c r="AN65" i="33"/>
  <c r="AN76" i="33" s="1"/>
  <c r="AM65" i="33"/>
  <c r="AL65" i="33"/>
  <c r="AK65" i="33"/>
  <c r="AK76" i="33" s="1"/>
  <c r="AJ65" i="33"/>
  <c r="AJ76" i="33" s="1"/>
  <c r="AI65" i="33"/>
  <c r="AH65" i="33"/>
  <c r="AG65" i="33"/>
  <c r="AG76" i="33" s="1"/>
  <c r="AF65" i="33"/>
  <c r="AF76" i="33" s="1"/>
  <c r="AE65" i="33"/>
  <c r="AD65" i="33"/>
  <c r="AC65" i="33"/>
  <c r="AC76" i="33" s="1"/>
  <c r="AB65" i="33"/>
  <c r="AB76" i="33" s="1"/>
  <c r="AA65" i="33"/>
  <c r="Z65" i="33"/>
  <c r="Y65" i="33"/>
  <c r="Y76" i="33" s="1"/>
  <c r="X65" i="33"/>
  <c r="X76" i="33" s="1"/>
  <c r="W65" i="33"/>
  <c r="V65" i="33"/>
  <c r="U65" i="33"/>
  <c r="U76" i="33" s="1"/>
  <c r="T65" i="33"/>
  <c r="T76" i="33" s="1"/>
  <c r="S65" i="33"/>
  <c r="R65" i="33"/>
  <c r="Q65" i="33"/>
  <c r="Q76" i="33" s="1"/>
  <c r="P65" i="33"/>
  <c r="P76" i="33" s="1"/>
  <c r="O65" i="33"/>
  <c r="N65" i="33"/>
  <c r="M65" i="33"/>
  <c r="M76" i="33" s="1"/>
  <c r="L65" i="33"/>
  <c r="L76" i="33" s="1"/>
  <c r="K65" i="33"/>
  <c r="J65" i="33"/>
  <c r="I65" i="33"/>
  <c r="I76" i="33" s="1"/>
  <c r="H65" i="33"/>
  <c r="H76" i="33" s="1"/>
  <c r="G65" i="33"/>
  <c r="F65" i="33"/>
  <c r="E65" i="33"/>
  <c r="E76" i="33" s="1"/>
  <c r="E60" i="33"/>
  <c r="H27" i="33"/>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G27" i="33"/>
  <c r="F27" i="33"/>
  <c r="BC26" i="33"/>
  <c r="AY26" i="33"/>
  <c r="AM26" i="33"/>
  <c r="AI26" i="33"/>
  <c r="W26" i="33"/>
  <c r="BD25" i="33"/>
  <c r="BD26" i="33" s="1"/>
  <c r="BC25" i="33"/>
  <c r="BB25" i="33"/>
  <c r="BB26" i="33" s="1"/>
  <c r="BA25" i="33"/>
  <c r="BA26" i="33" s="1"/>
  <c r="AZ25" i="33"/>
  <c r="AZ26" i="33" s="1"/>
  <c r="AY25" i="33"/>
  <c r="AX25" i="33"/>
  <c r="AX26" i="33" s="1"/>
  <c r="AW25" i="33"/>
  <c r="AV25" i="33"/>
  <c r="AU25" i="33"/>
  <c r="AU26" i="33" s="1"/>
  <c r="AT25" i="33"/>
  <c r="AT26" i="33" s="1"/>
  <c r="AS25" i="33"/>
  <c r="AR25" i="33"/>
  <c r="AQ25" i="33"/>
  <c r="AQ26" i="33" s="1"/>
  <c r="AP25" i="33"/>
  <c r="AP26" i="33" s="1"/>
  <c r="AO25" i="33"/>
  <c r="AN25" i="33"/>
  <c r="AM25" i="33"/>
  <c r="AL25" i="33"/>
  <c r="AL26" i="33" s="1"/>
  <c r="AK25" i="33"/>
  <c r="AJ25" i="33"/>
  <c r="AI25" i="33"/>
  <c r="AH25" i="33"/>
  <c r="AH26" i="33" s="1"/>
  <c r="AG25" i="33"/>
  <c r="AF25" i="33"/>
  <c r="AE25" i="33"/>
  <c r="AE26" i="33" s="1"/>
  <c r="AD25" i="33"/>
  <c r="AD26" i="33" s="1"/>
  <c r="AC25" i="33"/>
  <c r="AB25" i="33"/>
  <c r="AA25" i="33"/>
  <c r="AA26" i="33" s="1"/>
  <c r="Z25" i="33"/>
  <c r="Z26" i="33" s="1"/>
  <c r="Y25" i="33"/>
  <c r="X25" i="33"/>
  <c r="W25" i="33"/>
  <c r="V25" i="33"/>
  <c r="U25" i="33"/>
  <c r="T25" i="33"/>
  <c r="S25" i="33"/>
  <c r="R25" i="33"/>
  <c r="Q25" i="33"/>
  <c r="P25" i="33"/>
  <c r="O25" i="33"/>
  <c r="N25" i="33"/>
  <c r="M25" i="33"/>
  <c r="AW18" i="33"/>
  <c r="AW26" i="33" s="1"/>
  <c r="AV18" i="33"/>
  <c r="AV26" i="33" s="1"/>
  <c r="AU18" i="33"/>
  <c r="AT18" i="33"/>
  <c r="AS18" i="33"/>
  <c r="AS26" i="33" s="1"/>
  <c r="AR18" i="33"/>
  <c r="AR26" i="33" s="1"/>
  <c r="AQ18" i="33"/>
  <c r="AP18" i="33"/>
  <c r="AO18" i="33"/>
  <c r="AO26" i="33" s="1"/>
  <c r="AN18" i="33"/>
  <c r="AN26" i="33" s="1"/>
  <c r="AM18" i="33"/>
  <c r="AL18" i="33"/>
  <c r="AK18" i="33"/>
  <c r="AK26" i="33" s="1"/>
  <c r="AJ18" i="33"/>
  <c r="AJ26" i="33" s="1"/>
  <c r="AI18" i="33"/>
  <c r="AH18" i="33"/>
  <c r="AG18" i="33"/>
  <c r="AG26" i="33" s="1"/>
  <c r="AF18" i="33"/>
  <c r="AF26" i="33" s="1"/>
  <c r="AE18" i="33"/>
  <c r="AD18" i="33"/>
  <c r="AC18" i="33"/>
  <c r="AC26" i="33" s="1"/>
  <c r="AB18" i="33"/>
  <c r="AB26" i="33" s="1"/>
  <c r="AA18" i="33"/>
  <c r="Z18" i="33"/>
  <c r="Y18" i="33"/>
  <c r="Y26" i="33" s="1"/>
  <c r="X18" i="33"/>
  <c r="X26" i="33" s="1"/>
  <c r="W18" i="33"/>
  <c r="V18" i="33"/>
  <c r="V26" i="33" s="1"/>
  <c r="U18" i="33"/>
  <c r="U26" i="33" s="1"/>
  <c r="F26" i="35" l="1"/>
  <c r="I26" i="36"/>
  <c r="L26" i="36"/>
  <c r="L28" i="36" s="1"/>
  <c r="L29" i="36" s="1"/>
  <c r="G26" i="36"/>
  <c r="G28" i="36" s="1"/>
  <c r="G29" i="36" s="1"/>
  <c r="H26" i="36"/>
  <c r="H28" i="36" s="1"/>
  <c r="F26" i="36"/>
  <c r="F28" i="36" s="1"/>
  <c r="J26" i="36"/>
  <c r="J28" i="36" s="1"/>
  <c r="J29" i="36" s="1"/>
  <c r="P26" i="36"/>
  <c r="P28" i="36" s="1"/>
  <c r="T26" i="36"/>
  <c r="T28" i="36" s="1"/>
  <c r="AB28" i="36"/>
  <c r="AB29" i="36" s="1"/>
  <c r="AF28" i="36"/>
  <c r="AN28" i="36"/>
  <c r="AR28" i="36"/>
  <c r="AV29" i="36"/>
  <c r="AV28" i="36"/>
  <c r="R28" i="36"/>
  <c r="AC28" i="36"/>
  <c r="AK28" i="36"/>
  <c r="AS28" i="36"/>
  <c r="C9" i="36"/>
  <c r="E26" i="36"/>
  <c r="I28" i="36"/>
  <c r="I29" i="36" s="1"/>
  <c r="M28" i="36"/>
  <c r="M29" i="36" s="1"/>
  <c r="U28" i="36"/>
  <c r="U29" i="36" s="1"/>
  <c r="AG28" i="36"/>
  <c r="AW28" i="36"/>
  <c r="AP28" i="36"/>
  <c r="V28" i="36"/>
  <c r="V29" i="36" s="1"/>
  <c r="AH28" i="36"/>
  <c r="AL29" i="36"/>
  <c r="AL28" i="36"/>
  <c r="O28" i="36"/>
  <c r="O29" i="36" s="1"/>
  <c r="AE29" i="36"/>
  <c r="X28" i="36"/>
  <c r="X29" i="36"/>
  <c r="AJ28" i="36"/>
  <c r="Q28" i="36"/>
  <c r="Q29" i="36" s="1"/>
  <c r="Y28" i="36"/>
  <c r="AA28" i="36"/>
  <c r="AA29" i="36" s="1"/>
  <c r="AM28" i="36"/>
  <c r="AU28" i="36"/>
  <c r="AD29" i="36"/>
  <c r="AT29" i="36"/>
  <c r="AD28" i="36"/>
  <c r="AO28" i="36"/>
  <c r="AM29" i="36"/>
  <c r="S28" i="36"/>
  <c r="S29" i="36" s="1"/>
  <c r="Y29" i="36"/>
  <c r="AU29" i="36"/>
  <c r="W28" i="36"/>
  <c r="AE28" i="36"/>
  <c r="AI28" i="36"/>
  <c r="AQ28" i="36"/>
  <c r="N28" i="36"/>
  <c r="AT28" i="36"/>
  <c r="W29" i="36"/>
  <c r="Z28" i="36"/>
  <c r="K26" i="36"/>
  <c r="F76" i="36"/>
  <c r="J76" i="36"/>
  <c r="N76" i="36"/>
  <c r="R76" i="36"/>
  <c r="V76" i="36"/>
  <c r="AD76" i="36"/>
  <c r="AH76" i="36"/>
  <c r="AL76" i="36"/>
  <c r="AP76" i="36"/>
  <c r="AT76" i="36"/>
  <c r="AX76" i="36"/>
  <c r="BB76" i="36"/>
  <c r="L26" i="35"/>
  <c r="L28" i="35" s="1"/>
  <c r="H26" i="35"/>
  <c r="H28" i="35" s="1"/>
  <c r="K26" i="35"/>
  <c r="K28" i="35" s="1"/>
  <c r="G26" i="35"/>
  <c r="G28" i="35" s="1"/>
  <c r="G29" i="35" s="1"/>
  <c r="P28" i="35"/>
  <c r="P29" i="35" s="1"/>
  <c r="F28" i="35"/>
  <c r="V28" i="35"/>
  <c r="V29" i="35" s="1"/>
  <c r="AD28" i="35"/>
  <c r="AP29" i="35"/>
  <c r="AP28" i="35"/>
  <c r="I26" i="35"/>
  <c r="Q28" i="35"/>
  <c r="AI28" i="35"/>
  <c r="AI29" i="35"/>
  <c r="AM29" i="35"/>
  <c r="J26" i="35"/>
  <c r="R28" i="35"/>
  <c r="R29" i="35" s="1"/>
  <c r="AJ29" i="35"/>
  <c r="AJ28" i="35"/>
  <c r="AN28" i="35"/>
  <c r="W28" i="35"/>
  <c r="AA28" i="35"/>
  <c r="AA29" i="35" s="1"/>
  <c r="AE29" i="35"/>
  <c r="AE28" i="35"/>
  <c r="AU28" i="35"/>
  <c r="AQ28" i="35"/>
  <c r="T28" i="35"/>
  <c r="T29" i="35" s="1"/>
  <c r="N28" i="35"/>
  <c r="N29" i="35" s="1"/>
  <c r="Z29" i="35"/>
  <c r="Z28" i="35"/>
  <c r="AH28" i="35"/>
  <c r="AH29" i="35"/>
  <c r="AT28" i="35"/>
  <c r="AT29" i="35" s="1"/>
  <c r="O28" i="35"/>
  <c r="S28" i="35"/>
  <c r="S29" i="35" s="1"/>
  <c r="E26" i="35"/>
  <c r="M28" i="35"/>
  <c r="M29" i="35" s="1"/>
  <c r="U28" i="35"/>
  <c r="Y28" i="35"/>
  <c r="Y29" i="35"/>
  <c r="AC28" i="35"/>
  <c r="X29" i="35"/>
  <c r="X28" i="35"/>
  <c r="AB28" i="35"/>
  <c r="AF29" i="35"/>
  <c r="AF28" i="35"/>
  <c r="AR28" i="35"/>
  <c r="AV29" i="35"/>
  <c r="AV28" i="35"/>
  <c r="AG28" i="35"/>
  <c r="AO28" i="35"/>
  <c r="AO29" i="35" s="1"/>
  <c r="AS28" i="35"/>
  <c r="AS29" i="35" s="1"/>
  <c r="AL28" i="35"/>
  <c r="AG29" i="35"/>
  <c r="AQ29" i="35"/>
  <c r="AD76" i="35"/>
  <c r="AK28" i="35"/>
  <c r="AW28" i="35"/>
  <c r="AW29" i="35" s="1"/>
  <c r="C9" i="35"/>
  <c r="AK29" i="35"/>
  <c r="F76" i="35"/>
  <c r="J76" i="35"/>
  <c r="N76" i="35"/>
  <c r="R76" i="35"/>
  <c r="V76" i="35"/>
  <c r="Z76" i="35"/>
  <c r="AH76" i="35"/>
  <c r="AL76" i="35"/>
  <c r="AP76" i="35"/>
  <c r="AT76" i="35"/>
  <c r="AX76" i="35"/>
  <c r="BB76" i="35"/>
  <c r="BC58" i="34"/>
  <c r="AY58" i="34"/>
  <c r="AU58" i="34"/>
  <c r="AQ58" i="34"/>
  <c r="AM58" i="34"/>
  <c r="AI58" i="34"/>
  <c r="BA58" i="34"/>
  <c r="AV58" i="34"/>
  <c r="AP58" i="34"/>
  <c r="AK58" i="34"/>
  <c r="BB58" i="34"/>
  <c r="AW58" i="34"/>
  <c r="AR58" i="34"/>
  <c r="AL58" i="34"/>
  <c r="AZ58" i="34"/>
  <c r="AO58" i="34"/>
  <c r="AT58" i="34"/>
  <c r="AH58" i="34"/>
  <c r="AX58" i="34"/>
  <c r="AS58" i="34"/>
  <c r="AJ58" i="34"/>
  <c r="BD58" i="34"/>
  <c r="AN58" i="34"/>
  <c r="AK28" i="34"/>
  <c r="AB29" i="34"/>
  <c r="AS28" i="34"/>
  <c r="Z28" i="34"/>
  <c r="Z29" i="34" s="1"/>
  <c r="AH28" i="34"/>
  <c r="AH29" i="34" s="1"/>
  <c r="AP28" i="34"/>
  <c r="AP29" i="34" s="1"/>
  <c r="AA29" i="34"/>
  <c r="AA28" i="34"/>
  <c r="AI28" i="34"/>
  <c r="AM29" i="34"/>
  <c r="AM28" i="34"/>
  <c r="AU28" i="34"/>
  <c r="Y29" i="34"/>
  <c r="Y28" i="34"/>
  <c r="AO28" i="34"/>
  <c r="AO29" i="34" s="1"/>
  <c r="V28" i="34"/>
  <c r="V29" i="34" s="1"/>
  <c r="AD28" i="34"/>
  <c r="AD29" i="34"/>
  <c r="AL28" i="34"/>
  <c r="AL29" i="34"/>
  <c r="AT28" i="34"/>
  <c r="AT29" i="34"/>
  <c r="AC29" i="34"/>
  <c r="AS29" i="34"/>
  <c r="AC28" i="34"/>
  <c r="W28" i="34"/>
  <c r="AE28" i="34"/>
  <c r="AE29" i="34" s="1"/>
  <c r="AQ28" i="34"/>
  <c r="AQ29" i="34" s="1"/>
  <c r="AG29" i="34"/>
  <c r="AW28" i="34"/>
  <c r="AW29" i="34" s="1"/>
  <c r="X28" i="34"/>
  <c r="AB28" i="34"/>
  <c r="AF28" i="34"/>
  <c r="AJ28" i="34"/>
  <c r="AN28" i="34"/>
  <c r="AR28" i="34"/>
  <c r="AV28" i="34"/>
  <c r="X29" i="34"/>
  <c r="AN29" i="34"/>
  <c r="AD76" i="34"/>
  <c r="F76" i="34"/>
  <c r="J76" i="34"/>
  <c r="N76" i="34"/>
  <c r="R76" i="34"/>
  <c r="V76" i="34"/>
  <c r="Z76" i="34"/>
  <c r="AH76" i="34"/>
  <c r="AL76" i="34"/>
  <c r="AP76" i="34"/>
  <c r="AT76" i="34"/>
  <c r="AX76" i="34"/>
  <c r="BB76" i="34"/>
  <c r="AA28" i="33"/>
  <c r="AU28" i="33"/>
  <c r="AE28" i="33"/>
  <c r="AQ28" i="33"/>
  <c r="AB29" i="33"/>
  <c r="AB28" i="33"/>
  <c r="AJ28" i="33"/>
  <c r="AJ29" i="33" s="1"/>
  <c r="AR29" i="33"/>
  <c r="AR28" i="33"/>
  <c r="V28" i="33"/>
  <c r="V29" i="33" s="1"/>
  <c r="Y28" i="33"/>
  <c r="AC28" i="33"/>
  <c r="AC29" i="33"/>
  <c r="AG28" i="33"/>
  <c r="AK28" i="33"/>
  <c r="AK29" i="33"/>
  <c r="AO28" i="33"/>
  <c r="AS28" i="33"/>
  <c r="AS29" i="33"/>
  <c r="AW28" i="33"/>
  <c r="Z28" i="33"/>
  <c r="AD28" i="33"/>
  <c r="AH28" i="33"/>
  <c r="AL28" i="33"/>
  <c r="AP28" i="33"/>
  <c r="AT28" i="33"/>
  <c r="AI28" i="33"/>
  <c r="AL29" i="33"/>
  <c r="X28" i="33"/>
  <c r="X29" i="33" s="1"/>
  <c r="AF29" i="33"/>
  <c r="AF28" i="33"/>
  <c r="AN28" i="33"/>
  <c r="AV29" i="33"/>
  <c r="AV28" i="33"/>
  <c r="U28" i="33"/>
  <c r="U29" i="33" s="1"/>
  <c r="W28" i="33"/>
  <c r="W29" i="33" s="1"/>
  <c r="AM28" i="33"/>
  <c r="Z29" i="33"/>
  <c r="AP29" i="33"/>
  <c r="Z76" i="33"/>
  <c r="O76" i="33"/>
  <c r="AU76" i="33"/>
  <c r="G76" i="33"/>
  <c r="K76" i="33"/>
  <c r="S76" i="33"/>
  <c r="W76" i="33"/>
  <c r="AA76" i="33"/>
  <c r="AI76" i="33"/>
  <c r="AM76" i="33"/>
  <c r="AQ76" i="33"/>
  <c r="AY76" i="33"/>
  <c r="BC76" i="33"/>
  <c r="F76" i="33"/>
  <c r="N76" i="33"/>
  <c r="R76" i="33"/>
  <c r="V76" i="33"/>
  <c r="AD76" i="33"/>
  <c r="AH76" i="33"/>
  <c r="AL76" i="33"/>
  <c r="AT76" i="33"/>
  <c r="AX76" i="33"/>
  <c r="BB76" i="33"/>
  <c r="H29" i="36" l="1"/>
  <c r="P29" i="36"/>
  <c r="BB58" i="36"/>
  <c r="AX58" i="36"/>
  <c r="AT58" i="36"/>
  <c r="AP58" i="36"/>
  <c r="AZ58" i="36"/>
  <c r="AU58" i="36"/>
  <c r="AO58" i="36"/>
  <c r="AK58" i="36"/>
  <c r="BA58" i="36"/>
  <c r="AV58" i="36"/>
  <c r="AQ58" i="36"/>
  <c r="AL58" i="36"/>
  <c r="AH58" i="36"/>
  <c r="AW58" i="36"/>
  <c r="AM58" i="36"/>
  <c r="AY58" i="36"/>
  <c r="AJ58" i="36"/>
  <c r="AS58" i="36"/>
  <c r="AI58" i="36"/>
  <c r="BC58" i="36"/>
  <c r="AR58" i="36"/>
  <c r="AN58" i="36"/>
  <c r="BD58" i="36"/>
  <c r="E28" i="36"/>
  <c r="E29" i="36" s="1"/>
  <c r="BC54" i="36"/>
  <c r="AY54" i="36"/>
  <c r="AU54" i="36"/>
  <c r="AQ54" i="36"/>
  <c r="AM54" i="36"/>
  <c r="AI54" i="36"/>
  <c r="AE54" i="36"/>
  <c r="BD54" i="36"/>
  <c r="AZ54" i="36"/>
  <c r="AV54" i="36"/>
  <c r="AR54" i="36"/>
  <c r="AN54" i="36"/>
  <c r="AJ54" i="36"/>
  <c r="AF54" i="36"/>
  <c r="AW54" i="36"/>
  <c r="AO54" i="36"/>
  <c r="AG54" i="36"/>
  <c r="AX54" i="36"/>
  <c r="AL54" i="36"/>
  <c r="AT54" i="36"/>
  <c r="AK54" i="36"/>
  <c r="AP54" i="36"/>
  <c r="BA54" i="36"/>
  <c r="AS54" i="36"/>
  <c r="BB54" i="36"/>
  <c r="AH54" i="36"/>
  <c r="AD54" i="36"/>
  <c r="AI29" i="36"/>
  <c r="BA42" i="36"/>
  <c r="AW42" i="36"/>
  <c r="AS42" i="36"/>
  <c r="AO42" i="36"/>
  <c r="AK42" i="36"/>
  <c r="AG42" i="36"/>
  <c r="AC42" i="36"/>
  <c r="BB42" i="36"/>
  <c r="AX42" i="36"/>
  <c r="AT42" i="36"/>
  <c r="AP42" i="36"/>
  <c r="AL42" i="36"/>
  <c r="AH42" i="36"/>
  <c r="AD42" i="36"/>
  <c r="Z42" i="36"/>
  <c r="BC42" i="36"/>
  <c r="AU42" i="36"/>
  <c r="AM42" i="36"/>
  <c r="AE42" i="36"/>
  <c r="BD42" i="36"/>
  <c r="AR42" i="36"/>
  <c r="AI42" i="36"/>
  <c r="Y42" i="36"/>
  <c r="U42" i="36"/>
  <c r="AZ42" i="36"/>
  <c r="AQ42" i="36"/>
  <c r="AF42" i="36"/>
  <c r="X42" i="36"/>
  <c r="T42" i="36"/>
  <c r="AV42" i="36"/>
  <c r="AA42" i="36"/>
  <c r="R42" i="36"/>
  <c r="AJ42" i="36"/>
  <c r="AY42" i="36"/>
  <c r="S42" i="36"/>
  <c r="AN42" i="36"/>
  <c r="W42" i="36"/>
  <c r="V42" i="36"/>
  <c r="AB42" i="36"/>
  <c r="AG29" i="36"/>
  <c r="BC38" i="36"/>
  <c r="AY38" i="36"/>
  <c r="AU38" i="36"/>
  <c r="AQ38" i="36"/>
  <c r="AM38" i="36"/>
  <c r="AI38" i="36"/>
  <c r="AE38" i="36"/>
  <c r="AA38" i="36"/>
  <c r="W38" i="36"/>
  <c r="S38" i="36"/>
  <c r="O38" i="36"/>
  <c r="BB38" i="36"/>
  <c r="AX38" i="36"/>
  <c r="AT38" i="36"/>
  <c r="AP38" i="36"/>
  <c r="AL38" i="36"/>
  <c r="AH38" i="36"/>
  <c r="AD38" i="36"/>
  <c r="Z38" i="36"/>
  <c r="V38" i="36"/>
  <c r="R38" i="36"/>
  <c r="N38" i="36"/>
  <c r="AZ38" i="36"/>
  <c r="AR38" i="36"/>
  <c r="AJ38" i="36"/>
  <c r="AB38" i="36"/>
  <c r="T38" i="36"/>
  <c r="BD38" i="36"/>
  <c r="AN38" i="36"/>
  <c r="X38" i="36"/>
  <c r="AS38" i="36"/>
  <c r="U38" i="36"/>
  <c r="AW38" i="36"/>
  <c r="AO38" i="36"/>
  <c r="AG38" i="36"/>
  <c r="Y38" i="36"/>
  <c r="Q38" i="36"/>
  <c r="AV38" i="36"/>
  <c r="AF38" i="36"/>
  <c r="P38" i="36"/>
  <c r="BA38" i="36"/>
  <c r="AK38" i="36"/>
  <c r="AC38" i="36"/>
  <c r="BC43" i="36"/>
  <c r="AY43" i="36"/>
  <c r="AU43" i="36"/>
  <c r="AQ43" i="36"/>
  <c r="AM43" i="36"/>
  <c r="AI43" i="36"/>
  <c r="AE43" i="36"/>
  <c r="AA43" i="36"/>
  <c r="W43" i="36"/>
  <c r="S43" i="36"/>
  <c r="BD43" i="36"/>
  <c r="AZ43" i="36"/>
  <c r="AV43" i="36"/>
  <c r="AR43" i="36"/>
  <c r="AN43" i="36"/>
  <c r="AJ43" i="36"/>
  <c r="AF43" i="36"/>
  <c r="AB43" i="36"/>
  <c r="X43" i="36"/>
  <c r="T43" i="36"/>
  <c r="AW43" i="36"/>
  <c r="AO43" i="36"/>
  <c r="AG43" i="36"/>
  <c r="Y43" i="36"/>
  <c r="AX43" i="36"/>
  <c r="AL43" i="36"/>
  <c r="AC43" i="36"/>
  <c r="AT43" i="36"/>
  <c r="AK43" i="36"/>
  <c r="Z43" i="36"/>
  <c r="BA43" i="36"/>
  <c r="AD43" i="36"/>
  <c r="AP43" i="36"/>
  <c r="BB43" i="36"/>
  <c r="AS43" i="36"/>
  <c r="V43" i="36"/>
  <c r="U43" i="36"/>
  <c r="AH43" i="36"/>
  <c r="BD57" i="36"/>
  <c r="AZ57" i="36"/>
  <c r="AV57" i="36"/>
  <c r="AR57" i="36"/>
  <c r="AN57" i="36"/>
  <c r="AJ57" i="36"/>
  <c r="BA57" i="36"/>
  <c r="AW57" i="36"/>
  <c r="AS57" i="36"/>
  <c r="AO57" i="36"/>
  <c r="AK57" i="36"/>
  <c r="AG57" i="36"/>
  <c r="BB57" i="36"/>
  <c r="AT57" i="36"/>
  <c r="AL57" i="36"/>
  <c r="AX57" i="36"/>
  <c r="AM57" i="36"/>
  <c r="AU57" i="36"/>
  <c r="AI57" i="36"/>
  <c r="AY57" i="36"/>
  <c r="AP57" i="36"/>
  <c r="BC57" i="36"/>
  <c r="AQ57" i="36"/>
  <c r="AH57" i="36"/>
  <c r="AX31" i="36"/>
  <c r="AT31" i="36"/>
  <c r="AP31" i="36"/>
  <c r="AL31" i="36"/>
  <c r="AH31" i="36"/>
  <c r="AD31" i="36"/>
  <c r="Z31" i="36"/>
  <c r="V31" i="36"/>
  <c r="R31" i="36"/>
  <c r="N31" i="36"/>
  <c r="J31" i="36"/>
  <c r="AY31" i="36"/>
  <c r="AS31" i="36"/>
  <c r="AN31" i="36"/>
  <c r="AI31" i="36"/>
  <c r="AC31" i="36"/>
  <c r="X31" i="36"/>
  <c r="S31" i="36"/>
  <c r="M31" i="36"/>
  <c r="H31" i="36"/>
  <c r="AQ31" i="36"/>
  <c r="AF31" i="36"/>
  <c r="U31" i="36"/>
  <c r="AO31" i="36"/>
  <c r="AE31" i="36"/>
  <c r="T31" i="36"/>
  <c r="AW31" i="36"/>
  <c r="AR31" i="36"/>
  <c r="AM31" i="36"/>
  <c r="AG31" i="36"/>
  <c r="AB31" i="36"/>
  <c r="W31" i="36"/>
  <c r="Q31" i="36"/>
  <c r="L31" i="36"/>
  <c r="G31" i="36"/>
  <c r="AV31" i="36"/>
  <c r="AK31" i="36"/>
  <c r="AA31" i="36"/>
  <c r="P31" i="36"/>
  <c r="K31" i="36"/>
  <c r="AU31" i="36"/>
  <c r="AJ31" i="36"/>
  <c r="Y31" i="36"/>
  <c r="O31" i="36"/>
  <c r="I31" i="36"/>
  <c r="AP29" i="36"/>
  <c r="BB44" i="36"/>
  <c r="AX44" i="36"/>
  <c r="AT44" i="36"/>
  <c r="AP44" i="36"/>
  <c r="AL44" i="36"/>
  <c r="AH44" i="36"/>
  <c r="AD44" i="36"/>
  <c r="Z44" i="36"/>
  <c r="V44" i="36"/>
  <c r="BC44" i="36"/>
  <c r="AY44" i="36"/>
  <c r="AU44" i="36"/>
  <c r="AQ44" i="36"/>
  <c r="AM44" i="36"/>
  <c r="AI44" i="36"/>
  <c r="AE44" i="36"/>
  <c r="AA44" i="36"/>
  <c r="W44" i="36"/>
  <c r="AZ44" i="36"/>
  <c r="AR44" i="36"/>
  <c r="AJ44" i="36"/>
  <c r="AB44" i="36"/>
  <c r="T44" i="36"/>
  <c r="BD44" i="36"/>
  <c r="AS44" i="36"/>
  <c r="AG44" i="36"/>
  <c r="X44" i="36"/>
  <c r="BA44" i="36"/>
  <c r="AO44" i="36"/>
  <c r="AF44" i="36"/>
  <c r="U44" i="36"/>
  <c r="AK44" i="36"/>
  <c r="AW44" i="36"/>
  <c r="AC44" i="36"/>
  <c r="AV44" i="36"/>
  <c r="Y44" i="36"/>
  <c r="AN44" i="36"/>
  <c r="BA55" i="36"/>
  <c r="AW55" i="36"/>
  <c r="AS55" i="36"/>
  <c r="AO55" i="36"/>
  <c r="AK55" i="36"/>
  <c r="AG55" i="36"/>
  <c r="BB55" i="36"/>
  <c r="AX55" i="36"/>
  <c r="AT55" i="36"/>
  <c r="AP55" i="36"/>
  <c r="AL55" i="36"/>
  <c r="AH55" i="36"/>
  <c r="BC55" i="36"/>
  <c r="AU55" i="36"/>
  <c r="AM55" i="36"/>
  <c r="AE55" i="36"/>
  <c r="BD55" i="36"/>
  <c r="AR55" i="36"/>
  <c r="AI55" i="36"/>
  <c r="AZ55" i="36"/>
  <c r="AQ55" i="36"/>
  <c r="AF55" i="36"/>
  <c r="AJ55" i="36"/>
  <c r="AY55" i="36"/>
  <c r="AV55" i="36"/>
  <c r="AN55" i="36"/>
  <c r="BA50" i="36"/>
  <c r="AW50" i="36"/>
  <c r="AS50" i="36"/>
  <c r="AO50" i="36"/>
  <c r="AK50" i="36"/>
  <c r="AG50" i="36"/>
  <c r="AC50" i="36"/>
  <c r="BB50" i="36"/>
  <c r="AX50" i="36"/>
  <c r="AT50" i="36"/>
  <c r="AP50" i="36"/>
  <c r="AL50" i="36"/>
  <c r="AH50" i="36"/>
  <c r="AD50" i="36"/>
  <c r="Z50" i="36"/>
  <c r="AY50" i="36"/>
  <c r="AQ50" i="36"/>
  <c r="AI50" i="36"/>
  <c r="AA50" i="36"/>
  <c r="BD50" i="36"/>
  <c r="AU50" i="36"/>
  <c r="AJ50" i="36"/>
  <c r="BC50" i="36"/>
  <c r="AR50" i="36"/>
  <c r="AF50" i="36"/>
  <c r="AV50" i="36"/>
  <c r="AB50" i="36"/>
  <c r="AM50" i="36"/>
  <c r="AZ50" i="36"/>
  <c r="AN50" i="36"/>
  <c r="AE50" i="36"/>
  <c r="BA47" i="36"/>
  <c r="AW47" i="36"/>
  <c r="AS47" i="36"/>
  <c r="AO47" i="36"/>
  <c r="AK47" i="36"/>
  <c r="AG47" i="36"/>
  <c r="AC47" i="36"/>
  <c r="Y47" i="36"/>
  <c r="BB47" i="36"/>
  <c r="AX47" i="36"/>
  <c r="AT47" i="36"/>
  <c r="AP47" i="36"/>
  <c r="AL47" i="36"/>
  <c r="AH47" i="36"/>
  <c r="AD47" i="36"/>
  <c r="Z47" i="36"/>
  <c r="AY47" i="36"/>
  <c r="AQ47" i="36"/>
  <c r="AI47" i="36"/>
  <c r="AA47" i="36"/>
  <c r="BD47" i="36"/>
  <c r="AU47" i="36"/>
  <c r="AJ47" i="36"/>
  <c r="X47" i="36"/>
  <c r="BC47" i="36"/>
  <c r="AR47" i="36"/>
  <c r="AF47" i="36"/>
  <c r="W47" i="36"/>
  <c r="AM47" i="36"/>
  <c r="AV47" i="36"/>
  <c r="AZ47" i="36"/>
  <c r="AE47" i="36"/>
  <c r="AB47" i="36"/>
  <c r="AN47" i="36"/>
  <c r="AS29" i="36"/>
  <c r="AC29" i="36"/>
  <c r="BB37" i="36"/>
  <c r="AX37" i="36"/>
  <c r="AT37" i="36"/>
  <c r="AP37" i="36"/>
  <c r="AL37" i="36"/>
  <c r="AH37" i="36"/>
  <c r="AD37" i="36"/>
  <c r="Z37" i="36"/>
  <c r="V37" i="36"/>
  <c r="R37" i="36"/>
  <c r="N37" i="36"/>
  <c r="BA37" i="36"/>
  <c r="AW37" i="36"/>
  <c r="AS37" i="36"/>
  <c r="AO37" i="36"/>
  <c r="AK37" i="36"/>
  <c r="AG37" i="36"/>
  <c r="AC37" i="36"/>
  <c r="Y37" i="36"/>
  <c r="U37" i="36"/>
  <c r="Q37" i="36"/>
  <c r="M37" i="36"/>
  <c r="BC37" i="36"/>
  <c r="AU37" i="36"/>
  <c r="AM37" i="36"/>
  <c r="AE37" i="36"/>
  <c r="W37" i="36"/>
  <c r="O37" i="36"/>
  <c r="AY37" i="36"/>
  <c r="AI37" i="36"/>
  <c r="S37" i="36"/>
  <c r="AV37" i="36"/>
  <c r="AF37" i="36"/>
  <c r="P37" i="36"/>
  <c r="AZ37" i="36"/>
  <c r="AR37" i="36"/>
  <c r="AJ37" i="36"/>
  <c r="AB37" i="36"/>
  <c r="T37" i="36"/>
  <c r="AQ37" i="36"/>
  <c r="AA37" i="36"/>
  <c r="BD37" i="36"/>
  <c r="AN37" i="36"/>
  <c r="X37" i="36"/>
  <c r="AN29" i="36"/>
  <c r="BB35" i="36"/>
  <c r="AX35" i="36"/>
  <c r="AT35" i="36"/>
  <c r="AP35" i="36"/>
  <c r="AL35" i="36"/>
  <c r="AH35" i="36"/>
  <c r="AD35" i="36"/>
  <c r="Z35" i="36"/>
  <c r="V35" i="36"/>
  <c r="R35" i="36"/>
  <c r="N35" i="36"/>
  <c r="BA35" i="36"/>
  <c r="AW35" i="36"/>
  <c r="AS35" i="36"/>
  <c r="AO35" i="36"/>
  <c r="AK35" i="36"/>
  <c r="AG35" i="36"/>
  <c r="AC35" i="36"/>
  <c r="Y35" i="36"/>
  <c r="U35" i="36"/>
  <c r="Q35" i="36"/>
  <c r="M35" i="36"/>
  <c r="BC35" i="36"/>
  <c r="AU35" i="36"/>
  <c r="AM35" i="36"/>
  <c r="AE35" i="36"/>
  <c r="W35" i="36"/>
  <c r="O35" i="36"/>
  <c r="AY35" i="36"/>
  <c r="AI35" i="36"/>
  <c r="K35" i="36"/>
  <c r="AV35" i="36"/>
  <c r="AF35" i="36"/>
  <c r="P35" i="36"/>
  <c r="AZ35" i="36"/>
  <c r="AR35" i="36"/>
  <c r="AJ35" i="36"/>
  <c r="AB35" i="36"/>
  <c r="T35" i="36"/>
  <c r="L35" i="36"/>
  <c r="AQ35" i="36"/>
  <c r="AA35" i="36"/>
  <c r="S35" i="36"/>
  <c r="AN35" i="36"/>
  <c r="X35" i="36"/>
  <c r="K28" i="36"/>
  <c r="K29" i="36" s="1"/>
  <c r="BB53" i="36"/>
  <c r="AX53" i="36"/>
  <c r="AT53" i="36"/>
  <c r="AP53" i="36"/>
  <c r="AL53" i="36"/>
  <c r="AH53" i="36"/>
  <c r="AD53" i="36"/>
  <c r="BC53" i="36"/>
  <c r="AY53" i="36"/>
  <c r="AU53" i="36"/>
  <c r="AQ53" i="36"/>
  <c r="AM53" i="36"/>
  <c r="AI53" i="36"/>
  <c r="AE53" i="36"/>
  <c r="AZ53" i="36"/>
  <c r="AR53" i="36"/>
  <c r="AJ53" i="36"/>
  <c r="BD53" i="36"/>
  <c r="AS53" i="36"/>
  <c r="AG53" i="36"/>
  <c r="BA53" i="36"/>
  <c r="AO53" i="36"/>
  <c r="AF53" i="36"/>
  <c r="AV53" i="36"/>
  <c r="AK53" i="36"/>
  <c r="AC53" i="36"/>
  <c r="AN53" i="36"/>
  <c r="AW53" i="36"/>
  <c r="BD56" i="36"/>
  <c r="AZ56" i="36"/>
  <c r="AV56" i="36"/>
  <c r="AR56" i="36"/>
  <c r="AN56" i="36"/>
  <c r="AJ56" i="36"/>
  <c r="AF56" i="36"/>
  <c r="BA56" i="36"/>
  <c r="AW56" i="36"/>
  <c r="AS56" i="36"/>
  <c r="AO56" i="36"/>
  <c r="AK56" i="36"/>
  <c r="AG56" i="36"/>
  <c r="BB56" i="36"/>
  <c r="AT56" i="36"/>
  <c r="AL56" i="36"/>
  <c r="AY56" i="36"/>
  <c r="AP56" i="36"/>
  <c r="AX56" i="36"/>
  <c r="AM56" i="36"/>
  <c r="BC56" i="36"/>
  <c r="AH56" i="36"/>
  <c r="AQ56" i="36"/>
  <c r="AI56" i="36"/>
  <c r="AU56" i="36"/>
  <c r="BB52" i="36"/>
  <c r="AX52" i="36"/>
  <c r="AT52" i="36"/>
  <c r="AP52" i="36"/>
  <c r="AL52" i="36"/>
  <c r="AH52" i="36"/>
  <c r="AD52" i="36"/>
  <c r="BC52" i="36"/>
  <c r="AY52" i="36"/>
  <c r="AU52" i="36"/>
  <c r="AQ52" i="36"/>
  <c r="AM52" i="36"/>
  <c r="AI52" i="36"/>
  <c r="AE52" i="36"/>
  <c r="BD52" i="36"/>
  <c r="AV52" i="36"/>
  <c r="AN52" i="36"/>
  <c r="AF52" i="36"/>
  <c r="AZ52" i="36"/>
  <c r="AO52" i="36"/>
  <c r="AC52" i="36"/>
  <c r="AW52" i="36"/>
  <c r="AK52" i="36"/>
  <c r="AB52" i="36"/>
  <c r="BA52" i="36"/>
  <c r="AG52" i="36"/>
  <c r="AS52" i="36"/>
  <c r="AR52" i="36"/>
  <c r="AJ52" i="36"/>
  <c r="BD49" i="36"/>
  <c r="AZ49" i="36"/>
  <c r="AV49" i="36"/>
  <c r="AR49" i="36"/>
  <c r="AN49" i="36"/>
  <c r="AJ49" i="36"/>
  <c r="AF49" i="36"/>
  <c r="AB49" i="36"/>
  <c r="BA49" i="36"/>
  <c r="AW49" i="36"/>
  <c r="AS49" i="36"/>
  <c r="AO49" i="36"/>
  <c r="AK49" i="36"/>
  <c r="AG49" i="36"/>
  <c r="AC49" i="36"/>
  <c r="Y49" i="36"/>
  <c r="AX49" i="36"/>
  <c r="AP49" i="36"/>
  <c r="AH49" i="36"/>
  <c r="Z49" i="36"/>
  <c r="BC49" i="36"/>
  <c r="AT49" i="36"/>
  <c r="AI49" i="36"/>
  <c r="BB49" i="36"/>
  <c r="AQ49" i="36"/>
  <c r="AE49" i="36"/>
  <c r="AL49" i="36"/>
  <c r="AA49" i="36"/>
  <c r="AM49" i="36"/>
  <c r="AY49" i="36"/>
  <c r="AD49" i="36"/>
  <c r="AU49" i="36"/>
  <c r="BD59" i="36"/>
  <c r="AZ59" i="36"/>
  <c r="AV59" i="36"/>
  <c r="AR59" i="36"/>
  <c r="AN59" i="36"/>
  <c r="AJ59" i="36"/>
  <c r="BA59" i="36"/>
  <c r="AW59" i="36"/>
  <c r="BB59" i="36"/>
  <c r="AT59" i="36"/>
  <c r="AO59" i="36"/>
  <c r="AI59" i="36"/>
  <c r="BC59" i="36"/>
  <c r="AU59" i="36"/>
  <c r="AP59" i="36"/>
  <c r="AK59" i="36"/>
  <c r="AX59" i="36"/>
  <c r="AL59" i="36"/>
  <c r="AQ59" i="36"/>
  <c r="AM59" i="36"/>
  <c r="AS59" i="36"/>
  <c r="AY59" i="36"/>
  <c r="BB45" i="36"/>
  <c r="AX45" i="36"/>
  <c r="AT45" i="36"/>
  <c r="AP45" i="36"/>
  <c r="AL45" i="36"/>
  <c r="AH45" i="36"/>
  <c r="AD45" i="36"/>
  <c r="Z45" i="36"/>
  <c r="V45" i="36"/>
  <c r="BC45" i="36"/>
  <c r="AY45" i="36"/>
  <c r="AU45" i="36"/>
  <c r="AQ45" i="36"/>
  <c r="AM45" i="36"/>
  <c r="AI45" i="36"/>
  <c r="AE45" i="36"/>
  <c r="AA45" i="36"/>
  <c r="W45" i="36"/>
  <c r="BD45" i="36"/>
  <c r="AV45" i="36"/>
  <c r="AN45" i="36"/>
  <c r="AF45" i="36"/>
  <c r="X45" i="36"/>
  <c r="AZ45" i="36"/>
  <c r="AO45" i="36"/>
  <c r="AC45" i="36"/>
  <c r="AW45" i="36"/>
  <c r="AK45" i="36"/>
  <c r="AB45" i="36"/>
  <c r="AR45" i="36"/>
  <c r="U45" i="36"/>
  <c r="AG45" i="36"/>
  <c r="AS45" i="36"/>
  <c r="AJ45" i="36"/>
  <c r="BA45" i="36"/>
  <c r="Y45" i="36"/>
  <c r="AQ29" i="36"/>
  <c r="BC51" i="36"/>
  <c r="AY51" i="36"/>
  <c r="AU51" i="36"/>
  <c r="AQ51" i="36"/>
  <c r="AM51" i="36"/>
  <c r="AI51" i="36"/>
  <c r="AE51" i="36"/>
  <c r="AA51" i="36"/>
  <c r="BD51" i="36"/>
  <c r="AZ51" i="36"/>
  <c r="AV51" i="36"/>
  <c r="AR51" i="36"/>
  <c r="AN51" i="36"/>
  <c r="AJ51" i="36"/>
  <c r="AF51" i="36"/>
  <c r="AB51" i="36"/>
  <c r="BA51" i="36"/>
  <c r="AS51" i="36"/>
  <c r="AK51" i="36"/>
  <c r="AC51" i="36"/>
  <c r="AW51" i="36"/>
  <c r="AL51" i="36"/>
  <c r="AT51" i="36"/>
  <c r="AH51" i="36"/>
  <c r="AO51" i="36"/>
  <c r="AX51" i="36"/>
  <c r="BB51" i="36"/>
  <c r="AG51" i="36"/>
  <c r="AD51" i="36"/>
  <c r="AP51" i="36"/>
  <c r="BA39" i="36"/>
  <c r="AW39" i="36"/>
  <c r="AS39" i="36"/>
  <c r="AO39" i="36"/>
  <c r="AK39" i="36"/>
  <c r="AG39" i="36"/>
  <c r="AC39" i="36"/>
  <c r="Y39" i="36"/>
  <c r="U39" i="36"/>
  <c r="Q39" i="36"/>
  <c r="BD39" i="36"/>
  <c r="AZ39" i="36"/>
  <c r="AV39" i="36"/>
  <c r="AR39" i="36"/>
  <c r="AN39" i="36"/>
  <c r="AJ39" i="36"/>
  <c r="AF39" i="36"/>
  <c r="AB39" i="36"/>
  <c r="X39" i="36"/>
  <c r="T39" i="36"/>
  <c r="P39" i="36"/>
  <c r="AX39" i="36"/>
  <c r="AP39" i="36"/>
  <c r="AH39" i="36"/>
  <c r="Z39" i="36"/>
  <c r="R39" i="36"/>
  <c r="AT39" i="36"/>
  <c r="AD39" i="36"/>
  <c r="AI39" i="36"/>
  <c r="S39" i="36"/>
  <c r="BC39" i="36"/>
  <c r="AU39" i="36"/>
  <c r="AM39" i="36"/>
  <c r="AE39" i="36"/>
  <c r="W39" i="36"/>
  <c r="O39" i="36"/>
  <c r="BB39" i="36"/>
  <c r="AL39" i="36"/>
  <c r="V39" i="36"/>
  <c r="AY39" i="36"/>
  <c r="AQ39" i="36"/>
  <c r="AA39" i="36"/>
  <c r="BD48" i="36"/>
  <c r="AZ48" i="36"/>
  <c r="AV48" i="36"/>
  <c r="AR48" i="36"/>
  <c r="AN48" i="36"/>
  <c r="AJ48" i="36"/>
  <c r="AF48" i="36"/>
  <c r="AB48" i="36"/>
  <c r="X48" i="36"/>
  <c r="BA48" i="36"/>
  <c r="AW48" i="36"/>
  <c r="AS48" i="36"/>
  <c r="AO48" i="36"/>
  <c r="AK48" i="36"/>
  <c r="AG48" i="36"/>
  <c r="AC48" i="36"/>
  <c r="Y48" i="36"/>
  <c r="AX48" i="36"/>
  <c r="AP48" i="36"/>
  <c r="AH48" i="36"/>
  <c r="Z48" i="36"/>
  <c r="BC48" i="36"/>
  <c r="AT48" i="36"/>
  <c r="AI48" i="36"/>
  <c r="BB48" i="36"/>
  <c r="AQ48" i="36"/>
  <c r="AE48" i="36"/>
  <c r="AU48" i="36"/>
  <c r="AA48" i="36"/>
  <c r="AD48" i="36"/>
  <c r="AM48" i="36"/>
  <c r="AL48" i="36"/>
  <c r="AY48" i="36"/>
  <c r="Z29" i="36"/>
  <c r="N29" i="36"/>
  <c r="AX32" i="36"/>
  <c r="AT32" i="36"/>
  <c r="AP32" i="36"/>
  <c r="AL32" i="36"/>
  <c r="AH32" i="36"/>
  <c r="AD32" i="36"/>
  <c r="Z32" i="36"/>
  <c r="V32" i="36"/>
  <c r="R32" i="36"/>
  <c r="N32" i="36"/>
  <c r="J32" i="36"/>
  <c r="AW32" i="36"/>
  <c r="AS32" i="36"/>
  <c r="AO32" i="36"/>
  <c r="AK32" i="36"/>
  <c r="AG32" i="36"/>
  <c r="AC32" i="36"/>
  <c r="Y32" i="36"/>
  <c r="U32" i="36"/>
  <c r="Q32" i="36"/>
  <c r="AY32" i="36"/>
  <c r="AQ32" i="36"/>
  <c r="AI32" i="36"/>
  <c r="AA32" i="36"/>
  <c r="S32" i="36"/>
  <c r="L32" i="36"/>
  <c r="AU32" i="36"/>
  <c r="AE32" i="36"/>
  <c r="I32" i="36"/>
  <c r="AR32" i="36"/>
  <c r="AB32" i="36"/>
  <c r="H32" i="36"/>
  <c r="AV32" i="36"/>
  <c r="AN32" i="36"/>
  <c r="AF32" i="36"/>
  <c r="X32" i="36"/>
  <c r="P32" i="36"/>
  <c r="K32" i="36"/>
  <c r="AM32" i="36"/>
  <c r="W32" i="36"/>
  <c r="O32" i="36"/>
  <c r="AZ32" i="36"/>
  <c r="AJ32" i="36"/>
  <c r="T32" i="36"/>
  <c r="M32" i="36"/>
  <c r="AJ29" i="36"/>
  <c r="BD41" i="36"/>
  <c r="AZ41" i="36"/>
  <c r="AV41" i="36"/>
  <c r="AR41" i="36"/>
  <c r="AN41" i="36"/>
  <c r="AJ41" i="36"/>
  <c r="AF41" i="36"/>
  <c r="AB41" i="36"/>
  <c r="X41" i="36"/>
  <c r="T41" i="36"/>
  <c r="BC41" i="36"/>
  <c r="AY41" i="36"/>
  <c r="AU41" i="36"/>
  <c r="AQ41" i="36"/>
  <c r="AM41" i="36"/>
  <c r="AI41" i="36"/>
  <c r="AE41" i="36"/>
  <c r="AA41" i="36"/>
  <c r="W41" i="36"/>
  <c r="S41" i="36"/>
  <c r="AW41" i="36"/>
  <c r="AO41" i="36"/>
  <c r="AG41" i="36"/>
  <c r="Y41" i="36"/>
  <c r="Q41" i="36"/>
  <c r="BA41" i="36"/>
  <c r="AK41" i="36"/>
  <c r="U41" i="36"/>
  <c r="AP41" i="36"/>
  <c r="Z41" i="36"/>
  <c r="BB41" i="36"/>
  <c r="AT41" i="36"/>
  <c r="AL41" i="36"/>
  <c r="AD41" i="36"/>
  <c r="V41" i="36"/>
  <c r="AS41" i="36"/>
  <c r="AC41" i="36"/>
  <c r="AX41" i="36"/>
  <c r="AH41" i="36"/>
  <c r="R41" i="36"/>
  <c r="BD40" i="36"/>
  <c r="AZ40" i="36"/>
  <c r="AV40" i="36"/>
  <c r="AR40" i="36"/>
  <c r="AN40" i="36"/>
  <c r="AJ40" i="36"/>
  <c r="AF40" i="36"/>
  <c r="AB40" i="36"/>
  <c r="X40" i="36"/>
  <c r="T40" i="36"/>
  <c r="P40" i="36"/>
  <c r="BC40" i="36"/>
  <c r="AY40" i="36"/>
  <c r="AU40" i="36"/>
  <c r="AQ40" i="36"/>
  <c r="AM40" i="36"/>
  <c r="AI40" i="36"/>
  <c r="AE40" i="36"/>
  <c r="AA40" i="36"/>
  <c r="W40" i="36"/>
  <c r="S40" i="36"/>
  <c r="AW40" i="36"/>
  <c r="AO40" i="36"/>
  <c r="AG40" i="36"/>
  <c r="Y40" i="36"/>
  <c r="Q40" i="36"/>
  <c r="AK40" i="36"/>
  <c r="U40" i="36"/>
  <c r="AX40" i="36"/>
  <c r="AH40" i="36"/>
  <c r="R40" i="36"/>
  <c r="BB40" i="36"/>
  <c r="AT40" i="36"/>
  <c r="AL40" i="36"/>
  <c r="AD40" i="36"/>
  <c r="V40" i="36"/>
  <c r="BA40" i="36"/>
  <c r="AS40" i="36"/>
  <c r="AC40" i="36"/>
  <c r="AP40" i="36"/>
  <c r="Z40" i="36"/>
  <c r="AH29" i="36"/>
  <c r="AW29" i="36"/>
  <c r="BC46" i="36"/>
  <c r="AY46" i="36"/>
  <c r="AU46" i="36"/>
  <c r="AQ46" i="36"/>
  <c r="AM46" i="36"/>
  <c r="AI46" i="36"/>
  <c r="AE46" i="36"/>
  <c r="AA46" i="36"/>
  <c r="W46" i="36"/>
  <c r="BD46" i="36"/>
  <c r="AZ46" i="36"/>
  <c r="AV46" i="36"/>
  <c r="AR46" i="36"/>
  <c r="AN46" i="36"/>
  <c r="AJ46" i="36"/>
  <c r="AF46" i="36"/>
  <c r="AB46" i="36"/>
  <c r="X46" i="36"/>
  <c r="BA46" i="36"/>
  <c r="AS46" i="36"/>
  <c r="AK46" i="36"/>
  <c r="AC46" i="36"/>
  <c r="AW46" i="36"/>
  <c r="AL46" i="36"/>
  <c r="Z46" i="36"/>
  <c r="AT46" i="36"/>
  <c r="AH46" i="36"/>
  <c r="Y46" i="36"/>
  <c r="AX46" i="36"/>
  <c r="AD46" i="36"/>
  <c r="AO46" i="36"/>
  <c r="BB46" i="36"/>
  <c r="AP46" i="36"/>
  <c r="V46" i="36"/>
  <c r="AG46" i="36"/>
  <c r="BB34" i="36"/>
  <c r="AX34" i="36"/>
  <c r="AT34" i="36"/>
  <c r="AP34" i="36"/>
  <c r="AL34" i="36"/>
  <c r="AH34" i="36"/>
  <c r="AD34" i="36"/>
  <c r="Z34" i="36"/>
  <c r="V34" i="36"/>
  <c r="R34" i="36"/>
  <c r="N34" i="36"/>
  <c r="J34" i="36"/>
  <c r="BA34" i="36"/>
  <c r="AW34" i="36"/>
  <c r="AS34" i="36"/>
  <c r="AO34" i="36"/>
  <c r="AK34" i="36"/>
  <c r="AG34" i="36"/>
  <c r="AC34" i="36"/>
  <c r="Y34" i="36"/>
  <c r="U34" i="36"/>
  <c r="Q34" i="36"/>
  <c r="M34" i="36"/>
  <c r="AY34" i="36"/>
  <c r="AQ34" i="36"/>
  <c r="AI34" i="36"/>
  <c r="AA34" i="36"/>
  <c r="S34" i="36"/>
  <c r="K34" i="36"/>
  <c r="AM34" i="36"/>
  <c r="W34" i="36"/>
  <c r="AR34" i="36"/>
  <c r="AB34" i="36"/>
  <c r="L34" i="36"/>
  <c r="AV34" i="36"/>
  <c r="AN34" i="36"/>
  <c r="AF34" i="36"/>
  <c r="X34" i="36"/>
  <c r="P34" i="36"/>
  <c r="AU34" i="36"/>
  <c r="AE34" i="36"/>
  <c r="O34" i="36"/>
  <c r="AZ34" i="36"/>
  <c r="AJ34" i="36"/>
  <c r="T34" i="36"/>
  <c r="AO29" i="36"/>
  <c r="AK29" i="36"/>
  <c r="R29" i="36"/>
  <c r="AX33" i="36"/>
  <c r="AT33" i="36"/>
  <c r="AP33" i="36"/>
  <c r="AL33" i="36"/>
  <c r="AH33" i="36"/>
  <c r="AD33" i="36"/>
  <c r="Z33" i="36"/>
  <c r="V33" i="36"/>
  <c r="R33" i="36"/>
  <c r="N33" i="36"/>
  <c r="J33" i="36"/>
  <c r="BA33" i="36"/>
  <c r="AW33" i="36"/>
  <c r="AS33" i="36"/>
  <c r="AO33" i="36"/>
  <c r="AK33" i="36"/>
  <c r="AG33" i="36"/>
  <c r="AC33" i="36"/>
  <c r="Y33" i="36"/>
  <c r="U33" i="36"/>
  <c r="Q33" i="36"/>
  <c r="M33" i="36"/>
  <c r="I33" i="36"/>
  <c r="AU33" i="36"/>
  <c r="AM33" i="36"/>
  <c r="AE33" i="36"/>
  <c r="W33" i="36"/>
  <c r="O33" i="36"/>
  <c r="AY33" i="36"/>
  <c r="AI33" i="36"/>
  <c r="S33" i="36"/>
  <c r="AN33" i="36"/>
  <c r="X33" i="36"/>
  <c r="AZ33" i="36"/>
  <c r="AR33" i="36"/>
  <c r="AJ33" i="36"/>
  <c r="AB33" i="36"/>
  <c r="T33" i="36"/>
  <c r="L33" i="36"/>
  <c r="AQ33" i="36"/>
  <c r="AA33" i="36"/>
  <c r="K33" i="36"/>
  <c r="AV33" i="36"/>
  <c r="AF33" i="36"/>
  <c r="P33" i="36"/>
  <c r="AR29" i="36"/>
  <c r="AF29" i="36"/>
  <c r="T29" i="36"/>
  <c r="F29" i="36"/>
  <c r="BA36" i="35"/>
  <c r="AW36" i="35"/>
  <c r="AS36" i="35"/>
  <c r="AO36" i="35"/>
  <c r="AK36" i="35"/>
  <c r="AG36" i="35"/>
  <c r="AC36" i="35"/>
  <c r="Y36" i="35"/>
  <c r="U36" i="35"/>
  <c r="Q36" i="35"/>
  <c r="M36" i="35"/>
  <c r="BB36" i="35"/>
  <c r="AX36" i="35"/>
  <c r="AT36" i="35"/>
  <c r="AP36" i="35"/>
  <c r="AL36" i="35"/>
  <c r="AH36" i="35"/>
  <c r="AD36" i="35"/>
  <c r="Z36" i="35"/>
  <c r="V36" i="35"/>
  <c r="R36" i="35"/>
  <c r="N36" i="35"/>
  <c r="BC36" i="35"/>
  <c r="AU36" i="35"/>
  <c r="AM36" i="35"/>
  <c r="AE36" i="35"/>
  <c r="W36" i="35"/>
  <c r="O36" i="35"/>
  <c r="AV36" i="35"/>
  <c r="AJ36" i="35"/>
  <c r="AA36" i="35"/>
  <c r="P36" i="35"/>
  <c r="BD36" i="35"/>
  <c r="AI36" i="35"/>
  <c r="L36" i="35"/>
  <c r="AZ36" i="35"/>
  <c r="AF36" i="35"/>
  <c r="AY36" i="35"/>
  <c r="AN36" i="35"/>
  <c r="AB36" i="35"/>
  <c r="S36" i="35"/>
  <c r="AR36" i="35"/>
  <c r="X36" i="35"/>
  <c r="AQ36" i="35"/>
  <c r="T36" i="35"/>
  <c r="BD42" i="35"/>
  <c r="AZ42" i="35"/>
  <c r="AV42" i="35"/>
  <c r="AR42" i="35"/>
  <c r="AN42" i="35"/>
  <c r="AJ42" i="35"/>
  <c r="AF42" i="35"/>
  <c r="AB42" i="35"/>
  <c r="X42" i="35"/>
  <c r="T42" i="35"/>
  <c r="BA42" i="35"/>
  <c r="AW42" i="35"/>
  <c r="AS42" i="35"/>
  <c r="AO42" i="35"/>
  <c r="AK42" i="35"/>
  <c r="AG42" i="35"/>
  <c r="AC42" i="35"/>
  <c r="Y42" i="35"/>
  <c r="U42" i="35"/>
  <c r="BB42" i="35"/>
  <c r="AT42" i="35"/>
  <c r="AL42" i="35"/>
  <c r="AD42" i="35"/>
  <c r="V42" i="35"/>
  <c r="BC42" i="35"/>
  <c r="AQ42" i="35"/>
  <c r="AH42" i="35"/>
  <c r="W42" i="35"/>
  <c r="AY42" i="35"/>
  <c r="AE42" i="35"/>
  <c r="AX42" i="35"/>
  <c r="AA42" i="35"/>
  <c r="AU42" i="35"/>
  <c r="AI42" i="35"/>
  <c r="Z42" i="35"/>
  <c r="AP42" i="35"/>
  <c r="S42" i="35"/>
  <c r="AM42" i="35"/>
  <c r="R42" i="35"/>
  <c r="BB38" i="35"/>
  <c r="AX38" i="35"/>
  <c r="AT38" i="35"/>
  <c r="AP38" i="35"/>
  <c r="AL38" i="35"/>
  <c r="AH38" i="35"/>
  <c r="AD38" i="35"/>
  <c r="Z38" i="35"/>
  <c r="V38" i="35"/>
  <c r="R38" i="35"/>
  <c r="N38" i="35"/>
  <c r="BC38" i="35"/>
  <c r="AY38" i="35"/>
  <c r="AU38" i="35"/>
  <c r="AQ38" i="35"/>
  <c r="AM38" i="35"/>
  <c r="AI38" i="35"/>
  <c r="AE38" i="35"/>
  <c r="AA38" i="35"/>
  <c r="W38" i="35"/>
  <c r="S38" i="35"/>
  <c r="O38" i="35"/>
  <c r="BD38" i="35"/>
  <c r="AV38" i="35"/>
  <c r="AN38" i="35"/>
  <c r="AF38" i="35"/>
  <c r="X38" i="35"/>
  <c r="P38" i="35"/>
  <c r="AS38" i="35"/>
  <c r="AJ38" i="35"/>
  <c r="Y38" i="35"/>
  <c r="BA38" i="35"/>
  <c r="AG38" i="35"/>
  <c r="AZ38" i="35"/>
  <c r="AC38" i="35"/>
  <c r="AW38" i="35"/>
  <c r="AK38" i="35"/>
  <c r="AB38" i="35"/>
  <c r="Q38" i="35"/>
  <c r="AR38" i="35"/>
  <c r="U38" i="35"/>
  <c r="AO38" i="35"/>
  <c r="T38" i="35"/>
  <c r="BC40" i="35"/>
  <c r="AY40" i="35"/>
  <c r="AU40" i="35"/>
  <c r="AQ40" i="35"/>
  <c r="AM40" i="35"/>
  <c r="AI40" i="35"/>
  <c r="AE40" i="35"/>
  <c r="AA40" i="35"/>
  <c r="W40" i="35"/>
  <c r="S40" i="35"/>
  <c r="BD40" i="35"/>
  <c r="AZ40" i="35"/>
  <c r="AV40" i="35"/>
  <c r="AR40" i="35"/>
  <c r="AN40" i="35"/>
  <c r="AJ40" i="35"/>
  <c r="AF40" i="35"/>
  <c r="AB40" i="35"/>
  <c r="X40" i="35"/>
  <c r="T40" i="35"/>
  <c r="P40" i="35"/>
  <c r="BA40" i="35"/>
  <c r="AS40" i="35"/>
  <c r="AK40" i="35"/>
  <c r="AC40" i="35"/>
  <c r="U40" i="35"/>
  <c r="AW40" i="35"/>
  <c r="AL40" i="35"/>
  <c r="Z40" i="35"/>
  <c r="Q40" i="35"/>
  <c r="AT40" i="35"/>
  <c r="Y40" i="35"/>
  <c r="BB40" i="35"/>
  <c r="AG40" i="35"/>
  <c r="AX40" i="35"/>
  <c r="AO40" i="35"/>
  <c r="AD40" i="35"/>
  <c r="R40" i="35"/>
  <c r="AH40" i="35"/>
  <c r="AP40" i="35"/>
  <c r="V40" i="35"/>
  <c r="BA37" i="35"/>
  <c r="AW37" i="35"/>
  <c r="AS37" i="35"/>
  <c r="AO37" i="35"/>
  <c r="AK37" i="35"/>
  <c r="AG37" i="35"/>
  <c r="AC37" i="35"/>
  <c r="Y37" i="35"/>
  <c r="U37" i="35"/>
  <c r="Q37" i="35"/>
  <c r="M37" i="35"/>
  <c r="BB37" i="35"/>
  <c r="AX37" i="35"/>
  <c r="AT37" i="35"/>
  <c r="AP37" i="35"/>
  <c r="AL37" i="35"/>
  <c r="AH37" i="35"/>
  <c r="AD37" i="35"/>
  <c r="Z37" i="35"/>
  <c r="V37" i="35"/>
  <c r="R37" i="35"/>
  <c r="N37" i="35"/>
  <c r="AY37" i="35"/>
  <c r="AQ37" i="35"/>
  <c r="AI37" i="35"/>
  <c r="AA37" i="35"/>
  <c r="S37" i="35"/>
  <c r="BD37" i="35"/>
  <c r="AU37" i="35"/>
  <c r="AJ37" i="35"/>
  <c r="X37" i="35"/>
  <c r="O37" i="35"/>
  <c r="BC37" i="35"/>
  <c r="AF37" i="35"/>
  <c r="AZ37" i="35"/>
  <c r="AE37" i="35"/>
  <c r="AV37" i="35"/>
  <c r="AM37" i="35"/>
  <c r="AB37" i="35"/>
  <c r="P37" i="35"/>
  <c r="AR37" i="35"/>
  <c r="W37" i="35"/>
  <c r="AN37" i="35"/>
  <c r="T37" i="35"/>
  <c r="BD55" i="35"/>
  <c r="AZ55" i="35"/>
  <c r="AV55" i="35"/>
  <c r="AR55" i="35"/>
  <c r="AN55" i="35"/>
  <c r="AJ55" i="35"/>
  <c r="AF55" i="35"/>
  <c r="BA55" i="35"/>
  <c r="AW55" i="35"/>
  <c r="AS55" i="35"/>
  <c r="AO55" i="35"/>
  <c r="AK55" i="35"/>
  <c r="AG55" i="35"/>
  <c r="BC55" i="35"/>
  <c r="AU55" i="35"/>
  <c r="AM55" i="35"/>
  <c r="AE55" i="35"/>
  <c r="AY55" i="35"/>
  <c r="AP55" i="35"/>
  <c r="BB55" i="35"/>
  <c r="AQ55" i="35"/>
  <c r="AH55" i="35"/>
  <c r="AL55" i="35"/>
  <c r="AI55" i="35"/>
  <c r="AX55" i="35"/>
  <c r="AT55" i="35"/>
  <c r="AX33" i="35"/>
  <c r="AT33" i="35"/>
  <c r="AP33" i="35"/>
  <c r="AL33" i="35"/>
  <c r="AH33" i="35"/>
  <c r="AD33" i="35"/>
  <c r="Z33" i="35"/>
  <c r="V33" i="35"/>
  <c r="R33" i="35"/>
  <c r="N33" i="35"/>
  <c r="J33" i="35"/>
  <c r="AZ33" i="35"/>
  <c r="AU33" i="35"/>
  <c r="AO33" i="35"/>
  <c r="AJ33" i="35"/>
  <c r="AE33" i="35"/>
  <c r="Y33" i="35"/>
  <c r="T33" i="35"/>
  <c r="O33" i="35"/>
  <c r="I33" i="35"/>
  <c r="AV33" i="35"/>
  <c r="AN33" i="35"/>
  <c r="AG33" i="35"/>
  <c r="AA33" i="35"/>
  <c r="S33" i="35"/>
  <c r="L33" i="35"/>
  <c r="AS33" i="35"/>
  <c r="AF33" i="35"/>
  <c r="Q33" i="35"/>
  <c r="AY33" i="35"/>
  <c r="AK33" i="35"/>
  <c r="W33" i="35"/>
  <c r="AW33" i="35"/>
  <c r="AQ33" i="35"/>
  <c r="AI33" i="35"/>
  <c r="AB33" i="35"/>
  <c r="U33" i="35"/>
  <c r="M33" i="35"/>
  <c r="BA33" i="35"/>
  <c r="AM33" i="35"/>
  <c r="X33" i="35"/>
  <c r="K33" i="35"/>
  <c r="AR33" i="35"/>
  <c r="AC33" i="35"/>
  <c r="P33" i="35"/>
  <c r="BC57" i="35"/>
  <c r="AY57" i="35"/>
  <c r="AU57" i="35"/>
  <c r="AQ57" i="35"/>
  <c r="AM57" i="35"/>
  <c r="AI57" i="35"/>
  <c r="BD57" i="35"/>
  <c r="AZ57" i="35"/>
  <c r="AV57" i="35"/>
  <c r="AR57" i="35"/>
  <c r="AN57" i="35"/>
  <c r="AJ57" i="35"/>
  <c r="BB57" i="35"/>
  <c r="AT57" i="35"/>
  <c r="AL57" i="35"/>
  <c r="AS57" i="35"/>
  <c r="AH57" i="35"/>
  <c r="AW57" i="35"/>
  <c r="AK57" i="35"/>
  <c r="BA57" i="35"/>
  <c r="AG57" i="35"/>
  <c r="AX57" i="35"/>
  <c r="AP57" i="35"/>
  <c r="AO57" i="35"/>
  <c r="BD49" i="35"/>
  <c r="AZ49" i="35"/>
  <c r="AV49" i="35"/>
  <c r="AR49" i="35"/>
  <c r="AN49" i="35"/>
  <c r="AJ49" i="35"/>
  <c r="AF49" i="35"/>
  <c r="AB49" i="35"/>
  <c r="BC49" i="35"/>
  <c r="AX49" i="35"/>
  <c r="AS49" i="35"/>
  <c r="AM49" i="35"/>
  <c r="AH49" i="35"/>
  <c r="AC49" i="35"/>
  <c r="BB49" i="35"/>
  <c r="AU49" i="35"/>
  <c r="AO49" i="35"/>
  <c r="AG49" i="35"/>
  <c r="Z49" i="35"/>
  <c r="AW49" i="35"/>
  <c r="AP49" i="35"/>
  <c r="AI49" i="35"/>
  <c r="AA49" i="35"/>
  <c r="AT49" i="35"/>
  <c r="AE49" i="35"/>
  <c r="AQ49" i="35"/>
  <c r="AD49" i="35"/>
  <c r="BA49" i="35"/>
  <c r="Y49" i="35"/>
  <c r="AY49" i="35"/>
  <c r="AK49" i="35"/>
  <c r="AL49" i="35"/>
  <c r="BB54" i="35"/>
  <c r="AX54" i="35"/>
  <c r="AT54" i="35"/>
  <c r="AP54" i="35"/>
  <c r="AL54" i="35"/>
  <c r="AH54" i="35"/>
  <c r="AD54" i="35"/>
  <c r="BC54" i="35"/>
  <c r="AY54" i="35"/>
  <c r="AU54" i="35"/>
  <c r="AQ54" i="35"/>
  <c r="AM54" i="35"/>
  <c r="AI54" i="35"/>
  <c r="AE54" i="35"/>
  <c r="AW54" i="35"/>
  <c r="AO54" i="35"/>
  <c r="AG54" i="35"/>
  <c r="BD54" i="35"/>
  <c r="AS54" i="35"/>
  <c r="AJ54" i="35"/>
  <c r="AV54" i="35"/>
  <c r="AK54" i="35"/>
  <c r="AR54" i="35"/>
  <c r="AN54" i="35"/>
  <c r="AF54" i="35"/>
  <c r="BA54" i="35"/>
  <c r="AZ54" i="35"/>
  <c r="BC46" i="35"/>
  <c r="AY46" i="35"/>
  <c r="AU46" i="35"/>
  <c r="AQ46" i="35"/>
  <c r="AM46" i="35"/>
  <c r="AI46" i="35"/>
  <c r="AE46" i="35"/>
  <c r="AA46" i="35"/>
  <c r="W46" i="35"/>
  <c r="BA46" i="35"/>
  <c r="AV46" i="35"/>
  <c r="AP46" i="35"/>
  <c r="AK46" i="35"/>
  <c r="BB46" i="35"/>
  <c r="AT46" i="35"/>
  <c r="AN46" i="35"/>
  <c r="AG46" i="35"/>
  <c r="AB46" i="35"/>
  <c r="V46" i="35"/>
  <c r="BD46" i="35"/>
  <c r="AW46" i="35"/>
  <c r="AO46" i="35"/>
  <c r="AH46" i="35"/>
  <c r="AC46" i="35"/>
  <c r="X46" i="35"/>
  <c r="AS46" i="35"/>
  <c r="AF46" i="35"/>
  <c r="AR46" i="35"/>
  <c r="AD46" i="35"/>
  <c r="AL46" i="35"/>
  <c r="AJ46" i="35"/>
  <c r="Z46" i="35"/>
  <c r="AX46" i="35"/>
  <c r="Y46" i="35"/>
  <c r="AZ46" i="35"/>
  <c r="BB44" i="35"/>
  <c r="AX44" i="35"/>
  <c r="AT44" i="35"/>
  <c r="AP44" i="35"/>
  <c r="AL44" i="35"/>
  <c r="AH44" i="35"/>
  <c r="AD44" i="35"/>
  <c r="Z44" i="35"/>
  <c r="V44" i="35"/>
  <c r="BD44" i="35"/>
  <c r="AY44" i="35"/>
  <c r="AS44" i="35"/>
  <c r="AN44" i="35"/>
  <c r="AI44" i="35"/>
  <c r="AC44" i="35"/>
  <c r="X44" i="35"/>
  <c r="AZ44" i="35"/>
  <c r="AU44" i="35"/>
  <c r="AO44" i="35"/>
  <c r="AJ44" i="35"/>
  <c r="AE44" i="35"/>
  <c r="Y44" i="35"/>
  <c r="T44" i="35"/>
  <c r="AW44" i="35"/>
  <c r="AV44" i="35"/>
  <c r="AK44" i="35"/>
  <c r="AA44" i="35"/>
  <c r="AR44" i="35"/>
  <c r="AF44" i="35"/>
  <c r="AB44" i="35"/>
  <c r="BC44" i="35"/>
  <c r="W44" i="35"/>
  <c r="BA44" i="35"/>
  <c r="AG44" i="35"/>
  <c r="U44" i="35"/>
  <c r="AQ44" i="35"/>
  <c r="AM44" i="35"/>
  <c r="K29" i="35"/>
  <c r="BC51" i="35"/>
  <c r="AY51" i="35"/>
  <c r="AU51" i="35"/>
  <c r="AQ51" i="35"/>
  <c r="AM51" i="35"/>
  <c r="AI51" i="35"/>
  <c r="AE51" i="35"/>
  <c r="AA51" i="35"/>
  <c r="BA51" i="35"/>
  <c r="AV51" i="35"/>
  <c r="AP51" i="35"/>
  <c r="AK51" i="35"/>
  <c r="AF51" i="35"/>
  <c r="AX51" i="35"/>
  <c r="AR51" i="35"/>
  <c r="AJ51" i="35"/>
  <c r="AC51" i="35"/>
  <c r="AZ51" i="35"/>
  <c r="AS51" i="35"/>
  <c r="AL51" i="35"/>
  <c r="AD51" i="35"/>
  <c r="BD51" i="35"/>
  <c r="AO51" i="35"/>
  <c r="AB51" i="35"/>
  <c r="BB51" i="35"/>
  <c r="AN51" i="35"/>
  <c r="AW51" i="35"/>
  <c r="AG51" i="35"/>
  <c r="AT51" i="35"/>
  <c r="AH51" i="35"/>
  <c r="BB45" i="35"/>
  <c r="AX45" i="35"/>
  <c r="AT45" i="35"/>
  <c r="AP45" i="35"/>
  <c r="AL45" i="35"/>
  <c r="AH45" i="35"/>
  <c r="AD45" i="35"/>
  <c r="Z45" i="35"/>
  <c r="V45" i="35"/>
  <c r="AZ45" i="35"/>
  <c r="AU45" i="35"/>
  <c r="AO45" i="35"/>
  <c r="AJ45" i="35"/>
  <c r="AE45" i="35"/>
  <c r="Y45" i="35"/>
  <c r="BA45" i="35"/>
  <c r="AV45" i="35"/>
  <c r="AQ45" i="35"/>
  <c r="AK45" i="35"/>
  <c r="AF45" i="35"/>
  <c r="AA45" i="35"/>
  <c r="U45" i="35"/>
  <c r="BD45" i="35"/>
  <c r="AS45" i="35"/>
  <c r="AI45" i="35"/>
  <c r="X45" i="35"/>
  <c r="BC45" i="35"/>
  <c r="AR45" i="35"/>
  <c r="AG45" i="35"/>
  <c r="W45" i="35"/>
  <c r="AY45" i="35"/>
  <c r="AC45" i="35"/>
  <c r="AB45" i="35"/>
  <c r="AM45" i="35"/>
  <c r="AW45" i="35"/>
  <c r="AN45" i="35"/>
  <c r="BD48" i="35"/>
  <c r="AZ48" i="35"/>
  <c r="AV48" i="35"/>
  <c r="AR48" i="35"/>
  <c r="AN48" i="35"/>
  <c r="AJ48" i="35"/>
  <c r="AF48" i="35"/>
  <c r="AB48" i="35"/>
  <c r="X48" i="35"/>
  <c r="BC48" i="35"/>
  <c r="AX48" i="35"/>
  <c r="AS48" i="35"/>
  <c r="AM48" i="35"/>
  <c r="AH48" i="35"/>
  <c r="AC48" i="35"/>
  <c r="AY48" i="35"/>
  <c r="AQ48" i="35"/>
  <c r="AK48" i="35"/>
  <c r="AD48" i="35"/>
  <c r="BA48" i="35"/>
  <c r="AT48" i="35"/>
  <c r="AL48" i="35"/>
  <c r="AE48" i="35"/>
  <c r="Y48" i="35"/>
  <c r="AW48" i="35"/>
  <c r="AI48" i="35"/>
  <c r="AU48" i="35"/>
  <c r="AG48" i="35"/>
  <c r="AA48" i="35"/>
  <c r="Z48" i="35"/>
  <c r="AO48" i="35"/>
  <c r="BB48" i="35"/>
  <c r="AP48" i="35"/>
  <c r="Q29" i="35"/>
  <c r="BC41" i="35"/>
  <c r="AY41" i="35"/>
  <c r="AU41" i="35"/>
  <c r="AQ41" i="35"/>
  <c r="AM41" i="35"/>
  <c r="AI41" i="35"/>
  <c r="AE41" i="35"/>
  <c r="AA41" i="35"/>
  <c r="W41" i="35"/>
  <c r="S41" i="35"/>
  <c r="BD41" i="35"/>
  <c r="AZ41" i="35"/>
  <c r="AV41" i="35"/>
  <c r="AR41" i="35"/>
  <c r="AN41" i="35"/>
  <c r="AJ41" i="35"/>
  <c r="AF41" i="35"/>
  <c r="AB41" i="35"/>
  <c r="X41" i="35"/>
  <c r="T41" i="35"/>
  <c r="BA41" i="35"/>
  <c r="AS41" i="35"/>
  <c r="AK41" i="35"/>
  <c r="AC41" i="35"/>
  <c r="U41" i="35"/>
  <c r="AX41" i="35"/>
  <c r="AO41" i="35"/>
  <c r="AD41" i="35"/>
  <c r="R41" i="35"/>
  <c r="AW41" i="35"/>
  <c r="Z41" i="35"/>
  <c r="AH41" i="35"/>
  <c r="BB41" i="35"/>
  <c r="AP41" i="35"/>
  <c r="AG41" i="35"/>
  <c r="V41" i="35"/>
  <c r="AL41" i="35"/>
  <c r="Q41" i="35"/>
  <c r="AT41" i="35"/>
  <c r="Y41" i="35"/>
  <c r="BB52" i="35"/>
  <c r="AX52" i="35"/>
  <c r="AT52" i="35"/>
  <c r="AP52" i="35"/>
  <c r="AL52" i="35"/>
  <c r="AH52" i="35"/>
  <c r="AD52" i="35"/>
  <c r="BD52" i="35"/>
  <c r="AY52" i="35"/>
  <c r="AS52" i="35"/>
  <c r="AN52" i="35"/>
  <c r="AI52" i="35"/>
  <c r="AC52" i="35"/>
  <c r="AW52" i="35"/>
  <c r="AQ52" i="35"/>
  <c r="AJ52" i="35"/>
  <c r="AB52" i="35"/>
  <c r="AZ52" i="35"/>
  <c r="AR52" i="35"/>
  <c r="AK52" i="35"/>
  <c r="AE52" i="35"/>
  <c r="BC52" i="35"/>
  <c r="AO52" i="35"/>
  <c r="BA52" i="35"/>
  <c r="AM52" i="35"/>
  <c r="AV52" i="35"/>
  <c r="AU52" i="35"/>
  <c r="AG52" i="35"/>
  <c r="AF52" i="35"/>
  <c r="BA47" i="35"/>
  <c r="AW47" i="35"/>
  <c r="AS47" i="35"/>
  <c r="AO47" i="35"/>
  <c r="AK47" i="35"/>
  <c r="AG47" i="35"/>
  <c r="AC47" i="35"/>
  <c r="Y47" i="35"/>
  <c r="BD47" i="35"/>
  <c r="AY47" i="35"/>
  <c r="AT47" i="35"/>
  <c r="AN47" i="35"/>
  <c r="AI47" i="35"/>
  <c r="AD47" i="35"/>
  <c r="X47" i="35"/>
  <c r="BC47" i="35"/>
  <c r="AV47" i="35"/>
  <c r="AP47" i="35"/>
  <c r="AH47" i="35"/>
  <c r="AA47" i="35"/>
  <c r="AX47" i="35"/>
  <c r="AQ47" i="35"/>
  <c r="AJ47" i="35"/>
  <c r="AB47" i="35"/>
  <c r="BB47" i="35"/>
  <c r="AM47" i="35"/>
  <c r="Z47" i="35"/>
  <c r="AZ47" i="35"/>
  <c r="AL47" i="35"/>
  <c r="W47" i="35"/>
  <c r="AF47" i="35"/>
  <c r="AU47" i="35"/>
  <c r="AR47" i="35"/>
  <c r="AE47" i="35"/>
  <c r="BA53" i="35"/>
  <c r="AW53" i="35"/>
  <c r="AS53" i="35"/>
  <c r="AO53" i="35"/>
  <c r="AK53" i="35"/>
  <c r="AG53" i="35"/>
  <c r="AC53" i="35"/>
  <c r="BB53" i="35"/>
  <c r="AX53" i="35"/>
  <c r="AT53" i="35"/>
  <c r="AP53" i="35"/>
  <c r="AL53" i="35"/>
  <c r="AH53" i="35"/>
  <c r="AD53" i="35"/>
  <c r="AZ53" i="35"/>
  <c r="AR53" i="35"/>
  <c r="AJ53" i="35"/>
  <c r="AY53" i="35"/>
  <c r="AN53" i="35"/>
  <c r="AE53" i="35"/>
  <c r="BC53" i="35"/>
  <c r="AQ53" i="35"/>
  <c r="AF53" i="35"/>
  <c r="AV53" i="35"/>
  <c r="AU53" i="35"/>
  <c r="AI53" i="35"/>
  <c r="BD53" i="35"/>
  <c r="AM53" i="35"/>
  <c r="BA50" i="35"/>
  <c r="AW50" i="35"/>
  <c r="AS50" i="35"/>
  <c r="AO50" i="35"/>
  <c r="AK50" i="35"/>
  <c r="AG50" i="35"/>
  <c r="AC50" i="35"/>
  <c r="BD50" i="35"/>
  <c r="AY50" i="35"/>
  <c r="AT50" i="35"/>
  <c r="AN50" i="35"/>
  <c r="AI50" i="35"/>
  <c r="AD50" i="35"/>
  <c r="AZ50" i="35"/>
  <c r="AR50" i="35"/>
  <c r="AL50" i="35"/>
  <c r="AE50" i="35"/>
  <c r="BB50" i="35"/>
  <c r="AU50" i="35"/>
  <c r="AM50" i="35"/>
  <c r="AF50" i="35"/>
  <c r="Z50" i="35"/>
  <c r="AQ50" i="35"/>
  <c r="AB50" i="35"/>
  <c r="BC50" i="35"/>
  <c r="AP50" i="35"/>
  <c r="AA50" i="35"/>
  <c r="AX50" i="35"/>
  <c r="AJ50" i="35"/>
  <c r="AH50" i="35"/>
  <c r="AV50" i="35"/>
  <c r="AU29" i="35"/>
  <c r="AN29" i="35"/>
  <c r="BC43" i="35"/>
  <c r="AY43" i="35"/>
  <c r="AU43" i="35"/>
  <c r="AQ43" i="35"/>
  <c r="AM43" i="35"/>
  <c r="AI43" i="35"/>
  <c r="BD43" i="35"/>
  <c r="AX43" i="35"/>
  <c r="AS43" i="35"/>
  <c r="AN43" i="35"/>
  <c r="AH43" i="35"/>
  <c r="AD43" i="35"/>
  <c r="Z43" i="35"/>
  <c r="V43" i="35"/>
  <c r="AZ43" i="35"/>
  <c r="AT43" i="35"/>
  <c r="AO43" i="35"/>
  <c r="AJ43" i="35"/>
  <c r="AE43" i="35"/>
  <c r="AA43" i="35"/>
  <c r="W43" i="35"/>
  <c r="S43" i="35"/>
  <c r="BA43" i="35"/>
  <c r="AP43" i="35"/>
  <c r="AF43" i="35"/>
  <c r="X43" i="35"/>
  <c r="BB43" i="35"/>
  <c r="AL43" i="35"/>
  <c r="AB43" i="35"/>
  <c r="AK43" i="35"/>
  <c r="AG43" i="35"/>
  <c r="AR43" i="35"/>
  <c r="AC43" i="35"/>
  <c r="T43" i="35"/>
  <c r="AW43" i="35"/>
  <c r="Y43" i="35"/>
  <c r="AV43" i="35"/>
  <c r="U43" i="35"/>
  <c r="I28" i="35"/>
  <c r="I29" i="35" s="1"/>
  <c r="AX31" i="35"/>
  <c r="AT31" i="35"/>
  <c r="AP31" i="35"/>
  <c r="AL31" i="35"/>
  <c r="AH31" i="35"/>
  <c r="AD31" i="35"/>
  <c r="AW31" i="35"/>
  <c r="AR31" i="35"/>
  <c r="AM31" i="35"/>
  <c r="AG31" i="35"/>
  <c r="AB31" i="35"/>
  <c r="X31" i="35"/>
  <c r="T31" i="35"/>
  <c r="P31" i="35"/>
  <c r="L31" i="35"/>
  <c r="H31" i="35"/>
  <c r="AY31" i="35"/>
  <c r="AQ31" i="35"/>
  <c r="AJ31" i="35"/>
  <c r="AC31" i="35"/>
  <c r="W31" i="35"/>
  <c r="R31" i="35"/>
  <c r="M31" i="35"/>
  <c r="G31" i="35"/>
  <c r="AO31" i="35"/>
  <c r="AA31" i="35"/>
  <c r="Q31" i="35"/>
  <c r="AN31" i="35"/>
  <c r="Z31" i="35"/>
  <c r="O31" i="35"/>
  <c r="AS31" i="35"/>
  <c r="AK31" i="35"/>
  <c r="AE31" i="35"/>
  <c r="Y31" i="35"/>
  <c r="S31" i="35"/>
  <c r="N31" i="35"/>
  <c r="I31" i="35"/>
  <c r="AV31" i="35"/>
  <c r="AI31" i="35"/>
  <c r="V31" i="35"/>
  <c r="K31" i="35"/>
  <c r="AU31" i="35"/>
  <c r="AF31" i="35"/>
  <c r="U31" i="35"/>
  <c r="J31" i="35"/>
  <c r="BC58" i="35"/>
  <c r="AY58" i="35"/>
  <c r="AU58" i="35"/>
  <c r="AQ58" i="35"/>
  <c r="AM58" i="35"/>
  <c r="AI58" i="35"/>
  <c r="BA58" i="35"/>
  <c r="AV58" i="35"/>
  <c r="AP58" i="35"/>
  <c r="AK58" i="35"/>
  <c r="BB58" i="35"/>
  <c r="AW58" i="35"/>
  <c r="AR58" i="35"/>
  <c r="AL58" i="35"/>
  <c r="AZ58" i="35"/>
  <c r="AO58" i="35"/>
  <c r="AT58" i="35"/>
  <c r="AH58" i="35"/>
  <c r="AX58" i="35"/>
  <c r="AJ58" i="35"/>
  <c r="BD58" i="35"/>
  <c r="AN58" i="35"/>
  <c r="AS58" i="35"/>
  <c r="AR29" i="35"/>
  <c r="AB29" i="35"/>
  <c r="AC29" i="35"/>
  <c r="U29" i="35"/>
  <c r="E28" i="35"/>
  <c r="E29" i="35" s="1"/>
  <c r="O29" i="35"/>
  <c r="AX32" i="35"/>
  <c r="AT32" i="35"/>
  <c r="AP32" i="35"/>
  <c r="AL32" i="35"/>
  <c r="AH32" i="35"/>
  <c r="AD32" i="35"/>
  <c r="Z32" i="35"/>
  <c r="V32" i="35"/>
  <c r="R32" i="35"/>
  <c r="N32" i="35"/>
  <c r="J32" i="35"/>
  <c r="AV32" i="35"/>
  <c r="AQ32" i="35"/>
  <c r="AK32" i="35"/>
  <c r="AF32" i="35"/>
  <c r="AA32" i="35"/>
  <c r="U32" i="35"/>
  <c r="P32" i="35"/>
  <c r="K32" i="35"/>
  <c r="AW32" i="35"/>
  <c r="AO32" i="35"/>
  <c r="AI32" i="35"/>
  <c r="AB32" i="35"/>
  <c r="T32" i="35"/>
  <c r="M32" i="35"/>
  <c r="AU32" i="35"/>
  <c r="Y32" i="35"/>
  <c r="L32" i="35"/>
  <c r="AZ32" i="35"/>
  <c r="AM32" i="35"/>
  <c r="X32" i="35"/>
  <c r="I32" i="35"/>
  <c r="AY32" i="35"/>
  <c r="AR32" i="35"/>
  <c r="AJ32" i="35"/>
  <c r="AC32" i="35"/>
  <c r="W32" i="35"/>
  <c r="O32" i="35"/>
  <c r="H32" i="35"/>
  <c r="AN32" i="35"/>
  <c r="AG32" i="35"/>
  <c r="S32" i="35"/>
  <c r="AS32" i="35"/>
  <c r="AE32" i="35"/>
  <c r="Q32" i="35"/>
  <c r="BA59" i="35"/>
  <c r="AW59" i="35"/>
  <c r="AS59" i="35"/>
  <c r="AO59" i="35"/>
  <c r="AK59" i="35"/>
  <c r="AZ59" i="35"/>
  <c r="AU59" i="35"/>
  <c r="AP59" i="35"/>
  <c r="AJ59" i="35"/>
  <c r="BB59" i="35"/>
  <c r="AV59" i="35"/>
  <c r="AQ59" i="35"/>
  <c r="AL59" i="35"/>
  <c r="AY59" i="35"/>
  <c r="AN59" i="35"/>
  <c r="BC59" i="35"/>
  <c r="AM59" i="35"/>
  <c r="BD59" i="35"/>
  <c r="AR59" i="35"/>
  <c r="AI59" i="35"/>
  <c r="AX59" i="35"/>
  <c r="AT59" i="35"/>
  <c r="BD39" i="35"/>
  <c r="AZ39" i="35"/>
  <c r="AV39" i="35"/>
  <c r="AR39" i="35"/>
  <c r="AN39" i="35"/>
  <c r="AJ39" i="35"/>
  <c r="AF39" i="35"/>
  <c r="AB39" i="35"/>
  <c r="X39" i="35"/>
  <c r="T39" i="35"/>
  <c r="P39" i="35"/>
  <c r="BA39" i="35"/>
  <c r="AW39" i="35"/>
  <c r="AS39" i="35"/>
  <c r="AO39" i="35"/>
  <c r="AK39" i="35"/>
  <c r="AG39" i="35"/>
  <c r="AC39" i="35"/>
  <c r="Y39" i="35"/>
  <c r="U39" i="35"/>
  <c r="Q39" i="35"/>
  <c r="BB39" i="35"/>
  <c r="AT39" i="35"/>
  <c r="AL39" i="35"/>
  <c r="AD39" i="35"/>
  <c r="V39" i="35"/>
  <c r="AU39" i="35"/>
  <c r="AI39" i="35"/>
  <c r="Z39" i="35"/>
  <c r="O39" i="35"/>
  <c r="AH39" i="35"/>
  <c r="AY39" i="35"/>
  <c r="AE39" i="35"/>
  <c r="AX39" i="35"/>
  <c r="AM39" i="35"/>
  <c r="AA39" i="35"/>
  <c r="R39" i="35"/>
  <c r="BC39" i="35"/>
  <c r="AQ39" i="35"/>
  <c r="W39" i="35"/>
  <c r="AP39" i="35"/>
  <c r="S39" i="35"/>
  <c r="L29" i="35"/>
  <c r="BC56" i="35"/>
  <c r="AY56" i="35"/>
  <c r="AU56" i="35"/>
  <c r="AQ56" i="35"/>
  <c r="AM56" i="35"/>
  <c r="AI56" i="35"/>
  <c r="BD56" i="35"/>
  <c r="AZ56" i="35"/>
  <c r="AV56" i="35"/>
  <c r="AR56" i="35"/>
  <c r="AN56" i="35"/>
  <c r="AJ56" i="35"/>
  <c r="AF56" i="35"/>
  <c r="BB56" i="35"/>
  <c r="AT56" i="35"/>
  <c r="AL56" i="35"/>
  <c r="AW56" i="35"/>
  <c r="AK56" i="35"/>
  <c r="AX56" i="35"/>
  <c r="AO56" i="35"/>
  <c r="AH56" i="35"/>
  <c r="BA56" i="35"/>
  <c r="AG56" i="35"/>
  <c r="AP56" i="35"/>
  <c r="AS56" i="35"/>
  <c r="W29" i="35"/>
  <c r="J28" i="35"/>
  <c r="J29" i="35" s="1"/>
  <c r="AL29" i="35"/>
  <c r="AD29" i="35"/>
  <c r="F29" i="35"/>
  <c r="H29" i="35"/>
  <c r="AV29" i="34"/>
  <c r="BD48" i="34"/>
  <c r="AZ48" i="34"/>
  <c r="AV48" i="34"/>
  <c r="AR48" i="34"/>
  <c r="AN48" i="34"/>
  <c r="AJ48" i="34"/>
  <c r="AF48" i="34"/>
  <c r="AB48" i="34"/>
  <c r="X48" i="34"/>
  <c r="AY48" i="34"/>
  <c r="AT48" i="34"/>
  <c r="AO48" i="34"/>
  <c r="AI48" i="34"/>
  <c r="AD48" i="34"/>
  <c r="Y48" i="34"/>
  <c r="BA48" i="34"/>
  <c r="AS48" i="34"/>
  <c r="AL48" i="34"/>
  <c r="AE48" i="34"/>
  <c r="AW48" i="34"/>
  <c r="AM48" i="34"/>
  <c r="AC48" i="34"/>
  <c r="BC48" i="34"/>
  <c r="AU48" i="34"/>
  <c r="AK48" i="34"/>
  <c r="AA48" i="34"/>
  <c r="AP48" i="34"/>
  <c r="AG48" i="34"/>
  <c r="BB48" i="34"/>
  <c r="AH48" i="34"/>
  <c r="AX48" i="34"/>
  <c r="AQ48" i="34"/>
  <c r="Z48" i="34"/>
  <c r="BB53" i="34"/>
  <c r="AX53" i="34"/>
  <c r="AT53" i="34"/>
  <c r="AP53" i="34"/>
  <c r="AL53" i="34"/>
  <c r="AH53" i="34"/>
  <c r="AD53" i="34"/>
  <c r="BD53" i="34"/>
  <c r="AY53" i="34"/>
  <c r="AS53" i="34"/>
  <c r="AN53" i="34"/>
  <c r="AI53" i="34"/>
  <c r="AC53" i="34"/>
  <c r="AZ53" i="34"/>
  <c r="AR53" i="34"/>
  <c r="AK53" i="34"/>
  <c r="AE53" i="34"/>
  <c r="AW53" i="34"/>
  <c r="AO53" i="34"/>
  <c r="AF53" i="34"/>
  <c r="AV53" i="34"/>
  <c r="AM53" i="34"/>
  <c r="AQ53" i="34"/>
  <c r="AG53" i="34"/>
  <c r="BC53" i="34"/>
  <c r="AJ53" i="34"/>
  <c r="BA53" i="34"/>
  <c r="AU53" i="34"/>
  <c r="BA47" i="34"/>
  <c r="AW47" i="34"/>
  <c r="AS47" i="34"/>
  <c r="AO47" i="34"/>
  <c r="AK47" i="34"/>
  <c r="AG47" i="34"/>
  <c r="AC47" i="34"/>
  <c r="Y47" i="34"/>
  <c r="AZ47" i="34"/>
  <c r="AU47" i="34"/>
  <c r="AP47" i="34"/>
  <c r="AJ47" i="34"/>
  <c r="AE47" i="34"/>
  <c r="Z47" i="34"/>
  <c r="BD47" i="34"/>
  <c r="AX47" i="34"/>
  <c r="AQ47" i="34"/>
  <c r="AI47" i="34"/>
  <c r="AB47" i="34"/>
  <c r="BB47" i="34"/>
  <c r="AR47" i="34"/>
  <c r="AH47" i="34"/>
  <c r="X47" i="34"/>
  <c r="AY47" i="34"/>
  <c r="AN47" i="34"/>
  <c r="AF47" i="34"/>
  <c r="W47" i="34"/>
  <c r="BC47" i="34"/>
  <c r="AL47" i="34"/>
  <c r="AA47" i="34"/>
  <c r="AM47" i="34"/>
  <c r="AV47" i="34"/>
  <c r="AD47" i="34"/>
  <c r="AT47" i="34"/>
  <c r="AJ29" i="34"/>
  <c r="BC54" i="34"/>
  <c r="AY54" i="34"/>
  <c r="AU54" i="34"/>
  <c r="AQ54" i="34"/>
  <c r="AM54" i="34"/>
  <c r="AI54" i="34"/>
  <c r="AE54" i="34"/>
  <c r="BD54" i="34"/>
  <c r="AX54" i="34"/>
  <c r="AS54" i="34"/>
  <c r="AN54" i="34"/>
  <c r="AH54" i="34"/>
  <c r="BA54" i="34"/>
  <c r="AT54" i="34"/>
  <c r="AL54" i="34"/>
  <c r="AF54" i="34"/>
  <c r="AZ54" i="34"/>
  <c r="AP54" i="34"/>
  <c r="AG54" i="34"/>
  <c r="AW54" i="34"/>
  <c r="AO54" i="34"/>
  <c r="AD54" i="34"/>
  <c r="BB54" i="34"/>
  <c r="AJ54" i="34"/>
  <c r="AR54" i="34"/>
  <c r="AK54" i="34"/>
  <c r="AV54" i="34"/>
  <c r="BD55" i="34"/>
  <c r="AZ55" i="34"/>
  <c r="AV55" i="34"/>
  <c r="AR55" i="34"/>
  <c r="BA55" i="34"/>
  <c r="AW55" i="34"/>
  <c r="AS55" i="34"/>
  <c r="AO55" i="34"/>
  <c r="AK55" i="34"/>
  <c r="AG55" i="34"/>
  <c r="BC55" i="34"/>
  <c r="AU55" i="34"/>
  <c r="AN55" i="34"/>
  <c r="AI55" i="34"/>
  <c r="AY55" i="34"/>
  <c r="AP55" i="34"/>
  <c r="AH55" i="34"/>
  <c r="AT55" i="34"/>
  <c r="AJ55" i="34"/>
  <c r="AQ55" i="34"/>
  <c r="AF55" i="34"/>
  <c r="AX55" i="34"/>
  <c r="BB55" i="34"/>
  <c r="AM55" i="34"/>
  <c r="AL55" i="34"/>
  <c r="AE55" i="34"/>
  <c r="BB52" i="34"/>
  <c r="AX52" i="34"/>
  <c r="AT52" i="34"/>
  <c r="AP52" i="34"/>
  <c r="AL52" i="34"/>
  <c r="AH52" i="34"/>
  <c r="AD52" i="34"/>
  <c r="AZ52" i="34"/>
  <c r="AU52" i="34"/>
  <c r="AO52" i="34"/>
  <c r="AJ52" i="34"/>
  <c r="AE52" i="34"/>
  <c r="AY52" i="34"/>
  <c r="AR52" i="34"/>
  <c r="AK52" i="34"/>
  <c r="AC52" i="34"/>
  <c r="AW52" i="34"/>
  <c r="AN52" i="34"/>
  <c r="AF52" i="34"/>
  <c r="BD52" i="34"/>
  <c r="AV52" i="34"/>
  <c r="AM52" i="34"/>
  <c r="AB52" i="34"/>
  <c r="BA52" i="34"/>
  <c r="AG52" i="34"/>
  <c r="BC52" i="34"/>
  <c r="AS52" i="34"/>
  <c r="AQ52" i="34"/>
  <c r="AI52" i="34"/>
  <c r="AR29" i="34"/>
  <c r="BC57" i="34"/>
  <c r="AY57" i="34"/>
  <c r="AU57" i="34"/>
  <c r="AQ57" i="34"/>
  <c r="AM57" i="34"/>
  <c r="AI57" i="34"/>
  <c r="BD57" i="34"/>
  <c r="AZ57" i="34"/>
  <c r="AV57" i="34"/>
  <c r="AR57" i="34"/>
  <c r="AN57" i="34"/>
  <c r="AJ57" i="34"/>
  <c r="BB57" i="34"/>
  <c r="AT57" i="34"/>
  <c r="AL57" i="34"/>
  <c r="AS57" i="34"/>
  <c r="AH57" i="34"/>
  <c r="BA57" i="34"/>
  <c r="AO57" i="34"/>
  <c r="AX57" i="34"/>
  <c r="AK57" i="34"/>
  <c r="AW57" i="34"/>
  <c r="AP57" i="34"/>
  <c r="AG57" i="34"/>
  <c r="AF29" i="34"/>
  <c r="BA59" i="34"/>
  <c r="AW59" i="34"/>
  <c r="AS59" i="34"/>
  <c r="AO59" i="34"/>
  <c r="AK59" i="34"/>
  <c r="AZ59" i="34"/>
  <c r="AU59" i="34"/>
  <c r="AP59" i="34"/>
  <c r="AJ59" i="34"/>
  <c r="BB59" i="34"/>
  <c r="AV59" i="34"/>
  <c r="AQ59" i="34"/>
  <c r="AL59" i="34"/>
  <c r="AY59" i="34"/>
  <c r="AN59" i="34"/>
  <c r="BC59" i="34"/>
  <c r="AM59" i="34"/>
  <c r="AT59" i="34"/>
  <c r="AR59" i="34"/>
  <c r="AX59" i="34"/>
  <c r="AI59" i="34"/>
  <c r="BD59" i="34"/>
  <c r="W29" i="34"/>
  <c r="BD49" i="34"/>
  <c r="AZ49" i="34"/>
  <c r="AV49" i="34"/>
  <c r="AR49" i="34"/>
  <c r="AN49" i="34"/>
  <c r="AJ49" i="34"/>
  <c r="AF49" i="34"/>
  <c r="AB49" i="34"/>
  <c r="AY49" i="34"/>
  <c r="AT49" i="34"/>
  <c r="AO49" i="34"/>
  <c r="AI49" i="34"/>
  <c r="AD49" i="34"/>
  <c r="Y49" i="34"/>
  <c r="BC49" i="34"/>
  <c r="AW49" i="34"/>
  <c r="AP49" i="34"/>
  <c r="AH49" i="34"/>
  <c r="AA49" i="34"/>
  <c r="BB49" i="34"/>
  <c r="AS49" i="34"/>
  <c r="AK49" i="34"/>
  <c r="Z49" i="34"/>
  <c r="BA49" i="34"/>
  <c r="AQ49" i="34"/>
  <c r="AG49" i="34"/>
  <c r="AU49" i="34"/>
  <c r="AC49" i="34"/>
  <c r="AL49" i="34"/>
  <c r="AE49" i="34"/>
  <c r="AM49" i="34"/>
  <c r="AX49" i="34"/>
  <c r="BC56" i="34"/>
  <c r="AY56" i="34"/>
  <c r="AU56" i="34"/>
  <c r="AQ56" i="34"/>
  <c r="AM56" i="34"/>
  <c r="AI56" i="34"/>
  <c r="BD56" i="34"/>
  <c r="AZ56" i="34"/>
  <c r="AV56" i="34"/>
  <c r="AR56" i="34"/>
  <c r="AN56" i="34"/>
  <c r="AJ56" i="34"/>
  <c r="AF56" i="34"/>
  <c r="BB56" i="34"/>
  <c r="AT56" i="34"/>
  <c r="AL56" i="34"/>
  <c r="AW56" i="34"/>
  <c r="AK56" i="34"/>
  <c r="AX56" i="34"/>
  <c r="AH56" i="34"/>
  <c r="AS56" i="34"/>
  <c r="AG56" i="34"/>
  <c r="BA56" i="34"/>
  <c r="AO56" i="34"/>
  <c r="AP56" i="34"/>
  <c r="BA50" i="34"/>
  <c r="AW50" i="34"/>
  <c r="AS50" i="34"/>
  <c r="AO50" i="34"/>
  <c r="AK50" i="34"/>
  <c r="AG50" i="34"/>
  <c r="AC50" i="34"/>
  <c r="AZ50" i="34"/>
  <c r="AU50" i="34"/>
  <c r="AP50" i="34"/>
  <c r="AJ50" i="34"/>
  <c r="AE50" i="34"/>
  <c r="Z50" i="34"/>
  <c r="BB50" i="34"/>
  <c r="AT50" i="34"/>
  <c r="AM50" i="34"/>
  <c r="AF50" i="34"/>
  <c r="AY50" i="34"/>
  <c r="AQ50" i="34"/>
  <c r="AH50" i="34"/>
  <c r="AX50" i="34"/>
  <c r="AN50" i="34"/>
  <c r="AD50" i="34"/>
  <c r="BC50" i="34"/>
  <c r="AI50" i="34"/>
  <c r="AR50" i="34"/>
  <c r="AL50" i="34"/>
  <c r="AV50" i="34"/>
  <c r="AB50" i="34"/>
  <c r="AA50" i="34"/>
  <c r="BD50" i="34"/>
  <c r="AU29" i="34"/>
  <c r="AI29" i="34"/>
  <c r="BC51" i="34"/>
  <c r="AY51" i="34"/>
  <c r="AU51" i="34"/>
  <c r="AQ51" i="34"/>
  <c r="AM51" i="34"/>
  <c r="AI51" i="34"/>
  <c r="AE51" i="34"/>
  <c r="AA51" i="34"/>
  <c r="BB51" i="34"/>
  <c r="AW51" i="34"/>
  <c r="AR51" i="34"/>
  <c r="AL51" i="34"/>
  <c r="AG51" i="34"/>
  <c r="AB51" i="34"/>
  <c r="AZ51" i="34"/>
  <c r="AS51" i="34"/>
  <c r="AK51" i="34"/>
  <c r="AD51" i="34"/>
  <c r="AX51" i="34"/>
  <c r="AO51" i="34"/>
  <c r="AF51" i="34"/>
  <c r="AV51" i="34"/>
  <c r="AN51" i="34"/>
  <c r="AC51" i="34"/>
  <c r="AP51" i="34"/>
  <c r="BA51" i="34"/>
  <c r="AT51" i="34"/>
  <c r="BD51" i="34"/>
  <c r="AJ51" i="34"/>
  <c r="AH51" i="34"/>
  <c r="AK29" i="34"/>
  <c r="BC58" i="33"/>
  <c r="AY58" i="33"/>
  <c r="AU58" i="33"/>
  <c r="AQ58" i="33"/>
  <c r="AM58" i="33"/>
  <c r="AI58" i="33"/>
  <c r="AZ58" i="33"/>
  <c r="AT58" i="33"/>
  <c r="AO58" i="33"/>
  <c r="AJ58" i="33"/>
  <c r="BA58" i="33"/>
  <c r="AV58" i="33"/>
  <c r="AP58" i="33"/>
  <c r="AK58" i="33"/>
  <c r="BB58" i="33"/>
  <c r="AR58" i="33"/>
  <c r="BD58" i="33"/>
  <c r="AS58" i="33"/>
  <c r="AH58" i="33"/>
  <c r="AX58" i="33"/>
  <c r="AL58" i="33"/>
  <c r="AW58" i="33"/>
  <c r="AN58" i="33"/>
  <c r="BB56" i="33"/>
  <c r="AX56" i="33"/>
  <c r="AT56" i="33"/>
  <c r="AP56" i="33"/>
  <c r="AL56" i="33"/>
  <c r="AH56" i="33"/>
  <c r="BC56" i="33"/>
  <c r="AY56" i="33"/>
  <c r="AU56" i="33"/>
  <c r="AQ56" i="33"/>
  <c r="AM56" i="33"/>
  <c r="AI56" i="33"/>
  <c r="BD56" i="33"/>
  <c r="AV56" i="33"/>
  <c r="AN56" i="33"/>
  <c r="AF56" i="33"/>
  <c r="AW56" i="33"/>
  <c r="AO56" i="33"/>
  <c r="AG56" i="33"/>
  <c r="AS56" i="33"/>
  <c r="AR56" i="33"/>
  <c r="AK56" i="33"/>
  <c r="AZ56" i="33"/>
  <c r="AJ56" i="33"/>
  <c r="BA56" i="33"/>
  <c r="AI29" i="33"/>
  <c r="AE29" i="33"/>
  <c r="AM29" i="33"/>
  <c r="AN29" i="33"/>
  <c r="BA51" i="33"/>
  <c r="AW51" i="33"/>
  <c r="AS51" i="33"/>
  <c r="AO51" i="33"/>
  <c r="AK51" i="33"/>
  <c r="AG51" i="33"/>
  <c r="AC51" i="33"/>
  <c r="BB51" i="33"/>
  <c r="AX51" i="33"/>
  <c r="AT51" i="33"/>
  <c r="AP51" i="33"/>
  <c r="AL51" i="33"/>
  <c r="AH51" i="33"/>
  <c r="AD51" i="33"/>
  <c r="BC51" i="33"/>
  <c r="AU51" i="33"/>
  <c r="AM51" i="33"/>
  <c r="AE51" i="33"/>
  <c r="BD51" i="33"/>
  <c r="AV51" i="33"/>
  <c r="AN51" i="33"/>
  <c r="AF51" i="33"/>
  <c r="AZ51" i="33"/>
  <c r="AJ51" i="33"/>
  <c r="AY51" i="33"/>
  <c r="AB51" i="33"/>
  <c r="AQ51" i="33"/>
  <c r="AA51" i="33"/>
  <c r="AI51" i="33"/>
  <c r="AR51" i="33"/>
  <c r="BA54" i="33"/>
  <c r="AW54" i="33"/>
  <c r="AS54" i="33"/>
  <c r="AO54" i="33"/>
  <c r="AK54" i="33"/>
  <c r="AG54" i="33"/>
  <c r="BB54" i="33"/>
  <c r="AX54" i="33"/>
  <c r="AT54" i="33"/>
  <c r="AP54" i="33"/>
  <c r="AL54" i="33"/>
  <c r="AH54" i="33"/>
  <c r="AD54" i="33"/>
  <c r="AY54" i="33"/>
  <c r="AQ54" i="33"/>
  <c r="AI54" i="33"/>
  <c r="AZ54" i="33"/>
  <c r="AR54" i="33"/>
  <c r="AJ54" i="33"/>
  <c r="AV54" i="33"/>
  <c r="AF54" i="33"/>
  <c r="AE54" i="33"/>
  <c r="AN54" i="33"/>
  <c r="BC54" i="33"/>
  <c r="AM54" i="33"/>
  <c r="AU54" i="33"/>
  <c r="BD54" i="33"/>
  <c r="BD52" i="33"/>
  <c r="AZ52" i="33"/>
  <c r="AV52" i="33"/>
  <c r="AR52" i="33"/>
  <c r="AN52" i="33"/>
  <c r="AJ52" i="33"/>
  <c r="AF52" i="33"/>
  <c r="AB52" i="33"/>
  <c r="BA52" i="33"/>
  <c r="AW52" i="33"/>
  <c r="AS52" i="33"/>
  <c r="AO52" i="33"/>
  <c r="AK52" i="33"/>
  <c r="AG52" i="33"/>
  <c r="AC52" i="33"/>
  <c r="AX52" i="33"/>
  <c r="AP52" i="33"/>
  <c r="AH52" i="33"/>
  <c r="AY52" i="33"/>
  <c r="AQ52" i="33"/>
  <c r="AI52" i="33"/>
  <c r="BC52" i="33"/>
  <c r="AM52" i="33"/>
  <c r="BB52" i="33"/>
  <c r="AE52" i="33"/>
  <c r="AT52" i="33"/>
  <c r="AD52" i="33"/>
  <c r="AL52" i="33"/>
  <c r="AU52" i="33"/>
  <c r="BA59" i="33"/>
  <c r="AW59" i="33"/>
  <c r="AS59" i="33"/>
  <c r="AO59" i="33"/>
  <c r="AK59" i="33"/>
  <c r="BB59" i="33"/>
  <c r="AY59" i="33"/>
  <c r="AT59" i="33"/>
  <c r="AN59" i="33"/>
  <c r="AI59" i="33"/>
  <c r="AZ59" i="33"/>
  <c r="AU59" i="33"/>
  <c r="AP59" i="33"/>
  <c r="AJ59" i="33"/>
  <c r="BC59" i="33"/>
  <c r="AQ59" i="33"/>
  <c r="BD59" i="33"/>
  <c r="AR59" i="33"/>
  <c r="AX59" i="33"/>
  <c r="AV59" i="33"/>
  <c r="AL59" i="33"/>
  <c r="AM59" i="33"/>
  <c r="AH29" i="33"/>
  <c r="BC50" i="33"/>
  <c r="AY50" i="33"/>
  <c r="AU50" i="33"/>
  <c r="AQ50" i="33"/>
  <c r="AM50" i="33"/>
  <c r="AI50" i="33"/>
  <c r="AE50" i="33"/>
  <c r="AA50" i="33"/>
  <c r="BD50" i="33"/>
  <c r="AZ50" i="33"/>
  <c r="AV50" i="33"/>
  <c r="AR50" i="33"/>
  <c r="AN50" i="33"/>
  <c r="AJ50" i="33"/>
  <c r="AF50" i="33"/>
  <c r="AB50" i="33"/>
  <c r="BA50" i="33"/>
  <c r="AS50" i="33"/>
  <c r="AK50" i="33"/>
  <c r="AC50" i="33"/>
  <c r="BB50" i="33"/>
  <c r="AT50" i="33"/>
  <c r="AL50" i="33"/>
  <c r="AD50" i="33"/>
  <c r="AX50" i="33"/>
  <c r="AH50" i="33"/>
  <c r="AW50" i="33"/>
  <c r="Z50" i="33"/>
  <c r="AO50" i="33"/>
  <c r="AG50" i="33"/>
  <c r="AP50" i="33"/>
  <c r="BA46" i="33"/>
  <c r="AW46" i="33"/>
  <c r="AS46" i="33"/>
  <c r="AO46" i="33"/>
  <c r="AK46" i="33"/>
  <c r="AG46" i="33"/>
  <c r="AC46" i="33"/>
  <c r="Y46" i="33"/>
  <c r="BB46" i="33"/>
  <c r="AX46" i="33"/>
  <c r="AT46" i="33"/>
  <c r="AP46" i="33"/>
  <c r="AL46" i="33"/>
  <c r="AH46" i="33"/>
  <c r="AD46" i="33"/>
  <c r="Z46" i="33"/>
  <c r="V46" i="33"/>
  <c r="BC46" i="33"/>
  <c r="AU46" i="33"/>
  <c r="AM46" i="33"/>
  <c r="AE46" i="33"/>
  <c r="W46" i="33"/>
  <c r="BD46" i="33"/>
  <c r="AV46" i="33"/>
  <c r="AN46" i="33"/>
  <c r="AF46" i="33"/>
  <c r="X46" i="33"/>
  <c r="AZ46" i="33"/>
  <c r="AJ46" i="33"/>
  <c r="AY46" i="33"/>
  <c r="AR46" i="33"/>
  <c r="AQ46" i="33"/>
  <c r="AA46" i="33"/>
  <c r="AI46" i="33"/>
  <c r="AB46" i="33"/>
  <c r="BB49" i="33"/>
  <c r="AX49" i="33"/>
  <c r="AT49" i="33"/>
  <c r="AP49" i="33"/>
  <c r="AL49" i="33"/>
  <c r="AH49" i="33"/>
  <c r="AD49" i="33"/>
  <c r="Z49" i="33"/>
  <c r="BC49" i="33"/>
  <c r="AY49" i="33"/>
  <c r="AU49" i="33"/>
  <c r="AQ49" i="33"/>
  <c r="AM49" i="33"/>
  <c r="AI49" i="33"/>
  <c r="AE49" i="33"/>
  <c r="AA49" i="33"/>
  <c r="AZ49" i="33"/>
  <c r="AR49" i="33"/>
  <c r="AJ49" i="33"/>
  <c r="AB49" i="33"/>
  <c r="BA49" i="33"/>
  <c r="AS49" i="33"/>
  <c r="AK49" i="33"/>
  <c r="AC49" i="33"/>
  <c r="AW49" i="33"/>
  <c r="AG49" i="33"/>
  <c r="AV49" i="33"/>
  <c r="Y49" i="33"/>
  <c r="BD49" i="33"/>
  <c r="AN49" i="33"/>
  <c r="AF49" i="33"/>
  <c r="AO49" i="33"/>
  <c r="AT29" i="33"/>
  <c r="BC55" i="33"/>
  <c r="AY55" i="33"/>
  <c r="AU55" i="33"/>
  <c r="AQ55" i="33"/>
  <c r="AM55" i="33"/>
  <c r="AI55" i="33"/>
  <c r="AE55" i="33"/>
  <c r="BD55" i="33"/>
  <c r="AZ55" i="33"/>
  <c r="AV55" i="33"/>
  <c r="AR55" i="33"/>
  <c r="AN55" i="33"/>
  <c r="AJ55" i="33"/>
  <c r="AF55" i="33"/>
  <c r="AW55" i="33"/>
  <c r="AO55" i="33"/>
  <c r="AG55" i="33"/>
  <c r="AX55" i="33"/>
  <c r="AP55" i="33"/>
  <c r="AH55" i="33"/>
  <c r="BB55" i="33"/>
  <c r="AL55" i="33"/>
  <c r="AK55" i="33"/>
  <c r="AS55" i="33"/>
  <c r="BA55" i="33"/>
  <c r="AT55" i="33"/>
  <c r="AD29" i="33"/>
  <c r="AU29" i="33"/>
  <c r="BB48" i="33"/>
  <c r="AX48" i="33"/>
  <c r="AT48" i="33"/>
  <c r="AP48" i="33"/>
  <c r="AL48" i="33"/>
  <c r="AH48" i="33"/>
  <c r="AD48" i="33"/>
  <c r="Z48" i="33"/>
  <c r="BC48" i="33"/>
  <c r="AY48" i="33"/>
  <c r="AU48" i="33"/>
  <c r="AQ48" i="33"/>
  <c r="AM48" i="33"/>
  <c r="AI48" i="33"/>
  <c r="AE48" i="33"/>
  <c r="AA48" i="33"/>
  <c r="AZ48" i="33"/>
  <c r="AR48" i="33"/>
  <c r="AJ48" i="33"/>
  <c r="AB48" i="33"/>
  <c r="BA48" i="33"/>
  <c r="AS48" i="33"/>
  <c r="AK48" i="33"/>
  <c r="AC48" i="33"/>
  <c r="AW48" i="33"/>
  <c r="AG48" i="33"/>
  <c r="AV48" i="33"/>
  <c r="AO48" i="33"/>
  <c r="BD48" i="33"/>
  <c r="AN48" i="33"/>
  <c r="X48" i="33"/>
  <c r="AF48" i="33"/>
  <c r="Y48" i="33"/>
  <c r="BB57" i="33"/>
  <c r="AX57" i="33"/>
  <c r="AT57" i="33"/>
  <c r="AP57" i="33"/>
  <c r="AL57" i="33"/>
  <c r="AH57" i="33"/>
  <c r="BC57" i="33"/>
  <c r="AY57" i="33"/>
  <c r="AU57" i="33"/>
  <c r="AQ57" i="33"/>
  <c r="AM57" i="33"/>
  <c r="AI57" i="33"/>
  <c r="BD57" i="33"/>
  <c r="AV57" i="33"/>
  <c r="AN57" i="33"/>
  <c r="AW57" i="33"/>
  <c r="AO57" i="33"/>
  <c r="AG57" i="33"/>
  <c r="BA57" i="33"/>
  <c r="AK57" i="33"/>
  <c r="AZ57" i="33"/>
  <c r="AS57" i="33"/>
  <c r="AR57" i="33"/>
  <c r="AJ57" i="33"/>
  <c r="AW29" i="33"/>
  <c r="AO29" i="33"/>
  <c r="AG29" i="33"/>
  <c r="Y29" i="33"/>
  <c r="BC47" i="33"/>
  <c r="AY47" i="33"/>
  <c r="AU47" i="33"/>
  <c r="AQ47" i="33"/>
  <c r="AM47" i="33"/>
  <c r="AI47" i="33"/>
  <c r="AE47" i="33"/>
  <c r="AA47" i="33"/>
  <c r="W47" i="33"/>
  <c r="BD47" i="33"/>
  <c r="AZ47" i="33"/>
  <c r="AV47" i="33"/>
  <c r="AR47" i="33"/>
  <c r="AN47" i="33"/>
  <c r="AJ47" i="33"/>
  <c r="AF47" i="33"/>
  <c r="AB47" i="33"/>
  <c r="X47" i="33"/>
  <c r="BA47" i="33"/>
  <c r="AS47" i="33"/>
  <c r="AK47" i="33"/>
  <c r="AC47" i="33"/>
  <c r="BB47" i="33"/>
  <c r="AT47" i="33"/>
  <c r="AL47" i="33"/>
  <c r="AD47" i="33"/>
  <c r="AX47" i="33"/>
  <c r="AH47" i="33"/>
  <c r="AW47" i="33"/>
  <c r="AP47" i="33"/>
  <c r="AO47" i="33"/>
  <c r="Y47" i="33"/>
  <c r="AG47" i="33"/>
  <c r="Z47" i="33"/>
  <c r="BD53" i="33"/>
  <c r="AZ53" i="33"/>
  <c r="AV53" i="33"/>
  <c r="AR53" i="33"/>
  <c r="AN53" i="33"/>
  <c r="AJ53" i="33"/>
  <c r="AF53" i="33"/>
  <c r="BA53" i="33"/>
  <c r="AW53" i="33"/>
  <c r="AS53" i="33"/>
  <c r="AO53" i="33"/>
  <c r="AK53" i="33"/>
  <c r="AG53" i="33"/>
  <c r="AC53" i="33"/>
  <c r="BB53" i="33"/>
  <c r="AT53" i="33"/>
  <c r="AL53" i="33"/>
  <c r="AD53" i="33"/>
  <c r="BC53" i="33"/>
  <c r="AU53" i="33"/>
  <c r="AM53" i="33"/>
  <c r="AE53" i="33"/>
  <c r="AQ53" i="33"/>
  <c r="AI53" i="33"/>
  <c r="AX53" i="33"/>
  <c r="AH53" i="33"/>
  <c r="AP53" i="33"/>
  <c r="AY53" i="33"/>
  <c r="AQ29" i="33"/>
  <c r="AA29" i="33"/>
  <c r="D10" i="29"/>
  <c r="C29" i="29" s="1"/>
  <c r="D9" i="29"/>
  <c r="C28" i="29" s="1"/>
  <c r="E62" i="36" l="1"/>
  <c r="AX30" i="36"/>
  <c r="AT30" i="36"/>
  <c r="AP30" i="36"/>
  <c r="AL30" i="36"/>
  <c r="AH30" i="36"/>
  <c r="AD30" i="36"/>
  <c r="Z30" i="36"/>
  <c r="V30" i="36"/>
  <c r="R30" i="36"/>
  <c r="N30" i="36"/>
  <c r="J30" i="36"/>
  <c r="J60" i="36" s="1"/>
  <c r="F30" i="36"/>
  <c r="F60" i="36" s="1"/>
  <c r="AU30" i="36"/>
  <c r="AO30" i="36"/>
  <c r="AJ30" i="36"/>
  <c r="AE30" i="36"/>
  <c r="Y30" i="36"/>
  <c r="T30" i="36"/>
  <c r="O30" i="36"/>
  <c r="I30" i="36"/>
  <c r="I60" i="36" s="1"/>
  <c r="AW30" i="36"/>
  <c r="AM30" i="36"/>
  <c r="W30" i="36"/>
  <c r="L30" i="36"/>
  <c r="AV30" i="36"/>
  <c r="AK30" i="36"/>
  <c r="AA30" i="36"/>
  <c r="P30" i="36"/>
  <c r="AS30" i="36"/>
  <c r="AN30" i="36"/>
  <c r="AI30" i="36"/>
  <c r="AC30" i="36"/>
  <c r="X30" i="36"/>
  <c r="S30" i="36"/>
  <c r="M30" i="36"/>
  <c r="H30" i="36"/>
  <c r="H60" i="36" s="1"/>
  <c r="AR30" i="36"/>
  <c r="AG30" i="36"/>
  <c r="AB30" i="36"/>
  <c r="Q30" i="36"/>
  <c r="G30" i="36"/>
  <c r="G60" i="36" s="1"/>
  <c r="AQ30" i="36"/>
  <c r="AF30" i="36"/>
  <c r="U30" i="36"/>
  <c r="K30" i="36"/>
  <c r="K60" i="36" s="1"/>
  <c r="BB36" i="36"/>
  <c r="BB60" i="36" s="1"/>
  <c r="AX36" i="36"/>
  <c r="AT36" i="36"/>
  <c r="AP36" i="36"/>
  <c r="AL36" i="36"/>
  <c r="AH36" i="36"/>
  <c r="AD36" i="36"/>
  <c r="Z36" i="36"/>
  <c r="V36" i="36"/>
  <c r="R36" i="36"/>
  <c r="N36" i="36"/>
  <c r="BA36" i="36"/>
  <c r="BA60" i="36" s="1"/>
  <c r="AW36" i="36"/>
  <c r="AS36" i="36"/>
  <c r="AO36" i="36"/>
  <c r="AK36" i="36"/>
  <c r="AG36" i="36"/>
  <c r="AC36" i="36"/>
  <c r="Y36" i="36"/>
  <c r="U36" i="36"/>
  <c r="Q36" i="36"/>
  <c r="M36" i="36"/>
  <c r="AY36" i="36"/>
  <c r="AY60" i="36" s="1"/>
  <c r="AQ36" i="36"/>
  <c r="AI36" i="36"/>
  <c r="AA36" i="36"/>
  <c r="S36" i="36"/>
  <c r="AU36" i="36"/>
  <c r="AE36" i="36"/>
  <c r="AR36" i="36"/>
  <c r="AB36" i="36"/>
  <c r="BD36" i="36"/>
  <c r="BD60" i="36" s="1"/>
  <c r="AV36" i="36"/>
  <c r="AN36" i="36"/>
  <c r="AF36" i="36"/>
  <c r="X36" i="36"/>
  <c r="P36" i="36"/>
  <c r="BC36" i="36"/>
  <c r="BC60" i="36" s="1"/>
  <c r="AM36" i="36"/>
  <c r="W36" i="36"/>
  <c r="O36" i="36"/>
  <c r="AZ36" i="36"/>
  <c r="AZ60" i="36" s="1"/>
  <c r="AJ36" i="36"/>
  <c r="T36" i="36"/>
  <c r="L36" i="36"/>
  <c r="BB34" i="35"/>
  <c r="AX34" i="35"/>
  <c r="AT34" i="35"/>
  <c r="AP34" i="35"/>
  <c r="AL34" i="35"/>
  <c r="AH34" i="35"/>
  <c r="AD34" i="35"/>
  <c r="Z34" i="35"/>
  <c r="V34" i="35"/>
  <c r="R34" i="35"/>
  <c r="N34" i="35"/>
  <c r="J34" i="35"/>
  <c r="AY34" i="35"/>
  <c r="AS34" i="35"/>
  <c r="AN34" i="35"/>
  <c r="AI34" i="35"/>
  <c r="AC34" i="35"/>
  <c r="X34" i="35"/>
  <c r="S34" i="35"/>
  <c r="M34" i="35"/>
  <c r="BA34" i="35"/>
  <c r="AU34" i="35"/>
  <c r="AM34" i="35"/>
  <c r="AF34" i="35"/>
  <c r="Y34" i="35"/>
  <c r="Q34" i="35"/>
  <c r="K34" i="35"/>
  <c r="AR34" i="35"/>
  <c r="AE34" i="35"/>
  <c r="P34" i="35"/>
  <c r="AW34" i="35"/>
  <c r="AJ34" i="35"/>
  <c r="U34" i="35"/>
  <c r="AV34" i="35"/>
  <c r="AO34" i="35"/>
  <c r="AG34" i="35"/>
  <c r="AA34" i="35"/>
  <c r="T34" i="35"/>
  <c r="L34" i="35"/>
  <c r="AZ34" i="35"/>
  <c r="AK34" i="35"/>
  <c r="W34" i="35"/>
  <c r="AQ34" i="35"/>
  <c r="AB34" i="35"/>
  <c r="O34" i="35"/>
  <c r="AV30" i="35"/>
  <c r="AR30" i="35"/>
  <c r="AN30" i="35"/>
  <c r="AJ30" i="35"/>
  <c r="AF30" i="35"/>
  <c r="AB30" i="35"/>
  <c r="X30" i="35"/>
  <c r="T30" i="35"/>
  <c r="P30" i="35"/>
  <c r="L30" i="35"/>
  <c r="H30" i="35"/>
  <c r="H60" i="35" s="1"/>
  <c r="AT30" i="35"/>
  <c r="AO30" i="35"/>
  <c r="AI30" i="35"/>
  <c r="AD30" i="35"/>
  <c r="Y30" i="35"/>
  <c r="S30" i="35"/>
  <c r="N30" i="35"/>
  <c r="I30" i="35"/>
  <c r="I60" i="35" s="1"/>
  <c r="AX30" i="35"/>
  <c r="AM30" i="35"/>
  <c r="AC30" i="35"/>
  <c r="R30" i="35"/>
  <c r="G30" i="35"/>
  <c r="G60" i="35" s="1"/>
  <c r="AW30" i="35"/>
  <c r="AL30" i="35"/>
  <c r="AA30" i="35"/>
  <c r="Q30" i="35"/>
  <c r="F30" i="35"/>
  <c r="F60" i="35" s="1"/>
  <c r="E62" i="35"/>
  <c r="AU30" i="35"/>
  <c r="AP30" i="35"/>
  <c r="AK30" i="35"/>
  <c r="AE30" i="35"/>
  <c r="Z30" i="35"/>
  <c r="U30" i="35"/>
  <c r="O30" i="35"/>
  <c r="J30" i="35"/>
  <c r="AS30" i="35"/>
  <c r="AH30" i="35"/>
  <c r="W30" i="35"/>
  <c r="M30" i="35"/>
  <c r="AQ30" i="35"/>
  <c r="AG30" i="35"/>
  <c r="V30" i="35"/>
  <c r="K30" i="35"/>
  <c r="BD60" i="35"/>
  <c r="BA35" i="35"/>
  <c r="AW35" i="35"/>
  <c r="AS35" i="35"/>
  <c r="AO35" i="35"/>
  <c r="AK35" i="35"/>
  <c r="AG35" i="35"/>
  <c r="AC35" i="35"/>
  <c r="Y35" i="35"/>
  <c r="U35" i="35"/>
  <c r="Q35" i="35"/>
  <c r="BB35" i="35"/>
  <c r="AX35" i="35"/>
  <c r="AT35" i="35"/>
  <c r="AP35" i="35"/>
  <c r="AL35" i="35"/>
  <c r="AH35" i="35"/>
  <c r="AD35" i="35"/>
  <c r="Z35" i="35"/>
  <c r="V35" i="35"/>
  <c r="R35" i="35"/>
  <c r="N35" i="35"/>
  <c r="AY35" i="35"/>
  <c r="AQ35" i="35"/>
  <c r="AI35" i="35"/>
  <c r="AA35" i="35"/>
  <c r="S35" i="35"/>
  <c r="L35" i="35"/>
  <c r="AV35" i="35"/>
  <c r="AM35" i="35"/>
  <c r="AB35" i="35"/>
  <c r="P35" i="35"/>
  <c r="AJ35" i="35"/>
  <c r="O35" i="35"/>
  <c r="AR35" i="35"/>
  <c r="W35" i="35"/>
  <c r="AZ35" i="35"/>
  <c r="AN35" i="35"/>
  <c r="AE35" i="35"/>
  <c r="T35" i="35"/>
  <c r="K35" i="35"/>
  <c r="AU35" i="35"/>
  <c r="X35" i="35"/>
  <c r="BC35" i="35"/>
  <c r="BC60" i="35" s="1"/>
  <c r="AF35" i="35"/>
  <c r="M35" i="35"/>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AE60" i="35" l="1"/>
  <c r="N60" i="35"/>
  <c r="AG60" i="36"/>
  <c r="M60" i="36"/>
  <c r="AA60" i="36"/>
  <c r="T60" i="36"/>
  <c r="AI60" i="36"/>
  <c r="W60" i="36"/>
  <c r="O60" i="36"/>
  <c r="Z60" i="36"/>
  <c r="AP60" i="36"/>
  <c r="AQ60" i="36"/>
  <c r="AK60" i="36"/>
  <c r="AB60" i="36"/>
  <c r="AM60" i="36"/>
  <c r="AO60" i="36"/>
  <c r="AD60" i="36"/>
  <c r="AT60" i="36"/>
  <c r="AR60" i="36"/>
  <c r="X60" i="36"/>
  <c r="AS60" i="36"/>
  <c r="AV60" i="36"/>
  <c r="AW60" i="36"/>
  <c r="Y60" i="36"/>
  <c r="AU60" i="36"/>
  <c r="R60" i="36"/>
  <c r="AH60" i="36"/>
  <c r="AX60" i="36"/>
  <c r="AF60" i="36"/>
  <c r="AJ60" i="36"/>
  <c r="S60" i="36"/>
  <c r="AN60" i="36"/>
  <c r="N60" i="36"/>
  <c r="U60" i="36"/>
  <c r="Q60" i="36"/>
  <c r="AC60" i="36"/>
  <c r="P60" i="36"/>
  <c r="L60" i="36"/>
  <c r="AE60" i="36"/>
  <c r="V60" i="36"/>
  <c r="AL60" i="36"/>
  <c r="E63" i="36"/>
  <c r="E64" i="36" s="1"/>
  <c r="E77" i="36" s="1"/>
  <c r="E80" i="36" s="1"/>
  <c r="E81" i="36" s="1"/>
  <c r="F61" i="36"/>
  <c r="M60" i="35"/>
  <c r="J60" i="35"/>
  <c r="AI60" i="35"/>
  <c r="AR60" i="35"/>
  <c r="AF60" i="35"/>
  <c r="AV60" i="35"/>
  <c r="K60" i="35"/>
  <c r="AB60" i="35"/>
  <c r="AO60" i="35"/>
  <c r="AZ60" i="35"/>
  <c r="AM60" i="35"/>
  <c r="BA60" i="35"/>
  <c r="AY60" i="35"/>
  <c r="AL60" i="35"/>
  <c r="L60" i="35"/>
  <c r="BB60" i="35"/>
  <c r="W60" i="35"/>
  <c r="AW60" i="35"/>
  <c r="AG60" i="35"/>
  <c r="AH60" i="35"/>
  <c r="U60" i="35"/>
  <c r="AP60" i="35"/>
  <c r="Q60" i="35"/>
  <c r="AX60" i="35"/>
  <c r="Y60" i="35"/>
  <c r="AT60" i="35"/>
  <c r="T60" i="35"/>
  <c r="AJ60" i="35"/>
  <c r="E63" i="35"/>
  <c r="E64" i="35" s="1"/>
  <c r="E77" i="35" s="1"/>
  <c r="E80" i="35" s="1"/>
  <c r="E81" i="35" s="1"/>
  <c r="F61" i="35"/>
  <c r="F62" i="35" s="1"/>
  <c r="G61" i="35" s="1"/>
  <c r="AC60" i="35"/>
  <c r="V60" i="35"/>
  <c r="O60" i="35"/>
  <c r="AK60" i="35"/>
  <c r="S60" i="35"/>
  <c r="P60" i="35"/>
  <c r="AQ60" i="35"/>
  <c r="AS60" i="35"/>
  <c r="Z60" i="35"/>
  <c r="AU60" i="35"/>
  <c r="AA60" i="35"/>
  <c r="R60" i="35"/>
  <c r="AD60" i="35"/>
  <c r="X60" i="35"/>
  <c r="AN60" i="35"/>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F62" i="36" l="1"/>
  <c r="G61" i="36" s="1"/>
  <c r="G62" i="35"/>
  <c r="H61" i="35" s="1"/>
  <c r="F63" i="35"/>
  <c r="F64" i="35" s="1"/>
  <c r="F77" i="35" s="1"/>
  <c r="F80" i="35" s="1"/>
  <c r="F81" i="35"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G62" i="36" l="1"/>
  <c r="H61" i="36" s="1"/>
  <c r="F63" i="36"/>
  <c r="F64" i="36" s="1"/>
  <c r="F77" i="36" s="1"/>
  <c r="F80" i="36" s="1"/>
  <c r="F81" i="36" s="1"/>
  <c r="H62" i="35"/>
  <c r="I61" i="35" s="1"/>
  <c r="G63" i="35"/>
  <c r="G64" i="35" s="1"/>
  <c r="G77" i="35" s="1"/>
  <c r="G80" i="35" s="1"/>
  <c r="G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H62" i="36" l="1"/>
  <c r="I61" i="36" s="1"/>
  <c r="G63" i="36"/>
  <c r="G64" i="36" s="1"/>
  <c r="G77" i="36" s="1"/>
  <c r="G80" i="36" s="1"/>
  <c r="G81" i="36" s="1"/>
  <c r="I62" i="35"/>
  <c r="J61" i="35" s="1"/>
  <c r="H63" i="35"/>
  <c r="H64" i="35" s="1"/>
  <c r="H77" i="35" s="1"/>
  <c r="H80" i="35" s="1"/>
  <c r="H81" i="35" s="1"/>
  <c r="D41" i="20"/>
  <c r="H12" i="2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F20" i="10"/>
  <c r="H63" i="36" l="1"/>
  <c r="H64" i="36" s="1"/>
  <c r="H77" i="36" s="1"/>
  <c r="H80" i="36" s="1"/>
  <c r="H81" i="36" s="1"/>
  <c r="I62" i="36"/>
  <c r="J61" i="36" s="1"/>
  <c r="J62" i="35"/>
  <c r="K61" i="35" s="1"/>
  <c r="I63" i="35"/>
  <c r="I64" i="35" s="1"/>
  <c r="I77" i="35" s="1"/>
  <c r="I80" i="35" s="1"/>
  <c r="I81" i="35" s="1"/>
  <c r="D42" i="20"/>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J62" i="36" l="1"/>
  <c r="K61" i="36" s="1"/>
  <c r="I63" i="36"/>
  <c r="I64" i="36" s="1"/>
  <c r="I77" i="36" s="1"/>
  <c r="I80" i="36" s="1"/>
  <c r="I81" i="36" s="1"/>
  <c r="K62" i="35"/>
  <c r="L61" i="35" s="1"/>
  <c r="J63" i="35"/>
  <c r="J64" i="35" s="1"/>
  <c r="J77" i="35" s="1"/>
  <c r="J80" i="35" s="1"/>
  <c r="J81" i="35"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K62" i="36" l="1"/>
  <c r="L61" i="36" s="1"/>
  <c r="J63" i="36"/>
  <c r="J64" i="36" s="1"/>
  <c r="J77" i="36" s="1"/>
  <c r="J80" i="36" s="1"/>
  <c r="J81" i="36" s="1"/>
  <c r="L62" i="35"/>
  <c r="M61" i="35" s="1"/>
  <c r="K63" i="35"/>
  <c r="K64" i="35" s="1"/>
  <c r="K77" i="35" s="1"/>
  <c r="K80" i="35" s="1"/>
  <c r="K81" i="35" s="1"/>
  <c r="BC76" i="31"/>
  <c r="D44" i="20"/>
  <c r="K12" i="20"/>
  <c r="G87" i="31"/>
  <c r="G66" i="31" s="1"/>
  <c r="G30" i="10"/>
  <c r="G14" i="10" s="1"/>
  <c r="F76" i="31"/>
  <c r="AP76" i="31"/>
  <c r="AT76" i="31"/>
  <c r="AX76" i="31"/>
  <c r="BB76" i="31"/>
  <c r="BA76" i="31"/>
  <c r="G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K63" i="36" l="1"/>
  <c r="K64" i="36" s="1"/>
  <c r="K77" i="36" s="1"/>
  <c r="K80" i="36" s="1"/>
  <c r="K81" i="36" s="1"/>
  <c r="L62" i="36"/>
  <c r="M61" i="36" s="1"/>
  <c r="M62" i="35"/>
  <c r="N61" i="35" s="1"/>
  <c r="L63" i="35"/>
  <c r="L64" i="35" s="1"/>
  <c r="L77" i="35" s="1"/>
  <c r="L80" i="35" s="1"/>
  <c r="L81" i="35" s="1"/>
  <c r="D45" i="20"/>
  <c r="L12" i="20"/>
  <c r="H30" i="10"/>
  <c r="H14" i="10" s="1"/>
  <c r="H87" i="31"/>
  <c r="H66" i="31" s="1"/>
  <c r="H76" i="31" s="1"/>
  <c r="F24" i="10"/>
  <c r="G24" i="10"/>
  <c r="H24" i="10"/>
  <c r="AM24" i="10"/>
  <c r="AN24" i="10"/>
  <c r="AO24" i="10"/>
  <c r="AP24" i="10"/>
  <c r="AQ24" i="10"/>
  <c r="AR24" i="10"/>
  <c r="AS24" i="10"/>
  <c r="AT24" i="10"/>
  <c r="AU24" i="10"/>
  <c r="AV24" i="10"/>
  <c r="AW24" i="10"/>
  <c r="AX24" i="10"/>
  <c r="AY24" i="10"/>
  <c r="AZ24" i="10"/>
  <c r="BA24" i="10"/>
  <c r="BB24" i="10"/>
  <c r="BC24" i="10"/>
  <c r="BD24" i="10"/>
  <c r="E24" i="10"/>
  <c r="M62" i="36" l="1"/>
  <c r="N61" i="36" s="1"/>
  <c r="L63" i="36"/>
  <c r="L64" i="36" s="1"/>
  <c r="L77" i="36" s="1"/>
  <c r="L80" i="36" s="1"/>
  <c r="L81" i="36" s="1"/>
  <c r="N62" i="35"/>
  <c r="O61" i="35" s="1"/>
  <c r="M63" i="35"/>
  <c r="M64" i="35" s="1"/>
  <c r="M77" i="35" s="1"/>
  <c r="M80" i="35" s="1"/>
  <c r="M81" i="35" s="1"/>
  <c r="D46" i="20"/>
  <c r="M12" i="20"/>
  <c r="I87" i="31"/>
  <c r="I66" i="31" s="1"/>
  <c r="I76" i="31" s="1"/>
  <c r="I30" i="10"/>
  <c r="I14" i="10" s="1"/>
  <c r="I24" i="10" s="1"/>
  <c r="M63" i="36" l="1"/>
  <c r="M64" i="36" s="1"/>
  <c r="M77" i="36" s="1"/>
  <c r="M80" i="36" s="1"/>
  <c r="M81" i="36" s="1"/>
  <c r="N62" i="36"/>
  <c r="O61" i="36" s="1"/>
  <c r="O62" i="35"/>
  <c r="P61" i="35" s="1"/>
  <c r="N63" i="35"/>
  <c r="N64" i="35" s="1"/>
  <c r="N77" i="35" s="1"/>
  <c r="N80" i="35" s="1"/>
  <c r="N81" i="35" s="1"/>
  <c r="D47" i="20"/>
  <c r="N12" i="20"/>
  <c r="J30" i="10"/>
  <c r="J14" i="10" s="1"/>
  <c r="J24" i="10" s="1"/>
  <c r="J87" i="31"/>
  <c r="J66" i="31" s="1"/>
  <c r="J76" i="31" s="1"/>
  <c r="O62" i="36" l="1"/>
  <c r="P61" i="36" s="1"/>
  <c r="N63" i="36"/>
  <c r="N64" i="36" s="1"/>
  <c r="N77" i="36" s="1"/>
  <c r="N80" i="36" s="1"/>
  <c r="N81" i="36" s="1"/>
  <c r="P62" i="35"/>
  <c r="Q61" i="35" s="1"/>
  <c r="O63" i="35"/>
  <c r="O64" i="35" s="1"/>
  <c r="O77" i="35" s="1"/>
  <c r="O80" i="35" s="1"/>
  <c r="O81" i="35" s="1"/>
  <c r="K87" i="31"/>
  <c r="K66" i="31" s="1"/>
  <c r="K76" i="31" s="1"/>
  <c r="K30" i="10"/>
  <c r="K14" i="10" s="1"/>
  <c r="K24" i="10" s="1"/>
  <c r="D48" i="20"/>
  <c r="O12" i="20"/>
  <c r="P62" i="36" l="1"/>
  <c r="Q61" i="36" s="1"/>
  <c r="O63" i="36"/>
  <c r="O64" i="36" s="1"/>
  <c r="O77" i="36" s="1"/>
  <c r="O80" i="36" s="1"/>
  <c r="O81" i="36" s="1"/>
  <c r="Q62" i="35"/>
  <c r="R61" i="35" s="1"/>
  <c r="P63" i="35"/>
  <c r="P64" i="35" s="1"/>
  <c r="P77" i="35" s="1"/>
  <c r="P80" i="35" s="1"/>
  <c r="P81" i="35" s="1"/>
  <c r="D49" i="20"/>
  <c r="P12" i="20"/>
  <c r="L30" i="10"/>
  <c r="L14" i="10" s="1"/>
  <c r="L24" i="10" s="1"/>
  <c r="L87" i="31"/>
  <c r="L66" i="31" s="1"/>
  <c r="L76" i="31" s="1"/>
  <c r="P63" i="36" l="1"/>
  <c r="P64" i="36" s="1"/>
  <c r="P77" i="36" s="1"/>
  <c r="P80" i="36" s="1"/>
  <c r="P81" i="36" s="1"/>
  <c r="Q62" i="36"/>
  <c r="R61" i="36" s="1"/>
  <c r="R62" i="35"/>
  <c r="S61" i="35" s="1"/>
  <c r="Q63" i="35"/>
  <c r="Q64" i="35" s="1"/>
  <c r="Q77" i="35" s="1"/>
  <c r="Q80" i="35" s="1"/>
  <c r="Q81" i="35" s="1"/>
  <c r="D50" i="20"/>
  <c r="Q12" i="20"/>
  <c r="M87" i="31"/>
  <c r="M66" i="31" s="1"/>
  <c r="M76" i="31" s="1"/>
  <c r="M30" i="10"/>
  <c r="M14" i="10" s="1"/>
  <c r="M24" i="10" s="1"/>
  <c r="Q63" i="36" l="1"/>
  <c r="Q64" i="36" s="1"/>
  <c r="Q77" i="36" s="1"/>
  <c r="Q80" i="36" s="1"/>
  <c r="Q81" i="36" s="1"/>
  <c r="R62" i="36"/>
  <c r="S61" i="36" s="1"/>
  <c r="S62" i="35"/>
  <c r="T61" i="35" s="1"/>
  <c r="R63" i="35"/>
  <c r="R64" i="35" s="1"/>
  <c r="R77" i="35" s="1"/>
  <c r="R80" i="35" s="1"/>
  <c r="R81" i="35" s="1"/>
  <c r="R12" i="20"/>
  <c r="D51" i="20"/>
  <c r="N30" i="10"/>
  <c r="N14" i="10" s="1"/>
  <c r="N24" i="10" s="1"/>
  <c r="N87" i="31"/>
  <c r="N66" i="31" s="1"/>
  <c r="N76" i="31" s="1"/>
  <c r="R63" i="36" l="1"/>
  <c r="R64" i="36" s="1"/>
  <c r="R77" i="36" s="1"/>
  <c r="R80" i="36" s="1"/>
  <c r="R81" i="36" s="1"/>
  <c r="S62" i="36"/>
  <c r="T61" i="36" s="1"/>
  <c r="T62" i="35"/>
  <c r="U61" i="35" s="1"/>
  <c r="S63" i="35"/>
  <c r="S64" i="35" s="1"/>
  <c r="S77" i="35" s="1"/>
  <c r="S80" i="35" s="1"/>
  <c r="S81" i="35" s="1"/>
  <c r="O87" i="31"/>
  <c r="O66" i="31" s="1"/>
  <c r="O76" i="31" s="1"/>
  <c r="O30" i="10"/>
  <c r="O14" i="10" s="1"/>
  <c r="O24" i="10" s="1"/>
  <c r="D52" i="20"/>
  <c r="S12" i="20"/>
  <c r="S63" i="36" l="1"/>
  <c r="S64" i="36" s="1"/>
  <c r="S77" i="36" s="1"/>
  <c r="S80" i="36" s="1"/>
  <c r="S81" i="36" s="1"/>
  <c r="T62" i="36"/>
  <c r="U61" i="36" s="1"/>
  <c r="U62" i="35"/>
  <c r="V61" i="35" s="1"/>
  <c r="T63" i="35"/>
  <c r="T64" i="35" s="1"/>
  <c r="T77" i="35" s="1"/>
  <c r="T80" i="35" s="1"/>
  <c r="T81" i="35" s="1"/>
  <c r="P30" i="10"/>
  <c r="P14" i="10" s="1"/>
  <c r="P24" i="10" s="1"/>
  <c r="P87" i="31"/>
  <c r="P66" i="31" s="1"/>
  <c r="P76" i="31" s="1"/>
  <c r="D53" i="20"/>
  <c r="T12" i="20"/>
  <c r="T63" i="36" l="1"/>
  <c r="T64" i="36" s="1"/>
  <c r="T77" i="36" s="1"/>
  <c r="T80" i="36" s="1"/>
  <c r="T81" i="36" s="1"/>
  <c r="C4" i="36" s="1"/>
  <c r="G33" i="29" s="1"/>
  <c r="U62" i="36"/>
  <c r="V61" i="36" s="1"/>
  <c r="C4" i="35"/>
  <c r="G31" i="29" s="1"/>
  <c r="V62" i="35"/>
  <c r="W61" i="35" s="1"/>
  <c r="U63" i="35"/>
  <c r="U64" i="35" s="1"/>
  <c r="U77" i="35" s="1"/>
  <c r="U80" i="35" s="1"/>
  <c r="U81" i="35" s="1"/>
  <c r="Q87" i="31"/>
  <c r="Q66" i="31" s="1"/>
  <c r="Q76" i="31" s="1"/>
  <c r="Q30" i="10"/>
  <c r="Q14" i="10" s="1"/>
  <c r="Q24" i="10" s="1"/>
  <c r="D54" i="20"/>
  <c r="U12" i="20"/>
  <c r="V62" i="36" l="1"/>
  <c r="W61" i="36" s="1"/>
  <c r="U63" i="36"/>
  <c r="U64" i="36" s="1"/>
  <c r="U77" i="36" s="1"/>
  <c r="U80" i="36" s="1"/>
  <c r="U81" i="36" s="1"/>
  <c r="W62" i="35"/>
  <c r="X61" i="35" s="1"/>
  <c r="V63" i="35"/>
  <c r="V64" i="35" s="1"/>
  <c r="V77" i="35" s="1"/>
  <c r="V80" i="35" s="1"/>
  <c r="V81" i="35" s="1"/>
  <c r="R30" i="10"/>
  <c r="R14" i="10" s="1"/>
  <c r="R24" i="10" s="1"/>
  <c r="R87" i="31"/>
  <c r="R66" i="31" s="1"/>
  <c r="R76" i="31" s="1"/>
  <c r="D55" i="20"/>
  <c r="V12" i="20"/>
  <c r="W62" i="36" l="1"/>
  <c r="X61" i="36" s="1"/>
  <c r="V63" i="36"/>
  <c r="V64" i="36" s="1"/>
  <c r="V77" i="36" s="1"/>
  <c r="V80" i="36" s="1"/>
  <c r="V81" i="36" s="1"/>
  <c r="X62" i="35"/>
  <c r="Y61" i="35" s="1"/>
  <c r="W63" i="35"/>
  <c r="W64" i="35" s="1"/>
  <c r="W77" i="35" s="1"/>
  <c r="W80" i="35" s="1"/>
  <c r="W81" i="35" s="1"/>
  <c r="S87" i="31"/>
  <c r="S66" i="31" s="1"/>
  <c r="S76" i="31" s="1"/>
  <c r="S30" i="10"/>
  <c r="S14" i="10" s="1"/>
  <c r="S24" i="10" s="1"/>
  <c r="D56" i="20"/>
  <c r="W12" i="20"/>
  <c r="X62" i="36" l="1"/>
  <c r="Y61" i="36" s="1"/>
  <c r="W63" i="36"/>
  <c r="W64" i="36" s="1"/>
  <c r="W77" i="36" s="1"/>
  <c r="W80" i="36" s="1"/>
  <c r="W81" i="36" s="1"/>
  <c r="Y62" i="35"/>
  <c r="Z61" i="35" s="1"/>
  <c r="X63" i="35"/>
  <c r="X64" i="35" s="1"/>
  <c r="X77" i="35" s="1"/>
  <c r="X80" i="35" s="1"/>
  <c r="X81" i="35" s="1"/>
  <c r="T30" i="10"/>
  <c r="T14" i="10" s="1"/>
  <c r="T24" i="10" s="1"/>
  <c r="T87" i="31"/>
  <c r="T66" i="31" s="1"/>
  <c r="T76" i="31" s="1"/>
  <c r="D57" i="20"/>
  <c r="X12" i="20"/>
  <c r="Y62" i="36" l="1"/>
  <c r="Z61" i="36" s="1"/>
  <c r="X63" i="36"/>
  <c r="X64" i="36" s="1"/>
  <c r="X77" i="36" s="1"/>
  <c r="X80" i="36" s="1"/>
  <c r="X81" i="36" s="1"/>
  <c r="Z62" i="35"/>
  <c r="AA61" i="35" s="1"/>
  <c r="Y63" i="35"/>
  <c r="Y64" i="35" s="1"/>
  <c r="Y77" i="35" s="1"/>
  <c r="Y80" i="35" s="1"/>
  <c r="Y81" i="35" s="1"/>
  <c r="U87" i="31"/>
  <c r="U66" i="31" s="1"/>
  <c r="U76" i="31" s="1"/>
  <c r="U30" i="10"/>
  <c r="U14" i="10" s="1"/>
  <c r="U24" i="10" s="1"/>
  <c r="D58" i="20"/>
  <c r="Y12" i="20"/>
  <c r="Y63" i="36" l="1"/>
  <c r="Y64" i="36" s="1"/>
  <c r="Y77" i="36" s="1"/>
  <c r="Y80" i="36" s="1"/>
  <c r="Y81" i="36" s="1"/>
  <c r="Z62" i="36"/>
  <c r="AA61" i="36" s="1"/>
  <c r="AA62" i="35"/>
  <c r="AB61" i="35" s="1"/>
  <c r="Z63" i="35"/>
  <c r="Z64" i="35" s="1"/>
  <c r="Z77" i="35" s="1"/>
  <c r="Z80" i="35" s="1"/>
  <c r="Z81" i="35" s="1"/>
  <c r="D59" i="20"/>
  <c r="Z12" i="20"/>
  <c r="V30" i="10"/>
  <c r="V14" i="10" s="1"/>
  <c r="V24" i="10" s="1"/>
  <c r="V87" i="31"/>
  <c r="V66" i="31" s="1"/>
  <c r="V76" i="31" s="1"/>
  <c r="AA62" i="36" l="1"/>
  <c r="AB61" i="36" s="1"/>
  <c r="Z63" i="36"/>
  <c r="Z64" i="36" s="1"/>
  <c r="Z77" i="36" s="1"/>
  <c r="Z80" i="36" s="1"/>
  <c r="Z81" i="36" s="1"/>
  <c r="AB62" i="35"/>
  <c r="AC61" i="35" s="1"/>
  <c r="AA63" i="35"/>
  <c r="AA64" i="35" s="1"/>
  <c r="AA77" i="35" s="1"/>
  <c r="AA80" i="35" s="1"/>
  <c r="AA81" i="35" s="1"/>
  <c r="D60" i="20"/>
  <c r="AA12" i="20"/>
  <c r="W87" i="31"/>
  <c r="W66" i="31" s="1"/>
  <c r="W76" i="31" s="1"/>
  <c r="W30" i="10"/>
  <c r="W14" i="10" s="1"/>
  <c r="W24" i="10" s="1"/>
  <c r="AB62" i="36" l="1"/>
  <c r="AC61" i="36" s="1"/>
  <c r="AA63" i="36"/>
  <c r="AA64" i="36" s="1"/>
  <c r="AA77" i="36" s="1"/>
  <c r="AA80" i="36" s="1"/>
  <c r="AA81" i="36" s="1"/>
  <c r="AC62" i="35"/>
  <c r="AD61" i="35" s="1"/>
  <c r="AB63" i="35"/>
  <c r="AB64" i="35" s="1"/>
  <c r="AB77" i="35" s="1"/>
  <c r="AB80" i="35" s="1"/>
  <c r="AB81" i="35" s="1"/>
  <c r="D61" i="20"/>
  <c r="AB12" i="20"/>
  <c r="X30" i="10"/>
  <c r="X14" i="10" s="1"/>
  <c r="X24" i="10" s="1"/>
  <c r="X87" i="31"/>
  <c r="X66" i="31" s="1"/>
  <c r="X76" i="31" s="1"/>
  <c r="AB63" i="36" l="1"/>
  <c r="AB64" i="36" s="1"/>
  <c r="AB77" i="36" s="1"/>
  <c r="AB80" i="36" s="1"/>
  <c r="AB81" i="36" s="1"/>
  <c r="AC62" i="36"/>
  <c r="AD61" i="36" s="1"/>
  <c r="C5" i="35"/>
  <c r="H31" i="29" s="1"/>
  <c r="AD62" i="35"/>
  <c r="AE61" i="35" s="1"/>
  <c r="AC63" i="35"/>
  <c r="AC64" i="35" s="1"/>
  <c r="AC77" i="35" s="1"/>
  <c r="AC80" i="35" s="1"/>
  <c r="AC81" i="35" s="1"/>
  <c r="D62" i="20"/>
  <c r="AC12" i="20"/>
  <c r="Y87" i="31"/>
  <c r="Y66" i="31" s="1"/>
  <c r="Y76" i="31" s="1"/>
  <c r="Y30" i="10"/>
  <c r="Y14" i="10" s="1"/>
  <c r="Y24" i="10" s="1"/>
  <c r="C5" i="36" l="1"/>
  <c r="H33" i="29" s="1"/>
  <c r="AD62" i="36"/>
  <c r="AE61" i="36" s="1"/>
  <c r="AC63" i="36"/>
  <c r="AC64" i="36" s="1"/>
  <c r="AC77" i="36" s="1"/>
  <c r="AC80" i="36" s="1"/>
  <c r="AC81" i="36" s="1"/>
  <c r="AE62" i="35"/>
  <c r="AF61" i="35" s="1"/>
  <c r="AD63" i="35"/>
  <c r="AD64" i="35" s="1"/>
  <c r="AD77" i="35" s="1"/>
  <c r="AD80" i="35" s="1"/>
  <c r="AD81" i="35" s="1"/>
  <c r="D63" i="20"/>
  <c r="AD12" i="20"/>
  <c r="Z30" i="10"/>
  <c r="Z14" i="10" s="1"/>
  <c r="Z24" i="10" s="1"/>
  <c r="Z87" i="31"/>
  <c r="Z66" i="31" s="1"/>
  <c r="Z76" i="31" s="1"/>
  <c r="AD63" i="36" l="1"/>
  <c r="AD64" i="36" s="1"/>
  <c r="AD77" i="36" s="1"/>
  <c r="AD80" i="36" s="1"/>
  <c r="AD81" i="36" s="1"/>
  <c r="AE62" i="36"/>
  <c r="AF61" i="36" s="1"/>
  <c r="AF62" i="35"/>
  <c r="AG61" i="35" s="1"/>
  <c r="AE63" i="35"/>
  <c r="AE64" i="35" s="1"/>
  <c r="AE77" i="35" s="1"/>
  <c r="AE80" i="35" s="1"/>
  <c r="AE81" i="35" s="1"/>
  <c r="D64" i="20"/>
  <c r="AE12" i="20"/>
  <c r="AA87" i="31"/>
  <c r="AA66" i="31" s="1"/>
  <c r="AA76" i="31" s="1"/>
  <c r="AA30" i="10"/>
  <c r="AA14" i="10" s="1"/>
  <c r="AA24" i="10" s="1"/>
  <c r="AF62" i="36" l="1"/>
  <c r="AG61" i="36" s="1"/>
  <c r="AE63" i="36"/>
  <c r="AE64" i="36" s="1"/>
  <c r="AE77" i="36" s="1"/>
  <c r="AE80" i="36" s="1"/>
  <c r="AE81" i="36" s="1"/>
  <c r="AG62" i="35"/>
  <c r="AH61" i="35" s="1"/>
  <c r="AF63" i="35"/>
  <c r="AF64" i="35" s="1"/>
  <c r="AF77" i="35" s="1"/>
  <c r="AF80" i="35" s="1"/>
  <c r="AF81" i="35" s="1"/>
  <c r="D65" i="20"/>
  <c r="AF12" i="20"/>
  <c r="AB30" i="10"/>
  <c r="AB14" i="10" s="1"/>
  <c r="AB24" i="10" s="1"/>
  <c r="AB87" i="31"/>
  <c r="AB66" i="31" s="1"/>
  <c r="AB76" i="31" s="1"/>
  <c r="AG62" i="36" l="1"/>
  <c r="AH61" i="36" s="1"/>
  <c r="AF63" i="36"/>
  <c r="AF64" i="36" s="1"/>
  <c r="AF77" i="36" s="1"/>
  <c r="AF80" i="36" s="1"/>
  <c r="AF81" i="36" s="1"/>
  <c r="AH62" i="35"/>
  <c r="AI61" i="35" s="1"/>
  <c r="AG63" i="35"/>
  <c r="AG64" i="35" s="1"/>
  <c r="AG77" i="35" s="1"/>
  <c r="AG80" i="35" s="1"/>
  <c r="AG81" i="35" s="1"/>
  <c r="D66" i="20"/>
  <c r="AG12" i="20"/>
  <c r="AC87" i="31"/>
  <c r="AC66" i="31" s="1"/>
  <c r="AC76" i="31" s="1"/>
  <c r="AC30" i="10"/>
  <c r="AC14" i="10" s="1"/>
  <c r="AC24" i="10" s="1"/>
  <c r="AH62" i="36" l="1"/>
  <c r="AI61" i="36" s="1"/>
  <c r="AG63" i="36"/>
  <c r="AG64" i="36" s="1"/>
  <c r="AG77" i="36" s="1"/>
  <c r="AG80" i="36" s="1"/>
  <c r="AG81" i="36" s="1"/>
  <c r="AI62" i="35"/>
  <c r="AJ61" i="35" s="1"/>
  <c r="AH63" i="35"/>
  <c r="AH64" i="35" s="1"/>
  <c r="AH77" i="35" s="1"/>
  <c r="AH80" i="35" s="1"/>
  <c r="AH81" i="35" s="1"/>
  <c r="D67" i="20"/>
  <c r="AH12" i="20"/>
  <c r="AD30" i="10"/>
  <c r="AD14" i="10" s="1"/>
  <c r="AD24" i="10" s="1"/>
  <c r="AD87" i="31"/>
  <c r="AD66" i="31" s="1"/>
  <c r="AD76" i="31" s="1"/>
  <c r="AI62" i="36" l="1"/>
  <c r="AJ61" i="36" s="1"/>
  <c r="AH63" i="36"/>
  <c r="AH64" i="36" s="1"/>
  <c r="AH77" i="36" s="1"/>
  <c r="AH80" i="36" s="1"/>
  <c r="AH81" i="36" s="1"/>
  <c r="AJ62" i="35"/>
  <c r="AK61" i="35" s="1"/>
  <c r="AI63" i="35"/>
  <c r="AI64" i="35" s="1"/>
  <c r="AI77" i="35" s="1"/>
  <c r="AI80" i="35" s="1"/>
  <c r="AI81" i="35" s="1"/>
  <c r="D68" i="20"/>
  <c r="AI12" i="20"/>
  <c r="AE87" i="31"/>
  <c r="AE66" i="31" s="1"/>
  <c r="AE76" i="31" s="1"/>
  <c r="AE30" i="10"/>
  <c r="AE14" i="10" s="1"/>
  <c r="AE24" i="10" s="1"/>
  <c r="AI63" i="36" l="1"/>
  <c r="AI64" i="36" s="1"/>
  <c r="AI77" i="36" s="1"/>
  <c r="AI80" i="36" s="1"/>
  <c r="AI81" i="36" s="1"/>
  <c r="AJ62" i="36"/>
  <c r="AK61" i="36" s="1"/>
  <c r="AK62" i="35"/>
  <c r="AL61" i="35" s="1"/>
  <c r="AJ63" i="35"/>
  <c r="AJ64" i="35" s="1"/>
  <c r="AJ77" i="35" s="1"/>
  <c r="AJ80" i="35" s="1"/>
  <c r="AJ81" i="35" s="1"/>
  <c r="D69" i="20"/>
  <c r="AJ12" i="20"/>
  <c r="AF30" i="10"/>
  <c r="AF14" i="10" s="1"/>
  <c r="AF24" i="10" s="1"/>
  <c r="AF87" i="31"/>
  <c r="AF66" i="31" s="1"/>
  <c r="AF76" i="31" s="1"/>
  <c r="AK62" i="36" l="1"/>
  <c r="AL61" i="36" s="1"/>
  <c r="AJ63" i="36"/>
  <c r="AJ64" i="36" s="1"/>
  <c r="AJ77" i="36" s="1"/>
  <c r="AJ80" i="36" s="1"/>
  <c r="AJ81" i="36" s="1"/>
  <c r="C6" i="35"/>
  <c r="I31" i="29" s="1"/>
  <c r="AL62" i="35"/>
  <c r="AM61" i="35" s="1"/>
  <c r="AK63" i="35"/>
  <c r="AK64" i="35" s="1"/>
  <c r="AK77" i="35" s="1"/>
  <c r="AK80" i="35" s="1"/>
  <c r="AK81" i="35" s="1"/>
  <c r="D70" i="20"/>
  <c r="AK12" i="20"/>
  <c r="AG87" i="31"/>
  <c r="AG66" i="31" s="1"/>
  <c r="AG76" i="31" s="1"/>
  <c r="AG30" i="10"/>
  <c r="AG14" i="10" s="1"/>
  <c r="AG24" i="10" s="1"/>
  <c r="C6" i="36" l="1"/>
  <c r="I33" i="29" s="1"/>
  <c r="AL62" i="36"/>
  <c r="AM61" i="36" s="1"/>
  <c r="AK63" i="36"/>
  <c r="AK64" i="36" s="1"/>
  <c r="AK77" i="36" s="1"/>
  <c r="AK80" i="36" s="1"/>
  <c r="AK81" i="36" s="1"/>
  <c r="AL63" i="35"/>
  <c r="AL64" i="35" s="1"/>
  <c r="AL77" i="35" s="1"/>
  <c r="AL80" i="35" s="1"/>
  <c r="AL81" i="35" s="1"/>
  <c r="AM62" i="35"/>
  <c r="AN61" i="35" s="1"/>
  <c r="D71" i="20"/>
  <c r="AL12" i="20"/>
  <c r="AH30" i="10"/>
  <c r="AH14" i="10" s="1"/>
  <c r="AH24" i="10" s="1"/>
  <c r="AH87" i="31"/>
  <c r="AH66" i="31" s="1"/>
  <c r="AH76" i="31" s="1"/>
  <c r="AM62" i="36" l="1"/>
  <c r="AN61" i="36" s="1"/>
  <c r="AL63" i="36"/>
  <c r="AL64" i="36" s="1"/>
  <c r="AL77" i="36" s="1"/>
  <c r="AL80" i="36" s="1"/>
  <c r="AL81" i="36" s="1"/>
  <c r="AM63" i="35"/>
  <c r="AM64" i="35" s="1"/>
  <c r="AM77" i="35" s="1"/>
  <c r="AM80" i="35" s="1"/>
  <c r="AM81" i="35" s="1"/>
  <c r="AN62" i="35"/>
  <c r="AO61" i="35" s="1"/>
  <c r="D72" i="20"/>
  <c r="AM12" i="20"/>
  <c r="AI87" i="31"/>
  <c r="AI66" i="31" s="1"/>
  <c r="AI76" i="31" s="1"/>
  <c r="AI30" i="10"/>
  <c r="AI14" i="10" s="1"/>
  <c r="AI24" i="10" s="1"/>
  <c r="AN62" i="36" l="1"/>
  <c r="AO61" i="36" s="1"/>
  <c r="AM63" i="36"/>
  <c r="AM64" i="36" s="1"/>
  <c r="AM77" i="36" s="1"/>
  <c r="AM80" i="36" s="1"/>
  <c r="AM81" i="36" s="1"/>
  <c r="AO62" i="35"/>
  <c r="AP61" i="35" s="1"/>
  <c r="AN63" i="35"/>
  <c r="AN64" i="35" s="1"/>
  <c r="AN77" i="35" s="1"/>
  <c r="AN80" i="35" s="1"/>
  <c r="AN81" i="35" s="1"/>
  <c r="D73" i="20"/>
  <c r="AN12" i="20"/>
  <c r="AJ30" i="10"/>
  <c r="AJ14" i="10" s="1"/>
  <c r="AJ24" i="10" s="1"/>
  <c r="AJ87" i="31"/>
  <c r="AJ66" i="31" s="1"/>
  <c r="AJ76" i="31" s="1"/>
  <c r="AO62" i="36" l="1"/>
  <c r="AP61" i="36" s="1"/>
  <c r="AN63" i="36"/>
  <c r="AN64" i="36" s="1"/>
  <c r="AN77" i="36" s="1"/>
  <c r="AN80" i="36" s="1"/>
  <c r="AN81" i="36" s="1"/>
  <c r="AP62" i="35"/>
  <c r="AQ61" i="35" s="1"/>
  <c r="AO63" i="35"/>
  <c r="AO64" i="35" s="1"/>
  <c r="AO77" i="35" s="1"/>
  <c r="AO80" i="35" s="1"/>
  <c r="AO81" i="35" s="1"/>
  <c r="D75" i="20"/>
  <c r="AO12" i="20"/>
  <c r="AK87" i="31"/>
  <c r="AK66" i="31" s="1"/>
  <c r="AK76" i="31" s="1"/>
  <c r="AK30" i="10"/>
  <c r="AK14" i="10" s="1"/>
  <c r="AK24" i="10" s="1"/>
  <c r="AO63" i="36" l="1"/>
  <c r="AO64" i="36" s="1"/>
  <c r="AO77" i="36" s="1"/>
  <c r="AO80" i="36" s="1"/>
  <c r="AO81" i="36" s="1"/>
  <c r="AP62" i="36"/>
  <c r="AQ61" i="36" s="1"/>
  <c r="AQ62" i="35"/>
  <c r="AR61" i="35" s="1"/>
  <c r="AP63" i="35"/>
  <c r="AP64" i="35" s="1"/>
  <c r="AP77" i="35" s="1"/>
  <c r="AP80" i="35" s="1"/>
  <c r="AP81" i="35" s="1"/>
  <c r="AL30" i="10"/>
  <c r="AL14" i="10" s="1"/>
  <c r="AL24" i="10" s="1"/>
  <c r="AL87" i="31"/>
  <c r="AL66" i="31" s="1"/>
  <c r="AL76" i="31" s="1"/>
  <c r="AQ62" i="36" l="1"/>
  <c r="AR61" i="36" s="1"/>
  <c r="AP63" i="36"/>
  <c r="AP64" i="36" s="1"/>
  <c r="AP77" i="36" s="1"/>
  <c r="AP80" i="36" s="1"/>
  <c r="AP81" i="36" s="1"/>
  <c r="AR62" i="35"/>
  <c r="AS61" i="35" s="1"/>
  <c r="AQ63" i="35"/>
  <c r="AQ64" i="35" s="1"/>
  <c r="AQ77" i="35" s="1"/>
  <c r="AQ80" i="35" s="1"/>
  <c r="AQ81" i="35" s="1"/>
  <c r="AR62" i="36" l="1"/>
  <c r="AS61" i="36" s="1"/>
  <c r="AQ63" i="36"/>
  <c r="AQ64" i="36" s="1"/>
  <c r="AQ77" i="36" s="1"/>
  <c r="AQ80" i="36" s="1"/>
  <c r="AQ81" i="36" s="1"/>
  <c r="AS62" i="35"/>
  <c r="AT61" i="35" s="1"/>
  <c r="AR63" i="35"/>
  <c r="AR64" i="35" s="1"/>
  <c r="AR77" i="35" s="1"/>
  <c r="AR80" i="35" s="1"/>
  <c r="AR81" i="35" s="1"/>
  <c r="K19" i="31"/>
  <c r="K25" i="31" s="1"/>
  <c r="G19" i="31"/>
  <c r="G25" i="31" s="1"/>
  <c r="K12" i="10"/>
  <c r="H19" i="31"/>
  <c r="H25" i="31" s="1"/>
  <c r="H12" i="10"/>
  <c r="AR63" i="36" l="1"/>
  <c r="AR64" i="36" s="1"/>
  <c r="AR77" i="36" s="1"/>
  <c r="AR80" i="36" s="1"/>
  <c r="AR81" i="36" s="1"/>
  <c r="AS62" i="36"/>
  <c r="AT61" i="36" s="1"/>
  <c r="AT62" i="35"/>
  <c r="AU61" i="35" s="1"/>
  <c r="AS63" i="35"/>
  <c r="AS64" i="35" s="1"/>
  <c r="AS77" i="35" s="1"/>
  <c r="AS80" i="35" s="1"/>
  <c r="AS81" i="35" s="1"/>
  <c r="G12" i="10"/>
  <c r="J19" i="31"/>
  <c r="J25" i="31" s="1"/>
  <c r="E12" i="10"/>
  <c r="L19" i="31"/>
  <c r="L25" i="31" s="1"/>
  <c r="L12" i="10"/>
  <c r="J12" i="10"/>
  <c r="F19" i="31"/>
  <c r="F25" i="31" s="1"/>
  <c r="F12" i="10"/>
  <c r="I19" i="31"/>
  <c r="I25" i="31" s="1"/>
  <c r="I12" i="10"/>
  <c r="E18" i="31"/>
  <c r="AS63" i="36" l="1"/>
  <c r="AS64" i="36" s="1"/>
  <c r="AS77" i="36" s="1"/>
  <c r="AS80" i="36" s="1"/>
  <c r="AS81" i="36" s="1"/>
  <c r="AT62" i="36"/>
  <c r="AU61" i="36" s="1"/>
  <c r="AU62" i="35"/>
  <c r="AV61" i="35" s="1"/>
  <c r="AT63" i="35"/>
  <c r="AT64" i="35" s="1"/>
  <c r="AT77" i="35" s="1"/>
  <c r="AT80" i="35" s="1"/>
  <c r="AT81" i="35" s="1"/>
  <c r="E19" i="31"/>
  <c r="E25" i="31" s="1"/>
  <c r="E26" i="31" s="1"/>
  <c r="C9" i="31"/>
  <c r="F18" i="31"/>
  <c r="F26" i="31" s="1"/>
  <c r="AU62" i="36" l="1"/>
  <c r="AV61" i="36" s="1"/>
  <c r="AT63" i="36"/>
  <c r="AT64" i="36" s="1"/>
  <c r="AT77" i="36" s="1"/>
  <c r="AT80" i="36" s="1"/>
  <c r="AT81" i="36" s="1"/>
  <c r="AV62" i="35"/>
  <c r="AW61" i="35" s="1"/>
  <c r="AU63" i="35"/>
  <c r="AU64" i="35" s="1"/>
  <c r="AU77" i="35" s="1"/>
  <c r="AU80" i="35" s="1"/>
  <c r="AU81" i="35" s="1"/>
  <c r="F28" i="31"/>
  <c r="F29" i="31" s="1"/>
  <c r="G18" i="31"/>
  <c r="G26" i="31" s="1"/>
  <c r="E28" i="31"/>
  <c r="E29" i="31" s="1"/>
  <c r="AV62" i="36" l="1"/>
  <c r="AW61" i="36" s="1"/>
  <c r="AU63" i="36"/>
  <c r="AU64" i="36" s="1"/>
  <c r="AU77" i="36" s="1"/>
  <c r="AU80" i="36" s="1"/>
  <c r="AU81" i="36" s="1"/>
  <c r="AW62" i="35"/>
  <c r="AX61" i="35" s="1"/>
  <c r="AV63" i="35"/>
  <c r="AV64" i="35" s="1"/>
  <c r="AV77" i="35" s="1"/>
  <c r="AV80" i="35" s="1"/>
  <c r="AV81" i="35" s="1"/>
  <c r="G28" i="31"/>
  <c r="G29" i="31" s="1"/>
  <c r="H18" i="31"/>
  <c r="H26" i="31" s="1"/>
  <c r="AP30" i="31"/>
  <c r="J30" i="31"/>
  <c r="W30" i="31"/>
  <c r="AN30" i="31"/>
  <c r="H30" i="31"/>
  <c r="U30" i="31"/>
  <c r="N30" i="31"/>
  <c r="V30" i="31"/>
  <c r="AW30" i="31"/>
  <c r="AB30" i="31"/>
  <c r="I30" i="31"/>
  <c r="E62" i="31"/>
  <c r="AH30" i="31"/>
  <c r="AU30" i="31"/>
  <c r="O30" i="31"/>
  <c r="AF30" i="31"/>
  <c r="AS30" i="31"/>
  <c r="M30" i="31"/>
  <c r="AQ30" i="31"/>
  <c r="AI30" i="31"/>
  <c r="AG30" i="31"/>
  <c r="L30" i="31"/>
  <c r="AL30" i="31"/>
  <c r="AX30" i="31"/>
  <c r="AE30" i="31"/>
  <c r="P30" i="31"/>
  <c r="AD30" i="31"/>
  <c r="T30" i="31"/>
  <c r="Y30" i="31"/>
  <c r="Z30" i="31"/>
  <c r="AM30" i="31"/>
  <c r="G30" i="31"/>
  <c r="X30" i="31"/>
  <c r="AK30" i="31"/>
  <c r="AT30" i="31"/>
  <c r="AA30" i="31"/>
  <c r="AJ30" i="31"/>
  <c r="Q30" i="31"/>
  <c r="AO30" i="31"/>
  <c r="F30" i="31"/>
  <c r="F60" i="31" s="1"/>
  <c r="R30" i="31"/>
  <c r="AV30" i="31"/>
  <c r="AC30" i="31"/>
  <c r="K30" i="31"/>
  <c r="AR30" i="31"/>
  <c r="S30" i="31"/>
  <c r="X31" i="31"/>
  <c r="AD31" i="31"/>
  <c r="AJ31" i="31"/>
  <c r="AI31" i="31"/>
  <c r="AB31" i="31"/>
  <c r="AX31" i="31"/>
  <c r="AO31" i="31"/>
  <c r="I31" i="31"/>
  <c r="W31" i="31"/>
  <c r="Z31" i="31"/>
  <c r="AC31" i="31"/>
  <c r="AV31" i="31"/>
  <c r="P31" i="31"/>
  <c r="V31" i="31"/>
  <c r="T31" i="31"/>
  <c r="AA31" i="31"/>
  <c r="AU31" i="31"/>
  <c r="AH31" i="31"/>
  <c r="AG31" i="31"/>
  <c r="AR31" i="31"/>
  <c r="G31" i="31"/>
  <c r="U31" i="31"/>
  <c r="J31" i="31"/>
  <c r="AW31" i="31"/>
  <c r="M31" i="31"/>
  <c r="AN31" i="31"/>
  <c r="AT31" i="31"/>
  <c r="N31" i="31"/>
  <c r="H31" i="31"/>
  <c r="S31" i="31"/>
  <c r="AE31" i="31"/>
  <c r="R31" i="31"/>
  <c r="Y31" i="31"/>
  <c r="L31" i="31"/>
  <c r="AS31" i="31"/>
  <c r="AP31" i="31"/>
  <c r="AF31" i="31"/>
  <c r="AL31" i="31"/>
  <c r="AY31" i="31"/>
  <c r="AQ31" i="31"/>
  <c r="K31" i="31"/>
  <c r="O31" i="31"/>
  <c r="Q31" i="31"/>
  <c r="AM31" i="31"/>
  <c r="AK31" i="31"/>
  <c r="AV63" i="36" l="1"/>
  <c r="AV64" i="36" s="1"/>
  <c r="AV77" i="36" s="1"/>
  <c r="AV80" i="36" s="1"/>
  <c r="AV81" i="36" s="1"/>
  <c r="AW62" i="36"/>
  <c r="AX61" i="36" s="1"/>
  <c r="AX62" i="35"/>
  <c r="AY61" i="35" s="1"/>
  <c r="AW63" i="35"/>
  <c r="AW64" i="35" s="1"/>
  <c r="AW77" i="35" s="1"/>
  <c r="AW80" i="35" s="1"/>
  <c r="AW81" i="35" s="1"/>
  <c r="G60" i="31"/>
  <c r="E63" i="31"/>
  <c r="E64" i="31" s="1"/>
  <c r="E77" i="31" s="1"/>
  <c r="E80" i="31" s="1"/>
  <c r="E81" i="31" s="1"/>
  <c r="F61" i="31"/>
  <c r="H28" i="31"/>
  <c r="H29" i="31" s="1"/>
  <c r="I18" i="31"/>
  <c r="I26" i="31" s="1"/>
  <c r="X32" i="31"/>
  <c r="AK32" i="31"/>
  <c r="AT32" i="31"/>
  <c r="N32" i="31"/>
  <c r="AA32" i="31"/>
  <c r="AJ32" i="31"/>
  <c r="Q32" i="31"/>
  <c r="AP32" i="31"/>
  <c r="AH32" i="31"/>
  <c r="O32" i="31"/>
  <c r="Z32" i="31"/>
  <c r="AV32" i="31"/>
  <c r="P32" i="31"/>
  <c r="AC32" i="31"/>
  <c r="AL32" i="31"/>
  <c r="S32" i="31"/>
  <c r="AB32" i="31"/>
  <c r="R32" i="31"/>
  <c r="AM32" i="31"/>
  <c r="AN32" i="31"/>
  <c r="H32" i="31"/>
  <c r="H60" i="31" s="1"/>
  <c r="U32" i="31"/>
  <c r="AD32" i="31"/>
  <c r="AQ32" i="31"/>
  <c r="K32" i="31"/>
  <c r="AW32" i="31"/>
  <c r="AO32" i="31"/>
  <c r="W32" i="31"/>
  <c r="AU32" i="31"/>
  <c r="L32" i="31"/>
  <c r="AF32" i="31"/>
  <c r="AS32" i="31"/>
  <c r="M32" i="31"/>
  <c r="V32" i="31"/>
  <c r="AI32" i="31"/>
  <c r="AZ32" i="31"/>
  <c r="AG32" i="31"/>
  <c r="I32" i="31"/>
  <c r="AX32" i="31"/>
  <c r="AE32" i="31"/>
  <c r="Y32" i="31"/>
  <c r="AY32" i="31"/>
  <c r="T32" i="31"/>
  <c r="J32" i="31"/>
  <c r="AR32" i="31"/>
  <c r="AX62" i="36" l="1"/>
  <c r="AY61" i="36" s="1"/>
  <c r="AW63" i="36"/>
  <c r="AW64" i="36" s="1"/>
  <c r="AW77" i="36" s="1"/>
  <c r="AW80" i="36" s="1"/>
  <c r="AW81" i="36" s="1"/>
  <c r="C7" i="35"/>
  <c r="J31" i="29" s="1"/>
  <c r="AY62" i="35"/>
  <c r="AZ61" i="35" s="1"/>
  <c r="AX63" i="35"/>
  <c r="AX64" i="35" s="1"/>
  <c r="AX77" i="35" s="1"/>
  <c r="AX80" i="35" s="1"/>
  <c r="AX81" i="35" s="1"/>
  <c r="I28" i="31"/>
  <c r="I29" i="31" s="1"/>
  <c r="F62" i="31"/>
  <c r="G61" i="31" s="1"/>
  <c r="J18" i="31"/>
  <c r="J26" i="31" s="1"/>
  <c r="AV33" i="31"/>
  <c r="P33" i="31"/>
  <c r="AC33" i="31"/>
  <c r="AL33" i="31"/>
  <c r="AY33" i="31"/>
  <c r="S33" i="31"/>
  <c r="L33" i="31"/>
  <c r="AJ33" i="31"/>
  <c r="Z33" i="31"/>
  <c r="AZ33" i="31"/>
  <c r="O33" i="31"/>
  <c r="AX33" i="31"/>
  <c r="AN33" i="31"/>
  <c r="BA33" i="31"/>
  <c r="U33" i="31"/>
  <c r="AD33" i="31"/>
  <c r="AQ33" i="31"/>
  <c r="K33" i="31"/>
  <c r="AO33" i="31"/>
  <c r="AW33" i="31"/>
  <c r="J33" i="31"/>
  <c r="T33" i="31"/>
  <c r="AE33" i="31"/>
  <c r="AK33" i="31"/>
  <c r="N33" i="31"/>
  <c r="AB33" i="31"/>
  <c r="AP33" i="31"/>
  <c r="AH33" i="31"/>
  <c r="AF33" i="31"/>
  <c r="AS33" i="31"/>
  <c r="M33" i="31"/>
  <c r="V33" i="31"/>
  <c r="AI33" i="31"/>
  <c r="AR33" i="31"/>
  <c r="Y33" i="31"/>
  <c r="Q33" i="31"/>
  <c r="AM33" i="31"/>
  <c r="AG33" i="31"/>
  <c r="R33" i="31"/>
  <c r="X33" i="31"/>
  <c r="AT33" i="31"/>
  <c r="AA33" i="31"/>
  <c r="I33" i="31"/>
  <c r="I60" i="31" s="1"/>
  <c r="W33" i="31"/>
  <c r="AU33" i="31"/>
  <c r="AX63" i="36" l="1"/>
  <c r="AX64" i="36" s="1"/>
  <c r="AX77" i="36" s="1"/>
  <c r="AX80" i="36" s="1"/>
  <c r="AX81" i="36" s="1"/>
  <c r="C7" i="36"/>
  <c r="J33" i="29" s="1"/>
  <c r="AY62" i="36"/>
  <c r="AZ61" i="36" s="1"/>
  <c r="AZ62" i="35"/>
  <c r="BA61" i="35" s="1"/>
  <c r="AY63" i="35"/>
  <c r="AY64" i="35" s="1"/>
  <c r="AY77" i="35" s="1"/>
  <c r="AY80" i="35" s="1"/>
  <c r="AY81" i="35" s="1"/>
  <c r="F63" i="31"/>
  <c r="F64" i="31" s="1"/>
  <c r="F77" i="31" s="1"/>
  <c r="F80" i="31" s="1"/>
  <c r="F81" i="31" s="1"/>
  <c r="K18" i="31"/>
  <c r="K26" i="31" s="1"/>
  <c r="L18" i="31"/>
  <c r="L26" i="31" s="1"/>
  <c r="AV34" i="31"/>
  <c r="P34" i="31"/>
  <c r="AC34" i="31"/>
  <c r="AT34" i="31"/>
  <c r="N34" i="31"/>
  <c r="AA34" i="31"/>
  <c r="AB34" i="31"/>
  <c r="AJ34" i="31"/>
  <c r="R34" i="31"/>
  <c r="J34" i="31"/>
  <c r="J60" i="31" s="1"/>
  <c r="T34" i="31"/>
  <c r="O34" i="31"/>
  <c r="AY34" i="31"/>
  <c r="L34" i="31"/>
  <c r="AE34" i="31"/>
  <c r="AG34" i="31"/>
  <c r="AF34" i="31"/>
  <c r="AS34" i="31"/>
  <c r="AD34" i="31"/>
  <c r="K34" i="31"/>
  <c r="Q34" i="31"/>
  <c r="W34" i="31"/>
  <c r="BB34" i="31"/>
  <c r="AI34" i="31"/>
  <c r="Y34" i="31"/>
  <c r="Z34" i="31"/>
  <c r="AU34" i="31"/>
  <c r="AN34" i="31"/>
  <c r="BA34" i="31"/>
  <c r="U34" i="31"/>
  <c r="AL34" i="31"/>
  <c r="S34" i="31"/>
  <c r="AW34" i="31"/>
  <c r="AM34" i="31"/>
  <c r="M34" i="31"/>
  <c r="AQ34" i="31"/>
  <c r="AO34" i="31"/>
  <c r="AP34" i="31"/>
  <c r="AH34" i="31"/>
  <c r="X34" i="31"/>
  <c r="AK34" i="31"/>
  <c r="V34" i="31"/>
  <c r="AR34" i="31"/>
  <c r="AX34" i="31"/>
  <c r="AZ34" i="31"/>
  <c r="J28" i="31"/>
  <c r="J29" i="31" s="1"/>
  <c r="G62" i="31"/>
  <c r="H61" i="31" s="1"/>
  <c r="AZ62" i="36" l="1"/>
  <c r="BA61" i="36" s="1"/>
  <c r="AY63" i="36"/>
  <c r="AY64" i="36" s="1"/>
  <c r="AY77" i="36" s="1"/>
  <c r="AY80" i="36" s="1"/>
  <c r="AY81" i="36" s="1"/>
  <c r="BA62" i="35"/>
  <c r="BB61" i="35" s="1"/>
  <c r="AZ63" i="35"/>
  <c r="AZ64" i="35" s="1"/>
  <c r="AZ77" i="35" s="1"/>
  <c r="AZ80" i="35" s="1"/>
  <c r="AZ81" i="35" s="1"/>
  <c r="G63" i="31"/>
  <c r="G64" i="31" s="1"/>
  <c r="G77" i="31" s="1"/>
  <c r="G80" i="31" s="1"/>
  <c r="G81" i="31" s="1"/>
  <c r="L28" i="31"/>
  <c r="L29" i="31" s="1"/>
  <c r="K28" i="31"/>
  <c r="K29" i="31" s="1"/>
  <c r="H62" i="31"/>
  <c r="I61" i="31" s="1"/>
  <c r="X35" i="31"/>
  <c r="AK35" i="31"/>
  <c r="BB35" i="31"/>
  <c r="V35" i="31"/>
  <c r="AI35" i="31"/>
  <c r="AZ35" i="31"/>
  <c r="AG35" i="31"/>
  <c r="Y35" i="31"/>
  <c r="AU35" i="31"/>
  <c r="AO35" i="31"/>
  <c r="AM35" i="31"/>
  <c r="AA35" i="31"/>
  <c r="AX35" i="31"/>
  <c r="BC35" i="31"/>
  <c r="U35" i="31"/>
  <c r="AY35" i="31"/>
  <c r="T35" i="31"/>
  <c r="AH35" i="31"/>
  <c r="W35" i="31"/>
  <c r="AF35" i="31"/>
  <c r="AS35" i="31"/>
  <c r="M35" i="31"/>
  <c r="AQ35" i="31"/>
  <c r="K35" i="31"/>
  <c r="K60" i="31" s="1"/>
  <c r="L35" i="31"/>
  <c r="Z35" i="31"/>
  <c r="AV35" i="31"/>
  <c r="P35" i="31"/>
  <c r="AC35" i="31"/>
  <c r="AT35" i="31"/>
  <c r="N35" i="31"/>
  <c r="AJ35" i="31"/>
  <c r="Q35" i="31"/>
  <c r="AE35" i="31"/>
  <c r="AP35" i="31"/>
  <c r="AN35" i="31"/>
  <c r="BA35" i="31"/>
  <c r="AL35" i="31"/>
  <c r="S35" i="31"/>
  <c r="AR35" i="31"/>
  <c r="O35" i="31"/>
  <c r="AD35" i="31"/>
  <c r="AW35" i="31"/>
  <c r="R35" i="31"/>
  <c r="AB35" i="31"/>
  <c r="AZ63" i="36" l="1"/>
  <c r="AZ64" i="36" s="1"/>
  <c r="AZ77" i="36" s="1"/>
  <c r="AZ80" i="36" s="1"/>
  <c r="AZ81" i="36" s="1"/>
  <c r="BA62" i="36"/>
  <c r="BB61" i="36" s="1"/>
  <c r="BB62" i="35"/>
  <c r="BC61" i="35" s="1"/>
  <c r="BA63" i="35"/>
  <c r="BA64" i="35" s="1"/>
  <c r="BA77" i="35" s="1"/>
  <c r="BA80" i="35" s="1"/>
  <c r="BA81" i="35" s="1"/>
  <c r="H63" i="31"/>
  <c r="H64" i="31" s="1"/>
  <c r="H77" i="31" s="1"/>
  <c r="H80" i="31" s="1"/>
  <c r="H81" i="31" s="1"/>
  <c r="AH37" i="31"/>
  <c r="AS37" i="31"/>
  <c r="M37" i="31"/>
  <c r="AF37" i="31"/>
  <c r="AQ37" i="31"/>
  <c r="AT37" i="31"/>
  <c r="Y37" i="31"/>
  <c r="AR37" i="31"/>
  <c r="W37" i="31"/>
  <c r="AZ37" i="31"/>
  <c r="O37" i="31"/>
  <c r="R37" i="31"/>
  <c r="AV37" i="31"/>
  <c r="AA37" i="31"/>
  <c r="BC37" i="31"/>
  <c r="T37" i="31"/>
  <c r="Q37" i="31"/>
  <c r="Z37" i="31"/>
  <c r="AK37" i="31"/>
  <c r="BD37" i="31"/>
  <c r="X37" i="31"/>
  <c r="AI37" i="31"/>
  <c r="AD37" i="31"/>
  <c r="BB37" i="31"/>
  <c r="AB37" i="31"/>
  <c r="AL37" i="31"/>
  <c r="AE37" i="31"/>
  <c r="AU37" i="31"/>
  <c r="AX37" i="31"/>
  <c r="AC37" i="31"/>
  <c r="P37" i="31"/>
  <c r="N37" i="31"/>
  <c r="V37" i="31"/>
  <c r="AW37" i="31"/>
  <c r="AP37" i="31"/>
  <c r="BA37" i="31"/>
  <c r="U37" i="31"/>
  <c r="AN37" i="31"/>
  <c r="AY37" i="31"/>
  <c r="S37" i="31"/>
  <c r="AO37" i="31"/>
  <c r="AG37" i="31"/>
  <c r="AM37" i="31"/>
  <c r="AJ37" i="31"/>
  <c r="I62" i="31"/>
  <c r="J61" i="31" s="1"/>
  <c r="AV36" i="31"/>
  <c r="P36" i="31"/>
  <c r="AC36" i="31"/>
  <c r="AT36" i="31"/>
  <c r="N36" i="31"/>
  <c r="AA36" i="31"/>
  <c r="T36" i="31"/>
  <c r="AB36" i="31"/>
  <c r="AM36" i="31"/>
  <c r="AU36" i="31"/>
  <c r="AO36" i="31"/>
  <c r="AE36" i="31"/>
  <c r="AF36" i="31"/>
  <c r="M36" i="31"/>
  <c r="AZ36" i="31"/>
  <c r="Y36" i="31"/>
  <c r="O36" i="31"/>
  <c r="BD36" i="31"/>
  <c r="AK36" i="31"/>
  <c r="V36" i="31"/>
  <c r="AJ36" i="31"/>
  <c r="AP36" i="31"/>
  <c r="AR36" i="31"/>
  <c r="AN36" i="31"/>
  <c r="BA36" i="31"/>
  <c r="U36" i="31"/>
  <c r="AL36" i="31"/>
  <c r="AY36" i="31"/>
  <c r="S36" i="31"/>
  <c r="AW36" i="31"/>
  <c r="L36" i="31"/>
  <c r="L60" i="31" s="1"/>
  <c r="AX36" i="31"/>
  <c r="AX60" i="31" s="1"/>
  <c r="Z36" i="31"/>
  <c r="Z60" i="31" s="1"/>
  <c r="AS36" i="31"/>
  <c r="AD36" i="31"/>
  <c r="AQ36" i="31"/>
  <c r="AG36" i="31"/>
  <c r="AH36" i="31"/>
  <c r="BC36" i="31"/>
  <c r="X36" i="31"/>
  <c r="BB36" i="31"/>
  <c r="AI36" i="31"/>
  <c r="Q36" i="31"/>
  <c r="R36" i="31"/>
  <c r="W36" i="31"/>
  <c r="BB62" i="36" l="1"/>
  <c r="BC61" i="36" s="1"/>
  <c r="BA63" i="36"/>
  <c r="BA64" i="36" s="1"/>
  <c r="BA77" i="36" s="1"/>
  <c r="BA80" i="36" s="1"/>
  <c r="BA81" i="36" s="1"/>
  <c r="BC62" i="35"/>
  <c r="BD61" i="35" s="1"/>
  <c r="BB63" i="35"/>
  <c r="BB64" i="35" s="1"/>
  <c r="BB77" i="35" s="1"/>
  <c r="BB80" i="35" s="1"/>
  <c r="BB81" i="35" s="1"/>
  <c r="BB60" i="31"/>
  <c r="BD60" i="31"/>
  <c r="U60" i="31"/>
  <c r="AC60" i="31"/>
  <c r="AL60" i="31"/>
  <c r="AZ60" i="31"/>
  <c r="O60" i="31"/>
  <c r="T60" i="31"/>
  <c r="BC60" i="31"/>
  <c r="AD60" i="31"/>
  <c r="AJ60" i="31"/>
  <c r="S60" i="31"/>
  <c r="BA60" i="31"/>
  <c r="AR60" i="31"/>
  <c r="AF60" i="31"/>
  <c r="AN60" i="31"/>
  <c r="AW60" i="31"/>
  <c r="AI60" i="31"/>
  <c r="AA60" i="31"/>
  <c r="AT60" i="31"/>
  <c r="AS60" i="31"/>
  <c r="AO60" i="31"/>
  <c r="V60" i="31"/>
  <c r="AB60" i="31"/>
  <c r="X60" i="31"/>
  <c r="Q60" i="31"/>
  <c r="AV60" i="31"/>
  <c r="W60" i="31"/>
  <c r="AQ60" i="31"/>
  <c r="AH60" i="31"/>
  <c r="J62" i="31"/>
  <c r="K61" i="31" s="1"/>
  <c r="AU60" i="31"/>
  <c r="R60" i="31"/>
  <c r="AG60" i="31"/>
  <c r="N60" i="31"/>
  <c r="I63" i="31"/>
  <c r="I64" i="31" s="1"/>
  <c r="I77" i="31" s="1"/>
  <c r="I80" i="31" s="1"/>
  <c r="I81" i="31" s="1"/>
  <c r="AM60" i="31"/>
  <c r="AY60" i="31"/>
  <c r="AP60" i="31"/>
  <c r="P60" i="31"/>
  <c r="AE60" i="31"/>
  <c r="AK60" i="31"/>
  <c r="Y60" i="31"/>
  <c r="M60" i="31"/>
  <c r="BB63" i="36" l="1"/>
  <c r="BB64" i="36" s="1"/>
  <c r="BB77" i="36" s="1"/>
  <c r="BB80" i="36" s="1"/>
  <c r="BB81" i="36" s="1"/>
  <c r="BC62" i="36"/>
  <c r="BD61" i="36" s="1"/>
  <c r="BD62" i="35"/>
  <c r="BD63" i="35" s="1"/>
  <c r="BD64" i="35" s="1"/>
  <c r="BD77" i="35" s="1"/>
  <c r="BD80" i="35" s="1"/>
  <c r="BC63" i="35"/>
  <c r="BC64" i="35" s="1"/>
  <c r="BC77" i="35" s="1"/>
  <c r="BC80" i="35" s="1"/>
  <c r="BC81" i="35" s="1"/>
  <c r="J63" i="31"/>
  <c r="J64" i="31" s="1"/>
  <c r="J77" i="31" s="1"/>
  <c r="J80" i="31" s="1"/>
  <c r="J81" i="31" s="1"/>
  <c r="K62" i="31"/>
  <c r="L61" i="31" s="1"/>
  <c r="BC63" i="36" l="1"/>
  <c r="BC64" i="36" s="1"/>
  <c r="BC77" i="36" s="1"/>
  <c r="BC80" i="36" s="1"/>
  <c r="BC81" i="36" s="1"/>
  <c r="BD62" i="36"/>
  <c r="BD63" i="36" s="1"/>
  <c r="BD64" i="36" s="1"/>
  <c r="BD77" i="36" s="1"/>
  <c r="BD80" i="36" s="1"/>
  <c r="BD81" i="35"/>
  <c r="K63" i="31"/>
  <c r="K64" i="31" s="1"/>
  <c r="K77" i="31" s="1"/>
  <c r="K80" i="31" s="1"/>
  <c r="K81" i="31" s="1"/>
  <c r="L62" i="31"/>
  <c r="M61" i="31" s="1"/>
  <c r="BD81" i="36" l="1"/>
  <c r="M62" i="31"/>
  <c r="N61" i="31" s="1"/>
  <c r="L63" i="31"/>
  <c r="L64" i="31" s="1"/>
  <c r="L77" i="31" s="1"/>
  <c r="L80" i="31" s="1"/>
  <c r="L81" i="31" s="1"/>
  <c r="N62" i="31" l="1"/>
  <c r="O61" i="31" s="1"/>
  <c r="M63" i="31"/>
  <c r="M64" i="31" s="1"/>
  <c r="M77" i="31" s="1"/>
  <c r="M80" i="31" s="1"/>
  <c r="M81" i="31" s="1"/>
  <c r="O62" i="31" l="1"/>
  <c r="P61" i="31" s="1"/>
  <c r="N63" i="31"/>
  <c r="N64" i="31" s="1"/>
  <c r="N77" i="31" s="1"/>
  <c r="N80" i="31" s="1"/>
  <c r="N81" i="31" s="1"/>
  <c r="P62" i="31" l="1"/>
  <c r="Q61" i="31" s="1"/>
  <c r="O63" i="31"/>
  <c r="O64" i="31" s="1"/>
  <c r="O77" i="31" s="1"/>
  <c r="O80" i="31" s="1"/>
  <c r="O81" i="31" s="1"/>
  <c r="Q62" i="31" l="1"/>
  <c r="R61" i="31" s="1"/>
  <c r="P63" i="31"/>
  <c r="P64" i="31" s="1"/>
  <c r="P77" i="31" s="1"/>
  <c r="P80" i="31" s="1"/>
  <c r="P81" i="31" s="1"/>
  <c r="R62" i="31" l="1"/>
  <c r="S61" i="31" s="1"/>
  <c r="Q63" i="31"/>
  <c r="Q64" i="31" s="1"/>
  <c r="Q77" i="31" s="1"/>
  <c r="Q80" i="31" s="1"/>
  <c r="Q81" i="31" s="1"/>
  <c r="S62" i="31" l="1"/>
  <c r="T61" i="31" s="1"/>
  <c r="R63" i="31"/>
  <c r="R64" i="31" s="1"/>
  <c r="R77" i="31" s="1"/>
  <c r="R80" i="31" s="1"/>
  <c r="R81" i="31" s="1"/>
  <c r="T62" i="31" l="1"/>
  <c r="U61" i="31" s="1"/>
  <c r="S63" i="31"/>
  <c r="S64" i="31" s="1"/>
  <c r="S77" i="31" s="1"/>
  <c r="S80" i="31" s="1"/>
  <c r="S81" i="31" s="1"/>
  <c r="U62" i="31" l="1"/>
  <c r="V61" i="31" s="1"/>
  <c r="T63" i="31"/>
  <c r="T64" i="31" s="1"/>
  <c r="T77" i="31" s="1"/>
  <c r="T80" i="31" s="1"/>
  <c r="T81" i="31" s="1"/>
  <c r="V62" i="31" l="1"/>
  <c r="W61" i="31" s="1"/>
  <c r="U63" i="31"/>
  <c r="U64" i="31" s="1"/>
  <c r="U77" i="31" s="1"/>
  <c r="U80" i="31" s="1"/>
  <c r="U81" i="31" s="1"/>
  <c r="W62" i="31" l="1"/>
  <c r="X61" i="31" s="1"/>
  <c r="V63" i="31"/>
  <c r="V64" i="31" s="1"/>
  <c r="V77" i="31" s="1"/>
  <c r="V80" i="31" s="1"/>
  <c r="V81" i="31" s="1"/>
  <c r="X62" i="31" l="1"/>
  <c r="Y61" i="31" s="1"/>
  <c r="W63" i="31"/>
  <c r="W64" i="31" s="1"/>
  <c r="W77" i="31" s="1"/>
  <c r="W80" i="31" s="1"/>
  <c r="W81" i="31" s="1"/>
  <c r="Y62" i="31" l="1"/>
  <c r="Z61" i="31" s="1"/>
  <c r="X63" i="31"/>
  <c r="X64" i="31" s="1"/>
  <c r="X77" i="31" s="1"/>
  <c r="X80" i="31" s="1"/>
  <c r="X81" i="31" s="1"/>
  <c r="Z62" i="31" l="1"/>
  <c r="AA61" i="31" s="1"/>
  <c r="Y63" i="31"/>
  <c r="Y64" i="31" s="1"/>
  <c r="Y77" i="31" s="1"/>
  <c r="Y80" i="31" s="1"/>
  <c r="Y81" i="31" s="1"/>
  <c r="AA62" i="31" l="1"/>
  <c r="AB61" i="31" s="1"/>
  <c r="Z63" i="31"/>
  <c r="Z64" i="31" s="1"/>
  <c r="Z77" i="31" s="1"/>
  <c r="Z80" i="31" s="1"/>
  <c r="Z81" i="31" s="1"/>
  <c r="AB62" i="31" l="1"/>
  <c r="AC61" i="31" s="1"/>
  <c r="AA63" i="31"/>
  <c r="AA64" i="31" s="1"/>
  <c r="AA77" i="31" s="1"/>
  <c r="AA80" i="31" s="1"/>
  <c r="AA81" i="31" s="1"/>
  <c r="C4" i="31" s="1"/>
  <c r="G29" i="29" s="1"/>
  <c r="AC62" i="31" l="1"/>
  <c r="AD61" i="31" s="1"/>
  <c r="AB63" i="31"/>
  <c r="AB64" i="31" s="1"/>
  <c r="AB77" i="31" s="1"/>
  <c r="AB80" i="31" s="1"/>
  <c r="AB81" i="31" s="1"/>
  <c r="AD62" i="31" l="1"/>
  <c r="AE61" i="31" s="1"/>
  <c r="AC63" i="31"/>
  <c r="AC64" i="31" s="1"/>
  <c r="AC77" i="31" s="1"/>
  <c r="AC80" i="31" s="1"/>
  <c r="AC81" i="31" s="1"/>
  <c r="AE62" i="31" l="1"/>
  <c r="AF61" i="31" s="1"/>
  <c r="AD63" i="31"/>
  <c r="AD64" i="31" s="1"/>
  <c r="AD77" i="31" s="1"/>
  <c r="AD80" i="31" s="1"/>
  <c r="AD81" i="31" s="1"/>
  <c r="AF62" i="31" l="1"/>
  <c r="AG61" i="31" s="1"/>
  <c r="AE63" i="31"/>
  <c r="AE64" i="31" s="1"/>
  <c r="AE77" i="31" s="1"/>
  <c r="AE80" i="31" s="1"/>
  <c r="AE81" i="31" s="1"/>
  <c r="AG62" i="31" l="1"/>
  <c r="AH61" i="31" s="1"/>
  <c r="AF63" i="31"/>
  <c r="AF64" i="31" s="1"/>
  <c r="AF77" i="31" s="1"/>
  <c r="AF80" i="31" s="1"/>
  <c r="AF81" i="31" s="1"/>
  <c r="AH62" i="31" l="1"/>
  <c r="AI61" i="31" s="1"/>
  <c r="AG63" i="31"/>
  <c r="AG64" i="31" s="1"/>
  <c r="AG77" i="31" s="1"/>
  <c r="AG80" i="31" s="1"/>
  <c r="AG81" i="31" s="1"/>
  <c r="AI62" i="31" l="1"/>
  <c r="AJ61" i="31" s="1"/>
  <c r="AH63" i="31"/>
  <c r="AH64" i="31" s="1"/>
  <c r="AH77" i="31" s="1"/>
  <c r="AH80" i="31" s="1"/>
  <c r="AH81" i="31" s="1"/>
  <c r="AJ62" i="31" l="1"/>
  <c r="AK61" i="31" s="1"/>
  <c r="AI63" i="31"/>
  <c r="AI64" i="31" s="1"/>
  <c r="AI77" i="31" s="1"/>
  <c r="AI80" i="31" s="1"/>
  <c r="AI81" i="31" s="1"/>
  <c r="C5" i="31" s="1"/>
  <c r="H29" i="29" s="1"/>
  <c r="AK62" i="31" l="1"/>
  <c r="AL61" i="31" s="1"/>
  <c r="AJ63" i="31"/>
  <c r="AJ64" i="31" s="1"/>
  <c r="AJ77" i="31" s="1"/>
  <c r="AJ80" i="31" s="1"/>
  <c r="AJ81" i="31" s="1"/>
  <c r="C6" i="31" s="1"/>
  <c r="I29" i="29" s="1"/>
  <c r="AL62" i="31" l="1"/>
  <c r="AM61" i="31" s="1"/>
  <c r="AK63" i="31"/>
  <c r="AK64" i="31" s="1"/>
  <c r="AK77" i="31" s="1"/>
  <c r="AK80" i="31" s="1"/>
  <c r="AK81" i="31" s="1"/>
  <c r="AM62" i="31" l="1"/>
  <c r="AN61" i="31" s="1"/>
  <c r="AL63" i="31"/>
  <c r="AL64" i="31" s="1"/>
  <c r="AL77" i="31" s="1"/>
  <c r="AL80" i="31" s="1"/>
  <c r="AL81" i="31" s="1"/>
  <c r="AN62" i="31" l="1"/>
  <c r="AO61" i="31" s="1"/>
  <c r="AM63" i="31"/>
  <c r="AM64" i="31" s="1"/>
  <c r="AM77" i="31" s="1"/>
  <c r="AM80" i="31" s="1"/>
  <c r="AM81" i="31" s="1"/>
  <c r="AO62" i="31" l="1"/>
  <c r="AP61" i="31" s="1"/>
  <c r="AN63" i="31"/>
  <c r="AN64" i="31" s="1"/>
  <c r="AN77" i="31" s="1"/>
  <c r="AN80" i="31" s="1"/>
  <c r="AN81" i="31" s="1"/>
  <c r="AP62" i="31" l="1"/>
  <c r="AQ61" i="31" s="1"/>
  <c r="AO63" i="31"/>
  <c r="AO64" i="31" s="1"/>
  <c r="AO77" i="31" s="1"/>
  <c r="AO80" i="31" s="1"/>
  <c r="AO81" i="31" s="1"/>
  <c r="AQ62" i="31" l="1"/>
  <c r="AR61" i="31" s="1"/>
  <c r="AP63" i="31"/>
  <c r="AP64" i="31" s="1"/>
  <c r="AP77" i="31" s="1"/>
  <c r="AP80" i="31" s="1"/>
  <c r="AP81" i="31" s="1"/>
  <c r="AR62" i="31" l="1"/>
  <c r="AS61" i="31" s="1"/>
  <c r="AQ63" i="31"/>
  <c r="AQ64" i="31" s="1"/>
  <c r="AQ77" i="31" s="1"/>
  <c r="AQ80" i="31" s="1"/>
  <c r="AQ81" i="31" s="1"/>
  <c r="AS62" i="31" l="1"/>
  <c r="AT61" i="31" s="1"/>
  <c r="AR63" i="31"/>
  <c r="AR64" i="31" s="1"/>
  <c r="AR77" i="31" s="1"/>
  <c r="AR80" i="31" s="1"/>
  <c r="AR81" i="31" s="1"/>
  <c r="AT62" i="31" l="1"/>
  <c r="AU61" i="31" s="1"/>
  <c r="AS63" i="31"/>
  <c r="AS64" i="31" s="1"/>
  <c r="AS77" i="31" s="1"/>
  <c r="AS80" i="31" s="1"/>
  <c r="AS8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D62" i="31" s="1"/>
  <c r="BD63" i="31" s="1"/>
  <c r="BD64" i="31" s="1"/>
  <c r="BD77" i="31" s="1"/>
  <c r="BD80" i="31" s="1"/>
  <c r="BB63" i="31"/>
  <c r="BB64" i="31" s="1"/>
  <c r="BB77" i="31" s="1"/>
  <c r="BB80" i="31" s="1"/>
  <c r="BB81" i="31" s="1"/>
  <c r="BC63" i="31" l="1"/>
  <c r="BC64" i="31" s="1"/>
  <c r="BC77" i="31" s="1"/>
  <c r="BC80" i="31" s="1"/>
  <c r="BC81" i="31" s="1"/>
  <c r="BD81" i="31" s="1"/>
  <c r="C7" i="31" s="1"/>
  <c r="J29" i="29" s="1"/>
  <c r="T18" i="34" l="1"/>
  <c r="T26" i="34" s="1"/>
  <c r="S18" i="34" l="1"/>
  <c r="S26" i="34" s="1"/>
  <c r="S28" i="34" s="1"/>
  <c r="T28" i="34"/>
  <c r="Q18" i="34"/>
  <c r="Q26" i="34" s="1"/>
  <c r="Q28" i="34" s="1"/>
  <c r="T18" i="33"/>
  <c r="T26" i="33" s="1"/>
  <c r="T28" i="33" s="1"/>
  <c r="U18" i="34"/>
  <c r="U26" i="34" s="1"/>
  <c r="R18" i="34"/>
  <c r="R26" i="34" s="1"/>
  <c r="R28" i="34" s="1"/>
  <c r="S29" i="34" l="1"/>
  <c r="R29" i="34"/>
  <c r="BC43" i="34"/>
  <c r="AM43" i="34"/>
  <c r="AO43" i="34"/>
  <c r="W43" i="34"/>
  <c r="AK43" i="34"/>
  <c r="BD43" i="34"/>
  <c r="V43" i="34"/>
  <c r="BB43" i="34"/>
  <c r="U43" i="34"/>
  <c r="AF43" i="34"/>
  <c r="AQ43" i="34"/>
  <c r="AT43" i="34"/>
  <c r="AA43" i="34"/>
  <c r="AR43" i="34"/>
  <c r="T43" i="34"/>
  <c r="AC43" i="34"/>
  <c r="AN43" i="34"/>
  <c r="AB43" i="34"/>
  <c r="AW43" i="34"/>
  <c r="AY43" i="34"/>
  <c r="AJ43" i="34"/>
  <c r="AD43" i="34"/>
  <c r="BA43" i="34"/>
  <c r="AP43" i="34"/>
  <c r="AU43" i="34"/>
  <c r="AE43" i="34"/>
  <c r="Y43" i="34"/>
  <c r="AG43" i="34"/>
  <c r="Z43" i="34"/>
  <c r="AZ43" i="34"/>
  <c r="AL43" i="34"/>
  <c r="S43" i="34"/>
  <c r="AI43" i="34"/>
  <c r="AV43" i="34"/>
  <c r="X43" i="34"/>
  <c r="AS43" i="34"/>
  <c r="AX43" i="34"/>
  <c r="AH43" i="34"/>
  <c r="AT45" i="34"/>
  <c r="AD45" i="34"/>
  <c r="AV45" i="34"/>
  <c r="AA45" i="34"/>
  <c r="AO45" i="34"/>
  <c r="AN45" i="34"/>
  <c r="AZ45" i="34"/>
  <c r="AC45" i="34"/>
  <c r="AR45" i="34"/>
  <c r="AX45" i="34"/>
  <c r="AH45" i="34"/>
  <c r="BA45" i="34"/>
  <c r="AF45" i="34"/>
  <c r="AW45" i="34"/>
  <c r="AY45" i="34"/>
  <c r="AS45" i="34"/>
  <c r="AM45" i="34"/>
  <c r="Y45" i="34"/>
  <c r="Z45" i="34"/>
  <c r="U45" i="34"/>
  <c r="AE45" i="34"/>
  <c r="BC45" i="34"/>
  <c r="BB45" i="34"/>
  <c r="V45" i="34"/>
  <c r="BD45" i="34"/>
  <c r="W45" i="34"/>
  <c r="AJ45" i="34"/>
  <c r="AP45" i="34"/>
  <c r="AI45" i="34"/>
  <c r="AG45" i="34"/>
  <c r="AB45" i="34"/>
  <c r="AK45" i="34"/>
  <c r="AU45" i="34"/>
  <c r="AL45" i="34"/>
  <c r="AQ45" i="34"/>
  <c r="X45" i="34"/>
  <c r="T29" i="33"/>
  <c r="BD45" i="33"/>
  <c r="AN45" i="33"/>
  <c r="X45" i="33"/>
  <c r="AO45" i="33"/>
  <c r="Y45" i="33"/>
  <c r="Z45" i="33"/>
  <c r="AA45" i="33"/>
  <c r="W45" i="33"/>
  <c r="AT45" i="33"/>
  <c r="AR45" i="33"/>
  <c r="AB45" i="33"/>
  <c r="AS45" i="33"/>
  <c r="AC45" i="33"/>
  <c r="AH45" i="33"/>
  <c r="AI45" i="33"/>
  <c r="AM45" i="33"/>
  <c r="AU45" i="33"/>
  <c r="AE45" i="33"/>
  <c r="AV45" i="33"/>
  <c r="BC45" i="33"/>
  <c r="AJ45" i="33"/>
  <c r="AY45" i="33"/>
  <c r="AG45" i="33"/>
  <c r="V45" i="33"/>
  <c r="AZ45" i="33"/>
  <c r="BA45" i="33"/>
  <c r="AX45" i="33"/>
  <c r="U45" i="33"/>
  <c r="AD45" i="33"/>
  <c r="AW45" i="33"/>
  <c r="AP45" i="33"/>
  <c r="AL45" i="33"/>
  <c r="AK45" i="33"/>
  <c r="BB45" i="33"/>
  <c r="AF45" i="33"/>
  <c r="AQ45" i="33"/>
  <c r="BB44" i="34"/>
  <c r="AL44" i="34"/>
  <c r="V44" i="34"/>
  <c r="AJ44" i="34"/>
  <c r="BD44" i="34"/>
  <c r="AB44" i="34"/>
  <c r="AC44" i="34"/>
  <c r="W44" i="34"/>
  <c r="AA44" i="34"/>
  <c r="AF44" i="34"/>
  <c r="AP44" i="34"/>
  <c r="Z44" i="34"/>
  <c r="AO44" i="34"/>
  <c r="T44" i="34"/>
  <c r="AI44" i="34"/>
  <c r="AM44" i="34"/>
  <c r="AN44" i="34"/>
  <c r="AK44" i="34"/>
  <c r="AY44" i="34"/>
  <c r="AT44" i="34"/>
  <c r="AU44" i="34"/>
  <c r="AQ44" i="34"/>
  <c r="AG44" i="34"/>
  <c r="X44" i="34"/>
  <c r="AH44" i="34"/>
  <c r="AE44" i="34"/>
  <c r="U44" i="34"/>
  <c r="BC44" i="34"/>
  <c r="AZ44" i="34"/>
  <c r="BA44" i="34"/>
  <c r="AS44" i="34"/>
  <c r="AD44" i="34"/>
  <c r="AV44" i="34"/>
  <c r="Y44" i="34"/>
  <c r="AR44" i="34"/>
  <c r="AX44" i="34"/>
  <c r="AW44" i="34"/>
  <c r="U28" i="34"/>
  <c r="Q29" i="34"/>
  <c r="AO42" i="34"/>
  <c r="Y42" i="34"/>
  <c r="AP42" i="34"/>
  <c r="T42" i="34"/>
  <c r="AF42" i="34"/>
  <c r="AQ42" i="34"/>
  <c r="AA42" i="34"/>
  <c r="AD42" i="34"/>
  <c r="AB42" i="34"/>
  <c r="AS42" i="34"/>
  <c r="AC42" i="34"/>
  <c r="AU42" i="34"/>
  <c r="Z42" i="34"/>
  <c r="AM42" i="34"/>
  <c r="BD42" i="34"/>
  <c r="AN42" i="34"/>
  <c r="AL42" i="34"/>
  <c r="AI42" i="34"/>
  <c r="S42" i="34"/>
  <c r="AW42" i="34"/>
  <c r="AZ42" i="34"/>
  <c r="AT42" i="34"/>
  <c r="BC42" i="34"/>
  <c r="AX42" i="34"/>
  <c r="BA42" i="34"/>
  <c r="AJ42" i="34"/>
  <c r="R42" i="34"/>
  <c r="W42" i="34"/>
  <c r="U42" i="34"/>
  <c r="X42" i="34"/>
  <c r="AR42" i="34"/>
  <c r="AK42" i="34"/>
  <c r="V42" i="34"/>
  <c r="AG42" i="34"/>
  <c r="AV42" i="34"/>
  <c r="BB42" i="34"/>
  <c r="AH42" i="34"/>
  <c r="AY42" i="34"/>
  <c r="AE42" i="34"/>
  <c r="T29" i="34"/>
  <c r="BC46" i="34" l="1"/>
  <c r="AM46" i="34"/>
  <c r="W46" i="34"/>
  <c r="AN46" i="34"/>
  <c r="AZ46" i="34"/>
  <c r="AW46" i="34"/>
  <c r="BA46" i="34"/>
  <c r="AO46" i="34"/>
  <c r="AT46" i="34"/>
  <c r="AQ46" i="34"/>
  <c r="AA46" i="34"/>
  <c r="AS46" i="34"/>
  <c r="X46" i="34"/>
  <c r="AD46" i="34"/>
  <c r="AB46" i="34"/>
  <c r="AF46" i="34"/>
  <c r="V46" i="34"/>
  <c r="AY46" i="34"/>
  <c r="BD46" i="34"/>
  <c r="AR46" i="34"/>
  <c r="AL46" i="34"/>
  <c r="BB46" i="34"/>
  <c r="AU46" i="34"/>
  <c r="AX46" i="34"/>
  <c r="AK46" i="34"/>
  <c r="Y46" i="34"/>
  <c r="Z46" i="34"/>
  <c r="AE46" i="34"/>
  <c r="AJ46" i="34"/>
  <c r="AI46" i="34"/>
  <c r="AP46" i="34"/>
  <c r="AV46" i="34"/>
  <c r="AH46" i="34"/>
  <c r="AC46" i="34"/>
  <c r="AG46" i="34"/>
  <c r="U29" i="34"/>
  <c r="H25" i="34" l="1"/>
  <c r="F25" i="33"/>
  <c r="R18" i="33"/>
  <c r="R26" i="33" s="1"/>
  <c r="K25" i="33"/>
  <c r="S18" i="33"/>
  <c r="S26" i="33" s="1"/>
  <c r="J18" i="33" l="1"/>
  <c r="H25" i="33"/>
  <c r="L25" i="33"/>
  <c r="M18" i="33"/>
  <c r="M26" i="33" s="1"/>
  <c r="M28" i="33" s="1"/>
  <c r="BB38" i="33" s="1"/>
  <c r="Q18" i="33"/>
  <c r="Q26" i="33" s="1"/>
  <c r="Q28" i="33" s="1"/>
  <c r="AE42" i="33" s="1"/>
  <c r="P18" i="33"/>
  <c r="P26" i="33" s="1"/>
  <c r="P28" i="33" s="1"/>
  <c r="Z41" i="33" s="1"/>
  <c r="K18" i="34"/>
  <c r="L18" i="33"/>
  <c r="L18" i="34"/>
  <c r="N18" i="34"/>
  <c r="N26" i="34" s="1"/>
  <c r="N28" i="34" s="1"/>
  <c r="N29" i="34" s="1"/>
  <c r="L25" i="34"/>
  <c r="S28" i="33"/>
  <c r="S29" i="33" s="1"/>
  <c r="E18" i="34"/>
  <c r="K18" i="33"/>
  <c r="K26" i="33" s="1"/>
  <c r="J25" i="34"/>
  <c r="AU42" i="33"/>
  <c r="AT42" i="33"/>
  <c r="AL42" i="33"/>
  <c r="BC42" i="33"/>
  <c r="V42" i="33"/>
  <c r="AM42" i="33"/>
  <c r="E18" i="33"/>
  <c r="I25" i="34"/>
  <c r="J18" i="34"/>
  <c r="P18" i="34"/>
  <c r="P26" i="34" s="1"/>
  <c r="K25" i="34"/>
  <c r="O18" i="33"/>
  <c r="O26" i="33" s="1"/>
  <c r="F25" i="34"/>
  <c r="G25" i="33"/>
  <c r="N18" i="33"/>
  <c r="N26" i="33" s="1"/>
  <c r="R28" i="33"/>
  <c r="R29" i="33" s="1"/>
  <c r="H18" i="34"/>
  <c r="H26" i="34" s="1"/>
  <c r="J25" i="33"/>
  <c r="J26" i="33" s="1"/>
  <c r="J28" i="33" s="1"/>
  <c r="M18" i="34"/>
  <c r="M26" i="34" s="1"/>
  <c r="G25" i="34"/>
  <c r="I25" i="33"/>
  <c r="O18" i="34"/>
  <c r="O26" i="34" s="1"/>
  <c r="AV42" i="33" l="1"/>
  <c r="BD42" i="33"/>
  <c r="R41" i="33"/>
  <c r="BA42" i="33"/>
  <c r="AF42" i="33"/>
  <c r="AC38" i="33"/>
  <c r="AT41" i="33"/>
  <c r="AI41" i="33"/>
  <c r="AK41" i="33"/>
  <c r="L26" i="33"/>
  <c r="L28" i="33" s="1"/>
  <c r="L29" i="33" s="1"/>
  <c r="AA41" i="33"/>
  <c r="T42" i="33"/>
  <c r="AW42" i="33"/>
  <c r="AI42" i="33"/>
  <c r="AK42" i="33"/>
  <c r="AO42" i="33"/>
  <c r="X42" i="33"/>
  <c r="R42" i="33"/>
  <c r="S42" i="33"/>
  <c r="AP42" i="33"/>
  <c r="AZ42" i="33"/>
  <c r="AY42" i="33"/>
  <c r="AB42" i="33"/>
  <c r="AX42" i="33"/>
  <c r="AU38" i="33"/>
  <c r="U42" i="33"/>
  <c r="AN42" i="33"/>
  <c r="BB42" i="33"/>
  <c r="AD42" i="33"/>
  <c r="AR42" i="33"/>
  <c r="AC42" i="33"/>
  <c r="Q29" i="33"/>
  <c r="AJ42" i="33"/>
  <c r="AQ42" i="33"/>
  <c r="AA42" i="33"/>
  <c r="AS42" i="33"/>
  <c r="W42" i="33"/>
  <c r="Z42" i="33"/>
  <c r="AH42" i="33"/>
  <c r="AG42" i="33"/>
  <c r="Y42" i="33"/>
  <c r="T38" i="33"/>
  <c r="BA38" i="33"/>
  <c r="Q38" i="33"/>
  <c r="AH38" i="33"/>
  <c r="AV38" i="33"/>
  <c r="AI38" i="33"/>
  <c r="AA38" i="33"/>
  <c r="AN38" i="33"/>
  <c r="AR38" i="33"/>
  <c r="I18" i="33"/>
  <c r="I26" i="33" s="1"/>
  <c r="BA41" i="33"/>
  <c r="BD41" i="33"/>
  <c r="AY41" i="33"/>
  <c r="T41" i="33"/>
  <c r="AD41" i="33"/>
  <c r="L26" i="34"/>
  <c r="L28" i="34" s="1"/>
  <c r="L29" i="34" s="1"/>
  <c r="AW41" i="33"/>
  <c r="AH41" i="33"/>
  <c r="AE41" i="33"/>
  <c r="W41" i="33"/>
  <c r="AS41" i="33"/>
  <c r="X41" i="33"/>
  <c r="AQ41" i="33"/>
  <c r="Q41" i="33"/>
  <c r="AG41" i="33"/>
  <c r="AJ41" i="33"/>
  <c r="P29" i="33"/>
  <c r="R38" i="33"/>
  <c r="S38" i="33"/>
  <c r="AY38" i="33"/>
  <c r="AG38" i="33"/>
  <c r="V38" i="33"/>
  <c r="K26" i="34"/>
  <c r="K28" i="34" s="1"/>
  <c r="K29" i="34" s="1"/>
  <c r="N38" i="33"/>
  <c r="AO38" i="33"/>
  <c r="AD38" i="33"/>
  <c r="AJ38" i="33"/>
  <c r="W38" i="33"/>
  <c r="AM38" i="33"/>
  <c r="Z38" i="33"/>
  <c r="AW38" i="33"/>
  <c r="P38" i="33"/>
  <c r="AL38" i="33"/>
  <c r="M29" i="33"/>
  <c r="O38" i="33"/>
  <c r="AB38" i="33"/>
  <c r="AT38" i="33"/>
  <c r="AZ38" i="33"/>
  <c r="AE38" i="33"/>
  <c r="AS38" i="33"/>
  <c r="BC38" i="33"/>
  <c r="AK38" i="33"/>
  <c r="BD38" i="33"/>
  <c r="U38" i="33"/>
  <c r="Y38" i="33"/>
  <c r="AX38" i="33"/>
  <c r="AF38" i="33"/>
  <c r="AP38" i="33"/>
  <c r="X38" i="33"/>
  <c r="AQ38" i="33"/>
  <c r="F18" i="34"/>
  <c r="F26" i="34" s="1"/>
  <c r="F28" i="34" s="1"/>
  <c r="AL31" i="34" s="1"/>
  <c r="AV41" i="33"/>
  <c r="AO41" i="33"/>
  <c r="AU41" i="33"/>
  <c r="AB41" i="33"/>
  <c r="BB41" i="33"/>
  <c r="AF41" i="33"/>
  <c r="BC41" i="33"/>
  <c r="AN41" i="33"/>
  <c r="S41" i="33"/>
  <c r="AP41" i="33"/>
  <c r="E25" i="33"/>
  <c r="E26" i="33" s="1"/>
  <c r="E28" i="33" s="1"/>
  <c r="AL41" i="33"/>
  <c r="AZ41" i="33"/>
  <c r="U41" i="33"/>
  <c r="AX41" i="33"/>
  <c r="V41" i="33"/>
  <c r="AR41" i="33"/>
  <c r="AM41" i="33"/>
  <c r="AC41" i="33"/>
  <c r="Y41" i="33"/>
  <c r="O28" i="34"/>
  <c r="H28" i="34"/>
  <c r="H29" i="34" s="1"/>
  <c r="M28" i="34"/>
  <c r="J29" i="33"/>
  <c r="AR35" i="33"/>
  <c r="L35" i="33"/>
  <c r="S35" i="33"/>
  <c r="AL35" i="33"/>
  <c r="Y35" i="33"/>
  <c r="X35" i="33"/>
  <c r="AY35" i="33"/>
  <c r="BB35" i="33"/>
  <c r="K35" i="33"/>
  <c r="R35" i="33"/>
  <c r="AZ35" i="33"/>
  <c r="T35" i="33"/>
  <c r="Z35" i="33"/>
  <c r="AS35" i="33"/>
  <c r="AA35" i="33"/>
  <c r="AX35" i="33"/>
  <c r="AV35" i="33"/>
  <c r="AF35" i="33"/>
  <c r="P35" i="33"/>
  <c r="AP35" i="33"/>
  <c r="U35" i="33"/>
  <c r="AD35" i="33"/>
  <c r="AH35" i="33"/>
  <c r="AQ35" i="33"/>
  <c r="V35" i="33"/>
  <c r="AI35" i="33"/>
  <c r="AM35" i="33"/>
  <c r="AB35" i="33"/>
  <c r="AK35" i="33"/>
  <c r="O35" i="33"/>
  <c r="W35" i="33"/>
  <c r="Q35" i="33"/>
  <c r="AC35" i="33"/>
  <c r="AN35" i="33"/>
  <c r="BA35" i="33"/>
  <c r="AE35" i="33"/>
  <c r="BC35" i="33"/>
  <c r="AG35" i="33"/>
  <c r="N35" i="33"/>
  <c r="AJ35" i="33"/>
  <c r="AU35" i="33"/>
  <c r="AO35" i="33"/>
  <c r="AW35" i="33"/>
  <c r="AT35" i="33"/>
  <c r="M35" i="33"/>
  <c r="N28" i="33"/>
  <c r="N29" i="33" s="1"/>
  <c r="K28" i="33"/>
  <c r="K29" i="33" s="1"/>
  <c r="C9" i="34"/>
  <c r="AS39" i="34"/>
  <c r="AC39" i="34"/>
  <c r="BC39" i="34"/>
  <c r="AH39" i="34"/>
  <c r="AZ39" i="34"/>
  <c r="X39" i="34"/>
  <c r="T39" i="34"/>
  <c r="AY39" i="34"/>
  <c r="V39" i="34"/>
  <c r="AA39" i="34"/>
  <c r="AW39" i="34"/>
  <c r="AG39" i="34"/>
  <c r="Q39" i="34"/>
  <c r="AM39" i="34"/>
  <c r="R39" i="34"/>
  <c r="AE39" i="34"/>
  <c r="AI39" i="34"/>
  <c r="S39" i="34"/>
  <c r="AD39" i="34"/>
  <c r="AP39" i="34"/>
  <c r="Z39" i="34"/>
  <c r="AO39" i="34"/>
  <c r="AX39" i="34"/>
  <c r="AT39" i="34"/>
  <c r="BB39" i="34"/>
  <c r="O39" i="34"/>
  <c r="AK39" i="34"/>
  <c r="AR39" i="34"/>
  <c r="AL39" i="34"/>
  <c r="AF39" i="34"/>
  <c r="BD39" i="34"/>
  <c r="BA39" i="34"/>
  <c r="W39" i="34"/>
  <c r="AJ39" i="34"/>
  <c r="AB39" i="34"/>
  <c r="AQ39" i="34"/>
  <c r="Y39" i="34"/>
  <c r="AU39" i="34"/>
  <c r="AN39" i="34"/>
  <c r="AV39" i="34"/>
  <c r="U39" i="34"/>
  <c r="P39" i="34"/>
  <c r="P28" i="34"/>
  <c r="H18" i="33"/>
  <c r="H26" i="33" s="1"/>
  <c r="G18" i="34"/>
  <c r="G26" i="34" s="1"/>
  <c r="G28" i="34" s="1"/>
  <c r="AW43" i="33"/>
  <c r="AG43" i="33"/>
  <c r="BC43" i="33"/>
  <c r="AH43" i="33"/>
  <c r="AY43" i="33"/>
  <c r="AD43" i="33"/>
  <c r="AQ43" i="33"/>
  <c r="AE43" i="33"/>
  <c r="AJ43" i="33"/>
  <c r="AL43" i="33"/>
  <c r="BA43" i="33"/>
  <c r="AK43" i="33"/>
  <c r="U43" i="33"/>
  <c r="AM43" i="33"/>
  <c r="BD43" i="33"/>
  <c r="AI43" i="33"/>
  <c r="BB43" i="33"/>
  <c r="AZ43" i="33"/>
  <c r="AU43" i="33"/>
  <c r="T43" i="33"/>
  <c r="AC43" i="33"/>
  <c r="AB43" i="33"/>
  <c r="X43" i="33"/>
  <c r="AV43" i="33"/>
  <c r="AX43" i="33"/>
  <c r="AN43" i="33"/>
  <c r="AA43" i="33"/>
  <c r="Y43" i="33"/>
  <c r="AT43" i="33"/>
  <c r="V43" i="33"/>
  <c r="AR43" i="33"/>
  <c r="Z43" i="33"/>
  <c r="AP43" i="33"/>
  <c r="AS43" i="33"/>
  <c r="AO43" i="33"/>
  <c r="AF43" i="33"/>
  <c r="W43" i="33"/>
  <c r="S43" i="33"/>
  <c r="G18" i="33"/>
  <c r="G26" i="33" s="1"/>
  <c r="J26" i="34"/>
  <c r="C9" i="33"/>
  <c r="O28" i="33"/>
  <c r="F18" i="33"/>
  <c r="F26" i="33" s="1"/>
  <c r="I18" i="34"/>
  <c r="I26" i="34" s="1"/>
  <c r="I28" i="34" s="1"/>
  <c r="E25" i="34"/>
  <c r="E26" i="34" s="1"/>
  <c r="E28" i="34" s="1"/>
  <c r="BD44" i="33"/>
  <c r="AN44" i="33"/>
  <c r="X44" i="33"/>
  <c r="AS44" i="33"/>
  <c r="W44" i="33"/>
  <c r="AI44" i="33"/>
  <c r="AL44" i="33"/>
  <c r="AG44" i="33"/>
  <c r="U44" i="33"/>
  <c r="V44" i="33"/>
  <c r="AZ44" i="33"/>
  <c r="T44" i="33"/>
  <c r="AY44" i="33"/>
  <c r="AA44" i="33"/>
  <c r="AU44" i="33"/>
  <c r="AF44" i="33"/>
  <c r="AH44" i="33"/>
  <c r="Y44" i="33"/>
  <c r="AP44" i="33"/>
  <c r="AR44" i="33"/>
  <c r="AB44" i="33"/>
  <c r="AX44" i="33"/>
  <c r="AC44" i="33"/>
  <c r="AO44" i="33"/>
  <c r="AW44" i="33"/>
  <c r="BB44" i="33"/>
  <c r="AE44" i="33"/>
  <c r="AQ44" i="33"/>
  <c r="AJ44" i="33"/>
  <c r="AM44" i="33"/>
  <c r="AD44" i="33"/>
  <c r="BA44" i="33"/>
  <c r="AV44" i="33"/>
  <c r="BC44" i="33"/>
  <c r="AT44" i="33"/>
  <c r="AK44" i="33"/>
  <c r="Z44" i="33"/>
  <c r="AS37" i="33"/>
  <c r="AL37" i="33"/>
  <c r="AA37" i="33"/>
  <c r="BA37" i="33"/>
  <c r="W37" i="33"/>
  <c r="BC37" i="33"/>
  <c r="AD37" i="33" l="1"/>
  <c r="S37" i="33"/>
  <c r="BD37" i="33"/>
  <c r="AQ37" i="33"/>
  <c r="AG37" i="33"/>
  <c r="AU37" i="33"/>
  <c r="Y37" i="33"/>
  <c r="AH37" i="33"/>
  <c r="BB37" i="33"/>
  <c r="AY37" i="33"/>
  <c r="T37" i="33"/>
  <c r="AT37" i="33"/>
  <c r="AP37" i="33"/>
  <c r="AV37" i="33"/>
  <c r="AO37" i="33"/>
  <c r="U37" i="33"/>
  <c r="Z37" i="33"/>
  <c r="Q37" i="33"/>
  <c r="AN37" i="33"/>
  <c r="AX37" i="33"/>
  <c r="AC37" i="33"/>
  <c r="AZ37" i="33"/>
  <c r="AF37" i="33"/>
  <c r="AK37" i="33"/>
  <c r="AR37" i="33"/>
  <c r="AW37" i="33"/>
  <c r="AE37" i="33"/>
  <c r="AB37" i="33"/>
  <c r="AI37" i="33"/>
  <c r="P37" i="33"/>
  <c r="V37" i="33"/>
  <c r="O37" i="33"/>
  <c r="N37" i="33"/>
  <c r="AM37" i="33"/>
  <c r="X37" i="33"/>
  <c r="R37" i="33"/>
  <c r="M37" i="33"/>
  <c r="AJ37" i="33"/>
  <c r="P31" i="34"/>
  <c r="AJ31" i="34"/>
  <c r="AO31" i="34"/>
  <c r="AP31" i="34"/>
  <c r="AC31" i="34"/>
  <c r="Y31" i="34"/>
  <c r="AH31" i="34"/>
  <c r="AF31" i="34"/>
  <c r="AE31" i="34"/>
  <c r="AW31" i="34"/>
  <c r="AX31" i="34"/>
  <c r="AI31" i="34"/>
  <c r="AT31" i="34"/>
  <c r="R31" i="34"/>
  <c r="AG31" i="34"/>
  <c r="I31" i="34"/>
  <c r="U31" i="34"/>
  <c r="AU31" i="34"/>
  <c r="AA31" i="34"/>
  <c r="AM31" i="34"/>
  <c r="AN31" i="34"/>
  <c r="AR31" i="34"/>
  <c r="AV31" i="34"/>
  <c r="X31" i="34"/>
  <c r="O31" i="34"/>
  <c r="K31" i="34"/>
  <c r="Q31" i="34"/>
  <c r="M31" i="34"/>
  <c r="AQ31" i="34"/>
  <c r="AD31" i="34"/>
  <c r="G31" i="34"/>
  <c r="AY31" i="34"/>
  <c r="J31" i="34"/>
  <c r="S31" i="34"/>
  <c r="F29" i="34"/>
  <c r="AK31" i="34"/>
  <c r="L31" i="34"/>
  <c r="AS31" i="34"/>
  <c r="AB31" i="34"/>
  <c r="V31" i="34"/>
  <c r="H31" i="34"/>
  <c r="N31" i="34"/>
  <c r="W31" i="34"/>
  <c r="T31" i="34"/>
  <c r="Z31" i="34"/>
  <c r="E29" i="34"/>
  <c r="AM30" i="34"/>
  <c r="W30" i="34"/>
  <c r="G30" i="34"/>
  <c r="Q30" i="34"/>
  <c r="AT30" i="34"/>
  <c r="AD30" i="34"/>
  <c r="N30" i="34"/>
  <c r="AO30" i="34"/>
  <c r="M30" i="34"/>
  <c r="X30" i="34"/>
  <c r="P30" i="34"/>
  <c r="AI30" i="34"/>
  <c r="AS30" i="34"/>
  <c r="AP30" i="34"/>
  <c r="J30" i="34"/>
  <c r="AR30" i="34"/>
  <c r="AN30" i="34"/>
  <c r="AU30" i="34"/>
  <c r="O30" i="34"/>
  <c r="E62" i="34"/>
  <c r="AC30" i="34"/>
  <c r="AV30" i="34"/>
  <c r="AQ30" i="34"/>
  <c r="AA30" i="34"/>
  <c r="K30" i="34"/>
  <c r="Y30" i="34"/>
  <c r="AX30" i="34"/>
  <c r="AH30" i="34"/>
  <c r="R30" i="34"/>
  <c r="AW30" i="34"/>
  <c r="U30" i="34"/>
  <c r="L30" i="34"/>
  <c r="AF30" i="34"/>
  <c r="T30" i="34"/>
  <c r="S30" i="34"/>
  <c r="I30" i="34"/>
  <c r="Z30" i="34"/>
  <c r="AK30" i="34"/>
  <c r="AJ30" i="34"/>
  <c r="AE30" i="34"/>
  <c r="AG30" i="34"/>
  <c r="AL30" i="34"/>
  <c r="V30" i="34"/>
  <c r="F30" i="34"/>
  <c r="F60" i="34" s="1"/>
  <c r="AB30" i="34"/>
  <c r="H30" i="34"/>
  <c r="I28" i="33"/>
  <c r="AU38" i="34"/>
  <c r="AE38" i="34"/>
  <c r="O38" i="34"/>
  <c r="AL38" i="34"/>
  <c r="Q38" i="34"/>
  <c r="AD38" i="34"/>
  <c r="AH38" i="34"/>
  <c r="R38" i="34"/>
  <c r="AC38" i="34"/>
  <c r="AO38" i="34"/>
  <c r="Y38" i="34"/>
  <c r="AY38" i="34"/>
  <c r="AI38" i="34"/>
  <c r="S38" i="34"/>
  <c r="AR38" i="34"/>
  <c r="V38" i="34"/>
  <c r="AK38" i="34"/>
  <c r="AV38" i="34"/>
  <c r="AF38" i="34"/>
  <c r="AJ38" i="34"/>
  <c r="BD38" i="34"/>
  <c r="AN38" i="34"/>
  <c r="AQ38" i="34"/>
  <c r="BB38" i="34"/>
  <c r="AZ38" i="34"/>
  <c r="T38" i="34"/>
  <c r="U38" i="34"/>
  <c r="AM38" i="34"/>
  <c r="AW38" i="34"/>
  <c r="AS38" i="34"/>
  <c r="AT38" i="34"/>
  <c r="N38" i="34"/>
  <c r="AG38" i="34"/>
  <c r="AX38" i="34"/>
  <c r="BC38" i="34"/>
  <c r="AP38" i="34"/>
  <c r="W38" i="34"/>
  <c r="P38" i="34"/>
  <c r="BA38" i="34"/>
  <c r="AB38" i="34"/>
  <c r="AA38" i="34"/>
  <c r="X38" i="34"/>
  <c r="Z38" i="34"/>
  <c r="F28" i="33"/>
  <c r="F29" i="33" s="1"/>
  <c r="E29" i="33"/>
  <c r="AN30" i="33"/>
  <c r="X30" i="33"/>
  <c r="H30" i="33"/>
  <c r="W30" i="33"/>
  <c r="AS30" i="33"/>
  <c r="AC30" i="33"/>
  <c r="M30" i="33"/>
  <c r="AA30" i="33"/>
  <c r="AD30" i="33"/>
  <c r="AX30" i="33"/>
  <c r="J30" i="33"/>
  <c r="AR30" i="33"/>
  <c r="AB30" i="33"/>
  <c r="L30" i="33"/>
  <c r="AE30" i="33"/>
  <c r="AW30" i="33"/>
  <c r="AG30" i="33"/>
  <c r="Q30" i="33"/>
  <c r="AI30" i="33"/>
  <c r="AT30" i="33"/>
  <c r="F30" i="33"/>
  <c r="F60" i="33" s="1"/>
  <c r="Z30" i="33"/>
  <c r="E62" i="33"/>
  <c r="T30" i="33"/>
  <c r="O30" i="33"/>
  <c r="Y30" i="33"/>
  <c r="S30" i="33"/>
  <c r="R30" i="33"/>
  <c r="P30" i="33"/>
  <c r="U30" i="33"/>
  <c r="AP30" i="33"/>
  <c r="AJ30" i="33"/>
  <c r="AO30" i="33"/>
  <c r="N30" i="33"/>
  <c r="AF30" i="33"/>
  <c r="AM30" i="33"/>
  <c r="AK30" i="33"/>
  <c r="AQ30" i="33"/>
  <c r="AL30" i="33"/>
  <c r="AH30" i="33"/>
  <c r="AV30" i="33"/>
  <c r="G30" i="33"/>
  <c r="K30" i="33"/>
  <c r="AU30" i="33"/>
  <c r="I30" i="33"/>
  <c r="V30" i="33"/>
  <c r="G28" i="33"/>
  <c r="G29" i="33" s="1"/>
  <c r="BB36" i="34"/>
  <c r="AL36" i="34"/>
  <c r="V36" i="34"/>
  <c r="AY36" i="34"/>
  <c r="AC36" i="34"/>
  <c r="BA36" i="34"/>
  <c r="Y36" i="34"/>
  <c r="BC36" i="34"/>
  <c r="AZ36" i="34"/>
  <c r="W36" i="34"/>
  <c r="U36" i="34"/>
  <c r="T36" i="34"/>
  <c r="AP36" i="34"/>
  <c r="Z36" i="34"/>
  <c r="BD36" i="34"/>
  <c r="AI36" i="34"/>
  <c r="M36" i="34"/>
  <c r="AF36" i="34"/>
  <c r="AB36" i="34"/>
  <c r="L36" i="34"/>
  <c r="AE36" i="34"/>
  <c r="AJ36" i="34"/>
  <c r="AG36" i="34"/>
  <c r="AH36" i="34"/>
  <c r="AS36" i="34"/>
  <c r="AU36" i="34"/>
  <c r="AO36" i="34"/>
  <c r="P36" i="34"/>
  <c r="AD36" i="34"/>
  <c r="AN36" i="34"/>
  <c r="AM36" i="34"/>
  <c r="AA36" i="34"/>
  <c r="AW36" i="34"/>
  <c r="AT36" i="34"/>
  <c r="S36" i="34"/>
  <c r="AK36" i="34"/>
  <c r="Q36" i="34"/>
  <c r="AX36" i="34"/>
  <c r="X36" i="34"/>
  <c r="AR36" i="34"/>
  <c r="R36" i="34"/>
  <c r="O36" i="34"/>
  <c r="AV36" i="34"/>
  <c r="AQ36" i="34"/>
  <c r="N36" i="34"/>
  <c r="AT37" i="34"/>
  <c r="AD37" i="34"/>
  <c r="N37" i="34"/>
  <c r="AM37" i="34"/>
  <c r="Q37" i="34"/>
  <c r="AE37" i="34"/>
  <c r="AA37" i="34"/>
  <c r="AY37" i="34"/>
  <c r="U37" i="34"/>
  <c r="AI37" i="34"/>
  <c r="Y37" i="34"/>
  <c r="AX37" i="34"/>
  <c r="AH37" i="34"/>
  <c r="R37" i="34"/>
  <c r="AR37" i="34"/>
  <c r="W37" i="34"/>
  <c r="AK37" i="34"/>
  <c r="AV37" i="34"/>
  <c r="AF37" i="34"/>
  <c r="AC37" i="34"/>
  <c r="AO37" i="34"/>
  <c r="AN37" i="34"/>
  <c r="AL37" i="34"/>
  <c r="AW37" i="34"/>
  <c r="AS37" i="34"/>
  <c r="AU37" i="34"/>
  <c r="BD37" i="34"/>
  <c r="Z37" i="34"/>
  <c r="AG37" i="34"/>
  <c r="X37" i="34"/>
  <c r="AQ37" i="34"/>
  <c r="T37" i="34"/>
  <c r="BC37" i="34"/>
  <c r="M37" i="34"/>
  <c r="S37" i="34"/>
  <c r="BB37" i="34"/>
  <c r="V37" i="34"/>
  <c r="P37" i="34"/>
  <c r="BA37" i="34"/>
  <c r="AP37" i="34"/>
  <c r="O37" i="34"/>
  <c r="AB37" i="34"/>
  <c r="AZ37" i="34"/>
  <c r="AJ37" i="34"/>
  <c r="AQ33" i="34"/>
  <c r="AM33" i="34"/>
  <c r="AZ33" i="34"/>
  <c r="I33" i="34"/>
  <c r="AX33" i="34"/>
  <c r="AW33" i="34"/>
  <c r="U33" i="34"/>
  <c r="AI33" i="34"/>
  <c r="AT33" i="34"/>
  <c r="AS33" i="34"/>
  <c r="J33" i="34"/>
  <c r="W33" i="34"/>
  <c r="AV33" i="34"/>
  <c r="L33" i="34"/>
  <c r="AY33" i="34"/>
  <c r="S33" i="34"/>
  <c r="Y33" i="34"/>
  <c r="AK33" i="34"/>
  <c r="X33" i="34"/>
  <c r="BA33" i="34"/>
  <c r="AR33" i="34"/>
  <c r="AL33" i="34"/>
  <c r="AD33" i="34"/>
  <c r="AC33" i="34"/>
  <c r="AB33" i="34"/>
  <c r="AG33" i="34"/>
  <c r="AE33" i="34"/>
  <c r="M33" i="34"/>
  <c r="N33" i="34"/>
  <c r="AP33" i="34"/>
  <c r="Z33" i="34"/>
  <c r="O33" i="34"/>
  <c r="Q33" i="34"/>
  <c r="V33" i="34"/>
  <c r="AA33" i="34"/>
  <c r="AN33" i="34"/>
  <c r="AF33" i="34"/>
  <c r="K33" i="34"/>
  <c r="T33" i="34"/>
  <c r="AH33" i="34"/>
  <c r="AU33" i="34"/>
  <c r="P33" i="34"/>
  <c r="AO33" i="34"/>
  <c r="AJ33" i="34"/>
  <c r="R33" i="34"/>
  <c r="AP40" i="33"/>
  <c r="Z40" i="33"/>
  <c r="AY40" i="33"/>
  <c r="AI40" i="33"/>
  <c r="S40" i="33"/>
  <c r="Y40" i="33"/>
  <c r="X40" i="33"/>
  <c r="AR40" i="33"/>
  <c r="AV40" i="33"/>
  <c r="AT40" i="33"/>
  <c r="AD40" i="33"/>
  <c r="BC40" i="33"/>
  <c r="AM40" i="33"/>
  <c r="W40" i="33"/>
  <c r="AG40" i="33"/>
  <c r="AN40" i="33"/>
  <c r="AX40" i="33"/>
  <c r="R40" i="33"/>
  <c r="AA40" i="33"/>
  <c r="AL40" i="33"/>
  <c r="AQ40" i="33"/>
  <c r="Q40" i="33"/>
  <c r="AZ40" i="33"/>
  <c r="AF40" i="33"/>
  <c r="U40" i="33"/>
  <c r="BB40" i="33"/>
  <c r="AU40" i="33"/>
  <c r="AO40" i="33"/>
  <c r="AC40" i="33"/>
  <c r="T40" i="33"/>
  <c r="AK40" i="33"/>
  <c r="AE40" i="33"/>
  <c r="AJ40" i="33"/>
  <c r="AB40" i="33"/>
  <c r="BD40" i="33"/>
  <c r="V40" i="33"/>
  <c r="AS40" i="33"/>
  <c r="BA40" i="33"/>
  <c r="AW40" i="33"/>
  <c r="AH40" i="33"/>
  <c r="P40" i="33"/>
  <c r="G29" i="34"/>
  <c r="AY32" i="34"/>
  <c r="AI32" i="34"/>
  <c r="S32" i="34"/>
  <c r="AP32" i="34"/>
  <c r="U32" i="34"/>
  <c r="AN32" i="34"/>
  <c r="AW32" i="34"/>
  <c r="AZ32" i="34"/>
  <c r="AD32" i="34"/>
  <c r="I32" i="34"/>
  <c r="M32" i="34"/>
  <c r="Q32" i="34"/>
  <c r="AM32" i="34"/>
  <c r="W32" i="34"/>
  <c r="AV32" i="34"/>
  <c r="Z32" i="34"/>
  <c r="AX32" i="34"/>
  <c r="H32" i="34"/>
  <c r="L32" i="34"/>
  <c r="AJ32" i="34"/>
  <c r="N32" i="34"/>
  <c r="X32" i="34"/>
  <c r="V32" i="34"/>
  <c r="AQ32" i="34"/>
  <c r="K32" i="34"/>
  <c r="J32" i="34"/>
  <c r="AB32" i="34"/>
  <c r="AE32" i="34"/>
  <c r="AK32" i="34"/>
  <c r="AC32" i="34"/>
  <c r="AT32" i="34"/>
  <c r="AS32" i="34"/>
  <c r="AU32" i="34"/>
  <c r="P32" i="34"/>
  <c r="Y32" i="34"/>
  <c r="AG32" i="34"/>
  <c r="AF32" i="34"/>
  <c r="AO32" i="34"/>
  <c r="AR32" i="34"/>
  <c r="O32" i="34"/>
  <c r="AH32" i="34"/>
  <c r="AL32" i="34"/>
  <c r="AA32" i="34"/>
  <c r="T32" i="34"/>
  <c r="R32" i="34"/>
  <c r="AR41" i="34"/>
  <c r="AB41" i="34"/>
  <c r="AW41" i="34"/>
  <c r="AA41" i="34"/>
  <c r="AP41" i="34"/>
  <c r="AT41" i="34"/>
  <c r="BC41" i="34"/>
  <c r="Z41" i="34"/>
  <c r="Y41" i="34"/>
  <c r="W41" i="34"/>
  <c r="AV41" i="34"/>
  <c r="AF41" i="34"/>
  <c r="BB41" i="34"/>
  <c r="AG41" i="34"/>
  <c r="AX41" i="34"/>
  <c r="U41" i="34"/>
  <c r="AD41" i="34"/>
  <c r="AH41" i="34"/>
  <c r="AM41" i="34"/>
  <c r="AK41" i="34"/>
  <c r="AJ41" i="34"/>
  <c r="AL41" i="34"/>
  <c r="AC41" i="34"/>
  <c r="AO41" i="34"/>
  <c r="AY41" i="34"/>
  <c r="BD41" i="34"/>
  <c r="X41" i="34"/>
  <c r="V41" i="34"/>
  <c r="AE41" i="34"/>
  <c r="S41" i="34"/>
  <c r="AN41" i="34"/>
  <c r="AI41" i="34"/>
  <c r="R41" i="34"/>
  <c r="T41" i="34"/>
  <c r="AZ41" i="34"/>
  <c r="Q41" i="34"/>
  <c r="BA41" i="34"/>
  <c r="AS41" i="34"/>
  <c r="AU41" i="34"/>
  <c r="AQ41" i="34"/>
  <c r="AR40" i="34"/>
  <c r="AB40" i="34"/>
  <c r="AY40" i="34"/>
  <c r="AD40" i="34"/>
  <c r="AU40" i="34"/>
  <c r="R40" i="34"/>
  <c r="BC40" i="34"/>
  <c r="AS40" i="34"/>
  <c r="Q40" i="34"/>
  <c r="AH40" i="34"/>
  <c r="AV40" i="34"/>
  <c r="AF40" i="34"/>
  <c r="P40" i="34"/>
  <c r="AI40" i="34"/>
  <c r="BB40" i="34"/>
  <c r="Z40" i="34"/>
  <c r="V40" i="34"/>
  <c r="BA40" i="34"/>
  <c r="W40" i="34"/>
  <c r="AW40" i="34"/>
  <c r="AJ40" i="34"/>
  <c r="AO40" i="34"/>
  <c r="AG40" i="34"/>
  <c r="AA40" i="34"/>
  <c r="AC40" i="34"/>
  <c r="BD40" i="34"/>
  <c r="X40" i="34"/>
  <c r="Y40" i="34"/>
  <c r="AX40" i="34"/>
  <c r="AL40" i="34"/>
  <c r="U40" i="34"/>
  <c r="AN40" i="34"/>
  <c r="AM40" i="34"/>
  <c r="AQ40" i="34"/>
  <c r="AK40" i="34"/>
  <c r="AZ40" i="34"/>
  <c r="S40" i="34"/>
  <c r="AE40" i="34"/>
  <c r="T40" i="34"/>
  <c r="AT40" i="34"/>
  <c r="AP40" i="34"/>
  <c r="I29" i="34"/>
  <c r="AY34" i="34"/>
  <c r="AI34" i="34"/>
  <c r="S34" i="34"/>
  <c r="AS34" i="34"/>
  <c r="X34" i="34"/>
  <c r="AK34" i="34"/>
  <c r="AJ34" i="34"/>
  <c r="AW34" i="34"/>
  <c r="AB34" i="34"/>
  <c r="BA34" i="34"/>
  <c r="J34" i="34"/>
  <c r="T34" i="34"/>
  <c r="AE34" i="34"/>
  <c r="AN34" i="34"/>
  <c r="Z34" i="34"/>
  <c r="AR34" i="34"/>
  <c r="AP34" i="34"/>
  <c r="AQ34" i="34"/>
  <c r="K34" i="34"/>
  <c r="M34" i="34"/>
  <c r="N34" i="34"/>
  <c r="Q34" i="34"/>
  <c r="AO34" i="34"/>
  <c r="AM34" i="34"/>
  <c r="W34" i="34"/>
  <c r="AX34" i="34"/>
  <c r="AC34" i="34"/>
  <c r="AV34" i="34"/>
  <c r="AT34" i="34"/>
  <c r="BB34" i="34"/>
  <c r="AG34" i="34"/>
  <c r="L34" i="34"/>
  <c r="U34" i="34"/>
  <c r="AD34" i="34"/>
  <c r="AU34" i="34"/>
  <c r="O34" i="34"/>
  <c r="R34" i="34"/>
  <c r="Y34" i="34"/>
  <c r="V34" i="34"/>
  <c r="AZ34" i="34"/>
  <c r="AA34" i="34"/>
  <c r="AH34" i="34"/>
  <c r="P34" i="34"/>
  <c r="AL34" i="34"/>
  <c r="AF34" i="34"/>
  <c r="J28" i="34"/>
  <c r="J29" i="34" s="1"/>
  <c r="AZ36" i="33"/>
  <c r="AJ36" i="33"/>
  <c r="T36" i="33"/>
  <c r="AY36" i="33"/>
  <c r="AD36" i="33"/>
  <c r="AX36" i="33"/>
  <c r="BC36" i="33"/>
  <c r="BB36" i="33"/>
  <c r="AE36" i="33"/>
  <c r="AS36" i="33"/>
  <c r="AW36" i="33"/>
  <c r="BD36" i="33"/>
  <c r="AN36" i="33"/>
  <c r="X36" i="33"/>
  <c r="BA36" i="33"/>
  <c r="AI36" i="33"/>
  <c r="N36" i="33"/>
  <c r="R36" i="33"/>
  <c r="V36" i="33"/>
  <c r="AK36" i="33"/>
  <c r="O36" i="33"/>
  <c r="M36" i="33"/>
  <c r="Q36" i="33"/>
  <c r="AB36" i="33"/>
  <c r="AO36" i="33"/>
  <c r="AC36" i="33"/>
  <c r="AP36" i="33"/>
  <c r="W36" i="33"/>
  <c r="P36" i="33"/>
  <c r="AQ36" i="33"/>
  <c r="AL36" i="33"/>
  <c r="L36" i="33"/>
  <c r="AG36" i="33"/>
  <c r="AA36" i="33"/>
  <c r="AF36" i="33"/>
  <c r="AT36" i="33"/>
  <c r="AM36" i="33"/>
  <c r="AU36" i="33"/>
  <c r="AH36" i="33"/>
  <c r="AV36" i="33"/>
  <c r="Y36" i="33"/>
  <c r="Z36" i="33"/>
  <c r="AR36" i="33"/>
  <c r="S36" i="33"/>
  <c r="U36" i="33"/>
  <c r="O29" i="33"/>
  <c r="H28" i="33"/>
  <c r="H29" i="33" s="1"/>
  <c r="P29" i="34"/>
  <c r="AQ39" i="33"/>
  <c r="AA39" i="33"/>
  <c r="BD39" i="33"/>
  <c r="AN39" i="33"/>
  <c r="X39" i="33"/>
  <c r="AP39" i="33"/>
  <c r="AW39" i="33"/>
  <c r="AL39" i="33"/>
  <c r="AK39" i="33"/>
  <c r="Y39" i="33"/>
  <c r="AU39" i="33"/>
  <c r="AE39" i="33"/>
  <c r="O39" i="33"/>
  <c r="AR39" i="33"/>
  <c r="AB39" i="33"/>
  <c r="AX39" i="33"/>
  <c r="R39" i="33"/>
  <c r="BB39" i="33"/>
  <c r="AS39" i="33"/>
  <c r="AO39" i="33"/>
  <c r="BC39" i="33"/>
  <c r="W39" i="33"/>
  <c r="AJ39" i="33"/>
  <c r="AH39" i="33"/>
  <c r="V39" i="33"/>
  <c r="AT39" i="33"/>
  <c r="AI39" i="33"/>
  <c r="AF39" i="33"/>
  <c r="AG39" i="33"/>
  <c r="U39" i="33"/>
  <c r="AM39" i="33"/>
  <c r="AV39" i="33"/>
  <c r="Z39" i="33"/>
  <c r="AC39" i="33"/>
  <c r="T39" i="33"/>
  <c r="AD39" i="33"/>
  <c r="AY39" i="33"/>
  <c r="Q39" i="33"/>
  <c r="AZ39" i="33"/>
  <c r="BA39" i="33"/>
  <c r="P39" i="33"/>
  <c r="S39" i="33"/>
  <c r="M29" i="34"/>
  <c r="O29" i="34"/>
  <c r="G60" i="34" l="1"/>
  <c r="H60" i="34"/>
  <c r="BC60" i="33"/>
  <c r="J60" i="34"/>
  <c r="AR31" i="33"/>
  <c r="AB31" i="33"/>
  <c r="L31" i="33"/>
  <c r="AI31" i="33"/>
  <c r="AW31" i="33"/>
  <c r="AG31" i="33"/>
  <c r="Q31" i="33"/>
  <c r="AM31" i="33"/>
  <c r="G31" i="33"/>
  <c r="G60" i="33" s="1"/>
  <c r="Z31" i="33"/>
  <c r="N31" i="33"/>
  <c r="AX31" i="33"/>
  <c r="AJ31" i="33"/>
  <c r="T31" i="33"/>
  <c r="AY31" i="33"/>
  <c r="S31" i="33"/>
  <c r="AO31" i="33"/>
  <c r="Y31" i="33"/>
  <c r="I31" i="33"/>
  <c r="AH31" i="33"/>
  <c r="AT31" i="33"/>
  <c r="AV31" i="33"/>
  <c r="AF31" i="33"/>
  <c r="P31" i="33"/>
  <c r="AQ31" i="33"/>
  <c r="K31" i="33"/>
  <c r="AK31" i="33"/>
  <c r="U31" i="33"/>
  <c r="AU31" i="33"/>
  <c r="O31" i="33"/>
  <c r="R31" i="33"/>
  <c r="AD31" i="33"/>
  <c r="V31" i="33"/>
  <c r="AN31" i="33"/>
  <c r="X31" i="33"/>
  <c r="H31" i="33"/>
  <c r="AA31" i="33"/>
  <c r="AS31" i="33"/>
  <c r="AC31" i="33"/>
  <c r="M31" i="33"/>
  <c r="AE31" i="33"/>
  <c r="AL31" i="33"/>
  <c r="AP31" i="33"/>
  <c r="W31" i="33"/>
  <c r="J31" i="33"/>
  <c r="BD60" i="33"/>
  <c r="AV34" i="33"/>
  <c r="AF34" i="33"/>
  <c r="P34" i="33"/>
  <c r="AL34" i="33"/>
  <c r="Q34" i="33"/>
  <c r="AE34" i="33"/>
  <c r="AS34" i="33"/>
  <c r="W34" i="33"/>
  <c r="AK34" i="33"/>
  <c r="N34" i="33"/>
  <c r="AD34" i="33"/>
  <c r="AZ34" i="33"/>
  <c r="AJ34" i="33"/>
  <c r="T34" i="33"/>
  <c r="AQ34" i="33"/>
  <c r="V34" i="33"/>
  <c r="AP34" i="33"/>
  <c r="AX34" i="33"/>
  <c r="AC34" i="33"/>
  <c r="AU34" i="33"/>
  <c r="AI34" i="33"/>
  <c r="AY34" i="33"/>
  <c r="AO34" i="33"/>
  <c r="AB34" i="33"/>
  <c r="AG34" i="33"/>
  <c r="U34" i="33"/>
  <c r="R34" i="33"/>
  <c r="Y34" i="33"/>
  <c r="X34" i="33"/>
  <c r="K34" i="33"/>
  <c r="S34" i="33"/>
  <c r="AR34" i="33"/>
  <c r="L34" i="33"/>
  <c r="Z34" i="33"/>
  <c r="AN34" i="33"/>
  <c r="AW34" i="33"/>
  <c r="BA34" i="33"/>
  <c r="AH34" i="33"/>
  <c r="O34" i="33"/>
  <c r="AT34" i="33"/>
  <c r="AA34" i="33"/>
  <c r="M34" i="33"/>
  <c r="BB34" i="33"/>
  <c r="BB60" i="33" s="1"/>
  <c r="AM34" i="33"/>
  <c r="J34" i="33"/>
  <c r="AN33" i="33"/>
  <c r="X33" i="33"/>
  <c r="AU33" i="33"/>
  <c r="O33" i="33"/>
  <c r="AO33" i="33"/>
  <c r="Y33" i="33"/>
  <c r="I33" i="33"/>
  <c r="AA33" i="33"/>
  <c r="Z33" i="33"/>
  <c r="AL33" i="33"/>
  <c r="AT33" i="33"/>
  <c r="AR33" i="33"/>
  <c r="AB33" i="33"/>
  <c r="L33" i="33"/>
  <c r="W33" i="33"/>
  <c r="AS33" i="33"/>
  <c r="AC33" i="33"/>
  <c r="M33" i="33"/>
  <c r="AI33" i="33"/>
  <c r="AP33" i="33"/>
  <c r="AD33" i="33"/>
  <c r="R33" i="33"/>
  <c r="AV33" i="33"/>
  <c r="P33" i="33"/>
  <c r="AW33" i="33"/>
  <c r="Q33" i="33"/>
  <c r="K33" i="33"/>
  <c r="AX33" i="33"/>
  <c r="AJ33" i="33"/>
  <c r="AK33" i="33"/>
  <c r="J33" i="33"/>
  <c r="AF33" i="33"/>
  <c r="AG33" i="33"/>
  <c r="AH33" i="33"/>
  <c r="AZ33" i="33"/>
  <c r="T33" i="33"/>
  <c r="BA33" i="33"/>
  <c r="U33" i="33"/>
  <c r="S33" i="33"/>
  <c r="V33" i="33"/>
  <c r="AM33" i="33"/>
  <c r="AY33" i="33"/>
  <c r="N33" i="33"/>
  <c r="AE33" i="33"/>
  <c r="AQ33" i="33"/>
  <c r="BB35" i="34"/>
  <c r="BB60" i="34" s="1"/>
  <c r="AL35" i="34"/>
  <c r="AL60" i="34" s="1"/>
  <c r="AO35" i="34"/>
  <c r="AO60" i="34" s="1"/>
  <c r="W35" i="34"/>
  <c r="W60" i="34" s="1"/>
  <c r="BC35" i="34"/>
  <c r="BC60" i="34" s="1"/>
  <c r="AB35" i="34"/>
  <c r="AB60" i="34" s="1"/>
  <c r="AY35" i="34"/>
  <c r="AY60" i="34" s="1"/>
  <c r="AQ35" i="34"/>
  <c r="AQ60" i="34" s="1"/>
  <c r="AS35" i="34"/>
  <c r="AS60" i="34" s="1"/>
  <c r="U35" i="34"/>
  <c r="U60" i="34" s="1"/>
  <c r="T35" i="34"/>
  <c r="T60" i="34" s="1"/>
  <c r="M35" i="34"/>
  <c r="M60" i="34" s="1"/>
  <c r="AH35" i="34"/>
  <c r="AH60" i="34" s="1"/>
  <c r="AM35" i="34"/>
  <c r="AM60" i="34" s="1"/>
  <c r="AW35" i="34"/>
  <c r="AW60" i="34" s="1"/>
  <c r="AZ35" i="34"/>
  <c r="AZ60" i="34" s="1"/>
  <c r="O35" i="34"/>
  <c r="O60" i="34" s="1"/>
  <c r="Q35" i="34"/>
  <c r="Q60" i="34" s="1"/>
  <c r="R35" i="34"/>
  <c r="R60" i="34" s="1"/>
  <c r="AR35" i="34"/>
  <c r="AR60" i="34" s="1"/>
  <c r="AP35" i="34"/>
  <c r="AP60" i="34" s="1"/>
  <c r="AU35" i="34"/>
  <c r="AU60" i="34" s="1"/>
  <c r="AA35" i="34"/>
  <c r="AA60" i="34" s="1"/>
  <c r="K35" i="34"/>
  <c r="K60" i="34" s="1"/>
  <c r="AG35" i="34"/>
  <c r="AG60" i="34" s="1"/>
  <c r="L35" i="34"/>
  <c r="L60" i="34" s="1"/>
  <c r="N35" i="34"/>
  <c r="N60" i="34" s="1"/>
  <c r="BA35" i="34"/>
  <c r="BA60" i="34" s="1"/>
  <c r="Z35" i="34"/>
  <c r="Z60" i="34" s="1"/>
  <c r="AD35" i="34"/>
  <c r="AD60" i="34" s="1"/>
  <c r="X35" i="34"/>
  <c r="X60" i="34" s="1"/>
  <c r="AX35" i="34"/>
  <c r="AX60" i="34" s="1"/>
  <c r="AJ35" i="34"/>
  <c r="AJ60" i="34" s="1"/>
  <c r="S35" i="34"/>
  <c r="S60" i="34" s="1"/>
  <c r="AV35" i="34"/>
  <c r="AV60" i="34" s="1"/>
  <c r="V35" i="34"/>
  <c r="V60" i="34" s="1"/>
  <c r="AK35" i="34"/>
  <c r="AK60" i="34" s="1"/>
  <c r="AC35" i="34"/>
  <c r="AC60" i="34" s="1"/>
  <c r="P35" i="34"/>
  <c r="P60" i="34" s="1"/>
  <c r="AT35" i="34"/>
  <c r="AT60" i="34" s="1"/>
  <c r="AE35" i="34"/>
  <c r="AE60" i="34" s="1"/>
  <c r="AN35" i="34"/>
  <c r="AN60" i="34" s="1"/>
  <c r="Y35" i="34"/>
  <c r="Y60" i="34" s="1"/>
  <c r="AF35" i="34"/>
  <c r="AF60" i="34" s="1"/>
  <c r="AI35" i="34"/>
  <c r="AI60" i="34" s="1"/>
  <c r="BD60" i="34"/>
  <c r="AR32" i="33"/>
  <c r="AB32" i="33"/>
  <c r="L32" i="33"/>
  <c r="AI32" i="33"/>
  <c r="AS32" i="33"/>
  <c r="AC32" i="33"/>
  <c r="M32" i="33"/>
  <c r="AE32" i="33"/>
  <c r="AL32" i="33"/>
  <c r="AP32" i="33"/>
  <c r="AD32" i="33"/>
  <c r="AV32" i="33"/>
  <c r="AF32" i="33"/>
  <c r="P32" i="33"/>
  <c r="AQ32" i="33"/>
  <c r="AW32" i="33"/>
  <c r="AG32" i="33"/>
  <c r="Q32" i="33"/>
  <c r="AM32" i="33"/>
  <c r="K32" i="33"/>
  <c r="N32" i="33"/>
  <c r="R32" i="33"/>
  <c r="AJ32" i="33"/>
  <c r="AY32" i="33"/>
  <c r="AK32" i="33"/>
  <c r="AU32" i="33"/>
  <c r="AT32" i="33"/>
  <c r="J32" i="33"/>
  <c r="X32" i="33"/>
  <c r="Y32" i="33"/>
  <c r="AX32" i="33"/>
  <c r="T32" i="33"/>
  <c r="U32" i="33"/>
  <c r="AH32" i="33"/>
  <c r="AN32" i="33"/>
  <c r="H32" i="33"/>
  <c r="AO32" i="33"/>
  <c r="I32" i="33"/>
  <c r="V32" i="33"/>
  <c r="Z32" i="33"/>
  <c r="AA32" i="33"/>
  <c r="W32" i="33"/>
  <c r="AZ32" i="33"/>
  <c r="O32" i="33"/>
  <c r="S32" i="33"/>
  <c r="E63" i="33"/>
  <c r="E64" i="33" s="1"/>
  <c r="E77" i="33" s="1"/>
  <c r="E80" i="33" s="1"/>
  <c r="E81" i="33" s="1"/>
  <c r="F61" i="33"/>
  <c r="F62" i="33" s="1"/>
  <c r="G61" i="33" s="1"/>
  <c r="G62" i="33" s="1"/>
  <c r="H61" i="33" s="1"/>
  <c r="I29" i="33"/>
  <c r="I60" i="34"/>
  <c r="F61" i="34"/>
  <c r="F62" i="34" s="1"/>
  <c r="G61" i="34" s="1"/>
  <c r="E63" i="34"/>
  <c r="E64" i="34" s="1"/>
  <c r="E77" i="34" s="1"/>
  <c r="E80" i="34" s="1"/>
  <c r="E81" i="34" s="1"/>
  <c r="G62" i="34" l="1"/>
  <c r="H61" i="34" s="1"/>
  <c r="AA60" i="33"/>
  <c r="AO60" i="33"/>
  <c r="AR60" i="33"/>
  <c r="AW60" i="33"/>
  <c r="AT60" i="33"/>
  <c r="Q60" i="33"/>
  <c r="L60" i="33"/>
  <c r="AM60" i="33"/>
  <c r="Y60" i="33"/>
  <c r="AE60" i="33"/>
  <c r="AD60" i="33"/>
  <c r="U60" i="33"/>
  <c r="AP60" i="33"/>
  <c r="AY60" i="33"/>
  <c r="T60" i="33"/>
  <c r="AJ60" i="33"/>
  <c r="AQ60" i="33"/>
  <c r="AC60" i="33"/>
  <c r="AK60" i="33"/>
  <c r="N60" i="33"/>
  <c r="AI60" i="33"/>
  <c r="AS60" i="33"/>
  <c r="O60" i="33"/>
  <c r="AV60" i="33"/>
  <c r="Z60" i="33"/>
  <c r="AG60" i="33"/>
  <c r="AX60" i="33"/>
  <c r="M60" i="33"/>
  <c r="V60" i="33"/>
  <c r="X60" i="33"/>
  <c r="R60" i="33"/>
  <c r="AF60" i="33"/>
  <c r="AL60" i="33"/>
  <c r="AN60" i="33"/>
  <c r="K60" i="33"/>
  <c r="AU60" i="33"/>
  <c r="AB60" i="33"/>
  <c r="P60" i="33"/>
  <c r="I60" i="33"/>
  <c r="H62" i="34"/>
  <c r="I61" i="34" s="1"/>
  <c r="I62" i="34" s="1"/>
  <c r="J61" i="34" s="1"/>
  <c r="G63" i="34"/>
  <c r="G64" i="34" s="1"/>
  <c r="G77" i="34" s="1"/>
  <c r="G80" i="34" s="1"/>
  <c r="G63" i="33"/>
  <c r="G64" i="33" s="1"/>
  <c r="G77" i="33" s="1"/>
  <c r="G80" i="33" s="1"/>
  <c r="F63" i="33"/>
  <c r="F64" i="33" s="1"/>
  <c r="F77" i="33" s="1"/>
  <c r="F80" i="33" s="1"/>
  <c r="F81" i="33" s="1"/>
  <c r="BA60" i="33"/>
  <c r="J60" i="33"/>
  <c r="F63" i="34"/>
  <c r="F64" i="34" s="1"/>
  <c r="F77" i="34" s="1"/>
  <c r="F80" i="34" s="1"/>
  <c r="F81" i="34" s="1"/>
  <c r="AZ60" i="33"/>
  <c r="W60" i="33"/>
  <c r="H60" i="33"/>
  <c r="H62" i="33" s="1"/>
  <c r="I61" i="33" s="1"/>
  <c r="AH60" i="33"/>
  <c r="S60" i="33"/>
  <c r="H63" i="34" l="1"/>
  <c r="H64" i="34" s="1"/>
  <c r="H77" i="34" s="1"/>
  <c r="H80" i="34" s="1"/>
  <c r="H63" i="33"/>
  <c r="H64" i="33" s="1"/>
  <c r="H77" i="33" s="1"/>
  <c r="H80" i="33" s="1"/>
  <c r="J62" i="34"/>
  <c r="K61" i="34" s="1"/>
  <c r="I63" i="34"/>
  <c r="I64" i="34" s="1"/>
  <c r="I77" i="34" s="1"/>
  <c r="I80" i="34" s="1"/>
  <c r="I62" i="33"/>
  <c r="J61" i="33" s="1"/>
  <c r="G81" i="33"/>
  <c r="G81" i="34"/>
  <c r="H81" i="34" l="1"/>
  <c r="I81" i="34" s="1"/>
  <c r="H81" i="33"/>
  <c r="J63" i="34"/>
  <c r="J64" i="34" s="1"/>
  <c r="J77" i="34" s="1"/>
  <c r="J80" i="34" s="1"/>
  <c r="I63" i="33"/>
  <c r="I64" i="33" s="1"/>
  <c r="I77" i="33" s="1"/>
  <c r="I80" i="33" s="1"/>
  <c r="J62" i="33"/>
  <c r="K61" i="33" s="1"/>
  <c r="K62" i="34"/>
  <c r="L61" i="34" s="1"/>
  <c r="I81" i="33" l="1"/>
  <c r="J81" i="34"/>
  <c r="J63" i="33"/>
  <c r="J64" i="33" s="1"/>
  <c r="J77" i="33" s="1"/>
  <c r="J80" i="33" s="1"/>
  <c r="L62" i="34"/>
  <c r="M61" i="34" s="1"/>
  <c r="K63" i="34"/>
  <c r="K64" i="34" s="1"/>
  <c r="K77" i="34" s="1"/>
  <c r="K80" i="34" s="1"/>
  <c r="K62" i="33"/>
  <c r="L61" i="33" s="1"/>
  <c r="K81" i="34" l="1"/>
  <c r="J81" i="33"/>
  <c r="L62" i="33"/>
  <c r="M61" i="33" s="1"/>
  <c r="M62" i="34"/>
  <c r="N61" i="34" s="1"/>
  <c r="K63" i="33"/>
  <c r="K64" i="33" s="1"/>
  <c r="K77" i="33" s="1"/>
  <c r="K80" i="33" s="1"/>
  <c r="L63" i="34"/>
  <c r="L64" i="34" s="1"/>
  <c r="L77" i="34" s="1"/>
  <c r="L80" i="34" s="1"/>
  <c r="L81" i="34" s="1"/>
  <c r="K81" i="33" l="1"/>
  <c r="M63" i="34"/>
  <c r="M64" i="34" s="1"/>
  <c r="M77" i="34" s="1"/>
  <c r="M80" i="34" s="1"/>
  <c r="M81" i="34" s="1"/>
  <c r="M62" i="33"/>
  <c r="N61" i="33" s="1"/>
  <c r="N62" i="34"/>
  <c r="O61" i="34" s="1"/>
  <c r="L63" i="33"/>
  <c r="L64" i="33" s="1"/>
  <c r="L77" i="33" s="1"/>
  <c r="L80" i="33" s="1"/>
  <c r="L81" i="33" s="1"/>
  <c r="M63" i="33" l="1"/>
  <c r="M64" i="33" s="1"/>
  <c r="M77" i="33" s="1"/>
  <c r="M80" i="33" s="1"/>
  <c r="M81" i="33" s="1"/>
  <c r="O62" i="34"/>
  <c r="P61" i="34" s="1"/>
  <c r="N63" i="34"/>
  <c r="N64" i="34" s="1"/>
  <c r="N77" i="34" s="1"/>
  <c r="N80" i="34" s="1"/>
  <c r="N81" i="34" s="1"/>
  <c r="N62" i="33"/>
  <c r="O61" i="33" s="1"/>
  <c r="N63" i="33" l="1"/>
  <c r="N64" i="33" s="1"/>
  <c r="N77" i="33" s="1"/>
  <c r="N80" i="33" s="1"/>
  <c r="N81" i="33" s="1"/>
  <c r="P62" i="34"/>
  <c r="Q61" i="34" s="1"/>
  <c r="O62" i="33"/>
  <c r="P61" i="33" s="1"/>
  <c r="O63" i="34"/>
  <c r="O64" i="34" s="1"/>
  <c r="O77" i="34" s="1"/>
  <c r="O80" i="34" s="1"/>
  <c r="O81" i="34" s="1"/>
  <c r="P63" i="34" l="1"/>
  <c r="P64" i="34" s="1"/>
  <c r="P77" i="34" s="1"/>
  <c r="P80" i="34" s="1"/>
  <c r="P81" i="34" s="1"/>
  <c r="P62" i="33"/>
  <c r="Q61" i="33" s="1"/>
  <c r="O63" i="33"/>
  <c r="O64" i="33" s="1"/>
  <c r="O77" i="33" s="1"/>
  <c r="O80" i="33" s="1"/>
  <c r="O81" i="33" s="1"/>
  <c r="Q62" i="34"/>
  <c r="R61" i="34" s="1"/>
  <c r="P63" i="33" l="1"/>
  <c r="P64" i="33" s="1"/>
  <c r="P77" i="33" s="1"/>
  <c r="P80" i="33" s="1"/>
  <c r="P81" i="33" s="1"/>
  <c r="Q63" i="34"/>
  <c r="Q64" i="34" s="1"/>
  <c r="Q77" i="34" s="1"/>
  <c r="Q80" i="34" s="1"/>
  <c r="Q81" i="34" s="1"/>
  <c r="Q62" i="33"/>
  <c r="R61" i="33" s="1"/>
  <c r="R62" i="34"/>
  <c r="S61" i="34" s="1"/>
  <c r="S62" i="34" l="1"/>
  <c r="T61" i="34" s="1"/>
  <c r="R63" i="34"/>
  <c r="R64" i="34" s="1"/>
  <c r="R77" i="34" s="1"/>
  <c r="R80" i="34" s="1"/>
  <c r="R81" i="34" s="1"/>
  <c r="R62" i="33"/>
  <c r="S61" i="33" s="1"/>
  <c r="Q63" i="33"/>
  <c r="Q64" i="33" s="1"/>
  <c r="Q77" i="33" s="1"/>
  <c r="Q80" i="33" s="1"/>
  <c r="Q81" i="33" s="1"/>
  <c r="R63" i="33" l="1"/>
  <c r="R64" i="33" s="1"/>
  <c r="R77" i="33" s="1"/>
  <c r="R80" i="33" s="1"/>
  <c r="R81" i="33" s="1"/>
  <c r="T62" i="34"/>
  <c r="U61" i="34" s="1"/>
  <c r="S62" i="33"/>
  <c r="T61" i="33" s="1"/>
  <c r="S63" i="34"/>
  <c r="S64" i="34" s="1"/>
  <c r="S77" i="34" s="1"/>
  <c r="S80" i="34" s="1"/>
  <c r="S81" i="34" s="1"/>
  <c r="S63" i="33" l="1"/>
  <c r="S64" i="33" s="1"/>
  <c r="S77" i="33" s="1"/>
  <c r="S80" i="33" s="1"/>
  <c r="S81" i="33" s="1"/>
  <c r="U62" i="34"/>
  <c r="V61" i="34" s="1"/>
  <c r="T63" i="34"/>
  <c r="T64" i="34" s="1"/>
  <c r="T77" i="34" s="1"/>
  <c r="T80" i="34" s="1"/>
  <c r="T81" i="34" s="1"/>
  <c r="C4" i="34" s="1"/>
  <c r="G32" i="29" s="1"/>
  <c r="T62" i="33"/>
  <c r="U61" i="33" s="1"/>
  <c r="U63" i="34" l="1"/>
  <c r="U64" i="34" s="1"/>
  <c r="U77" i="34" s="1"/>
  <c r="U80" i="34" s="1"/>
  <c r="U81" i="34" s="1"/>
  <c r="T63" i="33"/>
  <c r="T64" i="33" s="1"/>
  <c r="T77" i="33" s="1"/>
  <c r="T80" i="33" s="1"/>
  <c r="T81" i="33" s="1"/>
  <c r="V62" i="34"/>
  <c r="W61" i="34" s="1"/>
  <c r="U62" i="33"/>
  <c r="V61" i="33" s="1"/>
  <c r="V62" i="33" l="1"/>
  <c r="W61" i="33" s="1"/>
  <c r="W62" i="34"/>
  <c r="X61" i="34" s="1"/>
  <c r="U63" i="33"/>
  <c r="U64" i="33" s="1"/>
  <c r="U77" i="33" s="1"/>
  <c r="U80" i="33" s="1"/>
  <c r="U81" i="33" s="1"/>
  <c r="C4" i="33" s="1"/>
  <c r="G30" i="29" s="1"/>
  <c r="V63" i="34"/>
  <c r="V64" i="34" s="1"/>
  <c r="V77" i="34" s="1"/>
  <c r="V80" i="34" s="1"/>
  <c r="V81" i="34" s="1"/>
  <c r="W63" i="34" l="1"/>
  <c r="W64" i="34" s="1"/>
  <c r="W77" i="34" s="1"/>
  <c r="W80" i="34" s="1"/>
  <c r="W81" i="34" s="1"/>
  <c r="X62" i="34"/>
  <c r="Y61" i="34" s="1"/>
  <c r="W62" i="33"/>
  <c r="X61" i="33" s="1"/>
  <c r="V63" i="33"/>
  <c r="V64" i="33" s="1"/>
  <c r="V77" i="33" s="1"/>
  <c r="V80" i="33" s="1"/>
  <c r="V81" i="33" s="1"/>
  <c r="W63" i="33" l="1"/>
  <c r="W64" i="33" s="1"/>
  <c r="W77" i="33" s="1"/>
  <c r="W80" i="33" s="1"/>
  <c r="W81" i="33" s="1"/>
  <c r="Y62" i="34"/>
  <c r="Z61" i="34" s="1"/>
  <c r="X62" i="33"/>
  <c r="Y61" i="33" s="1"/>
  <c r="X63" i="34"/>
  <c r="X64" i="34" s="1"/>
  <c r="X77" i="34" s="1"/>
  <c r="X80" i="34" s="1"/>
  <c r="X81" i="34" s="1"/>
  <c r="X63" i="33" l="1"/>
  <c r="X64" i="33" s="1"/>
  <c r="X77" i="33" s="1"/>
  <c r="X80" i="33" s="1"/>
  <c r="X81" i="33" s="1"/>
  <c r="Z62" i="34"/>
  <c r="AA61" i="34" s="1"/>
  <c r="Y62" i="33"/>
  <c r="Z61" i="33" s="1"/>
  <c r="Y63" i="34"/>
  <c r="Y64" i="34" s="1"/>
  <c r="Y77" i="34" s="1"/>
  <c r="Y80" i="34" s="1"/>
  <c r="Y81" i="34" s="1"/>
  <c r="Y63" i="33" l="1"/>
  <c r="Y64" i="33" s="1"/>
  <c r="Y77" i="33" s="1"/>
  <c r="Y80" i="33" s="1"/>
  <c r="Y81" i="33" s="1"/>
  <c r="AA62" i="34"/>
  <c r="AB61" i="34" s="1"/>
  <c r="Z62" i="33"/>
  <c r="AA61" i="33" s="1"/>
  <c r="Z63" i="34"/>
  <c r="Z64" i="34" s="1"/>
  <c r="Z77" i="34" s="1"/>
  <c r="Z80" i="34" s="1"/>
  <c r="Z81" i="34" s="1"/>
  <c r="Z63" i="33" l="1"/>
  <c r="Z64" i="33" s="1"/>
  <c r="Z77" i="33" s="1"/>
  <c r="Z80" i="33" s="1"/>
  <c r="Z81" i="33" s="1"/>
  <c r="AB62" i="34"/>
  <c r="AC61" i="34" s="1"/>
  <c r="AA62" i="33"/>
  <c r="AB61" i="33" s="1"/>
  <c r="AA63" i="34"/>
  <c r="AA64" i="34" s="1"/>
  <c r="AA77" i="34" s="1"/>
  <c r="AA80" i="34" s="1"/>
  <c r="AA81" i="34" s="1"/>
  <c r="AA63" i="33" l="1"/>
  <c r="AA64" i="33" s="1"/>
  <c r="AA77" i="33" s="1"/>
  <c r="AA80" i="33" s="1"/>
  <c r="AA81" i="33" s="1"/>
  <c r="AC62" i="34"/>
  <c r="AD61" i="34" s="1"/>
  <c r="AB62" i="33"/>
  <c r="AC61" i="33" s="1"/>
  <c r="AB63" i="34"/>
  <c r="AB64" i="34" s="1"/>
  <c r="AB77" i="34" s="1"/>
  <c r="AB80" i="34" s="1"/>
  <c r="AB81" i="34" s="1"/>
  <c r="AB63" i="33" l="1"/>
  <c r="AB64" i="33" s="1"/>
  <c r="AB77" i="33" s="1"/>
  <c r="AB80" i="33" s="1"/>
  <c r="AB81" i="33" s="1"/>
  <c r="AD62" i="34"/>
  <c r="AE61" i="34" s="1"/>
  <c r="AC62" i="33"/>
  <c r="AD61" i="33" s="1"/>
  <c r="AC63" i="34"/>
  <c r="AC64" i="34" s="1"/>
  <c r="AC77" i="34" s="1"/>
  <c r="AC80" i="34" s="1"/>
  <c r="AC81" i="34" s="1"/>
  <c r="C5" i="34" s="1"/>
  <c r="H32" i="29" s="1"/>
  <c r="AC63" i="33" l="1"/>
  <c r="AC64" i="33" s="1"/>
  <c r="AC77" i="33" s="1"/>
  <c r="AC80" i="33" s="1"/>
  <c r="AC81" i="33" s="1"/>
  <c r="C5" i="33" s="1"/>
  <c r="H30" i="29" s="1"/>
  <c r="AE62" i="34"/>
  <c r="AF61" i="34" s="1"/>
  <c r="AD62" i="33"/>
  <c r="AE61" i="33" s="1"/>
  <c r="AD63" i="34"/>
  <c r="AD64" i="34" s="1"/>
  <c r="AD77" i="34" s="1"/>
  <c r="AD80" i="34" s="1"/>
  <c r="AD81" i="34" s="1"/>
  <c r="AD63" i="33" l="1"/>
  <c r="AD64" i="33" s="1"/>
  <c r="AD77" i="33" s="1"/>
  <c r="AD80" i="33" s="1"/>
  <c r="AD81" i="33" s="1"/>
  <c r="AF62" i="34"/>
  <c r="AG61" i="34" s="1"/>
  <c r="AE62" i="33"/>
  <c r="AF61" i="33" s="1"/>
  <c r="AE63" i="34"/>
  <c r="AE64" i="34" s="1"/>
  <c r="AE77" i="34" s="1"/>
  <c r="AE80" i="34" s="1"/>
  <c r="AE81" i="34" s="1"/>
  <c r="AE63" i="33" l="1"/>
  <c r="AE64" i="33" s="1"/>
  <c r="AE77" i="33" s="1"/>
  <c r="AE80" i="33" s="1"/>
  <c r="AE81" i="33" s="1"/>
  <c r="AG62" i="34"/>
  <c r="AH61" i="34" s="1"/>
  <c r="AF62" i="33"/>
  <c r="AG61" i="33" s="1"/>
  <c r="AF63" i="34"/>
  <c r="AF64" i="34" s="1"/>
  <c r="AF77" i="34" s="1"/>
  <c r="AF80" i="34" s="1"/>
  <c r="AF81" i="34" s="1"/>
  <c r="AF63" i="33" l="1"/>
  <c r="AF64" i="33" s="1"/>
  <c r="AF77" i="33" s="1"/>
  <c r="AF80" i="33" s="1"/>
  <c r="AF81" i="33" s="1"/>
  <c r="AH62" i="34"/>
  <c r="AI61" i="34" s="1"/>
  <c r="AG62" i="33"/>
  <c r="AH61" i="33" s="1"/>
  <c r="AG63" i="34"/>
  <c r="AG64" i="34" s="1"/>
  <c r="AG77" i="34" s="1"/>
  <c r="AG80" i="34" s="1"/>
  <c r="AG81" i="34" s="1"/>
  <c r="AH63" i="34" l="1"/>
  <c r="AH64" i="34" s="1"/>
  <c r="AH77" i="34" s="1"/>
  <c r="AH80" i="34" s="1"/>
  <c r="AH81" i="34" s="1"/>
  <c r="AH62" i="33"/>
  <c r="AI61" i="33" s="1"/>
  <c r="AG63" i="33"/>
  <c r="AG64" i="33" s="1"/>
  <c r="AG77" i="33" s="1"/>
  <c r="AG80" i="33" s="1"/>
  <c r="AG81" i="33" s="1"/>
  <c r="AI62" i="34"/>
  <c r="AJ61" i="34" s="1"/>
  <c r="AH63" i="33" l="1"/>
  <c r="AH64" i="33" s="1"/>
  <c r="AH77" i="33" s="1"/>
  <c r="AH80" i="33" s="1"/>
  <c r="AH81" i="33" s="1"/>
  <c r="AJ62" i="34"/>
  <c r="AK61" i="34" s="1"/>
  <c r="AI63" i="34"/>
  <c r="AI64" i="34" s="1"/>
  <c r="AI77" i="34" s="1"/>
  <c r="AI80" i="34" s="1"/>
  <c r="AI81" i="34" s="1"/>
  <c r="AI62" i="33"/>
  <c r="AJ61" i="33" s="1"/>
  <c r="AI63" i="33" l="1"/>
  <c r="AI64" i="33" s="1"/>
  <c r="AI77" i="33" s="1"/>
  <c r="AI80" i="33" s="1"/>
  <c r="AI81" i="33" s="1"/>
  <c r="AJ63" i="34"/>
  <c r="AJ64" i="34" s="1"/>
  <c r="AJ77" i="34" s="1"/>
  <c r="AJ80" i="34" s="1"/>
  <c r="AJ81" i="34" s="1"/>
  <c r="AK62" i="34"/>
  <c r="AL61" i="34" s="1"/>
  <c r="AJ62" i="33"/>
  <c r="AK61" i="33" s="1"/>
  <c r="AK63" i="34" l="1"/>
  <c r="AK64" i="34" s="1"/>
  <c r="AK77" i="34" s="1"/>
  <c r="AK80" i="34" s="1"/>
  <c r="AK81" i="34" s="1"/>
  <c r="C6" i="34" s="1"/>
  <c r="I32" i="29" s="1"/>
  <c r="AK62" i="33"/>
  <c r="AL61" i="33" s="1"/>
  <c r="AJ63" i="33"/>
  <c r="AJ64" i="33" s="1"/>
  <c r="AJ77" i="33" s="1"/>
  <c r="AJ80" i="33" s="1"/>
  <c r="AJ81" i="33" s="1"/>
  <c r="AL62" i="34"/>
  <c r="AM61" i="34" s="1"/>
  <c r="AL63" i="34" l="1"/>
  <c r="AL64" i="34" s="1"/>
  <c r="AL77" i="34" s="1"/>
  <c r="AL80" i="34" s="1"/>
  <c r="AL81" i="34" s="1"/>
  <c r="AL62" i="33"/>
  <c r="AM61" i="33" s="1"/>
  <c r="AM62" i="34"/>
  <c r="AN61" i="34" s="1"/>
  <c r="AK63" i="33"/>
  <c r="AK64" i="33" s="1"/>
  <c r="AK77" i="33" s="1"/>
  <c r="AK80" i="33" s="1"/>
  <c r="AK81" i="33" s="1"/>
  <c r="C6" i="33" s="1"/>
  <c r="I30" i="29" s="1"/>
  <c r="AM63" i="34" l="1"/>
  <c r="AM64" i="34" s="1"/>
  <c r="AM77" i="34" s="1"/>
  <c r="AM80" i="34" s="1"/>
  <c r="AM81" i="34" s="1"/>
  <c r="AM62" i="33"/>
  <c r="AN61" i="33" s="1"/>
  <c r="AN62" i="34"/>
  <c r="AO61" i="34" s="1"/>
  <c r="AL63" i="33"/>
  <c r="AL64" i="33" s="1"/>
  <c r="AL77" i="33" s="1"/>
  <c r="AL80" i="33" s="1"/>
  <c r="AL81" i="33" s="1"/>
  <c r="AM63" i="33" l="1"/>
  <c r="AM64" i="33" s="1"/>
  <c r="AM77" i="33" s="1"/>
  <c r="AM80" i="33" s="1"/>
  <c r="AM81" i="33" s="1"/>
  <c r="AO62" i="34"/>
  <c r="AP61" i="34" s="1"/>
  <c r="AN63" i="34"/>
  <c r="AN64" i="34" s="1"/>
  <c r="AN77" i="34" s="1"/>
  <c r="AN80" i="34" s="1"/>
  <c r="AN81" i="34" s="1"/>
  <c r="AN62" i="33"/>
  <c r="AO61" i="33" s="1"/>
  <c r="AO63" i="34" l="1"/>
  <c r="AO64" i="34" s="1"/>
  <c r="AO77" i="34" s="1"/>
  <c r="AO80" i="34" s="1"/>
  <c r="AO81" i="34" s="1"/>
  <c r="AO62" i="33"/>
  <c r="AP61" i="33" s="1"/>
  <c r="AN63" i="33"/>
  <c r="AN64" i="33" s="1"/>
  <c r="AN77" i="33" s="1"/>
  <c r="AN80" i="33" s="1"/>
  <c r="AN81" i="33" s="1"/>
  <c r="AP62" i="34"/>
  <c r="AQ61" i="34" s="1"/>
  <c r="AO63" i="33" l="1"/>
  <c r="AO64" i="33" s="1"/>
  <c r="AO77" i="33" s="1"/>
  <c r="AO80" i="33" s="1"/>
  <c r="AO81" i="33" s="1"/>
  <c r="AP63" i="34"/>
  <c r="AP64" i="34" s="1"/>
  <c r="AP77" i="34" s="1"/>
  <c r="AP80" i="34" s="1"/>
  <c r="AP81" i="34" s="1"/>
  <c r="AP62" i="33"/>
  <c r="AQ61" i="33" s="1"/>
  <c r="AQ62" i="34"/>
  <c r="AR61" i="34" s="1"/>
  <c r="AQ62" i="33" l="1"/>
  <c r="AR61" i="33" s="1"/>
  <c r="AP63" i="33"/>
  <c r="AP64" i="33" s="1"/>
  <c r="AP77" i="33" s="1"/>
  <c r="AP80" i="33" s="1"/>
  <c r="AP81" i="33" s="1"/>
  <c r="AR62" i="34"/>
  <c r="AS61" i="34" s="1"/>
  <c r="AQ63" i="34"/>
  <c r="AQ64" i="34" s="1"/>
  <c r="AQ77" i="34" s="1"/>
  <c r="AQ80" i="34" s="1"/>
  <c r="AQ81" i="34" s="1"/>
  <c r="AR63" i="34" l="1"/>
  <c r="AR64" i="34" s="1"/>
  <c r="AR77" i="34" s="1"/>
  <c r="AR80" i="34" s="1"/>
  <c r="AR81" i="34" s="1"/>
  <c r="AR62" i="33"/>
  <c r="AS61" i="33" s="1"/>
  <c r="AS62" i="34"/>
  <c r="AT61" i="34" s="1"/>
  <c r="AQ63" i="33"/>
  <c r="AQ64" i="33" s="1"/>
  <c r="AQ77" i="33" s="1"/>
  <c r="AQ80" i="33" s="1"/>
  <c r="AQ81" i="33" s="1"/>
  <c r="AS63" i="34" l="1"/>
  <c r="AS64" i="34" s="1"/>
  <c r="AS77" i="34" s="1"/>
  <c r="AS80" i="34" s="1"/>
  <c r="AS81" i="34" s="1"/>
  <c r="AS62" i="33"/>
  <c r="AT61" i="33" s="1"/>
  <c r="AR63" i="33"/>
  <c r="AR64" i="33" s="1"/>
  <c r="AR77" i="33" s="1"/>
  <c r="AR80" i="33" s="1"/>
  <c r="AR81" i="33" s="1"/>
  <c r="AT62" i="34"/>
  <c r="AU61" i="34" s="1"/>
  <c r="AS63" i="33" l="1"/>
  <c r="AS64" i="33" s="1"/>
  <c r="AS77" i="33" s="1"/>
  <c r="AS80" i="33" s="1"/>
  <c r="AS81" i="33" s="1"/>
  <c r="AU62" i="34"/>
  <c r="AV61" i="34" s="1"/>
  <c r="AT63" i="34"/>
  <c r="AT64" i="34" s="1"/>
  <c r="AT77" i="34" s="1"/>
  <c r="AT80" i="34" s="1"/>
  <c r="AT81" i="34" s="1"/>
  <c r="AT62" i="33"/>
  <c r="AU61" i="33" s="1"/>
  <c r="AT63" i="33" l="1"/>
  <c r="AT64" i="33" s="1"/>
  <c r="AT77" i="33" s="1"/>
  <c r="AT80" i="33" s="1"/>
  <c r="AT81" i="33" s="1"/>
  <c r="AV62" i="34"/>
  <c r="AW61" i="34" s="1"/>
  <c r="AU62" i="33"/>
  <c r="AV61" i="33" s="1"/>
  <c r="AU63" i="34"/>
  <c r="AU64" i="34" s="1"/>
  <c r="AU77" i="34" s="1"/>
  <c r="AU80" i="34" s="1"/>
  <c r="AU81" i="34" s="1"/>
  <c r="AV63" i="34" l="1"/>
  <c r="AV64" i="34" s="1"/>
  <c r="AV77" i="34" s="1"/>
  <c r="AV80" i="34" s="1"/>
  <c r="AV81" i="34" s="1"/>
  <c r="AV62" i="33"/>
  <c r="AW61" i="33" s="1"/>
  <c r="AU63" i="33"/>
  <c r="AU64" i="33" s="1"/>
  <c r="AU77" i="33" s="1"/>
  <c r="AU80" i="33" s="1"/>
  <c r="AU81" i="33" s="1"/>
  <c r="AW62" i="34"/>
  <c r="AX61" i="34" s="1"/>
  <c r="AV63" i="33" l="1"/>
  <c r="AV64" i="33" s="1"/>
  <c r="AV77" i="33" s="1"/>
  <c r="AV80" i="33" s="1"/>
  <c r="AV81" i="33" s="1"/>
  <c r="AW63" i="34"/>
  <c r="AW64" i="34" s="1"/>
  <c r="AW77" i="34" s="1"/>
  <c r="AW80" i="34" s="1"/>
  <c r="AW81" i="34" s="1"/>
  <c r="C7" i="34" s="1"/>
  <c r="J32" i="29" s="1"/>
  <c r="AW62" i="33"/>
  <c r="AX61" i="33" s="1"/>
  <c r="AX62" i="34"/>
  <c r="AY61" i="34" s="1"/>
  <c r="AX62" i="33" l="1"/>
  <c r="AY61" i="33" s="1"/>
  <c r="AW63" i="33"/>
  <c r="AW64" i="33" s="1"/>
  <c r="AW77" i="33" s="1"/>
  <c r="AW80" i="33" s="1"/>
  <c r="AW81" i="33" s="1"/>
  <c r="C7" i="33" s="1"/>
  <c r="J30" i="29" s="1"/>
  <c r="AY62" i="34"/>
  <c r="AZ61" i="34" s="1"/>
  <c r="AX63" i="34"/>
  <c r="AX64" i="34" s="1"/>
  <c r="AX77" i="34" s="1"/>
  <c r="AX80" i="34" s="1"/>
  <c r="AX81" i="34" s="1"/>
  <c r="AY63" i="34" l="1"/>
  <c r="AY64" i="34" s="1"/>
  <c r="AY77" i="34" s="1"/>
  <c r="AY80" i="34" s="1"/>
  <c r="AY81" i="34" s="1"/>
  <c r="AY62" i="33"/>
  <c r="AZ61" i="33" s="1"/>
  <c r="AZ62" i="34"/>
  <c r="BA61" i="34" s="1"/>
  <c r="AX63" i="33"/>
  <c r="AX64" i="33" s="1"/>
  <c r="AX77" i="33" s="1"/>
  <c r="AX80" i="33" s="1"/>
  <c r="AX81" i="33" s="1"/>
  <c r="AZ63" i="34" l="1"/>
  <c r="AZ64" i="34" s="1"/>
  <c r="AZ77" i="34" s="1"/>
  <c r="AZ80" i="34" s="1"/>
  <c r="AZ81" i="34" s="1"/>
  <c r="AZ62" i="33"/>
  <c r="BA61" i="33" s="1"/>
  <c r="BA62" i="34"/>
  <c r="BB61" i="34" s="1"/>
  <c r="AY63" i="33"/>
  <c r="AY64" i="33" s="1"/>
  <c r="AY77" i="33" s="1"/>
  <c r="AY80" i="33" s="1"/>
  <c r="AY81" i="33" s="1"/>
  <c r="BA63" i="34" l="1"/>
  <c r="BA64" i="34" s="1"/>
  <c r="BA77" i="34" s="1"/>
  <c r="BA80" i="34" s="1"/>
  <c r="BA81" i="34" s="1"/>
  <c r="BA62" i="33"/>
  <c r="BB61" i="33" s="1"/>
  <c r="BB62" i="34"/>
  <c r="BC61" i="34" s="1"/>
  <c r="AZ63" i="33"/>
  <c r="AZ64" i="33" s="1"/>
  <c r="AZ77" i="33" s="1"/>
  <c r="AZ80" i="33" s="1"/>
  <c r="AZ81" i="33" s="1"/>
  <c r="BB63" i="34" l="1"/>
  <c r="BB64" i="34" s="1"/>
  <c r="BB77" i="34" s="1"/>
  <c r="BB80" i="34" s="1"/>
  <c r="BB81" i="34" s="1"/>
  <c r="BB62" i="33"/>
  <c r="BC61" i="33" s="1"/>
  <c r="BC62" i="34"/>
  <c r="BD61" i="34" s="1"/>
  <c r="BD62" i="34" s="1"/>
  <c r="BD63" i="34" s="1"/>
  <c r="BD64" i="34" s="1"/>
  <c r="BD77" i="34" s="1"/>
  <c r="BD80" i="34" s="1"/>
  <c r="BA63" i="33"/>
  <c r="BA64" i="33" s="1"/>
  <c r="BA77" i="33" s="1"/>
  <c r="BA80" i="33" s="1"/>
  <c r="BA81" i="33" s="1"/>
  <c r="BC63" i="34" l="1"/>
  <c r="BC64" i="34" s="1"/>
  <c r="BC77" i="34" s="1"/>
  <c r="BC80" i="34" s="1"/>
  <c r="BC81" i="34" s="1"/>
  <c r="BD81" i="34" s="1"/>
  <c r="BC62" i="33"/>
  <c r="BD61" i="33" s="1"/>
  <c r="BD62" i="33" s="1"/>
  <c r="BD63" i="33" s="1"/>
  <c r="BD64" i="33" s="1"/>
  <c r="BD77" i="33" s="1"/>
  <c r="BD80" i="33" s="1"/>
  <c r="BB63" i="33"/>
  <c r="BB64" i="33" s="1"/>
  <c r="BB77" i="33" s="1"/>
  <c r="BB80" i="33" s="1"/>
  <c r="BB81" i="33" s="1"/>
  <c r="BC63" i="33" l="1"/>
  <c r="BC64" i="33" s="1"/>
  <c r="BC77" i="33" s="1"/>
  <c r="BC80" i="33" s="1"/>
  <c r="BC81" i="33" s="1"/>
  <c r="BD81" i="33" s="1"/>
</calcChain>
</file>

<file path=xl/sharedStrings.xml><?xml version="1.0" encoding="utf-8"?>
<sst xmlns="http://schemas.openxmlformats.org/spreadsheetml/2006/main" count="1637" uniqueCount="363">
  <si>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</si>
  <si>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</si>
  <si>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</si>
  <si>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</si>
  <si>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</si>
  <si>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</si>
  <si>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</si>
  <si>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</si>
  <si>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</si>
  <si>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</si>
  <si>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</si>
  <si>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</si>
  <si>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</si>
  <si>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</si>
  <si>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</si>
  <si>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</si>
  <si>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</si>
  <si>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</si>
  <si>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</si>
  <si>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</si>
  <si>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</si>
  <si>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</si>
  <si>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</si>
  <si>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</si>
  <si>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</si>
  <si>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</si>
  <si>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</si>
  <si>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</si>
  <si>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</si>
  <si>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</si>
  <si>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</si>
  <si>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</si>
  <si>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</si>
  <si>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</si>
  <si>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</si>
  <si>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</si>
  <si>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</si>
  <si>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</si>
  <si>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</si>
  <si>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</si>
  <si>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</si>
  <si>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</si>
  <si>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</si>
  <si>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</si>
  <si>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</si>
  <si>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</si>
  <si>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</si>
  <si>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</si>
  <si>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</si>
  <si>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</si>
  <si>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</si>
  <si>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</si>
  <si>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</si>
  <si>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</si>
  <si>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</si>
  <si>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</si>
  <si>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</si>
  <si>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</si>
  <si>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</si>
  <si>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</si>
  <si>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</si>
  <si>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</si>
  <si>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</si>
  <si>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</si>
  <si>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</si>
  <si>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</si>
  <si>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</si>
  <si>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</si>
  <si>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</si>
  <si>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</si>
  <si>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</si>
  <si>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</si>
  <si>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</si>
  <si>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</si>
  <si>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</si>
  <si>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</si>
  <si>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</si>
  <si>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</si>
  <si>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</si>
  <si>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</si>
  <si>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</si>
  <si>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</si>
  <si>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</si>
  <si>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</si>
  <si>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</si>
  <si>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</si>
  <si>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</si>
  <si>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</si>
  <si>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</si>
  <si>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</si>
  <si>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</si>
  <si>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</si>
  <si>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</si>
  <si>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</si>
  <si>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</si>
  <si>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</si>
  <si>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</si>
  <si>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</si>
  <si>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</si>
  <si>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</si>
  <si>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</si>
  <si>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</si>
  <si>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</si>
  <si>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</si>
  <si>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</si>
  <si>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</si>
  <si>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</si>
  <si>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</si>
  <si>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</si>
  <si>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</si>
  <si>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</si>
  <si>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</si>
  <si>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</si>
  <si>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</si>
  <si>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</si>
  <si>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</si>
  <si>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</si>
  <si>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</si>
  <si>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</si>
  <si>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</si>
  <si>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</si>
  <si>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</si>
  <si>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</si>
  <si>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</si>
  <si>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</si>
  <si>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</si>
  <si>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</si>
  <si>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</si>
  <si>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</si>
  <si>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</si>
  <si>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</si>
  <si>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</si>
  <si>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</si>
  <si>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</si>
  <si>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</si>
  <si>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</si>
  <si>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</si>
  <si>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</si>
  <si>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</si>
  <si>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</si>
  <si>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</si>
  <si>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</si>
  <si>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</si>
  <si>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</si>
  <si>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</si>
  <si>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</si>
  <si>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</si>
  <si>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</si>
  <si>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</si>
  <si>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</si>
  <si>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</si>
  <si>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</si>
  <si>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</si>
  <si>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</si>
  <si>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</si>
  <si>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</si>
  <si>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</si>
  <si>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</si>
  <si>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</si>
  <si>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</si>
  <si>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</si>
  <si>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</si>
  <si>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</si>
  <si>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</si>
  <si>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</si>
  <si>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</si>
  <si>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</si>
  <si>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</si>
  <si>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</si>
  <si>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</si>
  <si>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</si>
  <si>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</si>
  <si>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</si>
  <si>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</si>
  <si>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</si>
  <si>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</si>
  <si>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</si>
  <si>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</si>
  <si>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</si>
  <si>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</si>
  <si>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</si>
  <si>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</si>
  <si>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</si>
  <si>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</si>
  <si>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</si>
  <si>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</si>
  <si>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</si>
  <si>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</si>
  <si>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</si>
  <si>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</si>
  <si>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</si>
  <si>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</si>
  <si>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</si>
  <si>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</si>
  <si>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</si>
  <si>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</si>
  <si>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</si>
  <si>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</si>
  <si>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</si>
  <si>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</si>
  <si>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</si>
  <si>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</si>
  <si>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</si>
  <si>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</si>
  <si>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</si>
  <si>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</si>
  <si>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</si>
  <si>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</si>
  <si>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</si>
  <si>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</si>
  <si>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</si>
  <si>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</si>
  <si>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</si>
  <si>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</si>
  <si>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</si>
  <si>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</si>
  <si>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</si>
  <si>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</si>
  <si>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</si>
  <si>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</si>
  <si>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</si>
  <si>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</si>
  <si>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</si>
  <si>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</si>
  <si>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</si>
  <si>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</si>
  <si>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</si>
  <si>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</si>
  <si>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</si>
  <si>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</si>
  <si>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</si>
  <si>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</si>
  <si>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</si>
  <si>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</si>
  <si>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</si>
  <si>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</si>
  <si>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</si>
  <si>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</si>
  <si>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</si>
  <si>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</si>
  <si>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</si>
  <si>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</si>
  <si>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</si>
  <si>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</si>
  <si>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</si>
  <si>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</si>
  <si>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</si>
  <si>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</si>
  <si>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</si>
  <si>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</si>
  <si>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</si>
  <si>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</si>
  <si>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</si>
  <si>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</si>
  <si>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</si>
  <si>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</si>
  <si>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</si>
  <si>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</si>
  <si>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</si>
  <si>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</si>
  <si>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</si>
  <si>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</si>
  <si>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</si>
  <si>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</si>
  <si>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</si>
  <si>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</si>
  <si>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</si>
  <si>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</si>
  <si>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</si>
  <si>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</si>
  <si>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</si>
  <si>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</si>
  <si>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</si>
  <si>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</si>
  <si>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</si>
  <si>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</si>
  <si>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</si>
  <si>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</si>
  <si>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</si>
  <si>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</si>
  <si>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</si>
  <si>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</si>
  <si>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</si>
  <si>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</si>
  <si>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</si>
  <si>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</si>
  <si>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</si>
  <si>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</si>
  <si>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</si>
  <si>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</si>
  <si>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</si>
  <si>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</si>
  <si>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</si>
  <si>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</si>
  <si>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</si>
  <si>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</si>
  <si>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</si>
  <si>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</si>
  <si>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</si>
  <si>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</si>
  <si>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</si>
  <si>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</si>
  <si>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</si>
  <si>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</si>
  <si>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</si>
  <si>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</si>
  <si>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</si>
  <si>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</si>
  <si>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</si>
  <si>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</si>
  <si>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</si>
  <si>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</si>
  <si>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</si>
  <si>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</si>
  <si>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</si>
  <si>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</si>
  <si>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</si>
  <si>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</si>
  <si>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</si>
  <si>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</si>
  <si>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</si>
  <si>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</si>
  <si>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</si>
  <si>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</si>
  <si>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</si>
  <si>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</si>
  <si>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</si>
  <si>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</si>
  <si>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</si>
  <si>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</si>
  <si>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</si>
  <si>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</si>
  <si>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</si>
  <si>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</si>
  <si>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</si>
  <si>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</si>
  <si>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</si>
  <si>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</si>
  <si>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</si>
  <si>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</si>
  <si>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</si>
  <si>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</si>
  <si>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 xml:space="preserve">WPD Purchase Vehicles </t>
  </si>
  <si>
    <t>Lease Vehicles</t>
  </si>
  <si>
    <t>Direct purchase of vehicles, as included in the Baseline Scenario.</t>
  </si>
  <si>
    <t>Purchase of vehicles.  Each vehicle type has an age based replacement programme specific to the vehicle type.  This investment profile is based upon the population and age of the current fleet.</t>
  </si>
  <si>
    <t>Lease of vehicles. The lease costs contained in this option are based upon leasing the same number of vehicles as in the purchase option for the life of a vehicle (for example, a Landrover will be replaced after 8 years of service, therefore this option includes leasing a Landrover for 8 years). 
WPD East and West Midlands currently have a number of leased vehicles, due to the arrangements in place prior to the acquistion of Central Networks.  The calculations in this option use actual lease costs incurred.</t>
  </si>
  <si>
    <t>Option 1 Sensitivity Analysis: Increase number of 4x4 vehicles</t>
  </si>
  <si>
    <t>Option 1 Sensitivity Analysis: Increase number of vans</t>
  </si>
  <si>
    <t>Option 1 Sensitivity Analysis: Decrease number of 4x4 vehicles</t>
  </si>
  <si>
    <t>Option 1 Sensitivity Analysis: Decrease number of vans</t>
  </si>
  <si>
    <t>1(i)</t>
  </si>
  <si>
    <t>1(ii)</t>
  </si>
  <si>
    <t>1(iii)</t>
  </si>
  <si>
    <t>1(iv)</t>
  </si>
  <si>
    <t>Option 1(i)</t>
  </si>
  <si>
    <t>Option 1(ii)</t>
  </si>
  <si>
    <t>Option 1(iii)</t>
  </si>
  <si>
    <t>Option 1(iv)</t>
  </si>
  <si>
    <t>Our ED1 forecasts for vehicle types and numbers are based upon the work programme content and the geographic and network characteristics of each licence area.  These sensitivity analyses have been used to check if Option 1 becomes more viable should the mix of operational vehicles be different to forecast</t>
  </si>
  <si>
    <t>Direct purchase of non-specialist operational vehicles is more cost effective, therefore this option has been selected.</t>
  </si>
  <si>
    <t>This option has been rejected due to the increased cost of leasing non-specialist operational vehicles in comparison to direct purchase.</t>
  </si>
  <si>
    <t xml:space="preserve">WPD has a policy of purchasing operational vehicles.  This CBA compares the cost of purchasing the main operational non-specialist vehicle types, including 4x4, large and medium panel vans and lorries, against leasing the same vehicles.
This CBA relates to WPD (West Midlands)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</si>
</sst>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3" xfId="0" applyFont="1" applyBorder="1" applyAlignment="1">
      <alignment horizontal="left" vertical="top" wrapText="1"/>
    </xf>
    <xf numFmtId="0" fontId="4" fillId="0" borderId="3" xfId="0" applyFont="1" applyBorder="1" applyAlignment="1">
      <alignment horizontal="left" vertical="top"/>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3" xfId="0" applyFont="1" applyBorder="1" applyAlignment="1">
      <alignment horizontal="left" vertical="top" wrapText="1"/>
    </xf>
    <xf numFmtId="0" fontId="4" fillId="0" borderId="0" xfId="0" applyFont="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22" xfId="0" applyFont="1" applyBorder="1" applyAlignment="1">
      <alignment vertical="center" wrapText="1"/>
    </xf>
    <xf numFmtId="0" fontId="0" fillId="0" borderId="23" xfId="0" applyBorder="1" applyAlignment="1">
      <alignment vertical="center" wrapText="1"/>
    </xf>
    <xf numFmtId="0" fontId="0" fillId="0" borderId="21" xfId="0" applyBorder="1" applyAlignment="1">
      <alignment vertical="center" wrapText="1"/>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-2.9756092665212046</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-6.1184577704953398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-8.2523943715078509</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-10.519842780223252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2" t="s">
        <v>187</v>
      </c>
      <c r="C13" s="61"/>
      <c r="D13" s="62" t="s">
        <v>40</v>
      </c>
      <c r="E13" s="63">
        <v>-0.62901099999999999</v>
      </c>
      <c r="F13" s="63">
        <v>-1.055952</v>
      </c>
      <c r="G13" s="63">
        <v>-1.1102990000000001</v>
      </c>
      <c r="H13" s="63">
        <v>-1.803315</v>
      </c>
      <c r="I13" s="63">
        <v>-3.3286510000000002</v>
      </c>
      <c r="J13" s="63">
        <v>-3.8457820000000003</v>
      </c>
      <c r="K13" s="63">
        <v>-4.7137849999999997</v>
      </c>
      <c r="L13" s="63">
        <v>-5.3657620000000001</v>
      </c>
      <c r="M13" s="63">
        <v>-4.9452160000000003</v>
      </c>
      <c r="N13" s="63">
        <v>-3.8746329999999998</v>
      </c>
      <c r="O13" s="63">
        <v>-3.3299970000000005</v>
      </c>
      <c r="P13" s="63">
        <v>-2.7621560000000001</v>
      </c>
      <c r="Q13" s="63">
        <v>-2.053925</v>
      </c>
      <c r="R13" s="63">
        <v>-1.4040490000000001</v>
      </c>
      <c r="S13" s="63">
        <v>-0.93282899999999991</v>
      </c>
      <c r="T13" s="63">
        <v>-7.9599000000000003E-2</v>
      </c>
      <c r="U13" s="63">
        <v>-7.9599000000000003E-2</v>
      </c>
      <c r="V13" s="63">
        <v>0</v>
      </c>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7"/>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7"/>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7"/>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7"/>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8"/>
      <c r="B18" s="125" t="s">
        <v>197</v>
      </c>
      <c r="C18" s="131"/>
      <c r="D18" s="126" t="s">
        <v>40</v>
      </c>
      <c r="E18" s="60">
        <f>SUM(E13:E17)</f>
        <v>-0.62901099999999999</v>
      </c>
      <c r="F18" s="60">
        <f t="shared" ref="F18:AW18" si="0">SUM(F13:F17)</f>
        <v>-1.055952</v>
      </c>
      <c r="G18" s="60">
        <f t="shared" si="0"/>
        <v>-1.1102990000000001</v>
      </c>
      <c r="H18" s="60">
        <f t="shared" si="0"/>
        <v>-1.803315</v>
      </c>
      <c r="I18" s="60">
        <f t="shared" si="0"/>
        <v>-3.3286510000000002</v>
      </c>
      <c r="J18" s="60">
        <f t="shared" si="0"/>
        <v>-3.8457820000000003</v>
      </c>
      <c r="K18" s="60">
        <f t="shared" si="0"/>
        <v>-4.7137849999999997</v>
      </c>
      <c r="L18" s="60">
        <f t="shared" si="0"/>
        <v>-5.3657620000000001</v>
      </c>
      <c r="M18" s="60">
        <f t="shared" si="0"/>
        <v>-4.9452160000000003</v>
      </c>
      <c r="N18" s="60">
        <f t="shared" si="0"/>
        <v>-3.8746329999999998</v>
      </c>
      <c r="O18" s="60">
        <f t="shared" si="0"/>
        <v>-3.3299970000000005</v>
      </c>
      <c r="P18" s="60">
        <f t="shared" si="0"/>
        <v>-2.7621560000000001</v>
      </c>
      <c r="Q18" s="60">
        <f t="shared" si="0"/>
        <v>-2.053925</v>
      </c>
      <c r="R18" s="60">
        <f t="shared" si="0"/>
        <v>-1.4040490000000001</v>
      </c>
      <c r="S18" s="60">
        <f t="shared" si="0"/>
        <v>-0.93282899999999991</v>
      </c>
      <c r="T18" s="60">
        <f t="shared" si="0"/>
        <v>-7.9599000000000003E-2</v>
      </c>
      <c r="U18" s="60">
        <f t="shared" si="0"/>
        <v>-7.9599000000000003E-2</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2" t="s">
        <v>301</v>
      </c>
      <c r="B19" s="62" t="s">
        <v>196</v>
      </c>
      <c r="C19" s="8"/>
      <c r="D19" s="9" t="s">
        <v>40</v>
      </c>
      <c r="E19" s="34">
        <v>2.5109556299999998</v>
      </c>
      <c r="F19" s="34">
        <v>2.0242136799999999</v>
      </c>
      <c r="G19" s="34">
        <v>0.23108565</v>
      </c>
      <c r="H19" s="34">
        <v>2.9176387699999999</v>
      </c>
      <c r="I19" s="34">
        <v>6.54903046</v>
      </c>
      <c r="J19" s="34">
        <v>4.6945690199999994</v>
      </c>
      <c r="K19" s="34">
        <v>4.0039293000000002</v>
      </c>
      <c r="L19" s="34">
        <v>2.9580745099999999</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2"/>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2"/>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2"/>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2"/>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2"/>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3"/>
      <c r="B25" s="62" t="s">
        <v>321</v>
      </c>
      <c r="C25" s="8"/>
      <c r="D25" s="9" t="s">
        <v>40</v>
      </c>
      <c r="E25" s="68">
        <f>SUM(E19:E24)</f>
        <v>2.5109556299999998</v>
      </c>
      <c r="F25" s="68">
        <f t="shared" ref="F25:BD25" si="1">SUM(F19:F24)</f>
        <v>2.0242136799999999</v>
      </c>
      <c r="G25" s="68">
        <f t="shared" si="1"/>
        <v>0.23108565</v>
      </c>
      <c r="H25" s="68">
        <f t="shared" si="1"/>
        <v>2.9176387699999999</v>
      </c>
      <c r="I25" s="68">
        <f t="shared" si="1"/>
        <v>6.54903046</v>
      </c>
      <c r="J25" s="68">
        <f t="shared" si="1"/>
        <v>4.6945690199999994</v>
      </c>
      <c r="K25" s="68">
        <f t="shared" si="1"/>
        <v>4.0039293000000002</v>
      </c>
      <c r="L25" s="68">
        <f t="shared" si="1"/>
        <v>2.9580745099999999</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1.8819446299999998</v>
      </c>
      <c r="F26" s="60">
        <f t="shared" ref="F26:BD26" si="2">F18+F25</f>
        <v>0.9682616799999999</v>
      </c>
      <c r="G26" s="60">
        <f t="shared" si="2"/>
        <v>-0.87921335000000012</v>
      </c>
      <c r="H26" s="60">
        <f t="shared" si="2"/>
        <v>1.1143237699999999</v>
      </c>
      <c r="I26" s="60">
        <f t="shared" si="2"/>
        <v>3.2203794599999997</v>
      </c>
      <c r="J26" s="60">
        <f t="shared" si="2"/>
        <v>0.84878701999999917</v>
      </c>
      <c r="K26" s="60">
        <f t="shared" si="2"/>
        <v>-0.70985569999999942</v>
      </c>
      <c r="L26" s="60">
        <f t="shared" si="2"/>
        <v>-2.4076874900000003</v>
      </c>
      <c r="M26" s="60">
        <f t="shared" si="2"/>
        <v>-4.9452160000000003</v>
      </c>
      <c r="N26" s="60">
        <f t="shared" si="2"/>
        <v>-3.8746329999999998</v>
      </c>
      <c r="O26" s="60">
        <f t="shared" si="2"/>
        <v>-3.3299970000000005</v>
      </c>
      <c r="P26" s="60">
        <f t="shared" si="2"/>
        <v>-2.7621560000000001</v>
      </c>
      <c r="Q26" s="60">
        <f t="shared" si="2"/>
        <v>-2.053925</v>
      </c>
      <c r="R26" s="60">
        <f t="shared" si="2"/>
        <v>-1.4040490000000001</v>
      </c>
      <c r="S26" s="60">
        <f t="shared" si="2"/>
        <v>-0.93282899999999991</v>
      </c>
      <c r="T26" s="60">
        <f t="shared" si="2"/>
        <v>-7.9599000000000003E-2</v>
      </c>
      <c r="U26" s="60">
        <f t="shared" si="2"/>
        <v>-7.9599000000000003E-2</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1.5055557039999998</v>
      </c>
      <c r="F28" s="35">
        <f t="shared" ref="F28:AW28" si="4">F26*F27</f>
        <v>0.77460934399999992</v>
      </c>
      <c r="G28" s="35">
        <f t="shared" si="4"/>
        <v>-0.70337068000000014</v>
      </c>
      <c r="H28" s="35">
        <f t="shared" si="4"/>
        <v>0.89145901599999999</v>
      </c>
      <c r="I28" s="35">
        <f t="shared" si="4"/>
        <v>2.5763035680000002</v>
      </c>
      <c r="J28" s="35">
        <f t="shared" si="4"/>
        <v>0.67902961599999934</v>
      </c>
      <c r="K28" s="35">
        <f t="shared" si="4"/>
        <v>-0.56788455999999954</v>
      </c>
      <c r="L28" s="35">
        <f t="shared" si="4"/>
        <v>-1.9261499920000003</v>
      </c>
      <c r="M28" s="35">
        <f t="shared" si="4"/>
        <v>-3.9561728000000005</v>
      </c>
      <c r="N28" s="35">
        <f t="shared" si="4"/>
        <v>-3.0997064000000001</v>
      </c>
      <c r="O28" s="35">
        <f t="shared" si="4"/>
        <v>-2.6639976000000005</v>
      </c>
      <c r="P28" s="35">
        <f t="shared" si="4"/>
        <v>-2.2097248</v>
      </c>
      <c r="Q28" s="35">
        <f t="shared" si="4"/>
        <v>-1.64314</v>
      </c>
      <c r="R28" s="35">
        <f t="shared" si="4"/>
        <v>-1.1232392000000002</v>
      </c>
      <c r="S28" s="35">
        <f t="shared" si="4"/>
        <v>-0.74626320000000002</v>
      </c>
      <c r="T28" s="35">
        <f t="shared" si="4"/>
        <v>-6.3679200000000005E-2</v>
      </c>
      <c r="U28" s="35">
        <f t="shared" si="4"/>
        <v>-6.3679200000000005E-2</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0.37638892599999996</v>
      </c>
      <c r="F29" s="35">
        <f t="shared" ref="F29:AW29" si="5">F26-F28</f>
        <v>0.19365233599999998</v>
      </c>
      <c r="G29" s="35">
        <f t="shared" si="5"/>
        <v>-0.17584266999999998</v>
      </c>
      <c r="H29" s="35">
        <f t="shared" si="5"/>
        <v>0.22286475399999994</v>
      </c>
      <c r="I29" s="35">
        <f t="shared" si="5"/>
        <v>0.64407589199999959</v>
      </c>
      <c r="J29" s="35">
        <f t="shared" si="5"/>
        <v>0.16975740399999983</v>
      </c>
      <c r="K29" s="35">
        <f t="shared" si="5"/>
        <v>-0.14197113999999988</v>
      </c>
      <c r="L29" s="35">
        <f t="shared" si="5"/>
        <v>-0.48153749800000001</v>
      </c>
      <c r="M29" s="35">
        <f t="shared" si="5"/>
        <v>-0.98904319999999979</v>
      </c>
      <c r="N29" s="35">
        <f t="shared" si="5"/>
        <v>-0.77492659999999969</v>
      </c>
      <c r="O29" s="35">
        <f t="shared" si="5"/>
        <v>-0.66599940000000002</v>
      </c>
      <c r="P29" s="35">
        <f t="shared" si="5"/>
        <v>-0.55243120000000001</v>
      </c>
      <c r="Q29" s="35">
        <f t="shared" si="5"/>
        <v>-0.41078499999999996</v>
      </c>
      <c r="R29" s="35">
        <f t="shared" si="5"/>
        <v>-0.28080979999999989</v>
      </c>
      <c r="S29" s="35">
        <f t="shared" si="5"/>
        <v>-0.18656579999999989</v>
      </c>
      <c r="T29" s="35">
        <f t="shared" si="5"/>
        <v>-1.5919799999999998E-2</v>
      </c>
      <c r="U29" s="35">
        <f t="shared" si="5"/>
        <v>-1.5919799999999998E-2</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3.3456793422222221E-2</v>
      </c>
      <c r="G30" s="35">
        <f>$E$28/'Fixed data'!$C$7</f>
        <v>3.3456793422222221E-2</v>
      </c>
      <c r="H30" s="35">
        <f>$E$28/'Fixed data'!$C$7</f>
        <v>3.3456793422222221E-2</v>
      </c>
      <c r="I30" s="35">
        <f>$E$28/'Fixed data'!$C$7</f>
        <v>3.3456793422222221E-2</v>
      </c>
      <c r="J30" s="35">
        <f>$E$28/'Fixed data'!$C$7</f>
        <v>3.3456793422222221E-2</v>
      </c>
      <c r="K30" s="35">
        <f>$E$28/'Fixed data'!$C$7</f>
        <v>3.3456793422222221E-2</v>
      </c>
      <c r="L30" s="35">
        <f>$E$28/'Fixed data'!$C$7</f>
        <v>3.3456793422222221E-2</v>
      </c>
      <c r="M30" s="35">
        <f>$E$28/'Fixed data'!$C$7</f>
        <v>3.3456793422222221E-2</v>
      </c>
      <c r="N30" s="35">
        <f>$E$28/'Fixed data'!$C$7</f>
        <v>3.3456793422222221E-2</v>
      </c>
      <c r="O30" s="35">
        <f>$E$28/'Fixed data'!$C$7</f>
        <v>3.3456793422222221E-2</v>
      </c>
      <c r="P30" s="35">
        <f>$E$28/'Fixed data'!$C$7</f>
        <v>3.3456793422222221E-2</v>
      </c>
      <c r="Q30" s="35">
        <f>$E$28/'Fixed data'!$C$7</f>
        <v>3.3456793422222221E-2</v>
      </c>
      <c r="R30" s="35">
        <f>$E$28/'Fixed data'!$C$7</f>
        <v>3.3456793422222221E-2</v>
      </c>
      <c r="S30" s="35">
        <f>$E$28/'Fixed data'!$C$7</f>
        <v>3.3456793422222221E-2</v>
      </c>
      <c r="T30" s="35">
        <f>$E$28/'Fixed data'!$C$7</f>
        <v>3.3456793422222221E-2</v>
      </c>
      <c r="U30" s="35">
        <f>$E$28/'Fixed data'!$C$7</f>
        <v>3.3456793422222221E-2</v>
      </c>
      <c r="V30" s="35">
        <f>$E$28/'Fixed data'!$C$7</f>
        <v>3.3456793422222221E-2</v>
      </c>
      <c r="W30" s="35">
        <f>$E$28/'Fixed data'!$C$7</f>
        <v>3.3456793422222221E-2</v>
      </c>
      <c r="X30" s="35">
        <f>$E$28/'Fixed data'!$C$7</f>
        <v>3.3456793422222221E-2</v>
      </c>
      <c r="Y30" s="35">
        <f>$E$28/'Fixed data'!$C$7</f>
        <v>3.3456793422222221E-2</v>
      </c>
      <c r="Z30" s="35">
        <f>$E$28/'Fixed data'!$C$7</f>
        <v>3.3456793422222221E-2</v>
      </c>
      <c r="AA30" s="35">
        <f>$E$28/'Fixed data'!$C$7</f>
        <v>3.3456793422222221E-2</v>
      </c>
      <c r="AB30" s="35">
        <f>$E$28/'Fixed data'!$C$7</f>
        <v>3.3456793422222221E-2</v>
      </c>
      <c r="AC30" s="35">
        <f>$E$28/'Fixed data'!$C$7</f>
        <v>3.3456793422222221E-2</v>
      </c>
      <c r="AD30" s="35">
        <f>$E$28/'Fixed data'!$C$7</f>
        <v>3.3456793422222221E-2</v>
      </c>
      <c r="AE30" s="35">
        <f>$E$28/'Fixed data'!$C$7</f>
        <v>3.3456793422222221E-2</v>
      </c>
      <c r="AF30" s="35">
        <f>$E$28/'Fixed data'!$C$7</f>
        <v>3.3456793422222221E-2</v>
      </c>
      <c r="AG30" s="35">
        <f>$E$28/'Fixed data'!$C$7</f>
        <v>3.3456793422222221E-2</v>
      </c>
      <c r="AH30" s="35">
        <f>$E$28/'Fixed data'!$C$7</f>
        <v>3.3456793422222221E-2</v>
      </c>
      <c r="AI30" s="35">
        <f>$E$28/'Fixed data'!$C$7</f>
        <v>3.3456793422222221E-2</v>
      </c>
      <c r="AJ30" s="35">
        <f>$E$28/'Fixed data'!$C$7</f>
        <v>3.3456793422222221E-2</v>
      </c>
      <c r="AK30" s="35">
        <f>$E$28/'Fixed data'!$C$7</f>
        <v>3.3456793422222221E-2</v>
      </c>
      <c r="AL30" s="35">
        <f>$E$28/'Fixed data'!$C$7</f>
        <v>3.3456793422222221E-2</v>
      </c>
      <c r="AM30" s="35">
        <f>$E$28/'Fixed data'!$C$7</f>
        <v>3.3456793422222221E-2</v>
      </c>
      <c r="AN30" s="35">
        <f>$E$28/'Fixed data'!$C$7</f>
        <v>3.3456793422222221E-2</v>
      </c>
      <c r="AO30" s="35">
        <f>$E$28/'Fixed data'!$C$7</f>
        <v>3.3456793422222221E-2</v>
      </c>
      <c r="AP30" s="35">
        <f>$E$28/'Fixed data'!$C$7</f>
        <v>3.3456793422222221E-2</v>
      </c>
      <c r="AQ30" s="35">
        <f>$E$28/'Fixed data'!$C$7</f>
        <v>3.3456793422222221E-2</v>
      </c>
      <c r="AR30" s="35">
        <f>$E$28/'Fixed data'!$C$7</f>
        <v>3.3456793422222221E-2</v>
      </c>
      <c r="AS30" s="35">
        <f>$E$28/'Fixed data'!$C$7</f>
        <v>3.3456793422222221E-2</v>
      </c>
      <c r="AT30" s="35">
        <f>$E$28/'Fixed data'!$C$7</f>
        <v>3.3456793422222221E-2</v>
      </c>
      <c r="AU30" s="35">
        <f>$E$28/'Fixed data'!$C$7</f>
        <v>3.3456793422222221E-2</v>
      </c>
      <c r="AV30" s="35">
        <f>$E$28/'Fixed data'!$C$7</f>
        <v>3.3456793422222221E-2</v>
      </c>
      <c r="AW30" s="35">
        <f>$E$28/'Fixed data'!$C$7</f>
        <v>3.3456793422222221E-2</v>
      </c>
      <c r="AX30" s="35">
        <f>$E$28/'Fixed data'!$C$7</f>
        <v>3.3456793422222221E-2</v>
      </c>
      <c r="AY30" s="35"/>
      <c r="AZ30" s="35"/>
      <c r="BA30" s="35"/>
      <c r="BB30" s="35"/>
      <c r="BC30" s="35"/>
      <c r="BD30" s="35"/>
    </row>
    <row r="31" spans="1:56" ht="16.5" hidden="1" customHeight="1" outlineLevel="1" x14ac:dyDescent="0.35">
      <c r="A31" s="116"/>
      <c r="B31" s="9" t="s">
        <v>2</v>
      </c>
      <c r="C31" s="11" t="s">
        <v>54</v>
      </c>
      <c r="D31" s="9" t="s">
        <v>40</v>
      </c>
      <c r="F31" s="35"/>
      <c r="G31" s="35">
        <f>$F$28/'Fixed data'!$C$7</f>
        <v>1.7213540977777775E-2</v>
      </c>
      <c r="H31" s="35">
        <f>$F$28/'Fixed data'!$C$7</f>
        <v>1.7213540977777775E-2</v>
      </c>
      <c r="I31" s="35">
        <f>$F$28/'Fixed data'!$C$7</f>
        <v>1.7213540977777775E-2</v>
      </c>
      <c r="J31" s="35">
        <f>$F$28/'Fixed data'!$C$7</f>
        <v>1.7213540977777775E-2</v>
      </c>
      <c r="K31" s="35">
        <f>$F$28/'Fixed data'!$C$7</f>
        <v>1.7213540977777775E-2</v>
      </c>
      <c r="L31" s="35">
        <f>$F$28/'Fixed data'!$C$7</f>
        <v>1.7213540977777775E-2</v>
      </c>
      <c r="M31" s="35">
        <f>$F$28/'Fixed data'!$C$7</f>
        <v>1.7213540977777775E-2</v>
      </c>
      <c r="N31" s="35">
        <f>$F$28/'Fixed data'!$C$7</f>
        <v>1.7213540977777775E-2</v>
      </c>
      <c r="O31" s="35">
        <f>$F$28/'Fixed data'!$C$7</f>
        <v>1.7213540977777775E-2</v>
      </c>
      <c r="P31" s="35">
        <f>$F$28/'Fixed data'!$C$7</f>
        <v>1.7213540977777775E-2</v>
      </c>
      <c r="Q31" s="35">
        <f>$F$28/'Fixed data'!$C$7</f>
        <v>1.7213540977777775E-2</v>
      </c>
      <c r="R31" s="35">
        <f>$F$28/'Fixed data'!$C$7</f>
        <v>1.7213540977777775E-2</v>
      </c>
      <c r="S31" s="35">
        <f>$F$28/'Fixed data'!$C$7</f>
        <v>1.7213540977777775E-2</v>
      </c>
      <c r="T31" s="35">
        <f>$F$28/'Fixed data'!$C$7</f>
        <v>1.7213540977777775E-2</v>
      </c>
      <c r="U31" s="35">
        <f>$F$28/'Fixed data'!$C$7</f>
        <v>1.7213540977777775E-2</v>
      </c>
      <c r="V31" s="35">
        <f>$F$28/'Fixed data'!$C$7</f>
        <v>1.7213540977777775E-2</v>
      </c>
      <c r="W31" s="35">
        <f>$F$28/'Fixed data'!$C$7</f>
        <v>1.7213540977777775E-2</v>
      </c>
      <c r="X31" s="35">
        <f>$F$28/'Fixed data'!$C$7</f>
        <v>1.7213540977777775E-2</v>
      </c>
      <c r="Y31" s="35">
        <f>$F$28/'Fixed data'!$C$7</f>
        <v>1.7213540977777775E-2</v>
      </c>
      <c r="Z31" s="35">
        <f>$F$28/'Fixed data'!$C$7</f>
        <v>1.7213540977777775E-2</v>
      </c>
      <c r="AA31" s="35">
        <f>$F$28/'Fixed data'!$C$7</f>
        <v>1.7213540977777775E-2</v>
      </c>
      <c r="AB31" s="35">
        <f>$F$28/'Fixed data'!$C$7</f>
        <v>1.7213540977777775E-2</v>
      </c>
      <c r="AC31" s="35">
        <f>$F$28/'Fixed data'!$C$7</f>
        <v>1.7213540977777775E-2</v>
      </c>
      <c r="AD31" s="35">
        <f>$F$28/'Fixed data'!$C$7</f>
        <v>1.7213540977777775E-2</v>
      </c>
      <c r="AE31" s="35">
        <f>$F$28/'Fixed data'!$C$7</f>
        <v>1.7213540977777775E-2</v>
      </c>
      <c r="AF31" s="35">
        <f>$F$28/'Fixed data'!$C$7</f>
        <v>1.7213540977777775E-2</v>
      </c>
      <c r="AG31" s="35">
        <f>$F$28/'Fixed data'!$C$7</f>
        <v>1.7213540977777775E-2</v>
      </c>
      <c r="AH31" s="35">
        <f>$F$28/'Fixed data'!$C$7</f>
        <v>1.7213540977777775E-2</v>
      </c>
      <c r="AI31" s="35">
        <f>$F$28/'Fixed data'!$C$7</f>
        <v>1.7213540977777775E-2</v>
      </c>
      <c r="AJ31" s="35">
        <f>$F$28/'Fixed data'!$C$7</f>
        <v>1.7213540977777775E-2</v>
      </c>
      <c r="AK31" s="35">
        <f>$F$28/'Fixed data'!$C$7</f>
        <v>1.7213540977777775E-2</v>
      </c>
      <c r="AL31" s="35">
        <f>$F$28/'Fixed data'!$C$7</f>
        <v>1.7213540977777775E-2</v>
      </c>
      <c r="AM31" s="35">
        <f>$F$28/'Fixed data'!$C$7</f>
        <v>1.7213540977777775E-2</v>
      </c>
      <c r="AN31" s="35">
        <f>$F$28/'Fixed data'!$C$7</f>
        <v>1.7213540977777775E-2</v>
      </c>
      <c r="AO31" s="35">
        <f>$F$28/'Fixed data'!$C$7</f>
        <v>1.7213540977777775E-2</v>
      </c>
      <c r="AP31" s="35">
        <f>$F$28/'Fixed data'!$C$7</f>
        <v>1.7213540977777775E-2</v>
      </c>
      <c r="AQ31" s="35">
        <f>$F$28/'Fixed data'!$C$7</f>
        <v>1.7213540977777775E-2</v>
      </c>
      <c r="AR31" s="35">
        <f>$F$28/'Fixed data'!$C$7</f>
        <v>1.7213540977777775E-2</v>
      </c>
      <c r="AS31" s="35">
        <f>$F$28/'Fixed data'!$C$7</f>
        <v>1.7213540977777775E-2</v>
      </c>
      <c r="AT31" s="35">
        <f>$F$28/'Fixed data'!$C$7</f>
        <v>1.7213540977777775E-2</v>
      </c>
      <c r="AU31" s="35">
        <f>$F$28/'Fixed data'!$C$7</f>
        <v>1.7213540977777775E-2</v>
      </c>
      <c r="AV31" s="35">
        <f>$F$28/'Fixed data'!$C$7</f>
        <v>1.7213540977777775E-2</v>
      </c>
      <c r="AW31" s="35">
        <f>$F$28/'Fixed data'!$C$7</f>
        <v>1.7213540977777775E-2</v>
      </c>
      <c r="AX31" s="35">
        <f>$F$28/'Fixed data'!$C$7</f>
        <v>1.7213540977777775E-2</v>
      </c>
      <c r="AY31" s="35">
        <f>$F$28/'Fixed data'!$C$7</f>
        <v>1.7213540977777775E-2</v>
      </c>
      <c r="AZ31" s="35"/>
      <c r="BA31" s="35"/>
      <c r="BB31" s="35"/>
      <c r="BC31" s="35"/>
      <c r="BD31" s="35"/>
    </row>
    <row r="32" spans="1:56" ht="16.5" hidden="1" customHeight="1" outlineLevel="1" x14ac:dyDescent="0.35">
      <c r="A32" s="116"/>
      <c r="B32" s="9" t="s">
        <v>3</v>
      </c>
      <c r="C32" s="11" t="s">
        <v>55</v>
      </c>
      <c r="D32" s="9" t="s">
        <v>40</v>
      </c>
      <c r="F32" s="35"/>
      <c r="G32" s="35"/>
      <c r="H32" s="35">
        <f>$G$28/'Fixed data'!$C$7</f>
        <v>-1.5630459555555559E-2</v>
      </c>
      <c r="I32" s="35">
        <f>$G$28/'Fixed data'!$C$7</f>
        <v>-1.5630459555555559E-2</v>
      </c>
      <c r="J32" s="35">
        <f>$G$28/'Fixed data'!$C$7</f>
        <v>-1.5630459555555559E-2</v>
      </c>
      <c r="K32" s="35">
        <f>$G$28/'Fixed data'!$C$7</f>
        <v>-1.5630459555555559E-2</v>
      </c>
      <c r="L32" s="35">
        <f>$G$28/'Fixed data'!$C$7</f>
        <v>-1.5630459555555559E-2</v>
      </c>
      <c r="M32" s="35">
        <f>$G$28/'Fixed data'!$C$7</f>
        <v>-1.5630459555555559E-2</v>
      </c>
      <c r="N32" s="35">
        <f>$G$28/'Fixed data'!$C$7</f>
        <v>-1.5630459555555559E-2</v>
      </c>
      <c r="O32" s="35">
        <f>$G$28/'Fixed data'!$C$7</f>
        <v>-1.5630459555555559E-2</v>
      </c>
      <c r="P32" s="35">
        <f>$G$28/'Fixed data'!$C$7</f>
        <v>-1.5630459555555559E-2</v>
      </c>
      <c r="Q32" s="35">
        <f>$G$28/'Fixed data'!$C$7</f>
        <v>-1.5630459555555559E-2</v>
      </c>
      <c r="R32" s="35">
        <f>$G$28/'Fixed data'!$C$7</f>
        <v>-1.5630459555555559E-2</v>
      </c>
      <c r="S32" s="35">
        <f>$G$28/'Fixed data'!$C$7</f>
        <v>-1.5630459555555559E-2</v>
      </c>
      <c r="T32" s="35">
        <f>$G$28/'Fixed data'!$C$7</f>
        <v>-1.5630459555555559E-2</v>
      </c>
      <c r="U32" s="35">
        <f>$G$28/'Fixed data'!$C$7</f>
        <v>-1.5630459555555559E-2</v>
      </c>
      <c r="V32" s="35">
        <f>$G$28/'Fixed data'!$C$7</f>
        <v>-1.5630459555555559E-2</v>
      </c>
      <c r="W32" s="35">
        <f>$G$28/'Fixed data'!$C$7</f>
        <v>-1.5630459555555559E-2</v>
      </c>
      <c r="X32" s="35">
        <f>$G$28/'Fixed data'!$C$7</f>
        <v>-1.5630459555555559E-2</v>
      </c>
      <c r="Y32" s="35">
        <f>$G$28/'Fixed data'!$C$7</f>
        <v>-1.5630459555555559E-2</v>
      </c>
      <c r="Z32" s="35">
        <f>$G$28/'Fixed data'!$C$7</f>
        <v>-1.5630459555555559E-2</v>
      </c>
      <c r="AA32" s="35">
        <f>$G$28/'Fixed data'!$C$7</f>
        <v>-1.5630459555555559E-2</v>
      </c>
      <c r="AB32" s="35">
        <f>$G$28/'Fixed data'!$C$7</f>
        <v>-1.5630459555555559E-2</v>
      </c>
      <c r="AC32" s="35">
        <f>$G$28/'Fixed data'!$C$7</f>
        <v>-1.5630459555555559E-2</v>
      </c>
      <c r="AD32" s="35">
        <f>$G$28/'Fixed data'!$C$7</f>
        <v>-1.5630459555555559E-2</v>
      </c>
      <c r="AE32" s="35">
        <f>$G$28/'Fixed data'!$C$7</f>
        <v>-1.5630459555555559E-2</v>
      </c>
      <c r="AF32" s="35">
        <f>$G$28/'Fixed data'!$C$7</f>
        <v>-1.5630459555555559E-2</v>
      </c>
      <c r="AG32" s="35">
        <f>$G$28/'Fixed data'!$C$7</f>
        <v>-1.5630459555555559E-2</v>
      </c>
      <c r="AH32" s="35">
        <f>$G$28/'Fixed data'!$C$7</f>
        <v>-1.5630459555555559E-2</v>
      </c>
      <c r="AI32" s="35">
        <f>$G$28/'Fixed data'!$C$7</f>
        <v>-1.5630459555555559E-2</v>
      </c>
      <c r="AJ32" s="35">
        <f>$G$28/'Fixed data'!$C$7</f>
        <v>-1.5630459555555559E-2</v>
      </c>
      <c r="AK32" s="35">
        <f>$G$28/'Fixed data'!$C$7</f>
        <v>-1.5630459555555559E-2</v>
      </c>
      <c r="AL32" s="35">
        <f>$G$28/'Fixed data'!$C$7</f>
        <v>-1.5630459555555559E-2</v>
      </c>
      <c r="AM32" s="35">
        <f>$G$28/'Fixed data'!$C$7</f>
        <v>-1.5630459555555559E-2</v>
      </c>
      <c r="AN32" s="35">
        <f>$G$28/'Fixed data'!$C$7</f>
        <v>-1.5630459555555559E-2</v>
      </c>
      <c r="AO32" s="35">
        <f>$G$28/'Fixed data'!$C$7</f>
        <v>-1.5630459555555559E-2</v>
      </c>
      <c r="AP32" s="35">
        <f>$G$28/'Fixed data'!$C$7</f>
        <v>-1.5630459555555559E-2</v>
      </c>
      <c r="AQ32" s="35">
        <f>$G$28/'Fixed data'!$C$7</f>
        <v>-1.5630459555555559E-2</v>
      </c>
      <c r="AR32" s="35">
        <f>$G$28/'Fixed data'!$C$7</f>
        <v>-1.5630459555555559E-2</v>
      </c>
      <c r="AS32" s="35">
        <f>$G$28/'Fixed data'!$C$7</f>
        <v>-1.5630459555555559E-2</v>
      </c>
      <c r="AT32" s="35">
        <f>$G$28/'Fixed data'!$C$7</f>
        <v>-1.5630459555555559E-2</v>
      </c>
      <c r="AU32" s="35">
        <f>$G$28/'Fixed data'!$C$7</f>
        <v>-1.5630459555555559E-2</v>
      </c>
      <c r="AV32" s="35">
        <f>$G$28/'Fixed data'!$C$7</f>
        <v>-1.5630459555555559E-2</v>
      </c>
      <c r="AW32" s="35">
        <f>$G$28/'Fixed data'!$C$7</f>
        <v>-1.5630459555555559E-2</v>
      </c>
      <c r="AX32" s="35">
        <f>$G$28/'Fixed data'!$C$7</f>
        <v>-1.5630459555555559E-2</v>
      </c>
      <c r="AY32" s="35">
        <f>$G$28/'Fixed data'!$C$7</f>
        <v>-1.5630459555555559E-2</v>
      </c>
      <c r="AZ32" s="35">
        <f>$G$28/'Fixed data'!$C$7</f>
        <v>-1.5630459555555559E-2</v>
      </c>
      <c r="BA32" s="35"/>
      <c r="BB32" s="35"/>
      <c r="BC32" s="35"/>
      <c r="BD32" s="35"/>
    </row>
    <row r="33" spans="1:57" ht="16.5" hidden="1" customHeight="1" outlineLevel="1" x14ac:dyDescent="0.35">
      <c r="A33" s="116"/>
      <c r="B33" s="9" t="s">
        <v>4</v>
      </c>
      <c r="C33" s="11" t="s">
        <v>56</v>
      </c>
      <c r="D33" s="9" t="s">
        <v>40</v>
      </c>
      <c r="F33" s="35"/>
      <c r="G33" s="35"/>
      <c r="H33" s="35"/>
      <c r="I33" s="35">
        <f>$H$28/'Fixed data'!$C$7</f>
        <v>1.9810200355555554E-2</v>
      </c>
      <c r="J33" s="35">
        <f>$H$28/'Fixed data'!$C$7</f>
        <v>1.9810200355555554E-2</v>
      </c>
      <c r="K33" s="35">
        <f>$H$28/'Fixed data'!$C$7</f>
        <v>1.9810200355555554E-2</v>
      </c>
      <c r="L33" s="35">
        <f>$H$28/'Fixed data'!$C$7</f>
        <v>1.9810200355555554E-2</v>
      </c>
      <c r="M33" s="35">
        <f>$H$28/'Fixed data'!$C$7</f>
        <v>1.9810200355555554E-2</v>
      </c>
      <c r="N33" s="35">
        <f>$H$28/'Fixed data'!$C$7</f>
        <v>1.9810200355555554E-2</v>
      </c>
      <c r="O33" s="35">
        <f>$H$28/'Fixed data'!$C$7</f>
        <v>1.9810200355555554E-2</v>
      </c>
      <c r="P33" s="35">
        <f>$H$28/'Fixed data'!$C$7</f>
        <v>1.9810200355555554E-2</v>
      </c>
      <c r="Q33" s="35">
        <f>$H$28/'Fixed data'!$C$7</f>
        <v>1.9810200355555554E-2</v>
      </c>
      <c r="R33" s="35">
        <f>$H$28/'Fixed data'!$C$7</f>
        <v>1.9810200355555554E-2</v>
      </c>
      <c r="S33" s="35">
        <f>$H$28/'Fixed data'!$C$7</f>
        <v>1.9810200355555554E-2</v>
      </c>
      <c r="T33" s="35">
        <f>$H$28/'Fixed data'!$C$7</f>
        <v>1.9810200355555554E-2</v>
      </c>
      <c r="U33" s="35">
        <f>$H$28/'Fixed data'!$C$7</f>
        <v>1.9810200355555554E-2</v>
      </c>
      <c r="V33" s="35">
        <f>$H$28/'Fixed data'!$C$7</f>
        <v>1.9810200355555554E-2</v>
      </c>
      <c r="W33" s="35">
        <f>$H$28/'Fixed data'!$C$7</f>
        <v>1.9810200355555554E-2</v>
      </c>
      <c r="X33" s="35">
        <f>$H$28/'Fixed data'!$C$7</f>
        <v>1.9810200355555554E-2</v>
      </c>
      <c r="Y33" s="35">
        <f>$H$28/'Fixed data'!$C$7</f>
        <v>1.9810200355555554E-2</v>
      </c>
      <c r="Z33" s="35">
        <f>$H$28/'Fixed data'!$C$7</f>
        <v>1.9810200355555554E-2</v>
      </c>
      <c r="AA33" s="35">
        <f>$H$28/'Fixed data'!$C$7</f>
        <v>1.9810200355555554E-2</v>
      </c>
      <c r="AB33" s="35">
        <f>$H$28/'Fixed data'!$C$7</f>
        <v>1.9810200355555554E-2</v>
      </c>
      <c r="AC33" s="35">
        <f>$H$28/'Fixed data'!$C$7</f>
        <v>1.9810200355555554E-2</v>
      </c>
      <c r="AD33" s="35">
        <f>$H$28/'Fixed data'!$C$7</f>
        <v>1.9810200355555554E-2</v>
      </c>
      <c r="AE33" s="35">
        <f>$H$28/'Fixed data'!$C$7</f>
        <v>1.9810200355555554E-2</v>
      </c>
      <c r="AF33" s="35">
        <f>$H$28/'Fixed data'!$C$7</f>
        <v>1.9810200355555554E-2</v>
      </c>
      <c r="AG33" s="35">
        <f>$H$28/'Fixed data'!$C$7</f>
        <v>1.9810200355555554E-2</v>
      </c>
      <c r="AH33" s="35">
        <f>$H$28/'Fixed data'!$C$7</f>
        <v>1.9810200355555554E-2</v>
      </c>
      <c r="AI33" s="35">
        <f>$H$28/'Fixed data'!$C$7</f>
        <v>1.9810200355555554E-2</v>
      </c>
      <c r="AJ33" s="35">
        <f>$H$28/'Fixed data'!$C$7</f>
        <v>1.9810200355555554E-2</v>
      </c>
      <c r="AK33" s="35">
        <f>$H$28/'Fixed data'!$C$7</f>
        <v>1.9810200355555554E-2</v>
      </c>
      <c r="AL33" s="35">
        <f>$H$28/'Fixed data'!$C$7</f>
        <v>1.9810200355555554E-2</v>
      </c>
      <c r="AM33" s="35">
        <f>$H$28/'Fixed data'!$C$7</f>
        <v>1.9810200355555554E-2</v>
      </c>
      <c r="AN33" s="35">
        <f>$H$28/'Fixed data'!$C$7</f>
        <v>1.9810200355555554E-2</v>
      </c>
      <c r="AO33" s="35">
        <f>$H$28/'Fixed data'!$C$7</f>
        <v>1.9810200355555554E-2</v>
      </c>
      <c r="AP33" s="35">
        <f>$H$28/'Fixed data'!$C$7</f>
        <v>1.9810200355555554E-2</v>
      </c>
      <c r="AQ33" s="35">
        <f>$H$28/'Fixed data'!$C$7</f>
        <v>1.9810200355555554E-2</v>
      </c>
      <c r="AR33" s="35">
        <f>$H$28/'Fixed data'!$C$7</f>
        <v>1.9810200355555554E-2</v>
      </c>
      <c r="AS33" s="35">
        <f>$H$28/'Fixed data'!$C$7</f>
        <v>1.9810200355555554E-2</v>
      </c>
      <c r="AT33" s="35">
        <f>$H$28/'Fixed data'!$C$7</f>
        <v>1.9810200355555554E-2</v>
      </c>
      <c r="AU33" s="35">
        <f>$H$28/'Fixed data'!$C$7</f>
        <v>1.9810200355555554E-2</v>
      </c>
      <c r="AV33" s="35">
        <f>$H$28/'Fixed data'!$C$7</f>
        <v>1.9810200355555554E-2</v>
      </c>
      <c r="AW33" s="35">
        <f>$H$28/'Fixed data'!$C$7</f>
        <v>1.9810200355555554E-2</v>
      </c>
      <c r="AX33" s="35">
        <f>$H$28/'Fixed data'!$C$7</f>
        <v>1.9810200355555554E-2</v>
      </c>
      <c r="AY33" s="35">
        <f>$H$28/'Fixed data'!$C$7</f>
        <v>1.9810200355555554E-2</v>
      </c>
      <c r="AZ33" s="35">
        <f>$H$28/'Fixed data'!$C$7</f>
        <v>1.9810200355555554E-2</v>
      </c>
      <c r="BA33" s="35">
        <f>$H$28/'Fixed data'!$C$7</f>
        <v>1.9810200355555554E-2</v>
      </c>
      <c r="BB33" s="35"/>
      <c r="BC33" s="35"/>
      <c r="BD33" s="35"/>
    </row>
    <row r="34" spans="1:57" ht="16.5" hidden="1" customHeight="1" outlineLevel="1" x14ac:dyDescent="0.35">
      <c r="A34" s="116"/>
      <c r="B34" s="9" t="s">
        <v>5</v>
      </c>
      <c r="C34" s="11" t="s">
        <v>57</v>
      </c>
      <c r="D34" s="9" t="s">
        <v>40</v>
      </c>
      <c r="F34" s="35"/>
      <c r="G34" s="35"/>
      <c r="H34" s="35"/>
      <c r="I34" s="35"/>
      <c r="J34" s="35">
        <f>$I$28/'Fixed data'!$C$7</f>
        <v>5.7251190400000006E-2</v>
      </c>
      <c r="K34" s="35">
        <f>$I$28/'Fixed data'!$C$7</f>
        <v>5.7251190400000006E-2</v>
      </c>
      <c r="L34" s="35">
        <f>$I$28/'Fixed data'!$C$7</f>
        <v>5.7251190400000006E-2</v>
      </c>
      <c r="M34" s="35">
        <f>$I$28/'Fixed data'!$C$7</f>
        <v>5.7251190400000006E-2</v>
      </c>
      <c r="N34" s="35">
        <f>$I$28/'Fixed data'!$C$7</f>
        <v>5.7251190400000006E-2</v>
      </c>
      <c r="O34" s="35">
        <f>$I$28/'Fixed data'!$C$7</f>
        <v>5.7251190400000006E-2</v>
      </c>
      <c r="P34" s="35">
        <f>$I$28/'Fixed data'!$C$7</f>
        <v>5.7251190400000006E-2</v>
      </c>
      <c r="Q34" s="35">
        <f>$I$28/'Fixed data'!$C$7</f>
        <v>5.7251190400000006E-2</v>
      </c>
      <c r="R34" s="35">
        <f>$I$28/'Fixed data'!$C$7</f>
        <v>5.7251190400000006E-2</v>
      </c>
      <c r="S34" s="35">
        <f>$I$28/'Fixed data'!$C$7</f>
        <v>5.7251190400000006E-2</v>
      </c>
      <c r="T34" s="35">
        <f>$I$28/'Fixed data'!$C$7</f>
        <v>5.7251190400000006E-2</v>
      </c>
      <c r="U34" s="35">
        <f>$I$28/'Fixed data'!$C$7</f>
        <v>5.7251190400000006E-2</v>
      </c>
      <c r="V34" s="35">
        <f>$I$28/'Fixed data'!$C$7</f>
        <v>5.7251190400000006E-2</v>
      </c>
      <c r="W34" s="35">
        <f>$I$28/'Fixed data'!$C$7</f>
        <v>5.7251190400000006E-2</v>
      </c>
      <c r="X34" s="35">
        <f>$I$28/'Fixed data'!$C$7</f>
        <v>5.7251190400000006E-2</v>
      </c>
      <c r="Y34" s="35">
        <f>$I$28/'Fixed data'!$C$7</f>
        <v>5.7251190400000006E-2</v>
      </c>
      <c r="Z34" s="35">
        <f>$I$28/'Fixed data'!$C$7</f>
        <v>5.7251190400000006E-2</v>
      </c>
      <c r="AA34" s="35">
        <f>$I$28/'Fixed data'!$C$7</f>
        <v>5.7251190400000006E-2</v>
      </c>
      <c r="AB34" s="35">
        <f>$I$28/'Fixed data'!$C$7</f>
        <v>5.7251190400000006E-2</v>
      </c>
      <c r="AC34" s="35">
        <f>$I$28/'Fixed data'!$C$7</f>
        <v>5.7251190400000006E-2</v>
      </c>
      <c r="AD34" s="35">
        <f>$I$28/'Fixed data'!$C$7</f>
        <v>5.7251190400000006E-2</v>
      </c>
      <c r="AE34" s="35">
        <f>$I$28/'Fixed data'!$C$7</f>
        <v>5.7251190400000006E-2</v>
      </c>
      <c r="AF34" s="35">
        <f>$I$28/'Fixed data'!$C$7</f>
        <v>5.7251190400000006E-2</v>
      </c>
      <c r="AG34" s="35">
        <f>$I$28/'Fixed data'!$C$7</f>
        <v>5.7251190400000006E-2</v>
      </c>
      <c r="AH34" s="35">
        <f>$I$28/'Fixed data'!$C$7</f>
        <v>5.7251190400000006E-2</v>
      </c>
      <c r="AI34" s="35">
        <f>$I$28/'Fixed data'!$C$7</f>
        <v>5.7251190400000006E-2</v>
      </c>
      <c r="AJ34" s="35">
        <f>$I$28/'Fixed data'!$C$7</f>
        <v>5.7251190400000006E-2</v>
      </c>
      <c r="AK34" s="35">
        <f>$I$28/'Fixed data'!$C$7</f>
        <v>5.7251190400000006E-2</v>
      </c>
      <c r="AL34" s="35">
        <f>$I$28/'Fixed data'!$C$7</f>
        <v>5.7251190400000006E-2</v>
      </c>
      <c r="AM34" s="35">
        <f>$I$28/'Fixed data'!$C$7</f>
        <v>5.7251190400000006E-2</v>
      </c>
      <c r="AN34" s="35">
        <f>$I$28/'Fixed data'!$C$7</f>
        <v>5.7251190400000006E-2</v>
      </c>
      <c r="AO34" s="35">
        <f>$I$28/'Fixed data'!$C$7</f>
        <v>5.7251190400000006E-2</v>
      </c>
      <c r="AP34" s="35">
        <f>$I$28/'Fixed data'!$C$7</f>
        <v>5.7251190400000006E-2</v>
      </c>
      <c r="AQ34" s="35">
        <f>$I$28/'Fixed data'!$C$7</f>
        <v>5.7251190400000006E-2</v>
      </c>
      <c r="AR34" s="35">
        <f>$I$28/'Fixed data'!$C$7</f>
        <v>5.7251190400000006E-2</v>
      </c>
      <c r="AS34" s="35">
        <f>$I$28/'Fixed data'!$C$7</f>
        <v>5.7251190400000006E-2</v>
      </c>
      <c r="AT34" s="35">
        <f>$I$28/'Fixed data'!$C$7</f>
        <v>5.7251190400000006E-2</v>
      </c>
      <c r="AU34" s="35">
        <f>$I$28/'Fixed data'!$C$7</f>
        <v>5.7251190400000006E-2</v>
      </c>
      <c r="AV34" s="35">
        <f>$I$28/'Fixed data'!$C$7</f>
        <v>5.7251190400000006E-2</v>
      </c>
      <c r="AW34" s="35">
        <f>$I$28/'Fixed data'!$C$7</f>
        <v>5.7251190400000006E-2</v>
      </c>
      <c r="AX34" s="35">
        <f>$I$28/'Fixed data'!$C$7</f>
        <v>5.7251190400000006E-2</v>
      </c>
      <c r="AY34" s="35">
        <f>$I$28/'Fixed data'!$C$7</f>
        <v>5.7251190400000006E-2</v>
      </c>
      <c r="AZ34" s="35">
        <f>$I$28/'Fixed data'!$C$7</f>
        <v>5.7251190400000006E-2</v>
      </c>
      <c r="BA34" s="35">
        <f>$I$28/'Fixed data'!$C$7</f>
        <v>5.7251190400000006E-2</v>
      </c>
      <c r="BB34" s="35">
        <f>$I$28/'Fixed data'!$C$7</f>
        <v>5.7251190400000006E-2</v>
      </c>
      <c r="BC34" s="35"/>
      <c r="BD34" s="35"/>
    </row>
    <row r="35" spans="1:57" ht="16.5" hidden="1" customHeight="1" outlineLevel="1" x14ac:dyDescent="0.35">
      <c r="A35" s="116"/>
      <c r="B35" s="9" t="s">
        <v>6</v>
      </c>
      <c r="C35" s="11" t="s">
        <v>58</v>
      </c>
      <c r="D35" s="9" t="s">
        <v>40</v>
      </c>
      <c r="F35" s="35"/>
      <c r="G35" s="35"/>
      <c r="H35" s="35"/>
      <c r="I35" s="35"/>
      <c r="J35" s="35"/>
      <c r="K35" s="35">
        <f>$J$28/'Fixed data'!$C$7</f>
        <v>1.5089547022222207E-2</v>
      </c>
      <c r="L35" s="35">
        <f>$J$28/'Fixed data'!$C$7</f>
        <v>1.5089547022222207E-2</v>
      </c>
      <c r="M35" s="35">
        <f>$J$28/'Fixed data'!$C$7</f>
        <v>1.5089547022222207E-2</v>
      </c>
      <c r="N35" s="35">
        <f>$J$28/'Fixed data'!$C$7</f>
        <v>1.5089547022222207E-2</v>
      </c>
      <c r="O35" s="35">
        <f>$J$28/'Fixed data'!$C$7</f>
        <v>1.5089547022222207E-2</v>
      </c>
      <c r="P35" s="35">
        <f>$J$28/'Fixed data'!$C$7</f>
        <v>1.5089547022222207E-2</v>
      </c>
      <c r="Q35" s="35">
        <f>$J$28/'Fixed data'!$C$7</f>
        <v>1.5089547022222207E-2</v>
      </c>
      <c r="R35" s="35">
        <f>$J$28/'Fixed data'!$C$7</f>
        <v>1.5089547022222207E-2</v>
      </c>
      <c r="S35" s="35">
        <f>$J$28/'Fixed data'!$C$7</f>
        <v>1.5089547022222207E-2</v>
      </c>
      <c r="T35" s="35">
        <f>$J$28/'Fixed data'!$C$7</f>
        <v>1.5089547022222207E-2</v>
      </c>
      <c r="U35" s="35">
        <f>$J$28/'Fixed data'!$C$7</f>
        <v>1.5089547022222207E-2</v>
      </c>
      <c r="V35" s="35">
        <f>$J$28/'Fixed data'!$C$7</f>
        <v>1.5089547022222207E-2</v>
      </c>
      <c r="W35" s="35">
        <f>$J$28/'Fixed data'!$C$7</f>
        <v>1.5089547022222207E-2</v>
      </c>
      <c r="X35" s="35">
        <f>$J$28/'Fixed data'!$C$7</f>
        <v>1.5089547022222207E-2</v>
      </c>
      <c r="Y35" s="35">
        <f>$J$28/'Fixed data'!$C$7</f>
        <v>1.5089547022222207E-2</v>
      </c>
      <c r="Z35" s="35">
        <f>$J$28/'Fixed data'!$C$7</f>
        <v>1.5089547022222207E-2</v>
      </c>
      <c r="AA35" s="35">
        <f>$J$28/'Fixed data'!$C$7</f>
        <v>1.5089547022222207E-2</v>
      </c>
      <c r="AB35" s="35">
        <f>$J$28/'Fixed data'!$C$7</f>
        <v>1.5089547022222207E-2</v>
      </c>
      <c r="AC35" s="35">
        <f>$J$28/'Fixed data'!$C$7</f>
        <v>1.5089547022222207E-2</v>
      </c>
      <c r="AD35" s="35">
        <f>$J$28/'Fixed data'!$C$7</f>
        <v>1.5089547022222207E-2</v>
      </c>
      <c r="AE35" s="35">
        <f>$J$28/'Fixed data'!$C$7</f>
        <v>1.5089547022222207E-2</v>
      </c>
      <c r="AF35" s="35">
        <f>$J$28/'Fixed data'!$C$7</f>
        <v>1.5089547022222207E-2</v>
      </c>
      <c r="AG35" s="35">
        <f>$J$28/'Fixed data'!$C$7</f>
        <v>1.5089547022222207E-2</v>
      </c>
      <c r="AH35" s="35">
        <f>$J$28/'Fixed data'!$C$7</f>
        <v>1.5089547022222207E-2</v>
      </c>
      <c r="AI35" s="35">
        <f>$J$28/'Fixed data'!$C$7</f>
        <v>1.5089547022222207E-2</v>
      </c>
      <c r="AJ35" s="35">
        <f>$J$28/'Fixed data'!$C$7</f>
        <v>1.5089547022222207E-2</v>
      </c>
      <c r="AK35" s="35">
        <f>$J$28/'Fixed data'!$C$7</f>
        <v>1.5089547022222207E-2</v>
      </c>
      <c r="AL35" s="35">
        <f>$J$28/'Fixed data'!$C$7</f>
        <v>1.5089547022222207E-2</v>
      </c>
      <c r="AM35" s="35">
        <f>$J$28/'Fixed data'!$C$7</f>
        <v>1.5089547022222207E-2</v>
      </c>
      <c r="AN35" s="35">
        <f>$J$28/'Fixed data'!$C$7</f>
        <v>1.5089547022222207E-2</v>
      </c>
      <c r="AO35" s="35">
        <f>$J$28/'Fixed data'!$C$7</f>
        <v>1.5089547022222207E-2</v>
      </c>
      <c r="AP35" s="35">
        <f>$J$28/'Fixed data'!$C$7</f>
        <v>1.5089547022222207E-2</v>
      </c>
      <c r="AQ35" s="35">
        <f>$J$28/'Fixed data'!$C$7</f>
        <v>1.5089547022222207E-2</v>
      </c>
      <c r="AR35" s="35">
        <f>$J$28/'Fixed data'!$C$7</f>
        <v>1.5089547022222207E-2</v>
      </c>
      <c r="AS35" s="35">
        <f>$J$28/'Fixed data'!$C$7</f>
        <v>1.5089547022222207E-2</v>
      </c>
      <c r="AT35" s="35">
        <f>$J$28/'Fixed data'!$C$7</f>
        <v>1.5089547022222207E-2</v>
      </c>
      <c r="AU35" s="35">
        <f>$J$28/'Fixed data'!$C$7</f>
        <v>1.5089547022222207E-2</v>
      </c>
      <c r="AV35" s="35">
        <f>$J$28/'Fixed data'!$C$7</f>
        <v>1.5089547022222207E-2</v>
      </c>
      <c r="AW35" s="35">
        <f>$J$28/'Fixed data'!$C$7</f>
        <v>1.5089547022222207E-2</v>
      </c>
      <c r="AX35" s="35">
        <f>$J$28/'Fixed data'!$C$7</f>
        <v>1.5089547022222207E-2</v>
      </c>
      <c r="AY35" s="35">
        <f>$J$28/'Fixed data'!$C$7</f>
        <v>1.5089547022222207E-2</v>
      </c>
      <c r="AZ35" s="35">
        <f>$J$28/'Fixed data'!$C$7</f>
        <v>1.5089547022222207E-2</v>
      </c>
      <c r="BA35" s="35">
        <f>$J$28/'Fixed data'!$C$7</f>
        <v>1.5089547022222207E-2</v>
      </c>
      <c r="BB35" s="35">
        <f>$J$28/'Fixed data'!$C$7</f>
        <v>1.5089547022222207E-2</v>
      </c>
      <c r="BC35" s="35">
        <f>$J$28/'Fixed data'!$C$7</f>
        <v>1.5089547022222207E-2</v>
      </c>
      <c r="BD35" s="35"/>
    </row>
    <row r="36" spans="1:57" ht="16.5" hidden="1" customHeight="1" outlineLevel="1" x14ac:dyDescent="0.35">
      <c r="A36" s="116"/>
      <c r="B36" s="9" t="s">
        <v>32</v>
      </c>
      <c r="C36" s="11" t="s">
        <v>59</v>
      </c>
      <c r="D36" s="9" t="s">
        <v>40</v>
      </c>
      <c r="F36" s="35"/>
      <c r="G36" s="35"/>
      <c r="H36" s="35"/>
      <c r="I36" s="35"/>
      <c r="J36" s="35"/>
      <c r="K36" s="35"/>
      <c r="L36" s="35">
        <f>$K$28/'Fixed data'!$C$7</f>
        <v>-1.2619656888888879E-2</v>
      </c>
      <c r="M36" s="35">
        <f>$K$28/'Fixed data'!$C$7</f>
        <v>-1.2619656888888879E-2</v>
      </c>
      <c r="N36" s="35">
        <f>$K$28/'Fixed data'!$C$7</f>
        <v>-1.2619656888888879E-2</v>
      </c>
      <c r="O36" s="35">
        <f>$K$28/'Fixed data'!$C$7</f>
        <v>-1.2619656888888879E-2</v>
      </c>
      <c r="P36" s="35">
        <f>$K$28/'Fixed data'!$C$7</f>
        <v>-1.2619656888888879E-2</v>
      </c>
      <c r="Q36" s="35">
        <f>$K$28/'Fixed data'!$C$7</f>
        <v>-1.2619656888888879E-2</v>
      </c>
      <c r="R36" s="35">
        <f>$K$28/'Fixed data'!$C$7</f>
        <v>-1.2619656888888879E-2</v>
      </c>
      <c r="S36" s="35">
        <f>$K$28/'Fixed data'!$C$7</f>
        <v>-1.2619656888888879E-2</v>
      </c>
      <c r="T36" s="35">
        <f>$K$28/'Fixed data'!$C$7</f>
        <v>-1.2619656888888879E-2</v>
      </c>
      <c r="U36" s="35">
        <f>$K$28/'Fixed data'!$C$7</f>
        <v>-1.2619656888888879E-2</v>
      </c>
      <c r="V36" s="35">
        <f>$K$28/'Fixed data'!$C$7</f>
        <v>-1.2619656888888879E-2</v>
      </c>
      <c r="W36" s="35">
        <f>$K$28/'Fixed data'!$C$7</f>
        <v>-1.2619656888888879E-2</v>
      </c>
      <c r="X36" s="35">
        <f>$K$28/'Fixed data'!$C$7</f>
        <v>-1.2619656888888879E-2</v>
      </c>
      <c r="Y36" s="35">
        <f>$K$28/'Fixed data'!$C$7</f>
        <v>-1.2619656888888879E-2</v>
      </c>
      <c r="Z36" s="35">
        <f>$K$28/'Fixed data'!$C$7</f>
        <v>-1.2619656888888879E-2</v>
      </c>
      <c r="AA36" s="35">
        <f>$K$28/'Fixed data'!$C$7</f>
        <v>-1.2619656888888879E-2</v>
      </c>
      <c r="AB36" s="35">
        <f>$K$28/'Fixed data'!$C$7</f>
        <v>-1.2619656888888879E-2</v>
      </c>
      <c r="AC36" s="35">
        <f>$K$28/'Fixed data'!$C$7</f>
        <v>-1.2619656888888879E-2</v>
      </c>
      <c r="AD36" s="35">
        <f>$K$28/'Fixed data'!$C$7</f>
        <v>-1.2619656888888879E-2</v>
      </c>
      <c r="AE36" s="35">
        <f>$K$28/'Fixed data'!$C$7</f>
        <v>-1.2619656888888879E-2</v>
      </c>
      <c r="AF36" s="35">
        <f>$K$28/'Fixed data'!$C$7</f>
        <v>-1.2619656888888879E-2</v>
      </c>
      <c r="AG36" s="35">
        <f>$K$28/'Fixed data'!$C$7</f>
        <v>-1.2619656888888879E-2</v>
      </c>
      <c r="AH36" s="35">
        <f>$K$28/'Fixed data'!$C$7</f>
        <v>-1.2619656888888879E-2</v>
      </c>
      <c r="AI36" s="35">
        <f>$K$28/'Fixed data'!$C$7</f>
        <v>-1.2619656888888879E-2</v>
      </c>
      <c r="AJ36" s="35">
        <f>$K$28/'Fixed data'!$C$7</f>
        <v>-1.2619656888888879E-2</v>
      </c>
      <c r="AK36" s="35">
        <f>$K$28/'Fixed data'!$C$7</f>
        <v>-1.2619656888888879E-2</v>
      </c>
      <c r="AL36" s="35">
        <f>$K$28/'Fixed data'!$C$7</f>
        <v>-1.2619656888888879E-2</v>
      </c>
      <c r="AM36" s="35">
        <f>$K$28/'Fixed data'!$C$7</f>
        <v>-1.2619656888888879E-2</v>
      </c>
      <c r="AN36" s="35">
        <f>$K$28/'Fixed data'!$C$7</f>
        <v>-1.2619656888888879E-2</v>
      </c>
      <c r="AO36" s="35">
        <f>$K$28/'Fixed data'!$C$7</f>
        <v>-1.2619656888888879E-2</v>
      </c>
      <c r="AP36" s="35">
        <f>$K$28/'Fixed data'!$C$7</f>
        <v>-1.2619656888888879E-2</v>
      </c>
      <c r="AQ36" s="35">
        <f>$K$28/'Fixed data'!$C$7</f>
        <v>-1.2619656888888879E-2</v>
      </c>
      <c r="AR36" s="35">
        <f>$K$28/'Fixed data'!$C$7</f>
        <v>-1.2619656888888879E-2</v>
      </c>
      <c r="AS36" s="35">
        <f>$K$28/'Fixed data'!$C$7</f>
        <v>-1.2619656888888879E-2</v>
      </c>
      <c r="AT36" s="35">
        <f>$K$28/'Fixed data'!$C$7</f>
        <v>-1.2619656888888879E-2</v>
      </c>
      <c r="AU36" s="35">
        <f>$K$28/'Fixed data'!$C$7</f>
        <v>-1.2619656888888879E-2</v>
      </c>
      <c r="AV36" s="35">
        <f>$K$28/'Fixed data'!$C$7</f>
        <v>-1.2619656888888879E-2</v>
      </c>
      <c r="AW36" s="35">
        <f>$K$28/'Fixed data'!$C$7</f>
        <v>-1.2619656888888879E-2</v>
      </c>
      <c r="AX36" s="35">
        <f>$K$28/'Fixed data'!$C$7</f>
        <v>-1.2619656888888879E-2</v>
      </c>
      <c r="AY36" s="35">
        <f>$K$28/'Fixed data'!$C$7</f>
        <v>-1.2619656888888879E-2</v>
      </c>
      <c r="AZ36" s="35">
        <f>$K$28/'Fixed data'!$C$7</f>
        <v>-1.2619656888888879E-2</v>
      </c>
      <c r="BA36" s="35">
        <f>$K$28/'Fixed data'!$C$7</f>
        <v>-1.2619656888888879E-2</v>
      </c>
      <c r="BB36" s="35">
        <f>$K$28/'Fixed data'!$C$7</f>
        <v>-1.2619656888888879E-2</v>
      </c>
      <c r="BC36" s="35">
        <f>$K$28/'Fixed data'!$C$7</f>
        <v>-1.2619656888888879E-2</v>
      </c>
      <c r="BD36" s="35">
        <f>$K$28/'Fixed data'!$C$7</f>
        <v>-1.2619656888888879E-2</v>
      </c>
    </row>
    <row r="37" spans="1:57" ht="16.5" hidden="1" customHeight="1" outlineLevel="1" x14ac:dyDescent="0.35">
      <c r="A37" s="116"/>
      <c r="B37" s="9" t="s">
        <v>33</v>
      </c>
      <c r="C37" s="11" t="s">
        <v>60</v>
      </c>
      <c r="D37" s="9" t="s">
        <v>40</v>
      </c>
      <c r="F37" s="35"/>
      <c r="G37" s="35"/>
      <c r="H37" s="35"/>
      <c r="I37" s="35"/>
      <c r="J37" s="35"/>
      <c r="K37" s="35"/>
      <c r="L37" s="35"/>
      <c r="M37" s="35">
        <f>$L$28/'Fixed data'!$C$7</f>
        <v>-4.280333315555556E-2</v>
      </c>
      <c r="N37" s="35">
        <f>$L$28/'Fixed data'!$C$7</f>
        <v>-4.280333315555556E-2</v>
      </c>
      <c r="O37" s="35">
        <f>$L$28/'Fixed data'!$C$7</f>
        <v>-4.280333315555556E-2</v>
      </c>
      <c r="P37" s="35">
        <f>$L$28/'Fixed data'!$C$7</f>
        <v>-4.280333315555556E-2</v>
      </c>
      <c r="Q37" s="35">
        <f>$L$28/'Fixed data'!$C$7</f>
        <v>-4.280333315555556E-2</v>
      </c>
      <c r="R37" s="35">
        <f>$L$28/'Fixed data'!$C$7</f>
        <v>-4.280333315555556E-2</v>
      </c>
      <c r="S37" s="35">
        <f>$L$28/'Fixed data'!$C$7</f>
        <v>-4.280333315555556E-2</v>
      </c>
      <c r="T37" s="35">
        <f>$L$28/'Fixed data'!$C$7</f>
        <v>-4.280333315555556E-2</v>
      </c>
      <c r="U37" s="35">
        <f>$L$28/'Fixed data'!$C$7</f>
        <v>-4.280333315555556E-2</v>
      </c>
      <c r="V37" s="35">
        <f>$L$28/'Fixed data'!$C$7</f>
        <v>-4.280333315555556E-2</v>
      </c>
      <c r="W37" s="35">
        <f>$L$28/'Fixed data'!$C$7</f>
        <v>-4.280333315555556E-2</v>
      </c>
      <c r="X37" s="35">
        <f>$L$28/'Fixed data'!$C$7</f>
        <v>-4.280333315555556E-2</v>
      </c>
      <c r="Y37" s="35">
        <f>$L$28/'Fixed data'!$C$7</f>
        <v>-4.280333315555556E-2</v>
      </c>
      <c r="Z37" s="35">
        <f>$L$28/'Fixed data'!$C$7</f>
        <v>-4.280333315555556E-2</v>
      </c>
      <c r="AA37" s="35">
        <f>$L$28/'Fixed data'!$C$7</f>
        <v>-4.280333315555556E-2</v>
      </c>
      <c r="AB37" s="35">
        <f>$L$28/'Fixed data'!$C$7</f>
        <v>-4.280333315555556E-2</v>
      </c>
      <c r="AC37" s="35">
        <f>$L$28/'Fixed data'!$C$7</f>
        <v>-4.280333315555556E-2</v>
      </c>
      <c r="AD37" s="35">
        <f>$L$28/'Fixed data'!$C$7</f>
        <v>-4.280333315555556E-2</v>
      </c>
      <c r="AE37" s="35">
        <f>$L$28/'Fixed data'!$C$7</f>
        <v>-4.280333315555556E-2</v>
      </c>
      <c r="AF37" s="35">
        <f>$L$28/'Fixed data'!$C$7</f>
        <v>-4.280333315555556E-2</v>
      </c>
      <c r="AG37" s="35">
        <f>$L$28/'Fixed data'!$C$7</f>
        <v>-4.280333315555556E-2</v>
      </c>
      <c r="AH37" s="35">
        <f>$L$28/'Fixed data'!$C$7</f>
        <v>-4.280333315555556E-2</v>
      </c>
      <c r="AI37" s="35">
        <f>$L$28/'Fixed data'!$C$7</f>
        <v>-4.280333315555556E-2</v>
      </c>
      <c r="AJ37" s="35">
        <f>$L$28/'Fixed data'!$C$7</f>
        <v>-4.280333315555556E-2</v>
      </c>
      <c r="AK37" s="35">
        <f>$L$28/'Fixed data'!$C$7</f>
        <v>-4.280333315555556E-2</v>
      </c>
      <c r="AL37" s="35">
        <f>$L$28/'Fixed data'!$C$7</f>
        <v>-4.280333315555556E-2</v>
      </c>
      <c r="AM37" s="35">
        <f>$L$28/'Fixed data'!$C$7</f>
        <v>-4.280333315555556E-2</v>
      </c>
      <c r="AN37" s="35">
        <f>$L$28/'Fixed data'!$C$7</f>
        <v>-4.280333315555556E-2</v>
      </c>
      <c r="AO37" s="35">
        <f>$L$28/'Fixed data'!$C$7</f>
        <v>-4.280333315555556E-2</v>
      </c>
      <c r="AP37" s="35">
        <f>$L$28/'Fixed data'!$C$7</f>
        <v>-4.280333315555556E-2</v>
      </c>
      <c r="AQ37" s="35">
        <f>$L$28/'Fixed data'!$C$7</f>
        <v>-4.280333315555556E-2</v>
      </c>
      <c r="AR37" s="35">
        <f>$L$28/'Fixed data'!$C$7</f>
        <v>-4.280333315555556E-2</v>
      </c>
      <c r="AS37" s="35">
        <f>$L$28/'Fixed data'!$C$7</f>
        <v>-4.280333315555556E-2</v>
      </c>
      <c r="AT37" s="35">
        <f>$L$28/'Fixed data'!$C$7</f>
        <v>-4.280333315555556E-2</v>
      </c>
      <c r="AU37" s="35">
        <f>$L$28/'Fixed data'!$C$7</f>
        <v>-4.280333315555556E-2</v>
      </c>
      <c r="AV37" s="35">
        <f>$L$28/'Fixed data'!$C$7</f>
        <v>-4.280333315555556E-2</v>
      </c>
      <c r="AW37" s="35">
        <f>$L$28/'Fixed data'!$C$7</f>
        <v>-4.280333315555556E-2</v>
      </c>
      <c r="AX37" s="35">
        <f>$L$28/'Fixed data'!$C$7</f>
        <v>-4.280333315555556E-2</v>
      </c>
      <c r="AY37" s="35">
        <f>$L$28/'Fixed data'!$C$7</f>
        <v>-4.280333315555556E-2</v>
      </c>
      <c r="AZ37" s="35">
        <f>$L$28/'Fixed data'!$C$7</f>
        <v>-4.280333315555556E-2</v>
      </c>
      <c r="BA37" s="35">
        <f>$L$28/'Fixed data'!$C$7</f>
        <v>-4.280333315555556E-2</v>
      </c>
      <c r="BB37" s="35">
        <f>$L$28/'Fixed data'!$C$7</f>
        <v>-4.280333315555556E-2</v>
      </c>
      <c r="BC37" s="35">
        <f>$L$28/'Fixed data'!$C$7</f>
        <v>-4.280333315555556E-2</v>
      </c>
      <c r="BD37" s="35">
        <f>$L$28/'Fixed data'!$C$7</f>
        <v>-4.280333315555556E-2</v>
      </c>
    </row>
    <row r="38" spans="1:57" ht="16.5" hidden="1" customHeight="1" outlineLevel="1" x14ac:dyDescent="0.35">
      <c r="A38" s="116"/>
      <c r="B38" s="9" t="s">
        <v>110</v>
      </c>
      <c r="C38" s="11" t="s">
        <v>132</v>
      </c>
      <c r="D38" s="9" t="s">
        <v>40</v>
      </c>
      <c r="F38" s="35"/>
      <c r="G38" s="35"/>
      <c r="H38" s="35"/>
      <c r="I38" s="35"/>
      <c r="J38" s="35"/>
      <c r="K38" s="35"/>
      <c r="L38" s="35"/>
      <c r="M38" s="35"/>
      <c r="N38" s="35">
        <f>$M$28/'Fixed data'!$C$7</f>
        <v>-8.7914951111111125E-2</v>
      </c>
      <c r="O38" s="35">
        <f>$M$28/'Fixed data'!$C$7</f>
        <v>-8.7914951111111125E-2</v>
      </c>
      <c r="P38" s="35">
        <f>$M$28/'Fixed data'!$C$7</f>
        <v>-8.7914951111111125E-2</v>
      </c>
      <c r="Q38" s="35">
        <f>$M$28/'Fixed data'!$C$7</f>
        <v>-8.7914951111111125E-2</v>
      </c>
      <c r="R38" s="35">
        <f>$M$28/'Fixed data'!$C$7</f>
        <v>-8.7914951111111125E-2</v>
      </c>
      <c r="S38" s="35">
        <f>$M$28/'Fixed data'!$C$7</f>
        <v>-8.7914951111111125E-2</v>
      </c>
      <c r="T38" s="35">
        <f>$M$28/'Fixed data'!$C$7</f>
        <v>-8.7914951111111125E-2</v>
      </c>
      <c r="U38" s="35">
        <f>$M$28/'Fixed data'!$C$7</f>
        <v>-8.7914951111111125E-2</v>
      </c>
      <c r="V38" s="35">
        <f>$M$28/'Fixed data'!$C$7</f>
        <v>-8.7914951111111125E-2</v>
      </c>
      <c r="W38" s="35">
        <f>$M$28/'Fixed data'!$C$7</f>
        <v>-8.7914951111111125E-2</v>
      </c>
      <c r="X38" s="35">
        <f>$M$28/'Fixed data'!$C$7</f>
        <v>-8.7914951111111125E-2</v>
      </c>
      <c r="Y38" s="35">
        <f>$M$28/'Fixed data'!$C$7</f>
        <v>-8.7914951111111125E-2</v>
      </c>
      <c r="Z38" s="35">
        <f>$M$28/'Fixed data'!$C$7</f>
        <v>-8.7914951111111125E-2</v>
      </c>
      <c r="AA38" s="35">
        <f>$M$28/'Fixed data'!$C$7</f>
        <v>-8.7914951111111125E-2</v>
      </c>
      <c r="AB38" s="35">
        <f>$M$28/'Fixed data'!$C$7</f>
        <v>-8.7914951111111125E-2</v>
      </c>
      <c r="AC38" s="35">
        <f>$M$28/'Fixed data'!$C$7</f>
        <v>-8.7914951111111125E-2</v>
      </c>
      <c r="AD38" s="35">
        <f>$M$28/'Fixed data'!$C$7</f>
        <v>-8.7914951111111125E-2</v>
      </c>
      <c r="AE38" s="35">
        <f>$M$28/'Fixed data'!$C$7</f>
        <v>-8.7914951111111125E-2</v>
      </c>
      <c r="AF38" s="35">
        <f>$M$28/'Fixed data'!$C$7</f>
        <v>-8.7914951111111125E-2</v>
      </c>
      <c r="AG38" s="35">
        <f>$M$28/'Fixed data'!$C$7</f>
        <v>-8.7914951111111125E-2</v>
      </c>
      <c r="AH38" s="35">
        <f>$M$28/'Fixed data'!$C$7</f>
        <v>-8.7914951111111125E-2</v>
      </c>
      <c r="AI38" s="35">
        <f>$M$28/'Fixed data'!$C$7</f>
        <v>-8.7914951111111125E-2</v>
      </c>
      <c r="AJ38" s="35">
        <f>$M$28/'Fixed data'!$C$7</f>
        <v>-8.7914951111111125E-2</v>
      </c>
      <c r="AK38" s="35">
        <f>$M$28/'Fixed data'!$C$7</f>
        <v>-8.7914951111111125E-2</v>
      </c>
      <c r="AL38" s="35">
        <f>$M$28/'Fixed data'!$C$7</f>
        <v>-8.7914951111111125E-2</v>
      </c>
      <c r="AM38" s="35">
        <f>$M$28/'Fixed data'!$C$7</f>
        <v>-8.7914951111111125E-2</v>
      </c>
      <c r="AN38" s="35">
        <f>$M$28/'Fixed data'!$C$7</f>
        <v>-8.7914951111111125E-2</v>
      </c>
      <c r="AO38" s="35">
        <f>$M$28/'Fixed data'!$C$7</f>
        <v>-8.7914951111111125E-2</v>
      </c>
      <c r="AP38" s="35">
        <f>$M$28/'Fixed data'!$C$7</f>
        <v>-8.7914951111111125E-2</v>
      </c>
      <c r="AQ38" s="35">
        <f>$M$28/'Fixed data'!$C$7</f>
        <v>-8.7914951111111125E-2</v>
      </c>
      <c r="AR38" s="35">
        <f>$M$28/'Fixed data'!$C$7</f>
        <v>-8.7914951111111125E-2</v>
      </c>
      <c r="AS38" s="35">
        <f>$M$28/'Fixed data'!$C$7</f>
        <v>-8.7914951111111125E-2</v>
      </c>
      <c r="AT38" s="35">
        <f>$M$28/'Fixed data'!$C$7</f>
        <v>-8.7914951111111125E-2</v>
      </c>
      <c r="AU38" s="35">
        <f>$M$28/'Fixed data'!$C$7</f>
        <v>-8.7914951111111125E-2</v>
      </c>
      <c r="AV38" s="35">
        <f>$M$28/'Fixed data'!$C$7</f>
        <v>-8.7914951111111125E-2</v>
      </c>
      <c r="AW38" s="35">
        <f>$M$28/'Fixed data'!$C$7</f>
        <v>-8.7914951111111125E-2</v>
      </c>
      <c r="AX38" s="35">
        <f>$M$28/'Fixed data'!$C$7</f>
        <v>-8.7914951111111125E-2</v>
      </c>
      <c r="AY38" s="35">
        <f>$M$28/'Fixed data'!$C$7</f>
        <v>-8.7914951111111125E-2</v>
      </c>
      <c r="AZ38" s="35">
        <f>$M$28/'Fixed data'!$C$7</f>
        <v>-8.7914951111111125E-2</v>
      </c>
      <c r="BA38" s="35">
        <f>$M$28/'Fixed data'!$C$7</f>
        <v>-8.7914951111111125E-2</v>
      </c>
      <c r="BB38" s="35">
        <f>$M$28/'Fixed data'!$C$7</f>
        <v>-8.7914951111111125E-2</v>
      </c>
      <c r="BC38" s="35">
        <f>$M$28/'Fixed data'!$C$7</f>
        <v>-8.7914951111111125E-2</v>
      </c>
      <c r="BD38" s="35">
        <f>$M$28/'Fixed data'!$C$7</f>
        <v>-8.7914951111111125E-2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-6.8882364444444441E-2</v>
      </c>
      <c r="P39" s="35">
        <f>$N$28/'Fixed data'!$C$7</f>
        <v>-6.8882364444444441E-2</v>
      </c>
      <c r="Q39" s="35">
        <f>$N$28/'Fixed data'!$C$7</f>
        <v>-6.8882364444444441E-2</v>
      </c>
      <c r="R39" s="35">
        <f>$N$28/'Fixed data'!$C$7</f>
        <v>-6.8882364444444441E-2</v>
      </c>
      <c r="S39" s="35">
        <f>$N$28/'Fixed data'!$C$7</f>
        <v>-6.8882364444444441E-2</v>
      </c>
      <c r="T39" s="35">
        <f>$N$28/'Fixed data'!$C$7</f>
        <v>-6.8882364444444441E-2</v>
      </c>
      <c r="U39" s="35">
        <f>$N$28/'Fixed data'!$C$7</f>
        <v>-6.8882364444444441E-2</v>
      </c>
      <c r="V39" s="35">
        <f>$N$28/'Fixed data'!$C$7</f>
        <v>-6.8882364444444441E-2</v>
      </c>
      <c r="W39" s="35">
        <f>$N$28/'Fixed data'!$C$7</f>
        <v>-6.8882364444444441E-2</v>
      </c>
      <c r="X39" s="35">
        <f>$N$28/'Fixed data'!$C$7</f>
        <v>-6.8882364444444441E-2</v>
      </c>
      <c r="Y39" s="35">
        <f>$N$28/'Fixed data'!$C$7</f>
        <v>-6.8882364444444441E-2</v>
      </c>
      <c r="Z39" s="35">
        <f>$N$28/'Fixed data'!$C$7</f>
        <v>-6.8882364444444441E-2</v>
      </c>
      <c r="AA39" s="35">
        <f>$N$28/'Fixed data'!$C$7</f>
        <v>-6.8882364444444441E-2</v>
      </c>
      <c r="AB39" s="35">
        <f>$N$28/'Fixed data'!$C$7</f>
        <v>-6.8882364444444441E-2</v>
      </c>
      <c r="AC39" s="35">
        <f>$N$28/'Fixed data'!$C$7</f>
        <v>-6.8882364444444441E-2</v>
      </c>
      <c r="AD39" s="35">
        <f>$N$28/'Fixed data'!$C$7</f>
        <v>-6.8882364444444441E-2</v>
      </c>
      <c r="AE39" s="35">
        <f>$N$28/'Fixed data'!$C$7</f>
        <v>-6.8882364444444441E-2</v>
      </c>
      <c r="AF39" s="35">
        <f>$N$28/'Fixed data'!$C$7</f>
        <v>-6.8882364444444441E-2</v>
      </c>
      <c r="AG39" s="35">
        <f>$N$28/'Fixed data'!$C$7</f>
        <v>-6.8882364444444441E-2</v>
      </c>
      <c r="AH39" s="35">
        <f>$N$28/'Fixed data'!$C$7</f>
        <v>-6.8882364444444441E-2</v>
      </c>
      <c r="AI39" s="35">
        <f>$N$28/'Fixed data'!$C$7</f>
        <v>-6.8882364444444441E-2</v>
      </c>
      <c r="AJ39" s="35">
        <f>$N$28/'Fixed data'!$C$7</f>
        <v>-6.8882364444444441E-2</v>
      </c>
      <c r="AK39" s="35">
        <f>$N$28/'Fixed data'!$C$7</f>
        <v>-6.8882364444444441E-2</v>
      </c>
      <c r="AL39" s="35">
        <f>$N$28/'Fixed data'!$C$7</f>
        <v>-6.8882364444444441E-2</v>
      </c>
      <c r="AM39" s="35">
        <f>$N$28/'Fixed data'!$C$7</f>
        <v>-6.8882364444444441E-2</v>
      </c>
      <c r="AN39" s="35">
        <f>$N$28/'Fixed data'!$C$7</f>
        <v>-6.8882364444444441E-2</v>
      </c>
      <c r="AO39" s="35">
        <f>$N$28/'Fixed data'!$C$7</f>
        <v>-6.8882364444444441E-2</v>
      </c>
      <c r="AP39" s="35">
        <f>$N$28/'Fixed data'!$C$7</f>
        <v>-6.8882364444444441E-2</v>
      </c>
      <c r="AQ39" s="35">
        <f>$N$28/'Fixed data'!$C$7</f>
        <v>-6.8882364444444441E-2</v>
      </c>
      <c r="AR39" s="35">
        <f>$N$28/'Fixed data'!$C$7</f>
        <v>-6.8882364444444441E-2</v>
      </c>
      <c r="AS39" s="35">
        <f>$N$28/'Fixed data'!$C$7</f>
        <v>-6.8882364444444441E-2</v>
      </c>
      <c r="AT39" s="35">
        <f>$N$28/'Fixed data'!$C$7</f>
        <v>-6.8882364444444441E-2</v>
      </c>
      <c r="AU39" s="35">
        <f>$N$28/'Fixed data'!$C$7</f>
        <v>-6.8882364444444441E-2</v>
      </c>
      <c r="AV39" s="35">
        <f>$N$28/'Fixed data'!$C$7</f>
        <v>-6.8882364444444441E-2</v>
      </c>
      <c r="AW39" s="35">
        <f>$N$28/'Fixed data'!$C$7</f>
        <v>-6.8882364444444441E-2</v>
      </c>
      <c r="AX39" s="35">
        <f>$N$28/'Fixed data'!$C$7</f>
        <v>-6.8882364444444441E-2</v>
      </c>
      <c r="AY39" s="35">
        <f>$N$28/'Fixed data'!$C$7</f>
        <v>-6.8882364444444441E-2</v>
      </c>
      <c r="AZ39" s="35">
        <f>$N$28/'Fixed data'!$C$7</f>
        <v>-6.8882364444444441E-2</v>
      </c>
      <c r="BA39" s="35">
        <f>$N$28/'Fixed data'!$C$7</f>
        <v>-6.8882364444444441E-2</v>
      </c>
      <c r="BB39" s="35">
        <f>$N$28/'Fixed data'!$C$7</f>
        <v>-6.8882364444444441E-2</v>
      </c>
      <c r="BC39" s="35">
        <f>$N$28/'Fixed data'!$C$7</f>
        <v>-6.8882364444444441E-2</v>
      </c>
      <c r="BD39" s="35">
        <f>$N$28/'Fixed data'!$C$7</f>
        <v>-6.8882364444444441E-2</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-5.9199946666666677E-2</v>
      </c>
      <c r="Q40" s="35">
        <f>$O$28/'Fixed data'!$C$7</f>
        <v>-5.9199946666666677E-2</v>
      </c>
      <c r="R40" s="35">
        <f>$O$28/'Fixed data'!$C$7</f>
        <v>-5.9199946666666677E-2</v>
      </c>
      <c r="S40" s="35">
        <f>$O$28/'Fixed data'!$C$7</f>
        <v>-5.9199946666666677E-2</v>
      </c>
      <c r="T40" s="35">
        <f>$O$28/'Fixed data'!$C$7</f>
        <v>-5.9199946666666677E-2</v>
      </c>
      <c r="U40" s="35">
        <f>$O$28/'Fixed data'!$C$7</f>
        <v>-5.9199946666666677E-2</v>
      </c>
      <c r="V40" s="35">
        <f>$O$28/'Fixed data'!$C$7</f>
        <v>-5.9199946666666677E-2</v>
      </c>
      <c r="W40" s="35">
        <f>$O$28/'Fixed data'!$C$7</f>
        <v>-5.9199946666666677E-2</v>
      </c>
      <c r="X40" s="35">
        <f>$O$28/'Fixed data'!$C$7</f>
        <v>-5.9199946666666677E-2</v>
      </c>
      <c r="Y40" s="35">
        <f>$O$28/'Fixed data'!$C$7</f>
        <v>-5.9199946666666677E-2</v>
      </c>
      <c r="Z40" s="35">
        <f>$O$28/'Fixed data'!$C$7</f>
        <v>-5.9199946666666677E-2</v>
      </c>
      <c r="AA40" s="35">
        <f>$O$28/'Fixed data'!$C$7</f>
        <v>-5.9199946666666677E-2</v>
      </c>
      <c r="AB40" s="35">
        <f>$O$28/'Fixed data'!$C$7</f>
        <v>-5.9199946666666677E-2</v>
      </c>
      <c r="AC40" s="35">
        <f>$O$28/'Fixed data'!$C$7</f>
        <v>-5.9199946666666677E-2</v>
      </c>
      <c r="AD40" s="35">
        <f>$O$28/'Fixed data'!$C$7</f>
        <v>-5.9199946666666677E-2</v>
      </c>
      <c r="AE40" s="35">
        <f>$O$28/'Fixed data'!$C$7</f>
        <v>-5.9199946666666677E-2</v>
      </c>
      <c r="AF40" s="35">
        <f>$O$28/'Fixed data'!$C$7</f>
        <v>-5.9199946666666677E-2</v>
      </c>
      <c r="AG40" s="35">
        <f>$O$28/'Fixed data'!$C$7</f>
        <v>-5.9199946666666677E-2</v>
      </c>
      <c r="AH40" s="35">
        <f>$O$28/'Fixed data'!$C$7</f>
        <v>-5.9199946666666677E-2</v>
      </c>
      <c r="AI40" s="35">
        <f>$O$28/'Fixed data'!$C$7</f>
        <v>-5.9199946666666677E-2</v>
      </c>
      <c r="AJ40" s="35">
        <f>$O$28/'Fixed data'!$C$7</f>
        <v>-5.9199946666666677E-2</v>
      </c>
      <c r="AK40" s="35">
        <f>$O$28/'Fixed data'!$C$7</f>
        <v>-5.9199946666666677E-2</v>
      </c>
      <c r="AL40" s="35">
        <f>$O$28/'Fixed data'!$C$7</f>
        <v>-5.9199946666666677E-2</v>
      </c>
      <c r="AM40" s="35">
        <f>$O$28/'Fixed data'!$C$7</f>
        <v>-5.9199946666666677E-2</v>
      </c>
      <c r="AN40" s="35">
        <f>$O$28/'Fixed data'!$C$7</f>
        <v>-5.9199946666666677E-2</v>
      </c>
      <c r="AO40" s="35">
        <f>$O$28/'Fixed data'!$C$7</f>
        <v>-5.9199946666666677E-2</v>
      </c>
      <c r="AP40" s="35">
        <f>$O$28/'Fixed data'!$C$7</f>
        <v>-5.9199946666666677E-2</v>
      </c>
      <c r="AQ40" s="35">
        <f>$O$28/'Fixed data'!$C$7</f>
        <v>-5.9199946666666677E-2</v>
      </c>
      <c r="AR40" s="35">
        <f>$O$28/'Fixed data'!$C$7</f>
        <v>-5.9199946666666677E-2</v>
      </c>
      <c r="AS40" s="35">
        <f>$O$28/'Fixed data'!$C$7</f>
        <v>-5.9199946666666677E-2</v>
      </c>
      <c r="AT40" s="35">
        <f>$O$28/'Fixed data'!$C$7</f>
        <v>-5.9199946666666677E-2</v>
      </c>
      <c r="AU40" s="35">
        <f>$O$28/'Fixed data'!$C$7</f>
        <v>-5.9199946666666677E-2</v>
      </c>
      <c r="AV40" s="35">
        <f>$O$28/'Fixed data'!$C$7</f>
        <v>-5.9199946666666677E-2</v>
      </c>
      <c r="AW40" s="35">
        <f>$O$28/'Fixed data'!$C$7</f>
        <v>-5.9199946666666677E-2</v>
      </c>
      <c r="AX40" s="35">
        <f>$O$28/'Fixed data'!$C$7</f>
        <v>-5.9199946666666677E-2</v>
      </c>
      <c r="AY40" s="35">
        <f>$O$28/'Fixed data'!$C$7</f>
        <v>-5.9199946666666677E-2</v>
      </c>
      <c r="AZ40" s="35">
        <f>$O$28/'Fixed data'!$C$7</f>
        <v>-5.9199946666666677E-2</v>
      </c>
      <c r="BA40" s="35">
        <f>$O$28/'Fixed data'!$C$7</f>
        <v>-5.9199946666666677E-2</v>
      </c>
      <c r="BB40" s="35">
        <f>$O$28/'Fixed data'!$C$7</f>
        <v>-5.9199946666666677E-2</v>
      </c>
      <c r="BC40" s="35">
        <f>$O$28/'Fixed data'!$C$7</f>
        <v>-5.9199946666666677E-2</v>
      </c>
      <c r="BD40" s="35">
        <f>$O$28/'Fixed data'!$C$7</f>
        <v>-5.9199946666666677E-2</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-4.9104995555555558E-2</v>
      </c>
      <c r="R41" s="35">
        <f>$P$28/'Fixed data'!$C$7</f>
        <v>-4.9104995555555558E-2</v>
      </c>
      <c r="S41" s="35">
        <f>$P$28/'Fixed data'!$C$7</f>
        <v>-4.9104995555555558E-2</v>
      </c>
      <c r="T41" s="35">
        <f>$P$28/'Fixed data'!$C$7</f>
        <v>-4.9104995555555558E-2</v>
      </c>
      <c r="U41" s="35">
        <f>$P$28/'Fixed data'!$C$7</f>
        <v>-4.9104995555555558E-2</v>
      </c>
      <c r="V41" s="35">
        <f>$P$28/'Fixed data'!$C$7</f>
        <v>-4.9104995555555558E-2</v>
      </c>
      <c r="W41" s="35">
        <f>$P$28/'Fixed data'!$C$7</f>
        <v>-4.9104995555555558E-2</v>
      </c>
      <c r="X41" s="35">
        <f>$P$28/'Fixed data'!$C$7</f>
        <v>-4.9104995555555558E-2</v>
      </c>
      <c r="Y41" s="35">
        <f>$P$28/'Fixed data'!$C$7</f>
        <v>-4.9104995555555558E-2</v>
      </c>
      <c r="Z41" s="35">
        <f>$P$28/'Fixed data'!$C$7</f>
        <v>-4.9104995555555558E-2</v>
      </c>
      <c r="AA41" s="35">
        <f>$P$28/'Fixed data'!$C$7</f>
        <v>-4.9104995555555558E-2</v>
      </c>
      <c r="AB41" s="35">
        <f>$P$28/'Fixed data'!$C$7</f>
        <v>-4.9104995555555558E-2</v>
      </c>
      <c r="AC41" s="35">
        <f>$P$28/'Fixed data'!$C$7</f>
        <v>-4.9104995555555558E-2</v>
      </c>
      <c r="AD41" s="35">
        <f>$P$28/'Fixed data'!$C$7</f>
        <v>-4.9104995555555558E-2</v>
      </c>
      <c r="AE41" s="35">
        <f>$P$28/'Fixed data'!$C$7</f>
        <v>-4.9104995555555558E-2</v>
      </c>
      <c r="AF41" s="35">
        <f>$P$28/'Fixed data'!$C$7</f>
        <v>-4.9104995555555558E-2</v>
      </c>
      <c r="AG41" s="35">
        <f>$P$28/'Fixed data'!$C$7</f>
        <v>-4.9104995555555558E-2</v>
      </c>
      <c r="AH41" s="35">
        <f>$P$28/'Fixed data'!$C$7</f>
        <v>-4.9104995555555558E-2</v>
      </c>
      <c r="AI41" s="35">
        <f>$P$28/'Fixed data'!$C$7</f>
        <v>-4.9104995555555558E-2</v>
      </c>
      <c r="AJ41" s="35">
        <f>$P$28/'Fixed data'!$C$7</f>
        <v>-4.9104995555555558E-2</v>
      </c>
      <c r="AK41" s="35">
        <f>$P$28/'Fixed data'!$C$7</f>
        <v>-4.9104995555555558E-2</v>
      </c>
      <c r="AL41" s="35">
        <f>$P$28/'Fixed data'!$C$7</f>
        <v>-4.9104995555555558E-2</v>
      </c>
      <c r="AM41" s="35">
        <f>$P$28/'Fixed data'!$C$7</f>
        <v>-4.9104995555555558E-2</v>
      </c>
      <c r="AN41" s="35">
        <f>$P$28/'Fixed data'!$C$7</f>
        <v>-4.9104995555555558E-2</v>
      </c>
      <c r="AO41" s="35">
        <f>$P$28/'Fixed data'!$C$7</f>
        <v>-4.9104995555555558E-2</v>
      </c>
      <c r="AP41" s="35">
        <f>$P$28/'Fixed data'!$C$7</f>
        <v>-4.9104995555555558E-2</v>
      </c>
      <c r="AQ41" s="35">
        <f>$P$28/'Fixed data'!$C$7</f>
        <v>-4.9104995555555558E-2</v>
      </c>
      <c r="AR41" s="35">
        <f>$P$28/'Fixed data'!$C$7</f>
        <v>-4.9104995555555558E-2</v>
      </c>
      <c r="AS41" s="35">
        <f>$P$28/'Fixed data'!$C$7</f>
        <v>-4.9104995555555558E-2</v>
      </c>
      <c r="AT41" s="35">
        <f>$P$28/'Fixed data'!$C$7</f>
        <v>-4.9104995555555558E-2</v>
      </c>
      <c r="AU41" s="35">
        <f>$P$28/'Fixed data'!$C$7</f>
        <v>-4.9104995555555558E-2</v>
      </c>
      <c r="AV41" s="35">
        <f>$P$28/'Fixed data'!$C$7</f>
        <v>-4.9104995555555558E-2</v>
      </c>
      <c r="AW41" s="35">
        <f>$P$28/'Fixed data'!$C$7</f>
        <v>-4.9104995555555558E-2</v>
      </c>
      <c r="AX41" s="35">
        <f>$P$28/'Fixed data'!$C$7</f>
        <v>-4.9104995555555558E-2</v>
      </c>
      <c r="AY41" s="35">
        <f>$P$28/'Fixed data'!$C$7</f>
        <v>-4.9104995555555558E-2</v>
      </c>
      <c r="AZ41" s="35">
        <f>$P$28/'Fixed data'!$C$7</f>
        <v>-4.9104995555555558E-2</v>
      </c>
      <c r="BA41" s="35">
        <f>$P$28/'Fixed data'!$C$7</f>
        <v>-4.9104995555555558E-2</v>
      </c>
      <c r="BB41" s="35">
        <f>$P$28/'Fixed data'!$C$7</f>
        <v>-4.9104995555555558E-2</v>
      </c>
      <c r="BC41" s="35">
        <f>$P$28/'Fixed data'!$C$7</f>
        <v>-4.9104995555555558E-2</v>
      </c>
      <c r="BD41" s="35">
        <f>$P$28/'Fixed data'!$C$7</f>
        <v>-4.9104995555555558E-2</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-3.6514222222222226E-2</v>
      </c>
      <c r="S42" s="35">
        <f>$Q$28/'Fixed data'!$C$7</f>
        <v>-3.6514222222222226E-2</v>
      </c>
      <c r="T42" s="35">
        <f>$Q$28/'Fixed data'!$C$7</f>
        <v>-3.6514222222222226E-2</v>
      </c>
      <c r="U42" s="35">
        <f>$Q$28/'Fixed data'!$C$7</f>
        <v>-3.6514222222222226E-2</v>
      </c>
      <c r="V42" s="35">
        <f>$Q$28/'Fixed data'!$C$7</f>
        <v>-3.6514222222222226E-2</v>
      </c>
      <c r="W42" s="35">
        <f>$Q$28/'Fixed data'!$C$7</f>
        <v>-3.6514222222222226E-2</v>
      </c>
      <c r="X42" s="35">
        <f>$Q$28/'Fixed data'!$C$7</f>
        <v>-3.6514222222222226E-2</v>
      </c>
      <c r="Y42" s="35">
        <f>$Q$28/'Fixed data'!$C$7</f>
        <v>-3.6514222222222226E-2</v>
      </c>
      <c r="Z42" s="35">
        <f>$Q$28/'Fixed data'!$C$7</f>
        <v>-3.6514222222222226E-2</v>
      </c>
      <c r="AA42" s="35">
        <f>$Q$28/'Fixed data'!$C$7</f>
        <v>-3.6514222222222226E-2</v>
      </c>
      <c r="AB42" s="35">
        <f>$Q$28/'Fixed data'!$C$7</f>
        <v>-3.6514222222222226E-2</v>
      </c>
      <c r="AC42" s="35">
        <f>$Q$28/'Fixed data'!$C$7</f>
        <v>-3.6514222222222226E-2</v>
      </c>
      <c r="AD42" s="35">
        <f>$Q$28/'Fixed data'!$C$7</f>
        <v>-3.6514222222222226E-2</v>
      </c>
      <c r="AE42" s="35">
        <f>$Q$28/'Fixed data'!$C$7</f>
        <v>-3.6514222222222226E-2</v>
      </c>
      <c r="AF42" s="35">
        <f>$Q$28/'Fixed data'!$C$7</f>
        <v>-3.6514222222222226E-2</v>
      </c>
      <c r="AG42" s="35">
        <f>$Q$28/'Fixed data'!$C$7</f>
        <v>-3.6514222222222226E-2</v>
      </c>
      <c r="AH42" s="35">
        <f>$Q$28/'Fixed data'!$C$7</f>
        <v>-3.6514222222222226E-2</v>
      </c>
      <c r="AI42" s="35">
        <f>$Q$28/'Fixed data'!$C$7</f>
        <v>-3.6514222222222226E-2</v>
      </c>
      <c r="AJ42" s="35">
        <f>$Q$28/'Fixed data'!$C$7</f>
        <v>-3.6514222222222226E-2</v>
      </c>
      <c r="AK42" s="35">
        <f>$Q$28/'Fixed data'!$C$7</f>
        <v>-3.6514222222222226E-2</v>
      </c>
      <c r="AL42" s="35">
        <f>$Q$28/'Fixed data'!$C$7</f>
        <v>-3.6514222222222226E-2</v>
      </c>
      <c r="AM42" s="35">
        <f>$Q$28/'Fixed data'!$C$7</f>
        <v>-3.6514222222222226E-2</v>
      </c>
      <c r="AN42" s="35">
        <f>$Q$28/'Fixed data'!$C$7</f>
        <v>-3.6514222222222226E-2</v>
      </c>
      <c r="AO42" s="35">
        <f>$Q$28/'Fixed data'!$C$7</f>
        <v>-3.6514222222222226E-2</v>
      </c>
      <c r="AP42" s="35">
        <f>$Q$28/'Fixed data'!$C$7</f>
        <v>-3.6514222222222226E-2</v>
      </c>
      <c r="AQ42" s="35">
        <f>$Q$28/'Fixed data'!$C$7</f>
        <v>-3.6514222222222226E-2</v>
      </c>
      <c r="AR42" s="35">
        <f>$Q$28/'Fixed data'!$C$7</f>
        <v>-3.6514222222222226E-2</v>
      </c>
      <c r="AS42" s="35">
        <f>$Q$28/'Fixed data'!$C$7</f>
        <v>-3.6514222222222226E-2</v>
      </c>
      <c r="AT42" s="35">
        <f>$Q$28/'Fixed data'!$C$7</f>
        <v>-3.6514222222222226E-2</v>
      </c>
      <c r="AU42" s="35">
        <f>$Q$28/'Fixed data'!$C$7</f>
        <v>-3.6514222222222226E-2</v>
      </c>
      <c r="AV42" s="35">
        <f>$Q$28/'Fixed data'!$C$7</f>
        <v>-3.6514222222222226E-2</v>
      </c>
      <c r="AW42" s="35">
        <f>$Q$28/'Fixed data'!$C$7</f>
        <v>-3.6514222222222226E-2</v>
      </c>
      <c r="AX42" s="35">
        <f>$Q$28/'Fixed data'!$C$7</f>
        <v>-3.6514222222222226E-2</v>
      </c>
      <c r="AY42" s="35">
        <f>$Q$28/'Fixed data'!$C$7</f>
        <v>-3.6514222222222226E-2</v>
      </c>
      <c r="AZ42" s="35">
        <f>$Q$28/'Fixed data'!$C$7</f>
        <v>-3.6514222222222226E-2</v>
      </c>
      <c r="BA42" s="35">
        <f>$Q$28/'Fixed data'!$C$7</f>
        <v>-3.6514222222222226E-2</v>
      </c>
      <c r="BB42" s="35">
        <f>$Q$28/'Fixed data'!$C$7</f>
        <v>-3.6514222222222226E-2</v>
      </c>
      <c r="BC42" s="35">
        <f>$Q$28/'Fixed data'!$C$7</f>
        <v>-3.6514222222222226E-2</v>
      </c>
      <c r="BD42" s="35">
        <f>$Q$28/'Fixed data'!$C$7</f>
        <v>-3.6514222222222226E-2</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-2.4960871111111116E-2</v>
      </c>
      <c r="T43" s="35">
        <f>$R$28/'Fixed data'!$C$7</f>
        <v>-2.4960871111111116E-2</v>
      </c>
      <c r="U43" s="35">
        <f>$R$28/'Fixed data'!$C$7</f>
        <v>-2.4960871111111116E-2</v>
      </c>
      <c r="V43" s="35">
        <f>$R$28/'Fixed data'!$C$7</f>
        <v>-2.4960871111111116E-2</v>
      </c>
      <c r="W43" s="35">
        <f>$R$28/'Fixed data'!$C$7</f>
        <v>-2.4960871111111116E-2</v>
      </c>
      <c r="X43" s="35">
        <f>$R$28/'Fixed data'!$C$7</f>
        <v>-2.4960871111111116E-2</v>
      </c>
      <c r="Y43" s="35">
        <f>$R$28/'Fixed data'!$C$7</f>
        <v>-2.4960871111111116E-2</v>
      </c>
      <c r="Z43" s="35">
        <f>$R$28/'Fixed data'!$C$7</f>
        <v>-2.4960871111111116E-2</v>
      </c>
      <c r="AA43" s="35">
        <f>$R$28/'Fixed data'!$C$7</f>
        <v>-2.4960871111111116E-2</v>
      </c>
      <c r="AB43" s="35">
        <f>$R$28/'Fixed data'!$C$7</f>
        <v>-2.4960871111111116E-2</v>
      </c>
      <c r="AC43" s="35">
        <f>$R$28/'Fixed data'!$C$7</f>
        <v>-2.4960871111111116E-2</v>
      </c>
      <c r="AD43" s="35">
        <f>$R$28/'Fixed data'!$C$7</f>
        <v>-2.4960871111111116E-2</v>
      </c>
      <c r="AE43" s="35">
        <f>$R$28/'Fixed data'!$C$7</f>
        <v>-2.4960871111111116E-2</v>
      </c>
      <c r="AF43" s="35">
        <f>$R$28/'Fixed data'!$C$7</f>
        <v>-2.4960871111111116E-2</v>
      </c>
      <c r="AG43" s="35">
        <f>$R$28/'Fixed data'!$C$7</f>
        <v>-2.4960871111111116E-2</v>
      </c>
      <c r="AH43" s="35">
        <f>$R$28/'Fixed data'!$C$7</f>
        <v>-2.4960871111111116E-2</v>
      </c>
      <c r="AI43" s="35">
        <f>$R$28/'Fixed data'!$C$7</f>
        <v>-2.4960871111111116E-2</v>
      </c>
      <c r="AJ43" s="35">
        <f>$R$28/'Fixed data'!$C$7</f>
        <v>-2.4960871111111116E-2</v>
      </c>
      <c r="AK43" s="35">
        <f>$R$28/'Fixed data'!$C$7</f>
        <v>-2.4960871111111116E-2</v>
      </c>
      <c r="AL43" s="35">
        <f>$R$28/'Fixed data'!$C$7</f>
        <v>-2.4960871111111116E-2</v>
      </c>
      <c r="AM43" s="35">
        <f>$R$28/'Fixed data'!$C$7</f>
        <v>-2.4960871111111116E-2</v>
      </c>
      <c r="AN43" s="35">
        <f>$R$28/'Fixed data'!$C$7</f>
        <v>-2.4960871111111116E-2</v>
      </c>
      <c r="AO43" s="35">
        <f>$R$28/'Fixed data'!$C$7</f>
        <v>-2.4960871111111116E-2</v>
      </c>
      <c r="AP43" s="35">
        <f>$R$28/'Fixed data'!$C$7</f>
        <v>-2.4960871111111116E-2</v>
      </c>
      <c r="AQ43" s="35">
        <f>$R$28/'Fixed data'!$C$7</f>
        <v>-2.4960871111111116E-2</v>
      </c>
      <c r="AR43" s="35">
        <f>$R$28/'Fixed data'!$C$7</f>
        <v>-2.4960871111111116E-2</v>
      </c>
      <c r="AS43" s="35">
        <f>$R$28/'Fixed data'!$C$7</f>
        <v>-2.4960871111111116E-2</v>
      </c>
      <c r="AT43" s="35">
        <f>$R$28/'Fixed data'!$C$7</f>
        <v>-2.4960871111111116E-2</v>
      </c>
      <c r="AU43" s="35">
        <f>$R$28/'Fixed data'!$C$7</f>
        <v>-2.4960871111111116E-2</v>
      </c>
      <c r="AV43" s="35">
        <f>$R$28/'Fixed data'!$C$7</f>
        <v>-2.4960871111111116E-2</v>
      </c>
      <c r="AW43" s="35">
        <f>$R$28/'Fixed data'!$C$7</f>
        <v>-2.4960871111111116E-2</v>
      </c>
      <c r="AX43" s="35">
        <f>$R$28/'Fixed data'!$C$7</f>
        <v>-2.4960871111111116E-2</v>
      </c>
      <c r="AY43" s="35">
        <f>$R$28/'Fixed data'!$C$7</f>
        <v>-2.4960871111111116E-2</v>
      </c>
      <c r="AZ43" s="35">
        <f>$R$28/'Fixed data'!$C$7</f>
        <v>-2.4960871111111116E-2</v>
      </c>
      <c r="BA43" s="35">
        <f>$R$28/'Fixed data'!$C$7</f>
        <v>-2.4960871111111116E-2</v>
      </c>
      <c r="BB43" s="35">
        <f>$R$28/'Fixed data'!$C$7</f>
        <v>-2.4960871111111116E-2</v>
      </c>
      <c r="BC43" s="35">
        <f>$R$28/'Fixed data'!$C$7</f>
        <v>-2.4960871111111116E-2</v>
      </c>
      <c r="BD43" s="35">
        <f>$R$28/'Fixed data'!$C$7</f>
        <v>-2.4960871111111116E-2</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-1.6583626666666667E-2</v>
      </c>
      <c r="U44" s="35">
        <f>$S$28/'Fixed data'!$C$7</f>
        <v>-1.6583626666666667E-2</v>
      </c>
      <c r="V44" s="35">
        <f>$S$28/'Fixed data'!$C$7</f>
        <v>-1.6583626666666667E-2</v>
      </c>
      <c r="W44" s="35">
        <f>$S$28/'Fixed data'!$C$7</f>
        <v>-1.6583626666666667E-2</v>
      </c>
      <c r="X44" s="35">
        <f>$S$28/'Fixed data'!$C$7</f>
        <v>-1.6583626666666667E-2</v>
      </c>
      <c r="Y44" s="35">
        <f>$S$28/'Fixed data'!$C$7</f>
        <v>-1.6583626666666667E-2</v>
      </c>
      <c r="Z44" s="35">
        <f>$S$28/'Fixed data'!$C$7</f>
        <v>-1.6583626666666667E-2</v>
      </c>
      <c r="AA44" s="35">
        <f>$S$28/'Fixed data'!$C$7</f>
        <v>-1.6583626666666667E-2</v>
      </c>
      <c r="AB44" s="35">
        <f>$S$28/'Fixed data'!$C$7</f>
        <v>-1.6583626666666667E-2</v>
      </c>
      <c r="AC44" s="35">
        <f>$S$28/'Fixed data'!$C$7</f>
        <v>-1.6583626666666667E-2</v>
      </c>
      <c r="AD44" s="35">
        <f>$S$28/'Fixed data'!$C$7</f>
        <v>-1.6583626666666667E-2</v>
      </c>
      <c r="AE44" s="35">
        <f>$S$28/'Fixed data'!$C$7</f>
        <v>-1.6583626666666667E-2</v>
      </c>
      <c r="AF44" s="35">
        <f>$S$28/'Fixed data'!$C$7</f>
        <v>-1.6583626666666667E-2</v>
      </c>
      <c r="AG44" s="35">
        <f>$S$28/'Fixed data'!$C$7</f>
        <v>-1.6583626666666667E-2</v>
      </c>
      <c r="AH44" s="35">
        <f>$S$28/'Fixed data'!$C$7</f>
        <v>-1.6583626666666667E-2</v>
      </c>
      <c r="AI44" s="35">
        <f>$S$28/'Fixed data'!$C$7</f>
        <v>-1.6583626666666667E-2</v>
      </c>
      <c r="AJ44" s="35">
        <f>$S$28/'Fixed data'!$C$7</f>
        <v>-1.6583626666666667E-2</v>
      </c>
      <c r="AK44" s="35">
        <f>$S$28/'Fixed data'!$C$7</f>
        <v>-1.6583626666666667E-2</v>
      </c>
      <c r="AL44" s="35">
        <f>$S$28/'Fixed data'!$C$7</f>
        <v>-1.6583626666666667E-2</v>
      </c>
      <c r="AM44" s="35">
        <f>$S$28/'Fixed data'!$C$7</f>
        <v>-1.6583626666666667E-2</v>
      </c>
      <c r="AN44" s="35">
        <f>$S$28/'Fixed data'!$C$7</f>
        <v>-1.6583626666666667E-2</v>
      </c>
      <c r="AO44" s="35">
        <f>$S$28/'Fixed data'!$C$7</f>
        <v>-1.6583626666666667E-2</v>
      </c>
      <c r="AP44" s="35">
        <f>$S$28/'Fixed data'!$C$7</f>
        <v>-1.6583626666666667E-2</v>
      </c>
      <c r="AQ44" s="35">
        <f>$S$28/'Fixed data'!$C$7</f>
        <v>-1.6583626666666667E-2</v>
      </c>
      <c r="AR44" s="35">
        <f>$S$28/'Fixed data'!$C$7</f>
        <v>-1.6583626666666667E-2</v>
      </c>
      <c r="AS44" s="35">
        <f>$S$28/'Fixed data'!$C$7</f>
        <v>-1.6583626666666667E-2</v>
      </c>
      <c r="AT44" s="35">
        <f>$S$28/'Fixed data'!$C$7</f>
        <v>-1.6583626666666667E-2</v>
      </c>
      <c r="AU44" s="35">
        <f>$S$28/'Fixed data'!$C$7</f>
        <v>-1.6583626666666667E-2</v>
      </c>
      <c r="AV44" s="35">
        <f>$S$28/'Fixed data'!$C$7</f>
        <v>-1.6583626666666667E-2</v>
      </c>
      <c r="AW44" s="35">
        <f>$S$28/'Fixed data'!$C$7</f>
        <v>-1.6583626666666667E-2</v>
      </c>
      <c r="AX44" s="35">
        <f>$S$28/'Fixed data'!$C$7</f>
        <v>-1.6583626666666667E-2</v>
      </c>
      <c r="AY44" s="35">
        <f>$S$28/'Fixed data'!$C$7</f>
        <v>-1.6583626666666667E-2</v>
      </c>
      <c r="AZ44" s="35">
        <f>$S$28/'Fixed data'!$C$7</f>
        <v>-1.6583626666666667E-2</v>
      </c>
      <c r="BA44" s="35">
        <f>$S$28/'Fixed data'!$C$7</f>
        <v>-1.6583626666666667E-2</v>
      </c>
      <c r="BB44" s="35">
        <f>$S$28/'Fixed data'!$C$7</f>
        <v>-1.6583626666666667E-2</v>
      </c>
      <c r="BC44" s="35">
        <f>$S$28/'Fixed data'!$C$7</f>
        <v>-1.6583626666666667E-2</v>
      </c>
      <c r="BD44" s="35">
        <f>$S$28/'Fixed data'!$C$7</f>
        <v>-1.6583626666666667E-2</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-1.4150933333333335E-3</v>
      </c>
      <c r="V45" s="35">
        <f>$T$28/'Fixed data'!$C$7</f>
        <v>-1.4150933333333335E-3</v>
      </c>
      <c r="W45" s="35">
        <f>$T$28/'Fixed data'!$C$7</f>
        <v>-1.4150933333333335E-3</v>
      </c>
      <c r="X45" s="35">
        <f>$T$28/'Fixed data'!$C$7</f>
        <v>-1.4150933333333335E-3</v>
      </c>
      <c r="Y45" s="35">
        <f>$T$28/'Fixed data'!$C$7</f>
        <v>-1.4150933333333335E-3</v>
      </c>
      <c r="Z45" s="35">
        <f>$T$28/'Fixed data'!$C$7</f>
        <v>-1.4150933333333335E-3</v>
      </c>
      <c r="AA45" s="35">
        <f>$T$28/'Fixed data'!$C$7</f>
        <v>-1.4150933333333335E-3</v>
      </c>
      <c r="AB45" s="35">
        <f>$T$28/'Fixed data'!$C$7</f>
        <v>-1.4150933333333335E-3</v>
      </c>
      <c r="AC45" s="35">
        <f>$T$28/'Fixed data'!$C$7</f>
        <v>-1.4150933333333335E-3</v>
      </c>
      <c r="AD45" s="35">
        <f>$T$28/'Fixed data'!$C$7</f>
        <v>-1.4150933333333335E-3</v>
      </c>
      <c r="AE45" s="35">
        <f>$T$28/'Fixed data'!$C$7</f>
        <v>-1.4150933333333335E-3</v>
      </c>
      <c r="AF45" s="35">
        <f>$T$28/'Fixed data'!$C$7</f>
        <v>-1.4150933333333335E-3</v>
      </c>
      <c r="AG45" s="35">
        <f>$T$28/'Fixed data'!$C$7</f>
        <v>-1.4150933333333335E-3</v>
      </c>
      <c r="AH45" s="35">
        <f>$T$28/'Fixed data'!$C$7</f>
        <v>-1.4150933333333335E-3</v>
      </c>
      <c r="AI45" s="35">
        <f>$T$28/'Fixed data'!$C$7</f>
        <v>-1.4150933333333335E-3</v>
      </c>
      <c r="AJ45" s="35">
        <f>$T$28/'Fixed data'!$C$7</f>
        <v>-1.4150933333333335E-3</v>
      </c>
      <c r="AK45" s="35">
        <f>$T$28/'Fixed data'!$C$7</f>
        <v>-1.4150933333333335E-3</v>
      </c>
      <c r="AL45" s="35">
        <f>$T$28/'Fixed data'!$C$7</f>
        <v>-1.4150933333333335E-3</v>
      </c>
      <c r="AM45" s="35">
        <f>$T$28/'Fixed data'!$C$7</f>
        <v>-1.4150933333333335E-3</v>
      </c>
      <c r="AN45" s="35">
        <f>$T$28/'Fixed data'!$C$7</f>
        <v>-1.4150933333333335E-3</v>
      </c>
      <c r="AO45" s="35">
        <f>$T$28/'Fixed data'!$C$7</f>
        <v>-1.4150933333333335E-3</v>
      </c>
      <c r="AP45" s="35">
        <f>$T$28/'Fixed data'!$C$7</f>
        <v>-1.4150933333333335E-3</v>
      </c>
      <c r="AQ45" s="35">
        <f>$T$28/'Fixed data'!$C$7</f>
        <v>-1.4150933333333335E-3</v>
      </c>
      <c r="AR45" s="35">
        <f>$T$28/'Fixed data'!$C$7</f>
        <v>-1.4150933333333335E-3</v>
      </c>
      <c r="AS45" s="35">
        <f>$T$28/'Fixed data'!$C$7</f>
        <v>-1.4150933333333335E-3</v>
      </c>
      <c r="AT45" s="35">
        <f>$T$28/'Fixed data'!$C$7</f>
        <v>-1.4150933333333335E-3</v>
      </c>
      <c r="AU45" s="35">
        <f>$T$28/'Fixed data'!$C$7</f>
        <v>-1.4150933333333335E-3</v>
      </c>
      <c r="AV45" s="35">
        <f>$T$28/'Fixed data'!$C$7</f>
        <v>-1.4150933333333335E-3</v>
      </c>
      <c r="AW45" s="35">
        <f>$T$28/'Fixed data'!$C$7</f>
        <v>-1.4150933333333335E-3</v>
      </c>
      <c r="AX45" s="35">
        <f>$T$28/'Fixed data'!$C$7</f>
        <v>-1.4150933333333335E-3</v>
      </c>
      <c r="AY45" s="35">
        <f>$T$28/'Fixed data'!$C$7</f>
        <v>-1.4150933333333335E-3</v>
      </c>
      <c r="AZ45" s="35">
        <f>$T$28/'Fixed data'!$C$7</f>
        <v>-1.4150933333333335E-3</v>
      </c>
      <c r="BA45" s="35">
        <f>$T$28/'Fixed data'!$C$7</f>
        <v>-1.4150933333333335E-3</v>
      </c>
      <c r="BB45" s="35">
        <f>$T$28/'Fixed data'!$C$7</f>
        <v>-1.4150933333333335E-3</v>
      </c>
      <c r="BC45" s="35">
        <f>$T$28/'Fixed data'!$C$7</f>
        <v>-1.4150933333333335E-3</v>
      </c>
      <c r="BD45" s="35">
        <f>$T$28/'Fixed data'!$C$7</f>
        <v>-1.4150933333333335E-3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-1.4150933333333335E-3</v>
      </c>
      <c r="W46" s="35">
        <f>$U$28/'Fixed data'!$C$7</f>
        <v>-1.4150933333333335E-3</v>
      </c>
      <c r="X46" s="35">
        <f>$U$28/'Fixed data'!$C$7</f>
        <v>-1.4150933333333335E-3</v>
      </c>
      <c r="Y46" s="35">
        <f>$U$28/'Fixed data'!$C$7</f>
        <v>-1.4150933333333335E-3</v>
      </c>
      <c r="Z46" s="35">
        <f>$U$28/'Fixed data'!$C$7</f>
        <v>-1.4150933333333335E-3</v>
      </c>
      <c r="AA46" s="35">
        <f>$U$28/'Fixed data'!$C$7</f>
        <v>-1.4150933333333335E-3</v>
      </c>
      <c r="AB46" s="35">
        <f>$U$28/'Fixed data'!$C$7</f>
        <v>-1.4150933333333335E-3</v>
      </c>
      <c r="AC46" s="35">
        <f>$U$28/'Fixed data'!$C$7</f>
        <v>-1.4150933333333335E-3</v>
      </c>
      <c r="AD46" s="35">
        <f>$U$28/'Fixed data'!$C$7</f>
        <v>-1.4150933333333335E-3</v>
      </c>
      <c r="AE46" s="35">
        <f>$U$28/'Fixed data'!$C$7</f>
        <v>-1.4150933333333335E-3</v>
      </c>
      <c r="AF46" s="35">
        <f>$U$28/'Fixed data'!$C$7</f>
        <v>-1.4150933333333335E-3</v>
      </c>
      <c r="AG46" s="35">
        <f>$U$28/'Fixed data'!$C$7</f>
        <v>-1.4150933333333335E-3</v>
      </c>
      <c r="AH46" s="35">
        <f>$U$28/'Fixed data'!$C$7</f>
        <v>-1.4150933333333335E-3</v>
      </c>
      <c r="AI46" s="35">
        <f>$U$28/'Fixed data'!$C$7</f>
        <v>-1.4150933333333335E-3</v>
      </c>
      <c r="AJ46" s="35">
        <f>$U$28/'Fixed data'!$C$7</f>
        <v>-1.4150933333333335E-3</v>
      </c>
      <c r="AK46" s="35">
        <f>$U$28/'Fixed data'!$C$7</f>
        <v>-1.4150933333333335E-3</v>
      </c>
      <c r="AL46" s="35">
        <f>$U$28/'Fixed data'!$C$7</f>
        <v>-1.4150933333333335E-3</v>
      </c>
      <c r="AM46" s="35">
        <f>$U$28/'Fixed data'!$C$7</f>
        <v>-1.4150933333333335E-3</v>
      </c>
      <c r="AN46" s="35">
        <f>$U$28/'Fixed data'!$C$7</f>
        <v>-1.4150933333333335E-3</v>
      </c>
      <c r="AO46" s="35">
        <f>$U$28/'Fixed data'!$C$7</f>
        <v>-1.4150933333333335E-3</v>
      </c>
      <c r="AP46" s="35">
        <f>$U$28/'Fixed data'!$C$7</f>
        <v>-1.4150933333333335E-3</v>
      </c>
      <c r="AQ46" s="35">
        <f>$U$28/'Fixed data'!$C$7</f>
        <v>-1.4150933333333335E-3</v>
      </c>
      <c r="AR46" s="35">
        <f>$U$28/'Fixed data'!$C$7</f>
        <v>-1.4150933333333335E-3</v>
      </c>
      <c r="AS46" s="35">
        <f>$U$28/'Fixed data'!$C$7</f>
        <v>-1.4150933333333335E-3</v>
      </c>
      <c r="AT46" s="35">
        <f>$U$28/'Fixed data'!$C$7</f>
        <v>-1.4150933333333335E-3</v>
      </c>
      <c r="AU46" s="35">
        <f>$U$28/'Fixed data'!$C$7</f>
        <v>-1.4150933333333335E-3</v>
      </c>
      <c r="AV46" s="35">
        <f>$U$28/'Fixed data'!$C$7</f>
        <v>-1.4150933333333335E-3</v>
      </c>
      <c r="AW46" s="35">
        <f>$U$28/'Fixed data'!$C$7</f>
        <v>-1.4150933333333335E-3</v>
      </c>
      <c r="AX46" s="35">
        <f>$U$28/'Fixed data'!$C$7</f>
        <v>-1.4150933333333335E-3</v>
      </c>
      <c r="AY46" s="35">
        <f>$U$28/'Fixed data'!$C$7</f>
        <v>-1.4150933333333335E-3</v>
      </c>
      <c r="AZ46" s="35">
        <f>$U$28/'Fixed data'!$C$7</f>
        <v>-1.4150933333333335E-3</v>
      </c>
      <c r="BA46" s="35">
        <f>$U$28/'Fixed data'!$C$7</f>
        <v>-1.4150933333333335E-3</v>
      </c>
      <c r="BB46" s="35">
        <f>$U$28/'Fixed data'!$C$7</f>
        <v>-1.4150933333333335E-3</v>
      </c>
      <c r="BC46" s="35">
        <f>$U$28/'Fixed data'!$C$7</f>
        <v>-1.4150933333333335E-3</v>
      </c>
      <c r="BD46" s="35">
        <f>$U$28/'Fixed data'!$C$7</f>
        <v>-1.4150933333333335E-3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3.3456793422222221E-2</v>
      </c>
      <c r="G60" s="35">
        <f t="shared" si="6"/>
        <v>5.0670334399999996E-2</v>
      </c>
      <c r="H60" s="35">
        <f t="shared" si="6"/>
        <v>3.5039874844444437E-2</v>
      </c>
      <c r="I60" s="35">
        <f t="shared" si="6"/>
        <v>5.4850075199999987E-2</v>
      </c>
      <c r="J60" s="35">
        <f t="shared" si="6"/>
        <v>0.1121012656</v>
      </c>
      <c r="K60" s="35">
        <f t="shared" si="6"/>
        <v>0.1271908126222222</v>
      </c>
      <c r="L60" s="35">
        <f t="shared" si="6"/>
        <v>0.11457115573333332</v>
      </c>
      <c r="M60" s="35">
        <f t="shared" si="6"/>
        <v>7.1767822577777751E-2</v>
      </c>
      <c r="N60" s="35">
        <f t="shared" si="6"/>
        <v>-1.6147128533333374E-2</v>
      </c>
      <c r="O60" s="35">
        <f t="shared" si="6"/>
        <v>-8.5029492977777815E-2</v>
      </c>
      <c r="P60" s="35">
        <f t="shared" si="6"/>
        <v>-0.14422943964444448</v>
      </c>
      <c r="Q60" s="35">
        <f t="shared" si="6"/>
        <v>-0.19333443520000004</v>
      </c>
      <c r="R60" s="35">
        <f t="shared" si="6"/>
        <v>-0.22984865742222227</v>
      </c>
      <c r="S60" s="35">
        <f t="shared" si="6"/>
        <v>-0.25480952853333338</v>
      </c>
      <c r="T60" s="35">
        <f t="shared" si="6"/>
        <v>-0.27139315520000007</v>
      </c>
      <c r="U60" s="35">
        <f t="shared" si="6"/>
        <v>-0.27280824853333341</v>
      </c>
      <c r="V60" s="35">
        <f t="shared" si="6"/>
        <v>-0.27422334186666675</v>
      </c>
      <c r="W60" s="35">
        <f t="shared" si="6"/>
        <v>-0.27422334186666675</v>
      </c>
      <c r="X60" s="35">
        <f t="shared" si="6"/>
        <v>-0.27422334186666675</v>
      </c>
      <c r="Y60" s="35">
        <f t="shared" si="6"/>
        <v>-0.27422334186666675</v>
      </c>
      <c r="Z60" s="35">
        <f t="shared" si="6"/>
        <v>-0.27422334186666675</v>
      </c>
      <c r="AA60" s="35">
        <f t="shared" si="6"/>
        <v>-0.27422334186666675</v>
      </c>
      <c r="AB60" s="35">
        <f t="shared" si="6"/>
        <v>-0.27422334186666675</v>
      </c>
      <c r="AC60" s="35">
        <f t="shared" si="6"/>
        <v>-0.27422334186666675</v>
      </c>
      <c r="AD60" s="35">
        <f t="shared" si="6"/>
        <v>-0.27422334186666675</v>
      </c>
      <c r="AE60" s="35">
        <f t="shared" si="6"/>
        <v>-0.27422334186666675</v>
      </c>
      <c r="AF60" s="35">
        <f t="shared" si="6"/>
        <v>-0.27422334186666675</v>
      </c>
      <c r="AG60" s="35">
        <f t="shared" si="6"/>
        <v>-0.27422334186666675</v>
      </c>
      <c r="AH60" s="35">
        <f t="shared" si="6"/>
        <v>-0.27422334186666675</v>
      </c>
      <c r="AI60" s="35">
        <f t="shared" si="6"/>
        <v>-0.27422334186666675</v>
      </c>
      <c r="AJ60" s="35">
        <f t="shared" si="6"/>
        <v>-0.27422334186666675</v>
      </c>
      <c r="AK60" s="35">
        <f t="shared" si="6"/>
        <v>-0.27422334186666675</v>
      </c>
      <c r="AL60" s="35">
        <f t="shared" si="6"/>
        <v>-0.27422334186666675</v>
      </c>
      <c r="AM60" s="35">
        <f t="shared" si="6"/>
        <v>-0.27422334186666675</v>
      </c>
      <c r="AN60" s="35">
        <f t="shared" si="6"/>
        <v>-0.27422334186666675</v>
      </c>
      <c r="AO60" s="35">
        <f t="shared" si="6"/>
        <v>-0.27422334186666675</v>
      </c>
      <c r="AP60" s="35">
        <f t="shared" si="6"/>
        <v>-0.27422334186666675</v>
      </c>
      <c r="AQ60" s="35">
        <f t="shared" si="6"/>
        <v>-0.27422334186666675</v>
      </c>
      <c r="AR60" s="35">
        <f t="shared" si="6"/>
        <v>-0.27422334186666675</v>
      </c>
      <c r="AS60" s="35">
        <f t="shared" si="6"/>
        <v>-0.27422334186666675</v>
      </c>
      <c r="AT60" s="35">
        <f t="shared" si="6"/>
        <v>-0.27422334186666675</v>
      </c>
      <c r="AU60" s="35">
        <f t="shared" si="6"/>
        <v>-0.27422334186666675</v>
      </c>
      <c r="AV60" s="35">
        <f t="shared" si="6"/>
        <v>-0.27422334186666675</v>
      </c>
      <c r="AW60" s="35">
        <f t="shared" si="6"/>
        <v>-0.27422334186666675</v>
      </c>
      <c r="AX60" s="35">
        <f t="shared" si="6"/>
        <v>-0.27422334186666675</v>
      </c>
      <c r="AY60" s="35">
        <f t="shared" si="6"/>
        <v>-0.30768013528888893</v>
      </c>
      <c r="AZ60" s="35">
        <f t="shared" si="6"/>
        <v>-0.32489367626666676</v>
      </c>
      <c r="BA60" s="35">
        <f t="shared" si="6"/>
        <v>-0.30926321671111118</v>
      </c>
      <c r="BB60" s="35">
        <f t="shared" si="6"/>
        <v>-0.32907341706666671</v>
      </c>
      <c r="BC60" s="35">
        <f t="shared" si="6"/>
        <v>-0.38632460746666675</v>
      </c>
      <c r="BD60" s="35">
        <f t="shared" si="6"/>
        <v>-0.40141415448888895</v>
      </c>
    </row>
    <row r="61" spans="1:56" ht="17.25" hidden="1" customHeight="1" outlineLevel="1" x14ac:dyDescent="0.35">
      <c r="A61" s="116"/>
      <c r="B61" s="9" t="s">
        <v>35</v>
      </c>
      <c r="C61" s="9" t="s">
        <v>62</v>
      </c>
      <c r="D61" s="9" t="s">
        <v>40</v>
      </c>
      <c r="E61" s="35">
        <v>0</v>
      </c>
      <c r="F61" s="35">
        <f>E62</f>
        <v>1.5055557039999998</v>
      </c>
      <c r="G61" s="35">
        <f t="shared" ref="G61:BD61" si="7">F62</f>
        <v>2.2467082545777775</v>
      </c>
      <c r="H61" s="35">
        <f t="shared" si="7"/>
        <v>1.4926672401777772</v>
      </c>
      <c r="I61" s="35">
        <f t="shared" si="7"/>
        <v>2.3490863813333327</v>
      </c>
      <c r="J61" s="35">
        <f t="shared" si="7"/>
        <v>4.8705398741333328</v>
      </c>
      <c r="K61" s="35">
        <f t="shared" si="7"/>
        <v>5.4374682245333323</v>
      </c>
      <c r="L61" s="35">
        <f t="shared" si="7"/>
        <v>4.7423928519111103</v>
      </c>
      <c r="M61" s="35">
        <f t="shared" si="7"/>
        <v>2.7016717041777767</v>
      </c>
      <c r="N61" s="35">
        <f t="shared" si="7"/>
        <v>-1.3262689184000012</v>
      </c>
      <c r="O61" s="35">
        <f t="shared" si="7"/>
        <v>-4.4098281898666674</v>
      </c>
      <c r="P61" s="35">
        <f t="shared" si="7"/>
        <v>-6.9887962968888901</v>
      </c>
      <c r="Q61" s="35">
        <f t="shared" si="7"/>
        <v>-9.0542916572444447</v>
      </c>
      <c r="R61" s="35">
        <f t="shared" si="7"/>
        <v>-10.504097222044445</v>
      </c>
      <c r="S61" s="35">
        <f t="shared" si="7"/>
        <v>-11.397487764622223</v>
      </c>
      <c r="T61" s="35">
        <f t="shared" si="7"/>
        <v>-11.88894143608889</v>
      </c>
      <c r="U61" s="35">
        <f t="shared" si="7"/>
        <v>-11.681227480888889</v>
      </c>
      <c r="V61" s="35">
        <f t="shared" si="7"/>
        <v>-11.472098432355557</v>
      </c>
      <c r="W61" s="35">
        <f t="shared" si="7"/>
        <v>-11.197875090488889</v>
      </c>
      <c r="X61" s="35">
        <f t="shared" si="7"/>
        <v>-10.923651748622222</v>
      </c>
      <c r="Y61" s="35">
        <f t="shared" si="7"/>
        <v>-10.649428406755554</v>
      </c>
      <c r="Z61" s="35">
        <f t="shared" si="7"/>
        <v>-10.375205064888886</v>
      </c>
      <c r="AA61" s="35">
        <f t="shared" si="7"/>
        <v>-10.100981723022219</v>
      </c>
      <c r="AB61" s="35">
        <f t="shared" si="7"/>
        <v>-9.8267583811555514</v>
      </c>
      <c r="AC61" s="35">
        <f t="shared" si="7"/>
        <v>-9.5525350392888839</v>
      </c>
      <c r="AD61" s="35">
        <f t="shared" si="7"/>
        <v>-9.2783116974222164</v>
      </c>
      <c r="AE61" s="35">
        <f t="shared" si="7"/>
        <v>-9.0040883555555489</v>
      </c>
      <c r="AF61" s="35">
        <f t="shared" si="7"/>
        <v>-8.7298650136888813</v>
      </c>
      <c r="AG61" s="35">
        <f t="shared" si="7"/>
        <v>-8.4556416718222138</v>
      </c>
      <c r="AH61" s="35">
        <f t="shared" si="7"/>
        <v>-8.1814183299555463</v>
      </c>
      <c r="AI61" s="35">
        <f t="shared" si="7"/>
        <v>-7.9071949880888797</v>
      </c>
      <c r="AJ61" s="35">
        <f t="shared" si="7"/>
        <v>-7.632971646222213</v>
      </c>
      <c r="AK61" s="35">
        <f t="shared" si="7"/>
        <v>-7.3587483043555464</v>
      </c>
      <c r="AL61" s="35">
        <f t="shared" si="7"/>
        <v>-7.0845249624888798</v>
      </c>
      <c r="AM61" s="35">
        <f t="shared" si="7"/>
        <v>-6.8103016206222131</v>
      </c>
      <c r="AN61" s="35">
        <f t="shared" si="7"/>
        <v>-6.5360782787555465</v>
      </c>
      <c r="AO61" s="35">
        <f t="shared" si="7"/>
        <v>-6.2618549368888798</v>
      </c>
      <c r="AP61" s="35">
        <f t="shared" si="7"/>
        <v>-5.9876315950222132</v>
      </c>
      <c r="AQ61" s="35">
        <f t="shared" si="7"/>
        <v>-5.7134082531555466</v>
      </c>
      <c r="AR61" s="35">
        <f t="shared" si="7"/>
        <v>-5.4391849112888799</v>
      </c>
      <c r="AS61" s="35">
        <f t="shared" si="7"/>
        <v>-5.1649615694222133</v>
      </c>
      <c r="AT61" s="35">
        <f t="shared" si="7"/>
        <v>-4.8907382275555467</v>
      </c>
      <c r="AU61" s="35">
        <f t="shared" si="7"/>
        <v>-4.61651488568888</v>
      </c>
      <c r="AV61" s="35">
        <f t="shared" si="7"/>
        <v>-4.3422915438222134</v>
      </c>
      <c r="AW61" s="35">
        <f t="shared" si="7"/>
        <v>-4.0680682019555467</v>
      </c>
      <c r="AX61" s="35">
        <f t="shared" si="7"/>
        <v>-3.7938448600888801</v>
      </c>
      <c r="AY61" s="35">
        <f t="shared" si="7"/>
        <v>-3.5196215182222135</v>
      </c>
      <c r="AZ61" s="35">
        <f t="shared" si="7"/>
        <v>-3.2119413829333245</v>
      </c>
      <c r="BA61" s="35">
        <f t="shared" si="7"/>
        <v>-2.8870477066666576</v>
      </c>
      <c r="BB61" s="35">
        <f t="shared" si="7"/>
        <v>-2.5777844899555462</v>
      </c>
      <c r="BC61" s="35">
        <f t="shared" si="7"/>
        <v>-2.2487110728888795</v>
      </c>
      <c r="BD61" s="35">
        <f t="shared" si="7"/>
        <v>-1.8623864654222126</v>
      </c>
    </row>
    <row r="62" spans="1:56" ht="16.5" hidden="1" customHeight="1" outlineLevel="1" x14ac:dyDescent="0.3">
      <c r="A62" s="116"/>
      <c r="B62" s="9" t="s">
        <v>34</v>
      </c>
      <c r="C62" s="9" t="s">
        <v>69</v>
      </c>
      <c r="D62" s="9" t="s">
        <v>40</v>
      </c>
      <c r="E62" s="35">
        <f t="shared" ref="E62:BD62" si="8">E28-E60+E61</f>
        <v>1.5055557039999998</v>
      </c>
      <c r="F62" s="35">
        <f t="shared" si="8"/>
        <v>2.2467082545777775</v>
      </c>
      <c r="G62" s="35">
        <f t="shared" si="8"/>
        <v>1.4926672401777772</v>
      </c>
      <c r="H62" s="35">
        <f t="shared" si="8"/>
        <v>2.3490863813333327</v>
      </c>
      <c r="I62" s="35">
        <f t="shared" si="8"/>
        <v>4.8705398741333328</v>
      </c>
      <c r="J62" s="35">
        <f t="shared" si="8"/>
        <v>5.4374682245333323</v>
      </c>
      <c r="K62" s="35">
        <f t="shared" si="8"/>
        <v>4.7423928519111103</v>
      </c>
      <c r="L62" s="35">
        <f t="shared" si="8"/>
        <v>2.7016717041777767</v>
      </c>
      <c r="M62" s="35">
        <f t="shared" si="8"/>
        <v>-1.3262689184000012</v>
      </c>
      <c r="N62" s="35">
        <f t="shared" si="8"/>
        <v>-4.4098281898666674</v>
      </c>
      <c r="O62" s="35">
        <f t="shared" si="8"/>
        <v>-6.9887962968888901</v>
      </c>
      <c r="P62" s="35">
        <f t="shared" si="8"/>
        <v>-9.0542916572444447</v>
      </c>
      <c r="Q62" s="35">
        <f t="shared" si="8"/>
        <v>-10.504097222044445</v>
      </c>
      <c r="R62" s="35">
        <f t="shared" si="8"/>
        <v>-11.397487764622223</v>
      </c>
      <c r="S62" s="35">
        <f t="shared" si="8"/>
        <v>-11.88894143608889</v>
      </c>
      <c r="T62" s="35">
        <f t="shared" si="8"/>
        <v>-11.681227480888889</v>
      </c>
      <c r="U62" s="35">
        <f t="shared" si="8"/>
        <v>-11.472098432355557</v>
      </c>
      <c r="V62" s="35">
        <f t="shared" si="8"/>
        <v>-11.197875090488889</v>
      </c>
      <c r="W62" s="35">
        <f t="shared" si="8"/>
        <v>-10.923651748622222</v>
      </c>
      <c r="X62" s="35">
        <f t="shared" si="8"/>
        <v>-10.649428406755554</v>
      </c>
      <c r="Y62" s="35">
        <f t="shared" si="8"/>
        <v>-10.375205064888886</v>
      </c>
      <c r="Z62" s="35">
        <f t="shared" si="8"/>
        <v>-10.100981723022219</v>
      </c>
      <c r="AA62" s="35">
        <f t="shared" si="8"/>
        <v>-9.8267583811555514</v>
      </c>
      <c r="AB62" s="35">
        <f t="shared" si="8"/>
        <v>-9.5525350392888839</v>
      </c>
      <c r="AC62" s="35">
        <f t="shared" si="8"/>
        <v>-9.2783116974222164</v>
      </c>
      <c r="AD62" s="35">
        <f t="shared" si="8"/>
        <v>-9.0040883555555489</v>
      </c>
      <c r="AE62" s="35">
        <f t="shared" si="8"/>
        <v>-8.7298650136888813</v>
      </c>
      <c r="AF62" s="35">
        <f t="shared" si="8"/>
        <v>-8.4556416718222138</v>
      </c>
      <c r="AG62" s="35">
        <f t="shared" si="8"/>
        <v>-8.1814183299555463</v>
      </c>
      <c r="AH62" s="35">
        <f t="shared" si="8"/>
        <v>-7.9071949880888797</v>
      </c>
      <c r="AI62" s="35">
        <f t="shared" si="8"/>
        <v>-7.632971646222213</v>
      </c>
      <c r="AJ62" s="35">
        <f t="shared" si="8"/>
        <v>-7.3587483043555464</v>
      </c>
      <c r="AK62" s="35">
        <f t="shared" si="8"/>
        <v>-7.0845249624888798</v>
      </c>
      <c r="AL62" s="35">
        <f t="shared" si="8"/>
        <v>-6.8103016206222131</v>
      </c>
      <c r="AM62" s="35">
        <f t="shared" si="8"/>
        <v>-6.5360782787555465</v>
      </c>
      <c r="AN62" s="35">
        <f t="shared" si="8"/>
        <v>-6.2618549368888798</v>
      </c>
      <c r="AO62" s="35">
        <f t="shared" si="8"/>
        <v>-5.9876315950222132</v>
      </c>
      <c r="AP62" s="35">
        <f t="shared" si="8"/>
        <v>-5.7134082531555466</v>
      </c>
      <c r="AQ62" s="35">
        <f t="shared" si="8"/>
        <v>-5.4391849112888799</v>
      </c>
      <c r="AR62" s="35">
        <f t="shared" si="8"/>
        <v>-5.1649615694222133</v>
      </c>
      <c r="AS62" s="35">
        <f t="shared" si="8"/>
        <v>-4.8907382275555467</v>
      </c>
      <c r="AT62" s="35">
        <f t="shared" si="8"/>
        <v>-4.61651488568888</v>
      </c>
      <c r="AU62" s="35">
        <f t="shared" si="8"/>
        <v>-4.3422915438222134</v>
      </c>
      <c r="AV62" s="35">
        <f t="shared" si="8"/>
        <v>-4.0680682019555467</v>
      </c>
      <c r="AW62" s="35">
        <f t="shared" si="8"/>
        <v>-3.7938448600888801</v>
      </c>
      <c r="AX62" s="35">
        <f t="shared" si="8"/>
        <v>-3.5196215182222135</v>
      </c>
      <c r="AY62" s="35">
        <f t="shared" si="8"/>
        <v>-3.2119413829333245</v>
      </c>
      <c r="AZ62" s="35">
        <f t="shared" si="8"/>
        <v>-2.8870477066666576</v>
      </c>
      <c r="BA62" s="35">
        <f t="shared" si="8"/>
        <v>-2.5777844899555462</v>
      </c>
      <c r="BB62" s="35">
        <f t="shared" si="8"/>
        <v>-2.2487110728888795</v>
      </c>
      <c r="BC62" s="35">
        <f t="shared" si="8"/>
        <v>-1.8623864654222126</v>
      </c>
      <c r="BD62" s="35">
        <f t="shared" si="8"/>
        <v>-1.4609723109333237</v>
      </c>
    </row>
    <row r="63" spans="1:56" ht="16.5" collapsed="1" x14ac:dyDescent="0.3">
      <c r="A63" s="116"/>
      <c r="B63" s="9" t="s">
        <v>8</v>
      </c>
      <c r="C63" s="11" t="s">
        <v>68</v>
      </c>
      <c r="D63" s="9" t="s">
        <v>40</v>
      </c>
      <c r="E63" s="35">
        <f>AVERAGE(E61:E62)*'Fixed data'!$C$3</f>
        <v>3.6359170251600001E-2</v>
      </c>
      <c r="F63" s="35">
        <f>AVERAGE(F61:F62)*'Fixed data'!$C$3</f>
        <v>9.0617174599653322E-2</v>
      </c>
      <c r="G63" s="35">
        <f>AVERAGE(G61:G62)*'Fixed data'!$C$3</f>
        <v>9.0305918198346644E-2</v>
      </c>
      <c r="H63" s="35">
        <f>AVERAGE(H61:H62)*'Fixed data'!$C$3</f>
        <v>9.2778349959493314E-2</v>
      </c>
      <c r="I63" s="35">
        <f>AVERAGE(I61:I62)*'Fixed data'!$C$3</f>
        <v>0.17435397406951997</v>
      </c>
      <c r="J63" s="35">
        <f>AVERAGE(J61:J62)*'Fixed data'!$C$3</f>
        <v>0.24893839558279998</v>
      </c>
      <c r="K63" s="35">
        <f>AVERAGE(K61:K62)*'Fixed data'!$C$3</f>
        <v>0.24584364499613331</v>
      </c>
      <c r="L63" s="35">
        <f>AVERAGE(L61:L62)*'Fixed data'!$C$3</f>
        <v>0.17977415902954663</v>
      </c>
      <c r="M63" s="35">
        <f>AVERAGE(M61:M62)*'Fixed data'!$C$3</f>
        <v>3.3215977276533283E-2</v>
      </c>
      <c r="N63" s="35">
        <f>AVERAGE(N61:N62)*'Fixed data'!$C$3</f>
        <v>-0.13852674516464006</v>
      </c>
      <c r="O63" s="35">
        <f>AVERAGE(O61:O62)*'Fixed data'!$C$3</f>
        <v>-0.27527678135514677</v>
      </c>
      <c r="P63" s="35">
        <f>AVERAGE(P61:P62)*'Fixed data'!$C$3</f>
        <v>-0.38744057409232002</v>
      </c>
      <c r="Q63" s="35">
        <f>AVERAGE(Q61:Q62)*'Fixed data'!$C$3</f>
        <v>-0.47233509143482677</v>
      </c>
      <c r="R63" s="35">
        <f>AVERAGE(R61:R62)*'Fixed data'!$C$3</f>
        <v>-0.52892327742800016</v>
      </c>
      <c r="S63" s="35">
        <f>AVERAGE(S61:S62)*'Fixed data'!$C$3</f>
        <v>-0.56236726519717339</v>
      </c>
      <c r="T63" s="35">
        <f>AVERAGE(T61:T62)*'Fixed data'!$C$3</f>
        <v>-0.56921957934501333</v>
      </c>
      <c r="U63" s="35">
        <f>AVERAGE(U61:U62)*'Fixed data'!$C$3</f>
        <v>-0.5591528208048534</v>
      </c>
      <c r="V63" s="35">
        <f>AVERAGE(V61:V62)*'Fixed data'!$C$3</f>
        <v>-0.5474798605766934</v>
      </c>
      <c r="W63" s="35">
        <f>AVERAGE(W61:W62)*'Fixed data'!$C$3</f>
        <v>-0.53423487316453344</v>
      </c>
      <c r="X63" s="35">
        <f>AVERAGE(X61:X62)*'Fixed data'!$C$3</f>
        <v>-0.52098988575237326</v>
      </c>
      <c r="Y63" s="35">
        <f>AVERAGE(Y61:Y62)*'Fixed data'!$C$3</f>
        <v>-0.5077448983402133</v>
      </c>
      <c r="Z63" s="35">
        <f>AVERAGE(Z61:Z62)*'Fixed data'!$C$3</f>
        <v>-0.49449991092805318</v>
      </c>
      <c r="AA63" s="35">
        <f>AVERAGE(AA61:AA62)*'Fixed data'!$C$3</f>
        <v>-0.48125492351589322</v>
      </c>
      <c r="AB63" s="35">
        <f>AVERAGE(AB61:AB62)*'Fixed data'!$C$3</f>
        <v>-0.46800993610373309</v>
      </c>
      <c r="AC63" s="35">
        <f>AVERAGE(AC61:AC62)*'Fixed data'!$C$3</f>
        <v>-0.45476494869157313</v>
      </c>
      <c r="AD63" s="35">
        <f>AVERAGE(AD61:AD62)*'Fixed data'!$C$3</f>
        <v>-0.44151996127941301</v>
      </c>
      <c r="AE63" s="35">
        <f>AVERAGE(AE61:AE62)*'Fixed data'!$C$3</f>
        <v>-0.42827497386725305</v>
      </c>
      <c r="AF63" s="35">
        <f>AVERAGE(AF61:AF62)*'Fixed data'!$C$3</f>
        <v>-0.41502998645509293</v>
      </c>
      <c r="AG63" s="35">
        <f>AVERAGE(AG61:AG62)*'Fixed data'!$C$3</f>
        <v>-0.40178499904293297</v>
      </c>
      <c r="AH63" s="35">
        <f>AVERAGE(AH61:AH62)*'Fixed data'!$C$3</f>
        <v>-0.38854001163077295</v>
      </c>
      <c r="AI63" s="35">
        <f>AVERAGE(AI61:AI62)*'Fixed data'!$C$3</f>
        <v>-0.37529502421861288</v>
      </c>
      <c r="AJ63" s="35">
        <f>AVERAGE(AJ61:AJ62)*'Fixed data'!$C$3</f>
        <v>-0.36205003680645292</v>
      </c>
      <c r="AK63" s="35">
        <f>AVERAGE(AK61:AK62)*'Fixed data'!$C$3</f>
        <v>-0.34880504939429291</v>
      </c>
      <c r="AL63" s="35">
        <f>AVERAGE(AL61:AL62)*'Fixed data'!$C$3</f>
        <v>-0.33556006198213295</v>
      </c>
      <c r="AM63" s="35">
        <f>AVERAGE(AM61:AM62)*'Fixed data'!$C$3</f>
        <v>-0.32231507456997288</v>
      </c>
      <c r="AN63" s="35">
        <f>AVERAGE(AN61:AN62)*'Fixed data'!$C$3</f>
        <v>-0.30907008715781292</v>
      </c>
      <c r="AO63" s="35">
        <f>AVERAGE(AO61:AO62)*'Fixed data'!$C$3</f>
        <v>-0.29582509974565291</v>
      </c>
      <c r="AP63" s="35">
        <f>AVERAGE(AP61:AP62)*'Fixed data'!$C$3</f>
        <v>-0.28258011233349295</v>
      </c>
      <c r="AQ63" s="35">
        <f>AVERAGE(AQ61:AQ62)*'Fixed data'!$C$3</f>
        <v>-0.26933512492133288</v>
      </c>
      <c r="AR63" s="35">
        <f>AVERAGE(AR61:AR62)*'Fixed data'!$C$3</f>
        <v>-0.25609013750917292</v>
      </c>
      <c r="AS63" s="35">
        <f>AVERAGE(AS61:AS62)*'Fixed data'!$C$3</f>
        <v>-0.24284515009701291</v>
      </c>
      <c r="AT63" s="35">
        <f>AVERAGE(AT61:AT62)*'Fixed data'!$C$3</f>
        <v>-0.22960016268485295</v>
      </c>
      <c r="AU63" s="35">
        <f>AVERAGE(AU61:AU62)*'Fixed data'!$C$3</f>
        <v>-0.21635517527269291</v>
      </c>
      <c r="AV63" s="35">
        <f>AVERAGE(AV61:AV62)*'Fixed data'!$C$3</f>
        <v>-0.20311018786053295</v>
      </c>
      <c r="AW63" s="35">
        <f>AVERAGE(AW61:AW62)*'Fixed data'!$C$3</f>
        <v>-0.18986520044837291</v>
      </c>
      <c r="AX63" s="35">
        <f>AVERAGE(AX61:AX62)*'Fixed data'!$C$3</f>
        <v>-0.17662021303621292</v>
      </c>
      <c r="AY63" s="35">
        <f>AVERAGE(AY61:AY62)*'Fixed data'!$C$3</f>
        <v>-0.16256724406290626</v>
      </c>
      <c r="AZ63" s="35">
        <f>AVERAGE(AZ61:AZ62)*'Fixed data'!$C$3</f>
        <v>-0.14729058651383958</v>
      </c>
      <c r="BA63" s="35">
        <f>AVERAGE(BA61:BA62)*'Fixed data'!$C$3</f>
        <v>-0.13197569754842625</v>
      </c>
      <c r="BB63" s="35">
        <f>AVERAGE(BB61:BB62)*'Fixed data'!$C$3</f>
        <v>-0.11655986784269289</v>
      </c>
      <c r="BC63" s="35">
        <f>AVERAGE(BC61:BC62)*'Fixed data'!$C$3</f>
        <v>-9.9283005550212897E-2</v>
      </c>
      <c r="BD63" s="35">
        <f>AVERAGE(BD61:BD62)*'Fixed data'!$C$3</f>
        <v>-8.0259114448986202E-2</v>
      </c>
    </row>
    <row r="64" spans="1:56" ht="15.75" thickBot="1" x14ac:dyDescent="0.35">
      <c r="A64" s="115"/>
      <c r="B64" s="12" t="s">
        <v>95</v>
      </c>
      <c r="C64" s="12" t="s">
        <v>45</v>
      </c>
      <c r="D64" s="12" t="s">
        <v>40</v>
      </c>
      <c r="E64" s="54">
        <f t="shared" ref="E64:BD64" si="9">E29+E60+E63</f>
        <v>0.41274809625159997</v>
      </c>
      <c r="F64" s="54">
        <f t="shared" si="9"/>
        <v>0.31772630402187552</v>
      </c>
      <c r="G64" s="54">
        <f t="shared" si="9"/>
        <v>-3.4866417401653346E-2</v>
      </c>
      <c r="H64" s="54">
        <f t="shared" si="9"/>
        <v>0.35068297880393767</v>
      </c>
      <c r="I64" s="54">
        <f t="shared" si="9"/>
        <v>0.87327994126951958</v>
      </c>
      <c r="J64" s="54">
        <f t="shared" si="9"/>
        <v>0.53079706518279979</v>
      </c>
      <c r="K64" s="54">
        <f t="shared" si="9"/>
        <v>0.23106331761835563</v>
      </c>
      <c r="L64" s="54">
        <f t="shared" si="9"/>
        <v>-0.18719218323712006</v>
      </c>
      <c r="M64" s="54">
        <f t="shared" si="9"/>
        <v>-0.88405940014568873</v>
      </c>
      <c r="N64" s="54">
        <f t="shared" si="9"/>
        <v>-0.92960047369797305</v>
      </c>
      <c r="O64" s="54">
        <f t="shared" si="9"/>
        <v>-1.0263056743329246</v>
      </c>
      <c r="P64" s="54">
        <f t="shared" si="9"/>
        <v>-1.0841012137367645</v>
      </c>
      <c r="Q64" s="54">
        <f t="shared" si="9"/>
        <v>-1.0764545266348269</v>
      </c>
      <c r="R64" s="54">
        <f t="shared" si="9"/>
        <v>-1.0395817348502223</v>
      </c>
      <c r="S64" s="54">
        <f t="shared" si="9"/>
        <v>-1.0037425937305067</v>
      </c>
      <c r="T64" s="54">
        <f t="shared" si="9"/>
        <v>-0.85653253454501344</v>
      </c>
      <c r="U64" s="54">
        <f t="shared" si="9"/>
        <v>-0.84788086933818674</v>
      </c>
      <c r="V64" s="54">
        <f t="shared" si="9"/>
        <v>-0.82170320244336015</v>
      </c>
      <c r="W64" s="54">
        <f t="shared" si="9"/>
        <v>-0.80845821503120019</v>
      </c>
      <c r="X64" s="54">
        <f t="shared" si="9"/>
        <v>-0.79521322761904001</v>
      </c>
      <c r="Y64" s="54">
        <f t="shared" si="9"/>
        <v>-0.78196824020688005</v>
      </c>
      <c r="Z64" s="54">
        <f t="shared" si="9"/>
        <v>-0.76872325279471987</v>
      </c>
      <c r="AA64" s="54">
        <f t="shared" si="9"/>
        <v>-0.75547826538256002</v>
      </c>
      <c r="AB64" s="54">
        <f t="shared" si="9"/>
        <v>-0.74223327797039984</v>
      </c>
      <c r="AC64" s="54">
        <f t="shared" si="9"/>
        <v>-0.72898829055823988</v>
      </c>
      <c r="AD64" s="54">
        <f t="shared" si="9"/>
        <v>-0.71574330314607981</v>
      </c>
      <c r="AE64" s="54">
        <f t="shared" si="9"/>
        <v>-0.70249831573391974</v>
      </c>
      <c r="AF64" s="54">
        <f t="shared" si="9"/>
        <v>-0.68925332832175967</v>
      </c>
      <c r="AG64" s="54">
        <f t="shared" si="9"/>
        <v>-0.67600834090959971</v>
      </c>
      <c r="AH64" s="54">
        <f t="shared" si="9"/>
        <v>-0.66276335349743976</v>
      </c>
      <c r="AI64" s="54">
        <f t="shared" si="9"/>
        <v>-0.64951836608527969</v>
      </c>
      <c r="AJ64" s="54">
        <f t="shared" si="9"/>
        <v>-0.63627337867311962</v>
      </c>
      <c r="AK64" s="54">
        <f t="shared" si="9"/>
        <v>-0.62302839126095966</v>
      </c>
      <c r="AL64" s="54">
        <f t="shared" si="9"/>
        <v>-0.6097834038487997</v>
      </c>
      <c r="AM64" s="54">
        <f t="shared" si="9"/>
        <v>-0.59653841643663963</v>
      </c>
      <c r="AN64" s="54">
        <f t="shared" si="9"/>
        <v>-0.58329342902447967</v>
      </c>
      <c r="AO64" s="54">
        <f t="shared" si="9"/>
        <v>-0.57004844161231971</v>
      </c>
      <c r="AP64" s="54">
        <f t="shared" si="9"/>
        <v>-0.55680345420015964</v>
      </c>
      <c r="AQ64" s="54">
        <f t="shared" si="9"/>
        <v>-0.54355846678799957</v>
      </c>
      <c r="AR64" s="54">
        <f t="shared" si="9"/>
        <v>-0.53031347937583972</v>
      </c>
      <c r="AS64" s="54">
        <f t="shared" si="9"/>
        <v>-0.51706849196367966</v>
      </c>
      <c r="AT64" s="54">
        <f t="shared" si="9"/>
        <v>-0.5038235045515197</v>
      </c>
      <c r="AU64" s="54">
        <f t="shared" si="9"/>
        <v>-0.49057851713935963</v>
      </c>
      <c r="AV64" s="54">
        <f t="shared" si="9"/>
        <v>-0.47733352972719967</v>
      </c>
      <c r="AW64" s="54">
        <f t="shared" si="9"/>
        <v>-0.46408854231503965</v>
      </c>
      <c r="AX64" s="54">
        <f t="shared" si="9"/>
        <v>-0.45084355490287964</v>
      </c>
      <c r="AY64" s="54">
        <f t="shared" si="9"/>
        <v>-0.47024737935179517</v>
      </c>
      <c r="AZ64" s="54">
        <f t="shared" si="9"/>
        <v>-0.47218426278050635</v>
      </c>
      <c r="BA64" s="54">
        <f t="shared" si="9"/>
        <v>-0.44123891425953743</v>
      </c>
      <c r="BB64" s="54">
        <f t="shared" si="9"/>
        <v>-0.44563328490935961</v>
      </c>
      <c r="BC64" s="54">
        <f t="shared" si="9"/>
        <v>-0.48560761301687966</v>
      </c>
      <c r="BD64" s="54">
        <f t="shared" si="9"/>
        <v>-0.48167326893787515</v>
      </c>
    </row>
    <row r="65" spans="1:56" ht="12.75" customHeight="1" x14ac:dyDescent="0.3">
      <c r="A65" s="172"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3"/>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3"/>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3"/>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3"/>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3"/>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3"/>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3"/>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3"/>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3"/>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3"/>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4"/>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0.41274809625159997</v>
      </c>
      <c r="F77" s="55">
        <f>IF('Fixed data'!$G$19=FALSE,F64+F76,F64)</f>
        <v>0.31772630402187552</v>
      </c>
      <c r="G77" s="55">
        <f>IF('Fixed data'!$G$19=FALSE,G64+G76,G64)</f>
        <v>-3.4866417401653346E-2</v>
      </c>
      <c r="H77" s="55">
        <f>IF('Fixed data'!$G$19=FALSE,H64+H76,H64)</f>
        <v>0.35068297880393767</v>
      </c>
      <c r="I77" s="55">
        <f>IF('Fixed data'!$G$19=FALSE,I64+I76,I64)</f>
        <v>0.87327994126951958</v>
      </c>
      <c r="J77" s="55">
        <f>IF('Fixed data'!$G$19=FALSE,J64+J76,J64)</f>
        <v>0.53079706518279979</v>
      </c>
      <c r="K77" s="55">
        <f>IF('Fixed data'!$G$19=FALSE,K64+K76,K64)</f>
        <v>0.23106331761835563</v>
      </c>
      <c r="L77" s="55">
        <f>IF('Fixed data'!$G$19=FALSE,L64+L76,L64)</f>
        <v>-0.18719218323712006</v>
      </c>
      <c r="M77" s="55">
        <f>IF('Fixed data'!$G$19=FALSE,M64+M76,M64)</f>
        <v>-0.88405940014568873</v>
      </c>
      <c r="N77" s="55">
        <f>IF('Fixed data'!$G$19=FALSE,N64+N76,N64)</f>
        <v>-0.92960047369797305</v>
      </c>
      <c r="O77" s="55">
        <f>IF('Fixed data'!$G$19=FALSE,O64+O76,O64)</f>
        <v>-1.0263056743329246</v>
      </c>
      <c r="P77" s="55">
        <f>IF('Fixed data'!$G$19=FALSE,P64+P76,P64)</f>
        <v>-1.0841012137367645</v>
      </c>
      <c r="Q77" s="55">
        <f>IF('Fixed data'!$G$19=FALSE,Q64+Q76,Q64)</f>
        <v>-1.0764545266348269</v>
      </c>
      <c r="R77" s="55">
        <f>IF('Fixed data'!$G$19=FALSE,R64+R76,R64)</f>
        <v>-1.0395817348502223</v>
      </c>
      <c r="S77" s="55">
        <f>IF('Fixed data'!$G$19=FALSE,S64+S76,S64)</f>
        <v>-1.0037425937305067</v>
      </c>
      <c r="T77" s="55">
        <f>IF('Fixed data'!$G$19=FALSE,T64+T76,T64)</f>
        <v>-0.85653253454501344</v>
      </c>
      <c r="U77" s="55">
        <f>IF('Fixed data'!$G$19=FALSE,U64+U76,U64)</f>
        <v>-0.84788086933818674</v>
      </c>
      <c r="V77" s="55">
        <f>IF('Fixed data'!$G$19=FALSE,V64+V76,V64)</f>
        <v>-0.82170320244336015</v>
      </c>
      <c r="W77" s="55">
        <f>IF('Fixed data'!$G$19=FALSE,W64+W76,W64)</f>
        <v>-0.80845821503120019</v>
      </c>
      <c r="X77" s="55">
        <f>IF('Fixed data'!$G$19=FALSE,X64+X76,X64)</f>
        <v>-0.79521322761904001</v>
      </c>
      <c r="Y77" s="55">
        <f>IF('Fixed data'!$G$19=FALSE,Y64+Y76,Y64)</f>
        <v>-0.78196824020688005</v>
      </c>
      <c r="Z77" s="55">
        <f>IF('Fixed data'!$G$19=FALSE,Z64+Z76,Z64)</f>
        <v>-0.76872325279471987</v>
      </c>
      <c r="AA77" s="55">
        <f>IF('Fixed data'!$G$19=FALSE,AA64+AA76,AA64)</f>
        <v>-0.75547826538256002</v>
      </c>
      <c r="AB77" s="55">
        <f>IF('Fixed data'!$G$19=FALSE,AB64+AB76,AB64)</f>
        <v>-0.74223327797039984</v>
      </c>
      <c r="AC77" s="55">
        <f>IF('Fixed data'!$G$19=FALSE,AC64+AC76,AC64)</f>
        <v>-0.72898829055823988</v>
      </c>
      <c r="AD77" s="55">
        <f>IF('Fixed data'!$G$19=FALSE,AD64+AD76,AD64)</f>
        <v>-0.71574330314607981</v>
      </c>
      <c r="AE77" s="55">
        <f>IF('Fixed data'!$G$19=FALSE,AE64+AE76,AE64)</f>
        <v>-0.70249831573391974</v>
      </c>
      <c r="AF77" s="55">
        <f>IF('Fixed data'!$G$19=FALSE,AF64+AF76,AF64)</f>
        <v>-0.68925332832175967</v>
      </c>
      <c r="AG77" s="55">
        <f>IF('Fixed data'!$G$19=FALSE,AG64+AG76,AG64)</f>
        <v>-0.67600834090959971</v>
      </c>
      <c r="AH77" s="55">
        <f>IF('Fixed data'!$G$19=FALSE,AH64+AH76,AH64)</f>
        <v>-0.66276335349743976</v>
      </c>
      <c r="AI77" s="55">
        <f>IF('Fixed data'!$G$19=FALSE,AI64+AI76,AI64)</f>
        <v>-0.64951836608527969</v>
      </c>
      <c r="AJ77" s="55">
        <f>IF('Fixed data'!$G$19=FALSE,AJ64+AJ76,AJ64)</f>
        <v>-0.63627337867311962</v>
      </c>
      <c r="AK77" s="55">
        <f>IF('Fixed data'!$G$19=FALSE,AK64+AK76,AK64)</f>
        <v>-0.62302839126095966</v>
      </c>
      <c r="AL77" s="55">
        <f>IF('Fixed data'!$G$19=FALSE,AL64+AL76,AL64)</f>
        <v>-0.6097834038487997</v>
      </c>
      <c r="AM77" s="55">
        <f>IF('Fixed data'!$G$19=FALSE,AM64+AM76,AM64)</f>
        <v>-0.59653841643663963</v>
      </c>
      <c r="AN77" s="55">
        <f>IF('Fixed data'!$G$19=FALSE,AN64+AN76,AN64)</f>
        <v>-0.58329342902447967</v>
      </c>
      <c r="AO77" s="55">
        <f>IF('Fixed data'!$G$19=FALSE,AO64+AO76,AO64)</f>
        <v>-0.57004844161231971</v>
      </c>
      <c r="AP77" s="55">
        <f>IF('Fixed data'!$G$19=FALSE,AP64+AP76,AP64)</f>
        <v>-0.55680345420015964</v>
      </c>
      <c r="AQ77" s="55">
        <f>IF('Fixed data'!$G$19=FALSE,AQ64+AQ76,AQ64)</f>
        <v>-0.54355846678799957</v>
      </c>
      <c r="AR77" s="55">
        <f>IF('Fixed data'!$G$19=FALSE,AR64+AR76,AR64)</f>
        <v>-0.53031347937583972</v>
      </c>
      <c r="AS77" s="55">
        <f>IF('Fixed data'!$G$19=FALSE,AS64+AS76,AS64)</f>
        <v>-0.51706849196367966</v>
      </c>
      <c r="AT77" s="55">
        <f>IF('Fixed data'!$G$19=FALSE,AT64+AT76,AT64)</f>
        <v>-0.5038235045515197</v>
      </c>
      <c r="AU77" s="55">
        <f>IF('Fixed data'!$G$19=FALSE,AU64+AU76,AU64)</f>
        <v>-0.49057851713935963</v>
      </c>
      <c r="AV77" s="55">
        <f>IF('Fixed data'!$G$19=FALSE,AV64+AV76,AV64)</f>
        <v>-0.47733352972719967</v>
      </c>
      <c r="AW77" s="55">
        <f>IF('Fixed data'!$G$19=FALSE,AW64+AW76,AW64)</f>
        <v>-0.46408854231503965</v>
      </c>
      <c r="AX77" s="55">
        <f>IF('Fixed data'!$G$19=FALSE,AX64+AX76,AX64)</f>
        <v>-0.45084355490287964</v>
      </c>
      <c r="AY77" s="55">
        <f>IF('Fixed data'!$G$19=FALSE,AY64+AY76,AY64)</f>
        <v>-0.47024737935179517</v>
      </c>
      <c r="AZ77" s="55">
        <f>IF('Fixed data'!$G$19=FALSE,AZ64+AZ76,AZ64)</f>
        <v>-0.47218426278050635</v>
      </c>
      <c r="BA77" s="55">
        <f>IF('Fixed data'!$G$19=FALSE,BA64+BA76,BA64)</f>
        <v>-0.44123891425953743</v>
      </c>
      <c r="BB77" s="55">
        <f>IF('Fixed data'!$G$19=FALSE,BB64+BB76,BB64)</f>
        <v>-0.44563328490935961</v>
      </c>
      <c r="BC77" s="55">
        <f>IF('Fixed data'!$G$19=FALSE,BC64+BC76,BC64)</f>
        <v>-0.48560761301687966</v>
      </c>
      <c r="BD77" s="55">
        <f>IF('Fixed data'!$G$19=FALSE,BD64+BD76,BD64)</f>
        <v>-0.48167326893787515</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0.39879043116096619</v>
      </c>
      <c r="F80" s="56">
        <f t="shared" ref="F80:BD80" si="11">F77*F78</f>
        <v>0.29660090459228972</v>
      </c>
      <c r="G80" s="56">
        <f t="shared" si="11"/>
        <v>-3.1447510848197836E-2</v>
      </c>
      <c r="H80" s="56">
        <f t="shared" si="11"/>
        <v>0.30559995626487468</v>
      </c>
      <c r="I80" s="56">
        <f t="shared" si="11"/>
        <v>0.73527827770472343</v>
      </c>
      <c r="J80" s="56">
        <f t="shared" si="11"/>
        <v>0.4318037545228719</v>
      </c>
      <c r="K80" s="56">
        <f t="shared" si="11"/>
        <v>0.18161367899364178</v>
      </c>
      <c r="L80" s="56">
        <f t="shared" si="11"/>
        <v>-0.14215590718361887</v>
      </c>
      <c r="M80" s="56">
        <f t="shared" si="11"/>
        <v>-0.64866176314226331</v>
      </c>
      <c r="N80" s="56">
        <f t="shared" si="11"/>
        <v>-0.65901126503800933</v>
      </c>
      <c r="O80" s="56">
        <f t="shared" si="11"/>
        <v>-0.70296367261034276</v>
      </c>
      <c r="P80" s="56">
        <f t="shared" si="11"/>
        <v>-0.71744007690596401</v>
      </c>
      <c r="Q80" s="56">
        <f t="shared" si="11"/>
        <v>-0.68828949477744827</v>
      </c>
      <c r="R80" s="56">
        <f t="shared" si="11"/>
        <v>-0.64223466529469997</v>
      </c>
      <c r="S80" s="56">
        <f t="shared" si="11"/>
        <v>-0.59912453771186847</v>
      </c>
      <c r="T80" s="56">
        <f t="shared" si="11"/>
        <v>-0.49396737624815967</v>
      </c>
      <c r="U80" s="56">
        <f t="shared" si="11"/>
        <v>-0.47244242490551269</v>
      </c>
      <c r="V80" s="56">
        <f t="shared" si="11"/>
        <v>-0.4423730724395516</v>
      </c>
      <c r="W80" s="56">
        <f t="shared" si="11"/>
        <v>-0.42052414098841706</v>
      </c>
      <c r="X80" s="56">
        <f t="shared" si="11"/>
        <v>-0.39964703905012622</v>
      </c>
      <c r="Y80" s="56">
        <f t="shared" si="11"/>
        <v>-0.37970102438362108</v>
      </c>
      <c r="Z80" s="56">
        <f t="shared" si="11"/>
        <v>-0.36064699892550039</v>
      </c>
      <c r="AA80" s="56">
        <f t="shared" si="11"/>
        <v>-0.34244744418041489</v>
      </c>
      <c r="AB80" s="56">
        <f t="shared" si="11"/>
        <v>-0.32506635910099035</v>
      </c>
      <c r="AC80" s="56">
        <f t="shared" si="11"/>
        <v>-0.30846920036279502</v>
      </c>
      <c r="AD80" s="56">
        <f t="shared" si="11"/>
        <v>-0.29262282494340153</v>
      </c>
      <c r="AE80" s="56">
        <f t="shared" si="11"/>
        <v>-0.27749543491801082</v>
      </c>
      <c r="AF80" s="56">
        <f t="shared" si="11"/>
        <v>-0.26305652438738913</v>
      </c>
      <c r="AG80" s="56">
        <f t="shared" si="11"/>
        <v>-0.24927682845703258</v>
      </c>
      <c r="AH80" s="56">
        <f t="shared" si="11"/>
        <v>-0.2361282741895197</v>
      </c>
      <c r="AI80" s="56">
        <f t="shared" si="11"/>
        <v>-0.25979899698013675</v>
      </c>
      <c r="AJ80" s="56">
        <f t="shared" si="11"/>
        <v>-0.24708851677422575</v>
      </c>
      <c r="AK80" s="56">
        <f t="shared" si="11"/>
        <v>-0.23489805596641369</v>
      </c>
      <c r="AL80" s="56">
        <f t="shared" si="11"/>
        <v>-0.22320810492655907</v>
      </c>
      <c r="AM80" s="56">
        <f t="shared" si="11"/>
        <v>-0.21199984935648775</v>
      </c>
      <c r="AN80" s="56">
        <f t="shared" si="11"/>
        <v>-0.2012551463359466</v>
      </c>
      <c r="AO80" s="56">
        <f t="shared" si="11"/>
        <v>-0.19095650117406193</v>
      </c>
      <c r="AP80" s="56">
        <f t="shared" si="11"/>
        <v>-0.18108704503970302</v>
      </c>
      <c r="AQ80" s="56">
        <f t="shared" si="11"/>
        <v>-0.17163051334501483</v>
      </c>
      <c r="AR80" s="56">
        <f t="shared" si="11"/>
        <v>-0.16257122485722281</v>
      </c>
      <c r="AS80" s="56">
        <f t="shared" si="11"/>
        <v>-0.15389406151462345</v>
      </c>
      <c r="AT80" s="56">
        <f t="shared" si="11"/>
        <v>-0.14558444892346267</v>
      </c>
      <c r="AU80" s="56">
        <f t="shared" si="11"/>
        <v>-0.13762833751315831</v>
      </c>
      <c r="AV80" s="56">
        <f t="shared" si="11"/>
        <v>-0.13001218432806436</v>
      </c>
      <c r="AW80" s="56">
        <f t="shared" si="11"/>
        <v>-0.12272293543468207</v>
      </c>
      <c r="AX80" s="56">
        <f t="shared" si="11"/>
        <v>-0.11574800892391435</v>
      </c>
      <c r="AY80" s="56">
        <f t="shared" si="11"/>
        <v>-0.11721328101109604</v>
      </c>
      <c r="AZ80" s="56">
        <f t="shared" si="11"/>
        <v>-0.11426802541984643</v>
      </c>
      <c r="BA80" s="56">
        <f t="shared" si="11"/>
        <v>-0.10366921182798507</v>
      </c>
      <c r="BB80" s="56">
        <f t="shared" si="11"/>
        <v>-0.10165210727778946</v>
      </c>
      <c r="BC80" s="56">
        <f t="shared" si="11"/>
        <v>-0.10754420828053722</v>
      </c>
      <c r="BD80" s="56">
        <f t="shared" si="11"/>
        <v>-0.10356591836196015</v>
      </c>
    </row>
    <row r="81" spans="1:56" x14ac:dyDescent="0.3">
      <c r="A81" s="75"/>
      <c r="B81" s="15" t="s">
        <v>18</v>
      </c>
      <c r="C81" s="15"/>
      <c r="D81" s="14" t="s">
        <v>40</v>
      </c>
      <c r="E81" s="57">
        <f>+E80</f>
        <v>0.39879043116096619</v>
      </c>
      <c r="F81" s="57">
        <f t="shared" ref="F81:BD81" si="12">+E81+F80</f>
        <v>0.69539133575325596</v>
      </c>
      <c r="G81" s="57">
        <f t="shared" si="12"/>
        <v>0.6639438249050581</v>
      </c>
      <c r="H81" s="57">
        <f t="shared" si="12"/>
        <v>0.96954378116993278</v>
      </c>
      <c r="I81" s="57">
        <f t="shared" si="12"/>
        <v>1.7048220588746563</v>
      </c>
      <c r="J81" s="57">
        <f t="shared" si="12"/>
        <v>2.1366258133975284</v>
      </c>
      <c r="K81" s="57">
        <f t="shared" si="12"/>
        <v>2.3182394923911702</v>
      </c>
      <c r="L81" s="57">
        <f t="shared" si="12"/>
        <v>2.1760835852075515</v>
      </c>
      <c r="M81" s="57">
        <f t="shared" si="12"/>
        <v>1.5274218220652882</v>
      </c>
      <c r="N81" s="57">
        <f t="shared" si="12"/>
        <v>0.86841055702727887</v>
      </c>
      <c r="O81" s="57">
        <f t="shared" si="12"/>
        <v>0.16544688441693611</v>
      </c>
      <c r="P81" s="57">
        <f t="shared" si="12"/>
        <v>-0.5519931924890279</v>
      </c>
      <c r="Q81" s="57">
        <f t="shared" si="12"/>
        <v>-1.2402826872664763</v>
      </c>
      <c r="R81" s="57">
        <f t="shared" si="12"/>
        <v>-1.8825173525611762</v>
      </c>
      <c r="S81" s="57">
        <f t="shared" si="12"/>
        <v>-2.4816418902730448</v>
      </c>
      <c r="T81" s="57">
        <f t="shared" si="12"/>
        <v>-2.9756092665212046</v>
      </c>
      <c r="U81" s="57">
        <f t="shared" si="12"/>
        <v>-3.4480516914267172</v>
      </c>
      <c r="V81" s="57">
        <f t="shared" si="12"/>
        <v>-3.8904247638662688</v>
      </c>
      <c r="W81" s="57">
        <f t="shared" si="12"/>
        <v>-4.3109489048546861</v>
      </c>
      <c r="X81" s="57">
        <f t="shared" si="12"/>
        <v>-4.7105959439048126</v>
      </c>
      <c r="Y81" s="57">
        <f t="shared" si="12"/>
        <v>-5.0902969682884338</v>
      </c>
      <c r="Z81" s="57">
        <f t="shared" si="12"/>
        <v>-5.4509439672139344</v>
      </c>
      <c r="AA81" s="57">
        <f t="shared" si="12"/>
        <v>-5.7933914113943494</v>
      </c>
      <c r="AB81" s="57">
        <f t="shared" si="12"/>
        <v>-6.1184577704953398</v>
      </c>
      <c r="AC81" s="57">
        <f t="shared" si="12"/>
        <v>-6.4269269708581351</v>
      </c>
      <c r="AD81" s="57">
        <f t="shared" si="12"/>
        <v>-6.7195497958015364</v>
      </c>
      <c r="AE81" s="57">
        <f t="shared" si="12"/>
        <v>-6.9970452307195474</v>
      </c>
      <c r="AF81" s="57">
        <f t="shared" si="12"/>
        <v>-7.2601017551069367</v>
      </c>
      <c r="AG81" s="57">
        <f t="shared" si="12"/>
        <v>-7.5093785835639695</v>
      </c>
      <c r="AH81" s="57">
        <f t="shared" si="12"/>
        <v>-7.7455068577534893</v>
      </c>
      <c r="AI81" s="57">
        <f t="shared" si="12"/>
        <v>-8.005305854733626</v>
      </c>
      <c r="AJ81" s="57">
        <f t="shared" si="12"/>
        <v>-8.2523943715078509</v>
      </c>
      <c r="AK81" s="57">
        <f t="shared" si="12"/>
        <v>-8.487292427474264</v>
      </c>
      <c r="AL81" s="57">
        <f t="shared" si="12"/>
        <v>-8.7105005324008236</v>
      </c>
      <c r="AM81" s="57">
        <f t="shared" si="12"/>
        <v>-8.9225003817573114</v>
      </c>
      <c r="AN81" s="57">
        <f t="shared" si="12"/>
        <v>-9.1237555280932572</v>
      </c>
      <c r="AO81" s="57">
        <f t="shared" si="12"/>
        <v>-9.3147120292673193</v>
      </c>
      <c r="AP81" s="57">
        <f t="shared" si="12"/>
        <v>-9.4957990743070226</v>
      </c>
      <c r="AQ81" s="57">
        <f t="shared" si="12"/>
        <v>-9.6674295876520375</v>
      </c>
      <c r="AR81" s="57">
        <f t="shared" si="12"/>
        <v>-9.8300008125092599</v>
      </c>
      <c r="AS81" s="57">
        <f t="shared" si="12"/>
        <v>-9.9838948740238838</v>
      </c>
      <c r="AT81" s="57">
        <f t="shared" si="12"/>
        <v>-10.129479322947347</v>
      </c>
      <c r="AU81" s="57">
        <f t="shared" si="12"/>
        <v>-10.267107660460505</v>
      </c>
      <c r="AV81" s="57">
        <f t="shared" si="12"/>
        <v>-10.39711984478857</v>
      </c>
      <c r="AW81" s="57">
        <f t="shared" si="12"/>
        <v>-10.519842780223252</v>
      </c>
      <c r="AX81" s="57">
        <f t="shared" si="12"/>
        <v>-10.635590789147166</v>
      </c>
      <c r="AY81" s="57">
        <f t="shared" si="12"/>
        <v>-10.752804070158263</v>
      </c>
      <c r="AZ81" s="57">
        <f t="shared" si="12"/>
        <v>-10.867072095578109</v>
      </c>
      <c r="BA81" s="57">
        <f t="shared" si="12"/>
        <v>-10.970741307406094</v>
      </c>
      <c r="BB81" s="57">
        <f t="shared" si="12"/>
        <v>-11.072393414683884</v>
      </c>
      <c r="BC81" s="57">
        <f t="shared" si="12"/>
        <v>-11.17993762296442</v>
      </c>
      <c r="BD81" s="57">
        <f t="shared" si="12"/>
        <v>-11.283503541326381</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5"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5"/>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5"/>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5"/>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5"/>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5"/>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5"/>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5"/>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-3.1190910500736426</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-6.4429308323650858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-8.7002320010222096</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-11.099131974239242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2" t="s">
        <v>187</v>
      </c>
      <c r="C13" s="61"/>
      <c r="D13" s="62" t="s">
        <v>40</v>
      </c>
      <c r="E13" s="63">
        <v>-0.69331200000000004</v>
      </c>
      <c r="F13" s="63">
        <v>-1.1685890000000001</v>
      </c>
      <c r="G13" s="63">
        <v>-1.2255229999999999</v>
      </c>
      <c r="H13" s="63">
        <v>-1.9682300000000001</v>
      </c>
      <c r="I13" s="63">
        <v>-3.5799700000000003</v>
      </c>
      <c r="J13" s="63">
        <v>-4.1493440000000001</v>
      </c>
      <c r="K13" s="63">
        <v>-5.0950920000000002</v>
      </c>
      <c r="L13" s="63">
        <v>-5.8101770000000004</v>
      </c>
      <c r="M13" s="63">
        <v>-5.3423119999999997</v>
      </c>
      <c r="N13" s="63">
        <v>-4.1630469999999997</v>
      </c>
      <c r="O13" s="63">
        <v>-3.5638019999999999</v>
      </c>
      <c r="P13" s="63">
        <v>-2.9390860000000001</v>
      </c>
      <c r="Q13" s="63">
        <v>-2.1602610000000002</v>
      </c>
      <c r="R13" s="63">
        <v>-1.441179</v>
      </c>
      <c r="S13" s="63">
        <v>-0.947681</v>
      </c>
      <c r="T13" s="63">
        <v>-7.9599000000000003E-2</v>
      </c>
      <c r="U13" s="63">
        <v>-7.9599000000000003E-2</v>
      </c>
      <c r="V13" s="63">
        <v>0</v>
      </c>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7"/>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7"/>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7"/>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7"/>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8"/>
      <c r="B18" s="125" t="s">
        <v>197</v>
      </c>
      <c r="C18" s="131"/>
      <c r="D18" s="126" t="s">
        <v>40</v>
      </c>
      <c r="E18" s="60">
        <f>SUM(E13:E17)</f>
        <v>-0.69331200000000004</v>
      </c>
      <c r="F18" s="60">
        <f t="shared" ref="F18:AW18" si="0">SUM(F13:F17)</f>
        <v>-1.1685890000000001</v>
      </c>
      <c r="G18" s="60">
        <f t="shared" si="0"/>
        <v>-1.2255229999999999</v>
      </c>
      <c r="H18" s="60">
        <f t="shared" si="0"/>
        <v>-1.9682300000000001</v>
      </c>
      <c r="I18" s="60">
        <f t="shared" si="0"/>
        <v>-3.5799700000000003</v>
      </c>
      <c r="J18" s="60">
        <f t="shared" si="0"/>
        <v>-4.1493440000000001</v>
      </c>
      <c r="K18" s="60">
        <f t="shared" si="0"/>
        <v>-5.0950920000000002</v>
      </c>
      <c r="L18" s="60">
        <f t="shared" si="0"/>
        <v>-5.8101770000000004</v>
      </c>
      <c r="M18" s="60">
        <f t="shared" si="0"/>
        <v>-5.3423119999999997</v>
      </c>
      <c r="N18" s="60">
        <f t="shared" si="0"/>
        <v>-4.1630469999999997</v>
      </c>
      <c r="O18" s="60">
        <f t="shared" si="0"/>
        <v>-3.5638019999999999</v>
      </c>
      <c r="P18" s="60">
        <f t="shared" si="0"/>
        <v>-2.9390860000000001</v>
      </c>
      <c r="Q18" s="60">
        <f t="shared" si="0"/>
        <v>-2.1602610000000002</v>
      </c>
      <c r="R18" s="60">
        <f t="shared" si="0"/>
        <v>-1.441179</v>
      </c>
      <c r="S18" s="60">
        <f t="shared" si="0"/>
        <v>-0.947681</v>
      </c>
      <c r="T18" s="60">
        <f t="shared" si="0"/>
        <v>-7.9599000000000003E-2</v>
      </c>
      <c r="U18" s="60">
        <f t="shared" si="0"/>
        <v>-7.9599000000000003E-2</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2" t="s">
        <v>301</v>
      </c>
      <c r="B19" s="62" t="s">
        <v>196</v>
      </c>
      <c r="C19" s="8"/>
      <c r="D19" s="9" t="s">
        <v>40</v>
      </c>
      <c r="E19" s="34">
        <v>2.76730615</v>
      </c>
      <c r="F19" s="34">
        <v>2.2515099599999999</v>
      </c>
      <c r="G19" s="34">
        <v>0.24303364999999999</v>
      </c>
      <c r="H19" s="34">
        <v>3.1268709099999996</v>
      </c>
      <c r="I19" s="34">
        <v>6.9280498599999998</v>
      </c>
      <c r="J19" s="34">
        <v>5.1792344899999998</v>
      </c>
      <c r="K19" s="34">
        <v>4.3769108400000007</v>
      </c>
      <c r="L19" s="34">
        <v>3.2273247499999997</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2"/>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2"/>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2"/>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2"/>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2"/>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3"/>
      <c r="B25" s="62" t="s">
        <v>321</v>
      </c>
      <c r="C25" s="8"/>
      <c r="D25" s="9" t="s">
        <v>40</v>
      </c>
      <c r="E25" s="68">
        <f>SUM(E19:E24)</f>
        <v>2.76730615</v>
      </c>
      <c r="F25" s="68">
        <f t="shared" ref="F25:BD25" si="1">SUM(F19:F24)</f>
        <v>2.2515099599999999</v>
      </c>
      <c r="G25" s="68">
        <f t="shared" si="1"/>
        <v>0.24303364999999999</v>
      </c>
      <c r="H25" s="68">
        <f t="shared" si="1"/>
        <v>3.1268709099999996</v>
      </c>
      <c r="I25" s="68">
        <f t="shared" si="1"/>
        <v>6.9280498599999998</v>
      </c>
      <c r="J25" s="68">
        <f t="shared" si="1"/>
        <v>5.1792344899999998</v>
      </c>
      <c r="K25" s="68">
        <f t="shared" si="1"/>
        <v>4.3769108400000007</v>
      </c>
      <c r="L25" s="68">
        <f t="shared" si="1"/>
        <v>3.2273247499999997</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2.0739941499999999</v>
      </c>
      <c r="F26" s="60">
        <f t="shared" ref="F26:BD26" si="2">F18+F25</f>
        <v>1.0829209599999998</v>
      </c>
      <c r="G26" s="60">
        <f t="shared" si="2"/>
        <v>-0.98248934999999993</v>
      </c>
      <c r="H26" s="60">
        <f t="shared" si="2"/>
        <v>1.1586409099999995</v>
      </c>
      <c r="I26" s="60">
        <f t="shared" si="2"/>
        <v>3.3480798599999995</v>
      </c>
      <c r="J26" s="60">
        <f t="shared" si="2"/>
        <v>1.0298904899999997</v>
      </c>
      <c r="K26" s="60">
        <f t="shared" si="2"/>
        <v>-0.71818115999999943</v>
      </c>
      <c r="L26" s="60">
        <f t="shared" si="2"/>
        <v>-2.5828522500000006</v>
      </c>
      <c r="M26" s="60">
        <f t="shared" si="2"/>
        <v>-5.3423119999999997</v>
      </c>
      <c r="N26" s="60">
        <f t="shared" si="2"/>
        <v>-4.1630469999999997</v>
      </c>
      <c r="O26" s="60">
        <f t="shared" si="2"/>
        <v>-3.5638019999999999</v>
      </c>
      <c r="P26" s="60">
        <f t="shared" si="2"/>
        <v>-2.9390860000000001</v>
      </c>
      <c r="Q26" s="60">
        <f t="shared" si="2"/>
        <v>-2.1602610000000002</v>
      </c>
      <c r="R26" s="60">
        <f t="shared" si="2"/>
        <v>-1.441179</v>
      </c>
      <c r="S26" s="60">
        <f t="shared" si="2"/>
        <v>-0.947681</v>
      </c>
      <c r="T26" s="60">
        <f t="shared" si="2"/>
        <v>-7.9599000000000003E-2</v>
      </c>
      <c r="U26" s="60">
        <f t="shared" si="2"/>
        <v>-7.9599000000000003E-2</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1.65919532</v>
      </c>
      <c r="F28" s="35">
        <f t="shared" ref="F28:AW28" si="4">F26*F27</f>
        <v>0.86633676799999992</v>
      </c>
      <c r="G28" s="35">
        <f t="shared" si="4"/>
        <v>-0.78599147999999996</v>
      </c>
      <c r="H28" s="35">
        <f t="shared" si="4"/>
        <v>0.92691272799999957</v>
      </c>
      <c r="I28" s="35">
        <f t="shared" si="4"/>
        <v>2.6784638879999996</v>
      </c>
      <c r="J28" s="35">
        <f t="shared" si="4"/>
        <v>0.82391239199999977</v>
      </c>
      <c r="K28" s="35">
        <f t="shared" si="4"/>
        <v>-0.57454492799999957</v>
      </c>
      <c r="L28" s="35">
        <f t="shared" si="4"/>
        <v>-2.0662818000000005</v>
      </c>
      <c r="M28" s="35">
        <f t="shared" si="4"/>
        <v>-4.2738496000000001</v>
      </c>
      <c r="N28" s="35">
        <f t="shared" si="4"/>
        <v>-3.3304375999999998</v>
      </c>
      <c r="O28" s="35">
        <f t="shared" si="4"/>
        <v>-2.8510416000000003</v>
      </c>
      <c r="P28" s="35">
        <f t="shared" si="4"/>
        <v>-2.3512688000000002</v>
      </c>
      <c r="Q28" s="35">
        <f t="shared" si="4"/>
        <v>-1.7282088000000002</v>
      </c>
      <c r="R28" s="35">
        <f t="shared" si="4"/>
        <v>-1.1529431999999999</v>
      </c>
      <c r="S28" s="35">
        <f t="shared" si="4"/>
        <v>-0.75814480000000006</v>
      </c>
      <c r="T28" s="35">
        <f t="shared" si="4"/>
        <v>-6.3679200000000005E-2</v>
      </c>
      <c r="U28" s="35">
        <f t="shared" si="4"/>
        <v>-6.3679200000000005E-2</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0.41479882999999984</v>
      </c>
      <c r="F29" s="35">
        <f t="shared" ref="F29:AW29" si="5">F26-F28</f>
        <v>0.2165841919999999</v>
      </c>
      <c r="G29" s="35">
        <f t="shared" si="5"/>
        <v>-0.19649786999999996</v>
      </c>
      <c r="H29" s="35">
        <f t="shared" si="5"/>
        <v>0.23172818199999989</v>
      </c>
      <c r="I29" s="35">
        <f t="shared" si="5"/>
        <v>0.66961597199999989</v>
      </c>
      <c r="J29" s="35">
        <f t="shared" si="5"/>
        <v>0.20597809799999989</v>
      </c>
      <c r="K29" s="35">
        <f t="shared" si="5"/>
        <v>-0.14363623199999986</v>
      </c>
      <c r="L29" s="35">
        <f t="shared" si="5"/>
        <v>-0.51657045000000013</v>
      </c>
      <c r="M29" s="35">
        <f t="shared" si="5"/>
        <v>-1.0684623999999996</v>
      </c>
      <c r="N29" s="35">
        <f t="shared" si="5"/>
        <v>-0.83260939999999994</v>
      </c>
      <c r="O29" s="35">
        <f t="shared" si="5"/>
        <v>-0.71276039999999963</v>
      </c>
      <c r="P29" s="35">
        <f t="shared" si="5"/>
        <v>-0.58781719999999993</v>
      </c>
      <c r="Q29" s="35">
        <f t="shared" si="5"/>
        <v>-0.4320522</v>
      </c>
      <c r="R29" s="35">
        <f t="shared" si="5"/>
        <v>-0.28823580000000004</v>
      </c>
      <c r="S29" s="35">
        <f t="shared" si="5"/>
        <v>-0.18953619999999993</v>
      </c>
      <c r="T29" s="35">
        <f t="shared" si="5"/>
        <v>-1.5919799999999998E-2</v>
      </c>
      <c r="U29" s="35">
        <f t="shared" si="5"/>
        <v>-1.5919799999999998E-2</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3.6871007111111111E-2</v>
      </c>
      <c r="G30" s="35">
        <f>$E$28/'Fixed data'!$C$7</f>
        <v>3.6871007111111111E-2</v>
      </c>
      <c r="H30" s="35">
        <f>$E$28/'Fixed data'!$C$7</f>
        <v>3.6871007111111111E-2</v>
      </c>
      <c r="I30" s="35">
        <f>$E$28/'Fixed data'!$C$7</f>
        <v>3.6871007111111111E-2</v>
      </c>
      <c r="J30" s="35">
        <f>$E$28/'Fixed data'!$C$7</f>
        <v>3.6871007111111111E-2</v>
      </c>
      <c r="K30" s="35">
        <f>$E$28/'Fixed data'!$C$7</f>
        <v>3.6871007111111111E-2</v>
      </c>
      <c r="L30" s="35">
        <f>$E$28/'Fixed data'!$C$7</f>
        <v>3.6871007111111111E-2</v>
      </c>
      <c r="M30" s="35">
        <f>$E$28/'Fixed data'!$C$7</f>
        <v>3.6871007111111111E-2</v>
      </c>
      <c r="N30" s="35">
        <f>$E$28/'Fixed data'!$C$7</f>
        <v>3.6871007111111111E-2</v>
      </c>
      <c r="O30" s="35">
        <f>$E$28/'Fixed data'!$C$7</f>
        <v>3.6871007111111111E-2</v>
      </c>
      <c r="P30" s="35">
        <f>$E$28/'Fixed data'!$C$7</f>
        <v>3.6871007111111111E-2</v>
      </c>
      <c r="Q30" s="35">
        <f>$E$28/'Fixed data'!$C$7</f>
        <v>3.6871007111111111E-2</v>
      </c>
      <c r="R30" s="35">
        <f>$E$28/'Fixed data'!$C$7</f>
        <v>3.6871007111111111E-2</v>
      </c>
      <c r="S30" s="35">
        <f>$E$28/'Fixed data'!$C$7</f>
        <v>3.6871007111111111E-2</v>
      </c>
      <c r="T30" s="35">
        <f>$E$28/'Fixed data'!$C$7</f>
        <v>3.6871007111111111E-2</v>
      </c>
      <c r="U30" s="35">
        <f>$E$28/'Fixed data'!$C$7</f>
        <v>3.6871007111111111E-2</v>
      </c>
      <c r="V30" s="35">
        <f>$E$28/'Fixed data'!$C$7</f>
        <v>3.6871007111111111E-2</v>
      </c>
      <c r="W30" s="35">
        <f>$E$28/'Fixed data'!$C$7</f>
        <v>3.6871007111111111E-2</v>
      </c>
      <c r="X30" s="35">
        <f>$E$28/'Fixed data'!$C$7</f>
        <v>3.6871007111111111E-2</v>
      </c>
      <c r="Y30" s="35">
        <f>$E$28/'Fixed data'!$C$7</f>
        <v>3.6871007111111111E-2</v>
      </c>
      <c r="Z30" s="35">
        <f>$E$28/'Fixed data'!$C$7</f>
        <v>3.6871007111111111E-2</v>
      </c>
      <c r="AA30" s="35">
        <f>$E$28/'Fixed data'!$C$7</f>
        <v>3.6871007111111111E-2</v>
      </c>
      <c r="AB30" s="35">
        <f>$E$28/'Fixed data'!$C$7</f>
        <v>3.6871007111111111E-2</v>
      </c>
      <c r="AC30" s="35">
        <f>$E$28/'Fixed data'!$C$7</f>
        <v>3.6871007111111111E-2</v>
      </c>
      <c r="AD30" s="35">
        <f>$E$28/'Fixed data'!$C$7</f>
        <v>3.6871007111111111E-2</v>
      </c>
      <c r="AE30" s="35">
        <f>$E$28/'Fixed data'!$C$7</f>
        <v>3.6871007111111111E-2</v>
      </c>
      <c r="AF30" s="35">
        <f>$E$28/'Fixed data'!$C$7</f>
        <v>3.6871007111111111E-2</v>
      </c>
      <c r="AG30" s="35">
        <f>$E$28/'Fixed data'!$C$7</f>
        <v>3.6871007111111111E-2</v>
      </c>
      <c r="AH30" s="35">
        <f>$E$28/'Fixed data'!$C$7</f>
        <v>3.6871007111111111E-2</v>
      </c>
      <c r="AI30" s="35">
        <f>$E$28/'Fixed data'!$C$7</f>
        <v>3.6871007111111111E-2</v>
      </c>
      <c r="AJ30" s="35">
        <f>$E$28/'Fixed data'!$C$7</f>
        <v>3.6871007111111111E-2</v>
      </c>
      <c r="AK30" s="35">
        <f>$E$28/'Fixed data'!$C$7</f>
        <v>3.6871007111111111E-2</v>
      </c>
      <c r="AL30" s="35">
        <f>$E$28/'Fixed data'!$C$7</f>
        <v>3.6871007111111111E-2</v>
      </c>
      <c r="AM30" s="35">
        <f>$E$28/'Fixed data'!$C$7</f>
        <v>3.6871007111111111E-2</v>
      </c>
      <c r="AN30" s="35">
        <f>$E$28/'Fixed data'!$C$7</f>
        <v>3.6871007111111111E-2</v>
      </c>
      <c r="AO30" s="35">
        <f>$E$28/'Fixed data'!$C$7</f>
        <v>3.6871007111111111E-2</v>
      </c>
      <c r="AP30" s="35">
        <f>$E$28/'Fixed data'!$C$7</f>
        <v>3.6871007111111111E-2</v>
      </c>
      <c r="AQ30" s="35">
        <f>$E$28/'Fixed data'!$C$7</f>
        <v>3.6871007111111111E-2</v>
      </c>
      <c r="AR30" s="35">
        <f>$E$28/'Fixed data'!$C$7</f>
        <v>3.6871007111111111E-2</v>
      </c>
      <c r="AS30" s="35">
        <f>$E$28/'Fixed data'!$C$7</f>
        <v>3.6871007111111111E-2</v>
      </c>
      <c r="AT30" s="35">
        <f>$E$28/'Fixed data'!$C$7</f>
        <v>3.6871007111111111E-2</v>
      </c>
      <c r="AU30" s="35">
        <f>$E$28/'Fixed data'!$C$7</f>
        <v>3.6871007111111111E-2</v>
      </c>
      <c r="AV30" s="35">
        <f>$E$28/'Fixed data'!$C$7</f>
        <v>3.6871007111111111E-2</v>
      </c>
      <c r="AW30" s="35">
        <f>$E$28/'Fixed data'!$C$7</f>
        <v>3.6871007111111111E-2</v>
      </c>
      <c r="AX30" s="35">
        <f>$E$28/'Fixed data'!$C$7</f>
        <v>3.6871007111111111E-2</v>
      </c>
      <c r="AY30" s="35"/>
      <c r="AZ30" s="35"/>
      <c r="BA30" s="35"/>
      <c r="BB30" s="35"/>
      <c r="BC30" s="35"/>
      <c r="BD30" s="35"/>
    </row>
    <row r="31" spans="1:56" ht="16.5" hidden="1" customHeight="1" outlineLevel="1" x14ac:dyDescent="0.35">
      <c r="A31" s="116"/>
      <c r="B31" s="9" t="s">
        <v>2</v>
      </c>
      <c r="C31" s="11" t="s">
        <v>54</v>
      </c>
      <c r="D31" s="9" t="s">
        <v>40</v>
      </c>
      <c r="F31" s="35"/>
      <c r="G31" s="35">
        <f>$F$28/'Fixed data'!$C$7</f>
        <v>1.9251928177777777E-2</v>
      </c>
      <c r="H31" s="35">
        <f>$F$28/'Fixed data'!$C$7</f>
        <v>1.9251928177777777E-2</v>
      </c>
      <c r="I31" s="35">
        <f>$F$28/'Fixed data'!$C$7</f>
        <v>1.9251928177777777E-2</v>
      </c>
      <c r="J31" s="35">
        <f>$F$28/'Fixed data'!$C$7</f>
        <v>1.9251928177777777E-2</v>
      </c>
      <c r="K31" s="35">
        <f>$F$28/'Fixed data'!$C$7</f>
        <v>1.9251928177777777E-2</v>
      </c>
      <c r="L31" s="35">
        <f>$F$28/'Fixed data'!$C$7</f>
        <v>1.9251928177777777E-2</v>
      </c>
      <c r="M31" s="35">
        <f>$F$28/'Fixed data'!$C$7</f>
        <v>1.9251928177777777E-2</v>
      </c>
      <c r="N31" s="35">
        <f>$F$28/'Fixed data'!$C$7</f>
        <v>1.9251928177777777E-2</v>
      </c>
      <c r="O31" s="35">
        <f>$F$28/'Fixed data'!$C$7</f>
        <v>1.9251928177777777E-2</v>
      </c>
      <c r="P31" s="35">
        <f>$F$28/'Fixed data'!$C$7</f>
        <v>1.9251928177777777E-2</v>
      </c>
      <c r="Q31" s="35">
        <f>$F$28/'Fixed data'!$C$7</f>
        <v>1.9251928177777777E-2</v>
      </c>
      <c r="R31" s="35">
        <f>$F$28/'Fixed data'!$C$7</f>
        <v>1.9251928177777777E-2</v>
      </c>
      <c r="S31" s="35">
        <f>$F$28/'Fixed data'!$C$7</f>
        <v>1.9251928177777777E-2</v>
      </c>
      <c r="T31" s="35">
        <f>$F$28/'Fixed data'!$C$7</f>
        <v>1.9251928177777777E-2</v>
      </c>
      <c r="U31" s="35">
        <f>$F$28/'Fixed data'!$C$7</f>
        <v>1.9251928177777777E-2</v>
      </c>
      <c r="V31" s="35">
        <f>$F$28/'Fixed data'!$C$7</f>
        <v>1.9251928177777777E-2</v>
      </c>
      <c r="W31" s="35">
        <f>$F$28/'Fixed data'!$C$7</f>
        <v>1.9251928177777777E-2</v>
      </c>
      <c r="X31" s="35">
        <f>$F$28/'Fixed data'!$C$7</f>
        <v>1.9251928177777777E-2</v>
      </c>
      <c r="Y31" s="35">
        <f>$F$28/'Fixed data'!$C$7</f>
        <v>1.9251928177777777E-2</v>
      </c>
      <c r="Z31" s="35">
        <f>$F$28/'Fixed data'!$C$7</f>
        <v>1.9251928177777777E-2</v>
      </c>
      <c r="AA31" s="35">
        <f>$F$28/'Fixed data'!$C$7</f>
        <v>1.9251928177777777E-2</v>
      </c>
      <c r="AB31" s="35">
        <f>$F$28/'Fixed data'!$C$7</f>
        <v>1.9251928177777777E-2</v>
      </c>
      <c r="AC31" s="35">
        <f>$F$28/'Fixed data'!$C$7</f>
        <v>1.9251928177777777E-2</v>
      </c>
      <c r="AD31" s="35">
        <f>$F$28/'Fixed data'!$C$7</f>
        <v>1.9251928177777777E-2</v>
      </c>
      <c r="AE31" s="35">
        <f>$F$28/'Fixed data'!$C$7</f>
        <v>1.9251928177777777E-2</v>
      </c>
      <c r="AF31" s="35">
        <f>$F$28/'Fixed data'!$C$7</f>
        <v>1.9251928177777777E-2</v>
      </c>
      <c r="AG31" s="35">
        <f>$F$28/'Fixed data'!$C$7</f>
        <v>1.9251928177777777E-2</v>
      </c>
      <c r="AH31" s="35">
        <f>$F$28/'Fixed data'!$C$7</f>
        <v>1.9251928177777777E-2</v>
      </c>
      <c r="AI31" s="35">
        <f>$F$28/'Fixed data'!$C$7</f>
        <v>1.9251928177777777E-2</v>
      </c>
      <c r="AJ31" s="35">
        <f>$F$28/'Fixed data'!$C$7</f>
        <v>1.9251928177777777E-2</v>
      </c>
      <c r="AK31" s="35">
        <f>$F$28/'Fixed data'!$C$7</f>
        <v>1.9251928177777777E-2</v>
      </c>
      <c r="AL31" s="35">
        <f>$F$28/'Fixed data'!$C$7</f>
        <v>1.9251928177777777E-2</v>
      </c>
      <c r="AM31" s="35">
        <f>$F$28/'Fixed data'!$C$7</f>
        <v>1.9251928177777777E-2</v>
      </c>
      <c r="AN31" s="35">
        <f>$F$28/'Fixed data'!$C$7</f>
        <v>1.9251928177777777E-2</v>
      </c>
      <c r="AO31" s="35">
        <f>$F$28/'Fixed data'!$C$7</f>
        <v>1.9251928177777777E-2</v>
      </c>
      <c r="AP31" s="35">
        <f>$F$28/'Fixed data'!$C$7</f>
        <v>1.9251928177777777E-2</v>
      </c>
      <c r="AQ31" s="35">
        <f>$F$28/'Fixed data'!$C$7</f>
        <v>1.9251928177777777E-2</v>
      </c>
      <c r="AR31" s="35">
        <f>$F$28/'Fixed data'!$C$7</f>
        <v>1.9251928177777777E-2</v>
      </c>
      <c r="AS31" s="35">
        <f>$F$28/'Fixed data'!$C$7</f>
        <v>1.9251928177777777E-2</v>
      </c>
      <c r="AT31" s="35">
        <f>$F$28/'Fixed data'!$C$7</f>
        <v>1.9251928177777777E-2</v>
      </c>
      <c r="AU31" s="35">
        <f>$F$28/'Fixed data'!$C$7</f>
        <v>1.9251928177777777E-2</v>
      </c>
      <c r="AV31" s="35">
        <f>$F$28/'Fixed data'!$C$7</f>
        <v>1.9251928177777777E-2</v>
      </c>
      <c r="AW31" s="35">
        <f>$F$28/'Fixed data'!$C$7</f>
        <v>1.9251928177777777E-2</v>
      </c>
      <c r="AX31" s="35">
        <f>$F$28/'Fixed data'!$C$7</f>
        <v>1.9251928177777777E-2</v>
      </c>
      <c r="AY31" s="35">
        <f>$F$28/'Fixed data'!$C$7</f>
        <v>1.9251928177777777E-2</v>
      </c>
      <c r="AZ31" s="35"/>
      <c r="BA31" s="35"/>
      <c r="BB31" s="35"/>
      <c r="BC31" s="35"/>
      <c r="BD31" s="35"/>
    </row>
    <row r="32" spans="1:56" ht="16.5" hidden="1" customHeight="1" outlineLevel="1" x14ac:dyDescent="0.35">
      <c r="A32" s="116"/>
      <c r="B32" s="9" t="s">
        <v>3</v>
      </c>
      <c r="C32" s="11" t="s">
        <v>55</v>
      </c>
      <c r="D32" s="9" t="s">
        <v>40</v>
      </c>
      <c r="F32" s="35"/>
      <c r="G32" s="35"/>
      <c r="H32" s="35">
        <f>$G$28/'Fixed data'!$C$7</f>
        <v>-1.7466477333333334E-2</v>
      </c>
      <c r="I32" s="35">
        <f>$G$28/'Fixed data'!$C$7</f>
        <v>-1.7466477333333334E-2</v>
      </c>
      <c r="J32" s="35">
        <f>$G$28/'Fixed data'!$C$7</f>
        <v>-1.7466477333333334E-2</v>
      </c>
      <c r="K32" s="35">
        <f>$G$28/'Fixed data'!$C$7</f>
        <v>-1.7466477333333334E-2</v>
      </c>
      <c r="L32" s="35">
        <f>$G$28/'Fixed data'!$C$7</f>
        <v>-1.7466477333333334E-2</v>
      </c>
      <c r="M32" s="35">
        <f>$G$28/'Fixed data'!$C$7</f>
        <v>-1.7466477333333334E-2</v>
      </c>
      <c r="N32" s="35">
        <f>$G$28/'Fixed data'!$C$7</f>
        <v>-1.7466477333333334E-2</v>
      </c>
      <c r="O32" s="35">
        <f>$G$28/'Fixed data'!$C$7</f>
        <v>-1.7466477333333334E-2</v>
      </c>
      <c r="P32" s="35">
        <f>$G$28/'Fixed data'!$C$7</f>
        <v>-1.7466477333333334E-2</v>
      </c>
      <c r="Q32" s="35">
        <f>$G$28/'Fixed data'!$C$7</f>
        <v>-1.7466477333333334E-2</v>
      </c>
      <c r="R32" s="35">
        <f>$G$28/'Fixed data'!$C$7</f>
        <v>-1.7466477333333334E-2</v>
      </c>
      <c r="S32" s="35">
        <f>$G$28/'Fixed data'!$C$7</f>
        <v>-1.7466477333333334E-2</v>
      </c>
      <c r="T32" s="35">
        <f>$G$28/'Fixed data'!$C$7</f>
        <v>-1.7466477333333334E-2</v>
      </c>
      <c r="U32" s="35">
        <f>$G$28/'Fixed data'!$C$7</f>
        <v>-1.7466477333333334E-2</v>
      </c>
      <c r="V32" s="35">
        <f>$G$28/'Fixed data'!$C$7</f>
        <v>-1.7466477333333334E-2</v>
      </c>
      <c r="W32" s="35">
        <f>$G$28/'Fixed data'!$C$7</f>
        <v>-1.7466477333333334E-2</v>
      </c>
      <c r="X32" s="35">
        <f>$G$28/'Fixed data'!$C$7</f>
        <v>-1.7466477333333334E-2</v>
      </c>
      <c r="Y32" s="35">
        <f>$G$28/'Fixed data'!$C$7</f>
        <v>-1.7466477333333334E-2</v>
      </c>
      <c r="Z32" s="35">
        <f>$G$28/'Fixed data'!$C$7</f>
        <v>-1.7466477333333334E-2</v>
      </c>
      <c r="AA32" s="35">
        <f>$G$28/'Fixed data'!$C$7</f>
        <v>-1.7466477333333334E-2</v>
      </c>
      <c r="AB32" s="35">
        <f>$G$28/'Fixed data'!$C$7</f>
        <v>-1.7466477333333334E-2</v>
      </c>
      <c r="AC32" s="35">
        <f>$G$28/'Fixed data'!$C$7</f>
        <v>-1.7466477333333334E-2</v>
      </c>
      <c r="AD32" s="35">
        <f>$G$28/'Fixed data'!$C$7</f>
        <v>-1.7466477333333334E-2</v>
      </c>
      <c r="AE32" s="35">
        <f>$G$28/'Fixed data'!$C$7</f>
        <v>-1.7466477333333334E-2</v>
      </c>
      <c r="AF32" s="35">
        <f>$G$28/'Fixed data'!$C$7</f>
        <v>-1.7466477333333334E-2</v>
      </c>
      <c r="AG32" s="35">
        <f>$G$28/'Fixed data'!$C$7</f>
        <v>-1.7466477333333334E-2</v>
      </c>
      <c r="AH32" s="35">
        <f>$G$28/'Fixed data'!$C$7</f>
        <v>-1.7466477333333334E-2</v>
      </c>
      <c r="AI32" s="35">
        <f>$G$28/'Fixed data'!$C$7</f>
        <v>-1.7466477333333334E-2</v>
      </c>
      <c r="AJ32" s="35">
        <f>$G$28/'Fixed data'!$C$7</f>
        <v>-1.7466477333333334E-2</v>
      </c>
      <c r="AK32" s="35">
        <f>$G$28/'Fixed data'!$C$7</f>
        <v>-1.7466477333333334E-2</v>
      </c>
      <c r="AL32" s="35">
        <f>$G$28/'Fixed data'!$C$7</f>
        <v>-1.7466477333333334E-2</v>
      </c>
      <c r="AM32" s="35">
        <f>$G$28/'Fixed data'!$C$7</f>
        <v>-1.7466477333333334E-2</v>
      </c>
      <c r="AN32" s="35">
        <f>$G$28/'Fixed data'!$C$7</f>
        <v>-1.7466477333333334E-2</v>
      </c>
      <c r="AO32" s="35">
        <f>$G$28/'Fixed data'!$C$7</f>
        <v>-1.7466477333333334E-2</v>
      </c>
      <c r="AP32" s="35">
        <f>$G$28/'Fixed data'!$C$7</f>
        <v>-1.7466477333333334E-2</v>
      </c>
      <c r="AQ32" s="35">
        <f>$G$28/'Fixed data'!$C$7</f>
        <v>-1.7466477333333334E-2</v>
      </c>
      <c r="AR32" s="35">
        <f>$G$28/'Fixed data'!$C$7</f>
        <v>-1.7466477333333334E-2</v>
      </c>
      <c r="AS32" s="35">
        <f>$G$28/'Fixed data'!$C$7</f>
        <v>-1.7466477333333334E-2</v>
      </c>
      <c r="AT32" s="35">
        <f>$G$28/'Fixed data'!$C$7</f>
        <v>-1.7466477333333334E-2</v>
      </c>
      <c r="AU32" s="35">
        <f>$G$28/'Fixed data'!$C$7</f>
        <v>-1.7466477333333334E-2</v>
      </c>
      <c r="AV32" s="35">
        <f>$G$28/'Fixed data'!$C$7</f>
        <v>-1.7466477333333334E-2</v>
      </c>
      <c r="AW32" s="35">
        <f>$G$28/'Fixed data'!$C$7</f>
        <v>-1.7466477333333334E-2</v>
      </c>
      <c r="AX32" s="35">
        <f>$G$28/'Fixed data'!$C$7</f>
        <v>-1.7466477333333334E-2</v>
      </c>
      <c r="AY32" s="35">
        <f>$G$28/'Fixed data'!$C$7</f>
        <v>-1.7466477333333334E-2</v>
      </c>
      <c r="AZ32" s="35">
        <f>$G$28/'Fixed data'!$C$7</f>
        <v>-1.7466477333333334E-2</v>
      </c>
      <c r="BA32" s="35"/>
      <c r="BB32" s="35"/>
      <c r="BC32" s="35"/>
      <c r="BD32" s="35"/>
    </row>
    <row r="33" spans="1:57" ht="16.5" hidden="1" customHeight="1" outlineLevel="1" x14ac:dyDescent="0.35">
      <c r="A33" s="116"/>
      <c r="B33" s="9" t="s">
        <v>4</v>
      </c>
      <c r="C33" s="11" t="s">
        <v>56</v>
      </c>
      <c r="D33" s="9" t="s">
        <v>40</v>
      </c>
      <c r="F33" s="35"/>
      <c r="G33" s="35"/>
      <c r="H33" s="35"/>
      <c r="I33" s="35">
        <f>$H$28/'Fixed data'!$C$7</f>
        <v>2.0598060622222213E-2</v>
      </c>
      <c r="J33" s="35">
        <f>$H$28/'Fixed data'!$C$7</f>
        <v>2.0598060622222213E-2</v>
      </c>
      <c r="K33" s="35">
        <f>$H$28/'Fixed data'!$C$7</f>
        <v>2.0598060622222213E-2</v>
      </c>
      <c r="L33" s="35">
        <f>$H$28/'Fixed data'!$C$7</f>
        <v>2.0598060622222213E-2</v>
      </c>
      <c r="M33" s="35">
        <f>$H$28/'Fixed data'!$C$7</f>
        <v>2.0598060622222213E-2</v>
      </c>
      <c r="N33" s="35">
        <f>$H$28/'Fixed data'!$C$7</f>
        <v>2.0598060622222213E-2</v>
      </c>
      <c r="O33" s="35">
        <f>$H$28/'Fixed data'!$C$7</f>
        <v>2.0598060622222213E-2</v>
      </c>
      <c r="P33" s="35">
        <f>$H$28/'Fixed data'!$C$7</f>
        <v>2.0598060622222213E-2</v>
      </c>
      <c r="Q33" s="35">
        <f>$H$28/'Fixed data'!$C$7</f>
        <v>2.0598060622222213E-2</v>
      </c>
      <c r="R33" s="35">
        <f>$H$28/'Fixed data'!$C$7</f>
        <v>2.0598060622222213E-2</v>
      </c>
      <c r="S33" s="35">
        <f>$H$28/'Fixed data'!$C$7</f>
        <v>2.0598060622222213E-2</v>
      </c>
      <c r="T33" s="35">
        <f>$H$28/'Fixed data'!$C$7</f>
        <v>2.0598060622222213E-2</v>
      </c>
      <c r="U33" s="35">
        <f>$H$28/'Fixed data'!$C$7</f>
        <v>2.0598060622222213E-2</v>
      </c>
      <c r="V33" s="35">
        <f>$H$28/'Fixed data'!$C$7</f>
        <v>2.0598060622222213E-2</v>
      </c>
      <c r="W33" s="35">
        <f>$H$28/'Fixed data'!$C$7</f>
        <v>2.0598060622222213E-2</v>
      </c>
      <c r="X33" s="35">
        <f>$H$28/'Fixed data'!$C$7</f>
        <v>2.0598060622222213E-2</v>
      </c>
      <c r="Y33" s="35">
        <f>$H$28/'Fixed data'!$C$7</f>
        <v>2.0598060622222213E-2</v>
      </c>
      <c r="Z33" s="35">
        <f>$H$28/'Fixed data'!$C$7</f>
        <v>2.0598060622222213E-2</v>
      </c>
      <c r="AA33" s="35">
        <f>$H$28/'Fixed data'!$C$7</f>
        <v>2.0598060622222213E-2</v>
      </c>
      <c r="AB33" s="35">
        <f>$H$28/'Fixed data'!$C$7</f>
        <v>2.0598060622222213E-2</v>
      </c>
      <c r="AC33" s="35">
        <f>$H$28/'Fixed data'!$C$7</f>
        <v>2.0598060622222213E-2</v>
      </c>
      <c r="AD33" s="35">
        <f>$H$28/'Fixed data'!$C$7</f>
        <v>2.0598060622222213E-2</v>
      </c>
      <c r="AE33" s="35">
        <f>$H$28/'Fixed data'!$C$7</f>
        <v>2.0598060622222213E-2</v>
      </c>
      <c r="AF33" s="35">
        <f>$H$28/'Fixed data'!$C$7</f>
        <v>2.0598060622222213E-2</v>
      </c>
      <c r="AG33" s="35">
        <f>$H$28/'Fixed data'!$C$7</f>
        <v>2.0598060622222213E-2</v>
      </c>
      <c r="AH33" s="35">
        <f>$H$28/'Fixed data'!$C$7</f>
        <v>2.0598060622222213E-2</v>
      </c>
      <c r="AI33" s="35">
        <f>$H$28/'Fixed data'!$C$7</f>
        <v>2.0598060622222213E-2</v>
      </c>
      <c r="AJ33" s="35">
        <f>$H$28/'Fixed data'!$C$7</f>
        <v>2.0598060622222213E-2</v>
      </c>
      <c r="AK33" s="35">
        <f>$H$28/'Fixed data'!$C$7</f>
        <v>2.0598060622222213E-2</v>
      </c>
      <c r="AL33" s="35">
        <f>$H$28/'Fixed data'!$C$7</f>
        <v>2.0598060622222213E-2</v>
      </c>
      <c r="AM33" s="35">
        <f>$H$28/'Fixed data'!$C$7</f>
        <v>2.0598060622222213E-2</v>
      </c>
      <c r="AN33" s="35">
        <f>$H$28/'Fixed data'!$C$7</f>
        <v>2.0598060622222213E-2</v>
      </c>
      <c r="AO33" s="35">
        <f>$H$28/'Fixed data'!$C$7</f>
        <v>2.0598060622222213E-2</v>
      </c>
      <c r="AP33" s="35">
        <f>$H$28/'Fixed data'!$C$7</f>
        <v>2.0598060622222213E-2</v>
      </c>
      <c r="AQ33" s="35">
        <f>$H$28/'Fixed data'!$C$7</f>
        <v>2.0598060622222213E-2</v>
      </c>
      <c r="AR33" s="35">
        <f>$H$28/'Fixed data'!$C$7</f>
        <v>2.0598060622222213E-2</v>
      </c>
      <c r="AS33" s="35">
        <f>$H$28/'Fixed data'!$C$7</f>
        <v>2.0598060622222213E-2</v>
      </c>
      <c r="AT33" s="35">
        <f>$H$28/'Fixed data'!$C$7</f>
        <v>2.0598060622222213E-2</v>
      </c>
      <c r="AU33" s="35">
        <f>$H$28/'Fixed data'!$C$7</f>
        <v>2.0598060622222213E-2</v>
      </c>
      <c r="AV33" s="35">
        <f>$H$28/'Fixed data'!$C$7</f>
        <v>2.0598060622222213E-2</v>
      </c>
      <c r="AW33" s="35">
        <f>$H$28/'Fixed data'!$C$7</f>
        <v>2.0598060622222213E-2</v>
      </c>
      <c r="AX33" s="35">
        <f>$H$28/'Fixed data'!$C$7</f>
        <v>2.0598060622222213E-2</v>
      </c>
      <c r="AY33" s="35">
        <f>$H$28/'Fixed data'!$C$7</f>
        <v>2.0598060622222213E-2</v>
      </c>
      <c r="AZ33" s="35">
        <f>$H$28/'Fixed data'!$C$7</f>
        <v>2.0598060622222213E-2</v>
      </c>
      <c r="BA33" s="35">
        <f>$H$28/'Fixed data'!$C$7</f>
        <v>2.0598060622222213E-2</v>
      </c>
      <c r="BB33" s="35"/>
      <c r="BC33" s="35"/>
      <c r="BD33" s="35"/>
    </row>
    <row r="34" spans="1:57" ht="16.5" hidden="1" customHeight="1" outlineLevel="1" x14ac:dyDescent="0.35">
      <c r="A34" s="116"/>
      <c r="B34" s="9" t="s">
        <v>5</v>
      </c>
      <c r="C34" s="11" t="s">
        <v>57</v>
      </c>
      <c r="D34" s="9" t="s">
        <v>40</v>
      </c>
      <c r="F34" s="35"/>
      <c r="G34" s="35"/>
      <c r="H34" s="35"/>
      <c r="I34" s="35"/>
      <c r="J34" s="35">
        <f>$I$28/'Fixed data'!$C$7</f>
        <v>5.9521419733333324E-2</v>
      </c>
      <c r="K34" s="35">
        <f>$I$28/'Fixed data'!$C$7</f>
        <v>5.9521419733333324E-2</v>
      </c>
      <c r="L34" s="35">
        <f>$I$28/'Fixed data'!$C$7</f>
        <v>5.9521419733333324E-2</v>
      </c>
      <c r="M34" s="35">
        <f>$I$28/'Fixed data'!$C$7</f>
        <v>5.9521419733333324E-2</v>
      </c>
      <c r="N34" s="35">
        <f>$I$28/'Fixed data'!$C$7</f>
        <v>5.9521419733333324E-2</v>
      </c>
      <c r="O34" s="35">
        <f>$I$28/'Fixed data'!$C$7</f>
        <v>5.9521419733333324E-2</v>
      </c>
      <c r="P34" s="35">
        <f>$I$28/'Fixed data'!$C$7</f>
        <v>5.9521419733333324E-2</v>
      </c>
      <c r="Q34" s="35">
        <f>$I$28/'Fixed data'!$C$7</f>
        <v>5.9521419733333324E-2</v>
      </c>
      <c r="R34" s="35">
        <f>$I$28/'Fixed data'!$C$7</f>
        <v>5.9521419733333324E-2</v>
      </c>
      <c r="S34" s="35">
        <f>$I$28/'Fixed data'!$C$7</f>
        <v>5.9521419733333324E-2</v>
      </c>
      <c r="T34" s="35">
        <f>$I$28/'Fixed data'!$C$7</f>
        <v>5.9521419733333324E-2</v>
      </c>
      <c r="U34" s="35">
        <f>$I$28/'Fixed data'!$C$7</f>
        <v>5.9521419733333324E-2</v>
      </c>
      <c r="V34" s="35">
        <f>$I$28/'Fixed data'!$C$7</f>
        <v>5.9521419733333324E-2</v>
      </c>
      <c r="W34" s="35">
        <f>$I$28/'Fixed data'!$C$7</f>
        <v>5.9521419733333324E-2</v>
      </c>
      <c r="X34" s="35">
        <f>$I$28/'Fixed data'!$C$7</f>
        <v>5.9521419733333324E-2</v>
      </c>
      <c r="Y34" s="35">
        <f>$I$28/'Fixed data'!$C$7</f>
        <v>5.9521419733333324E-2</v>
      </c>
      <c r="Z34" s="35">
        <f>$I$28/'Fixed data'!$C$7</f>
        <v>5.9521419733333324E-2</v>
      </c>
      <c r="AA34" s="35">
        <f>$I$28/'Fixed data'!$C$7</f>
        <v>5.9521419733333324E-2</v>
      </c>
      <c r="AB34" s="35">
        <f>$I$28/'Fixed data'!$C$7</f>
        <v>5.9521419733333324E-2</v>
      </c>
      <c r="AC34" s="35">
        <f>$I$28/'Fixed data'!$C$7</f>
        <v>5.9521419733333324E-2</v>
      </c>
      <c r="AD34" s="35">
        <f>$I$28/'Fixed data'!$C$7</f>
        <v>5.9521419733333324E-2</v>
      </c>
      <c r="AE34" s="35">
        <f>$I$28/'Fixed data'!$C$7</f>
        <v>5.9521419733333324E-2</v>
      </c>
      <c r="AF34" s="35">
        <f>$I$28/'Fixed data'!$C$7</f>
        <v>5.9521419733333324E-2</v>
      </c>
      <c r="AG34" s="35">
        <f>$I$28/'Fixed data'!$C$7</f>
        <v>5.9521419733333324E-2</v>
      </c>
      <c r="AH34" s="35">
        <f>$I$28/'Fixed data'!$C$7</f>
        <v>5.9521419733333324E-2</v>
      </c>
      <c r="AI34" s="35">
        <f>$I$28/'Fixed data'!$C$7</f>
        <v>5.9521419733333324E-2</v>
      </c>
      <c r="AJ34" s="35">
        <f>$I$28/'Fixed data'!$C$7</f>
        <v>5.9521419733333324E-2</v>
      </c>
      <c r="AK34" s="35">
        <f>$I$28/'Fixed data'!$C$7</f>
        <v>5.9521419733333324E-2</v>
      </c>
      <c r="AL34" s="35">
        <f>$I$28/'Fixed data'!$C$7</f>
        <v>5.9521419733333324E-2</v>
      </c>
      <c r="AM34" s="35">
        <f>$I$28/'Fixed data'!$C$7</f>
        <v>5.9521419733333324E-2</v>
      </c>
      <c r="AN34" s="35">
        <f>$I$28/'Fixed data'!$C$7</f>
        <v>5.9521419733333324E-2</v>
      </c>
      <c r="AO34" s="35">
        <f>$I$28/'Fixed data'!$C$7</f>
        <v>5.9521419733333324E-2</v>
      </c>
      <c r="AP34" s="35">
        <f>$I$28/'Fixed data'!$C$7</f>
        <v>5.9521419733333324E-2</v>
      </c>
      <c r="AQ34" s="35">
        <f>$I$28/'Fixed data'!$C$7</f>
        <v>5.9521419733333324E-2</v>
      </c>
      <c r="AR34" s="35">
        <f>$I$28/'Fixed data'!$C$7</f>
        <v>5.9521419733333324E-2</v>
      </c>
      <c r="AS34" s="35">
        <f>$I$28/'Fixed data'!$C$7</f>
        <v>5.9521419733333324E-2</v>
      </c>
      <c r="AT34" s="35">
        <f>$I$28/'Fixed data'!$C$7</f>
        <v>5.9521419733333324E-2</v>
      </c>
      <c r="AU34" s="35">
        <f>$I$28/'Fixed data'!$C$7</f>
        <v>5.9521419733333324E-2</v>
      </c>
      <c r="AV34" s="35">
        <f>$I$28/'Fixed data'!$C$7</f>
        <v>5.9521419733333324E-2</v>
      </c>
      <c r="AW34" s="35">
        <f>$I$28/'Fixed data'!$C$7</f>
        <v>5.9521419733333324E-2</v>
      </c>
      <c r="AX34" s="35">
        <f>$I$28/'Fixed data'!$C$7</f>
        <v>5.9521419733333324E-2</v>
      </c>
      <c r="AY34" s="35">
        <f>$I$28/'Fixed data'!$C$7</f>
        <v>5.9521419733333324E-2</v>
      </c>
      <c r="AZ34" s="35">
        <f>$I$28/'Fixed data'!$C$7</f>
        <v>5.9521419733333324E-2</v>
      </c>
      <c r="BA34" s="35">
        <f>$I$28/'Fixed data'!$C$7</f>
        <v>5.9521419733333324E-2</v>
      </c>
      <c r="BB34" s="35">
        <f>$I$28/'Fixed data'!$C$7</f>
        <v>5.9521419733333324E-2</v>
      </c>
      <c r="BC34" s="35"/>
      <c r="BD34" s="35"/>
    </row>
    <row r="35" spans="1:57" ht="16.5" hidden="1" customHeight="1" outlineLevel="1" x14ac:dyDescent="0.35">
      <c r="A35" s="116"/>
      <c r="B35" s="9" t="s">
        <v>6</v>
      </c>
      <c r="C35" s="11" t="s">
        <v>58</v>
      </c>
      <c r="D35" s="9" t="s">
        <v>40</v>
      </c>
      <c r="F35" s="35"/>
      <c r="G35" s="35"/>
      <c r="H35" s="35"/>
      <c r="I35" s="35"/>
      <c r="J35" s="35"/>
      <c r="K35" s="35">
        <f>$J$28/'Fixed data'!$C$7</f>
        <v>1.830916426666666E-2</v>
      </c>
      <c r="L35" s="35">
        <f>$J$28/'Fixed data'!$C$7</f>
        <v>1.830916426666666E-2</v>
      </c>
      <c r="M35" s="35">
        <f>$J$28/'Fixed data'!$C$7</f>
        <v>1.830916426666666E-2</v>
      </c>
      <c r="N35" s="35">
        <f>$J$28/'Fixed data'!$C$7</f>
        <v>1.830916426666666E-2</v>
      </c>
      <c r="O35" s="35">
        <f>$J$28/'Fixed data'!$C$7</f>
        <v>1.830916426666666E-2</v>
      </c>
      <c r="P35" s="35">
        <f>$J$28/'Fixed data'!$C$7</f>
        <v>1.830916426666666E-2</v>
      </c>
      <c r="Q35" s="35">
        <f>$J$28/'Fixed data'!$C$7</f>
        <v>1.830916426666666E-2</v>
      </c>
      <c r="R35" s="35">
        <f>$J$28/'Fixed data'!$C$7</f>
        <v>1.830916426666666E-2</v>
      </c>
      <c r="S35" s="35">
        <f>$J$28/'Fixed data'!$C$7</f>
        <v>1.830916426666666E-2</v>
      </c>
      <c r="T35" s="35">
        <f>$J$28/'Fixed data'!$C$7</f>
        <v>1.830916426666666E-2</v>
      </c>
      <c r="U35" s="35">
        <f>$J$28/'Fixed data'!$C$7</f>
        <v>1.830916426666666E-2</v>
      </c>
      <c r="V35" s="35">
        <f>$J$28/'Fixed data'!$C$7</f>
        <v>1.830916426666666E-2</v>
      </c>
      <c r="W35" s="35">
        <f>$J$28/'Fixed data'!$C$7</f>
        <v>1.830916426666666E-2</v>
      </c>
      <c r="X35" s="35">
        <f>$J$28/'Fixed data'!$C$7</f>
        <v>1.830916426666666E-2</v>
      </c>
      <c r="Y35" s="35">
        <f>$J$28/'Fixed data'!$C$7</f>
        <v>1.830916426666666E-2</v>
      </c>
      <c r="Z35" s="35">
        <f>$J$28/'Fixed data'!$C$7</f>
        <v>1.830916426666666E-2</v>
      </c>
      <c r="AA35" s="35">
        <f>$J$28/'Fixed data'!$C$7</f>
        <v>1.830916426666666E-2</v>
      </c>
      <c r="AB35" s="35">
        <f>$J$28/'Fixed data'!$C$7</f>
        <v>1.830916426666666E-2</v>
      </c>
      <c r="AC35" s="35">
        <f>$J$28/'Fixed data'!$C$7</f>
        <v>1.830916426666666E-2</v>
      </c>
      <c r="AD35" s="35">
        <f>$J$28/'Fixed data'!$C$7</f>
        <v>1.830916426666666E-2</v>
      </c>
      <c r="AE35" s="35">
        <f>$J$28/'Fixed data'!$C$7</f>
        <v>1.830916426666666E-2</v>
      </c>
      <c r="AF35" s="35">
        <f>$J$28/'Fixed data'!$C$7</f>
        <v>1.830916426666666E-2</v>
      </c>
      <c r="AG35" s="35">
        <f>$J$28/'Fixed data'!$C$7</f>
        <v>1.830916426666666E-2</v>
      </c>
      <c r="AH35" s="35">
        <f>$J$28/'Fixed data'!$C$7</f>
        <v>1.830916426666666E-2</v>
      </c>
      <c r="AI35" s="35">
        <f>$J$28/'Fixed data'!$C$7</f>
        <v>1.830916426666666E-2</v>
      </c>
      <c r="AJ35" s="35">
        <f>$J$28/'Fixed data'!$C$7</f>
        <v>1.830916426666666E-2</v>
      </c>
      <c r="AK35" s="35">
        <f>$J$28/'Fixed data'!$C$7</f>
        <v>1.830916426666666E-2</v>
      </c>
      <c r="AL35" s="35">
        <f>$J$28/'Fixed data'!$C$7</f>
        <v>1.830916426666666E-2</v>
      </c>
      <c r="AM35" s="35">
        <f>$J$28/'Fixed data'!$C$7</f>
        <v>1.830916426666666E-2</v>
      </c>
      <c r="AN35" s="35">
        <f>$J$28/'Fixed data'!$C$7</f>
        <v>1.830916426666666E-2</v>
      </c>
      <c r="AO35" s="35">
        <f>$J$28/'Fixed data'!$C$7</f>
        <v>1.830916426666666E-2</v>
      </c>
      <c r="AP35" s="35">
        <f>$J$28/'Fixed data'!$C$7</f>
        <v>1.830916426666666E-2</v>
      </c>
      <c r="AQ35" s="35">
        <f>$J$28/'Fixed data'!$C$7</f>
        <v>1.830916426666666E-2</v>
      </c>
      <c r="AR35" s="35">
        <f>$J$28/'Fixed data'!$C$7</f>
        <v>1.830916426666666E-2</v>
      </c>
      <c r="AS35" s="35">
        <f>$J$28/'Fixed data'!$C$7</f>
        <v>1.830916426666666E-2</v>
      </c>
      <c r="AT35" s="35">
        <f>$J$28/'Fixed data'!$C$7</f>
        <v>1.830916426666666E-2</v>
      </c>
      <c r="AU35" s="35">
        <f>$J$28/'Fixed data'!$C$7</f>
        <v>1.830916426666666E-2</v>
      </c>
      <c r="AV35" s="35">
        <f>$J$28/'Fixed data'!$C$7</f>
        <v>1.830916426666666E-2</v>
      </c>
      <c r="AW35" s="35">
        <f>$J$28/'Fixed data'!$C$7</f>
        <v>1.830916426666666E-2</v>
      </c>
      <c r="AX35" s="35">
        <f>$J$28/'Fixed data'!$C$7</f>
        <v>1.830916426666666E-2</v>
      </c>
      <c r="AY35" s="35">
        <f>$J$28/'Fixed data'!$C$7</f>
        <v>1.830916426666666E-2</v>
      </c>
      <c r="AZ35" s="35">
        <f>$J$28/'Fixed data'!$C$7</f>
        <v>1.830916426666666E-2</v>
      </c>
      <c r="BA35" s="35">
        <f>$J$28/'Fixed data'!$C$7</f>
        <v>1.830916426666666E-2</v>
      </c>
      <c r="BB35" s="35">
        <f>$J$28/'Fixed data'!$C$7</f>
        <v>1.830916426666666E-2</v>
      </c>
      <c r="BC35" s="35">
        <f>$J$28/'Fixed data'!$C$7</f>
        <v>1.830916426666666E-2</v>
      </c>
      <c r="BD35" s="35"/>
    </row>
    <row r="36" spans="1:57" ht="16.5" hidden="1" customHeight="1" outlineLevel="1" x14ac:dyDescent="0.35">
      <c r="A36" s="116"/>
      <c r="B36" s="9" t="s">
        <v>32</v>
      </c>
      <c r="C36" s="11" t="s">
        <v>59</v>
      </c>
      <c r="D36" s="9" t="s">
        <v>40</v>
      </c>
      <c r="F36" s="35"/>
      <c r="G36" s="35"/>
      <c r="H36" s="35"/>
      <c r="I36" s="35"/>
      <c r="J36" s="35"/>
      <c r="K36" s="35"/>
      <c r="L36" s="35">
        <f>$K$28/'Fixed data'!$C$7</f>
        <v>-1.2767665066666658E-2</v>
      </c>
      <c r="M36" s="35">
        <f>$K$28/'Fixed data'!$C$7</f>
        <v>-1.2767665066666658E-2</v>
      </c>
      <c r="N36" s="35">
        <f>$K$28/'Fixed data'!$C$7</f>
        <v>-1.2767665066666658E-2</v>
      </c>
      <c r="O36" s="35">
        <f>$K$28/'Fixed data'!$C$7</f>
        <v>-1.2767665066666658E-2</v>
      </c>
      <c r="P36" s="35">
        <f>$K$28/'Fixed data'!$C$7</f>
        <v>-1.2767665066666658E-2</v>
      </c>
      <c r="Q36" s="35">
        <f>$K$28/'Fixed data'!$C$7</f>
        <v>-1.2767665066666658E-2</v>
      </c>
      <c r="R36" s="35">
        <f>$K$28/'Fixed data'!$C$7</f>
        <v>-1.2767665066666658E-2</v>
      </c>
      <c r="S36" s="35">
        <f>$K$28/'Fixed data'!$C$7</f>
        <v>-1.2767665066666658E-2</v>
      </c>
      <c r="T36" s="35">
        <f>$K$28/'Fixed data'!$C$7</f>
        <v>-1.2767665066666658E-2</v>
      </c>
      <c r="U36" s="35">
        <f>$K$28/'Fixed data'!$C$7</f>
        <v>-1.2767665066666658E-2</v>
      </c>
      <c r="V36" s="35">
        <f>$K$28/'Fixed data'!$C$7</f>
        <v>-1.2767665066666658E-2</v>
      </c>
      <c r="W36" s="35">
        <f>$K$28/'Fixed data'!$C$7</f>
        <v>-1.2767665066666658E-2</v>
      </c>
      <c r="X36" s="35">
        <f>$K$28/'Fixed data'!$C$7</f>
        <v>-1.2767665066666658E-2</v>
      </c>
      <c r="Y36" s="35">
        <f>$K$28/'Fixed data'!$C$7</f>
        <v>-1.2767665066666658E-2</v>
      </c>
      <c r="Z36" s="35">
        <f>$K$28/'Fixed data'!$C$7</f>
        <v>-1.2767665066666658E-2</v>
      </c>
      <c r="AA36" s="35">
        <f>$K$28/'Fixed data'!$C$7</f>
        <v>-1.2767665066666658E-2</v>
      </c>
      <c r="AB36" s="35">
        <f>$K$28/'Fixed data'!$C$7</f>
        <v>-1.2767665066666658E-2</v>
      </c>
      <c r="AC36" s="35">
        <f>$K$28/'Fixed data'!$C$7</f>
        <v>-1.2767665066666658E-2</v>
      </c>
      <c r="AD36" s="35">
        <f>$K$28/'Fixed data'!$C$7</f>
        <v>-1.2767665066666658E-2</v>
      </c>
      <c r="AE36" s="35">
        <f>$K$28/'Fixed data'!$C$7</f>
        <v>-1.2767665066666658E-2</v>
      </c>
      <c r="AF36" s="35">
        <f>$K$28/'Fixed data'!$C$7</f>
        <v>-1.2767665066666658E-2</v>
      </c>
      <c r="AG36" s="35">
        <f>$K$28/'Fixed data'!$C$7</f>
        <v>-1.2767665066666658E-2</v>
      </c>
      <c r="AH36" s="35">
        <f>$K$28/'Fixed data'!$C$7</f>
        <v>-1.2767665066666658E-2</v>
      </c>
      <c r="AI36" s="35">
        <f>$K$28/'Fixed data'!$C$7</f>
        <v>-1.2767665066666658E-2</v>
      </c>
      <c r="AJ36" s="35">
        <f>$K$28/'Fixed data'!$C$7</f>
        <v>-1.2767665066666658E-2</v>
      </c>
      <c r="AK36" s="35">
        <f>$K$28/'Fixed data'!$C$7</f>
        <v>-1.2767665066666658E-2</v>
      </c>
      <c r="AL36" s="35">
        <f>$K$28/'Fixed data'!$C$7</f>
        <v>-1.2767665066666658E-2</v>
      </c>
      <c r="AM36" s="35">
        <f>$K$28/'Fixed data'!$C$7</f>
        <v>-1.2767665066666658E-2</v>
      </c>
      <c r="AN36" s="35">
        <f>$K$28/'Fixed data'!$C$7</f>
        <v>-1.2767665066666658E-2</v>
      </c>
      <c r="AO36" s="35">
        <f>$K$28/'Fixed data'!$C$7</f>
        <v>-1.2767665066666658E-2</v>
      </c>
      <c r="AP36" s="35">
        <f>$K$28/'Fixed data'!$C$7</f>
        <v>-1.2767665066666658E-2</v>
      </c>
      <c r="AQ36" s="35">
        <f>$K$28/'Fixed data'!$C$7</f>
        <v>-1.2767665066666658E-2</v>
      </c>
      <c r="AR36" s="35">
        <f>$K$28/'Fixed data'!$C$7</f>
        <v>-1.2767665066666658E-2</v>
      </c>
      <c r="AS36" s="35">
        <f>$K$28/'Fixed data'!$C$7</f>
        <v>-1.2767665066666658E-2</v>
      </c>
      <c r="AT36" s="35">
        <f>$K$28/'Fixed data'!$C$7</f>
        <v>-1.2767665066666658E-2</v>
      </c>
      <c r="AU36" s="35">
        <f>$K$28/'Fixed data'!$C$7</f>
        <v>-1.2767665066666658E-2</v>
      </c>
      <c r="AV36" s="35">
        <f>$K$28/'Fixed data'!$C$7</f>
        <v>-1.2767665066666658E-2</v>
      </c>
      <c r="AW36" s="35">
        <f>$K$28/'Fixed data'!$C$7</f>
        <v>-1.2767665066666658E-2</v>
      </c>
      <c r="AX36" s="35">
        <f>$K$28/'Fixed data'!$C$7</f>
        <v>-1.2767665066666658E-2</v>
      </c>
      <c r="AY36" s="35">
        <f>$K$28/'Fixed data'!$C$7</f>
        <v>-1.2767665066666658E-2</v>
      </c>
      <c r="AZ36" s="35">
        <f>$K$28/'Fixed data'!$C$7</f>
        <v>-1.2767665066666658E-2</v>
      </c>
      <c r="BA36" s="35">
        <f>$K$28/'Fixed data'!$C$7</f>
        <v>-1.2767665066666658E-2</v>
      </c>
      <c r="BB36" s="35">
        <f>$K$28/'Fixed data'!$C$7</f>
        <v>-1.2767665066666658E-2</v>
      </c>
      <c r="BC36" s="35">
        <f>$K$28/'Fixed data'!$C$7</f>
        <v>-1.2767665066666658E-2</v>
      </c>
      <c r="BD36" s="35">
        <f>$K$28/'Fixed data'!$C$7</f>
        <v>-1.2767665066666658E-2</v>
      </c>
    </row>
    <row r="37" spans="1:57" ht="16.5" hidden="1" customHeight="1" outlineLevel="1" x14ac:dyDescent="0.35">
      <c r="A37" s="116"/>
      <c r="B37" s="9" t="s">
        <v>33</v>
      </c>
      <c r="C37" s="11" t="s">
        <v>60</v>
      </c>
      <c r="D37" s="9" t="s">
        <v>40</v>
      </c>
      <c r="F37" s="35"/>
      <c r="G37" s="35"/>
      <c r="H37" s="35"/>
      <c r="I37" s="35"/>
      <c r="J37" s="35"/>
      <c r="K37" s="35"/>
      <c r="L37" s="35"/>
      <c r="M37" s="35">
        <f>$L$28/'Fixed data'!$C$7</f>
        <v>-4.5917373333333344E-2</v>
      </c>
      <c r="N37" s="35">
        <f>$L$28/'Fixed data'!$C$7</f>
        <v>-4.5917373333333344E-2</v>
      </c>
      <c r="O37" s="35">
        <f>$L$28/'Fixed data'!$C$7</f>
        <v>-4.5917373333333344E-2</v>
      </c>
      <c r="P37" s="35">
        <f>$L$28/'Fixed data'!$C$7</f>
        <v>-4.5917373333333344E-2</v>
      </c>
      <c r="Q37" s="35">
        <f>$L$28/'Fixed data'!$C$7</f>
        <v>-4.5917373333333344E-2</v>
      </c>
      <c r="R37" s="35">
        <f>$L$28/'Fixed data'!$C$7</f>
        <v>-4.5917373333333344E-2</v>
      </c>
      <c r="S37" s="35">
        <f>$L$28/'Fixed data'!$C$7</f>
        <v>-4.5917373333333344E-2</v>
      </c>
      <c r="T37" s="35">
        <f>$L$28/'Fixed data'!$C$7</f>
        <v>-4.5917373333333344E-2</v>
      </c>
      <c r="U37" s="35">
        <f>$L$28/'Fixed data'!$C$7</f>
        <v>-4.5917373333333344E-2</v>
      </c>
      <c r="V37" s="35">
        <f>$L$28/'Fixed data'!$C$7</f>
        <v>-4.5917373333333344E-2</v>
      </c>
      <c r="W37" s="35">
        <f>$L$28/'Fixed data'!$C$7</f>
        <v>-4.5917373333333344E-2</v>
      </c>
      <c r="X37" s="35">
        <f>$L$28/'Fixed data'!$C$7</f>
        <v>-4.5917373333333344E-2</v>
      </c>
      <c r="Y37" s="35">
        <f>$L$28/'Fixed data'!$C$7</f>
        <v>-4.5917373333333344E-2</v>
      </c>
      <c r="Z37" s="35">
        <f>$L$28/'Fixed data'!$C$7</f>
        <v>-4.5917373333333344E-2</v>
      </c>
      <c r="AA37" s="35">
        <f>$L$28/'Fixed data'!$C$7</f>
        <v>-4.5917373333333344E-2</v>
      </c>
      <c r="AB37" s="35">
        <f>$L$28/'Fixed data'!$C$7</f>
        <v>-4.5917373333333344E-2</v>
      </c>
      <c r="AC37" s="35">
        <f>$L$28/'Fixed data'!$C$7</f>
        <v>-4.5917373333333344E-2</v>
      </c>
      <c r="AD37" s="35">
        <f>$L$28/'Fixed data'!$C$7</f>
        <v>-4.5917373333333344E-2</v>
      </c>
      <c r="AE37" s="35">
        <f>$L$28/'Fixed data'!$C$7</f>
        <v>-4.5917373333333344E-2</v>
      </c>
      <c r="AF37" s="35">
        <f>$L$28/'Fixed data'!$C$7</f>
        <v>-4.5917373333333344E-2</v>
      </c>
      <c r="AG37" s="35">
        <f>$L$28/'Fixed data'!$C$7</f>
        <v>-4.5917373333333344E-2</v>
      </c>
      <c r="AH37" s="35">
        <f>$L$28/'Fixed data'!$C$7</f>
        <v>-4.5917373333333344E-2</v>
      </c>
      <c r="AI37" s="35">
        <f>$L$28/'Fixed data'!$C$7</f>
        <v>-4.5917373333333344E-2</v>
      </c>
      <c r="AJ37" s="35">
        <f>$L$28/'Fixed data'!$C$7</f>
        <v>-4.5917373333333344E-2</v>
      </c>
      <c r="AK37" s="35">
        <f>$L$28/'Fixed data'!$C$7</f>
        <v>-4.5917373333333344E-2</v>
      </c>
      <c r="AL37" s="35">
        <f>$L$28/'Fixed data'!$C$7</f>
        <v>-4.5917373333333344E-2</v>
      </c>
      <c r="AM37" s="35">
        <f>$L$28/'Fixed data'!$C$7</f>
        <v>-4.5917373333333344E-2</v>
      </c>
      <c r="AN37" s="35">
        <f>$L$28/'Fixed data'!$C$7</f>
        <v>-4.5917373333333344E-2</v>
      </c>
      <c r="AO37" s="35">
        <f>$L$28/'Fixed data'!$C$7</f>
        <v>-4.5917373333333344E-2</v>
      </c>
      <c r="AP37" s="35">
        <f>$L$28/'Fixed data'!$C$7</f>
        <v>-4.5917373333333344E-2</v>
      </c>
      <c r="AQ37" s="35">
        <f>$L$28/'Fixed data'!$C$7</f>
        <v>-4.5917373333333344E-2</v>
      </c>
      <c r="AR37" s="35">
        <f>$L$28/'Fixed data'!$C$7</f>
        <v>-4.5917373333333344E-2</v>
      </c>
      <c r="AS37" s="35">
        <f>$L$28/'Fixed data'!$C$7</f>
        <v>-4.5917373333333344E-2</v>
      </c>
      <c r="AT37" s="35">
        <f>$L$28/'Fixed data'!$C$7</f>
        <v>-4.5917373333333344E-2</v>
      </c>
      <c r="AU37" s="35">
        <f>$L$28/'Fixed data'!$C$7</f>
        <v>-4.5917373333333344E-2</v>
      </c>
      <c r="AV37" s="35">
        <f>$L$28/'Fixed data'!$C$7</f>
        <v>-4.5917373333333344E-2</v>
      </c>
      <c r="AW37" s="35">
        <f>$L$28/'Fixed data'!$C$7</f>
        <v>-4.5917373333333344E-2</v>
      </c>
      <c r="AX37" s="35">
        <f>$L$28/'Fixed data'!$C$7</f>
        <v>-4.5917373333333344E-2</v>
      </c>
      <c r="AY37" s="35">
        <f>$L$28/'Fixed data'!$C$7</f>
        <v>-4.5917373333333344E-2</v>
      </c>
      <c r="AZ37" s="35">
        <f>$L$28/'Fixed data'!$C$7</f>
        <v>-4.5917373333333344E-2</v>
      </c>
      <c r="BA37" s="35">
        <f>$L$28/'Fixed data'!$C$7</f>
        <v>-4.5917373333333344E-2</v>
      </c>
      <c r="BB37" s="35">
        <f>$L$28/'Fixed data'!$C$7</f>
        <v>-4.5917373333333344E-2</v>
      </c>
      <c r="BC37" s="35">
        <f>$L$28/'Fixed data'!$C$7</f>
        <v>-4.5917373333333344E-2</v>
      </c>
      <c r="BD37" s="35">
        <f>$L$28/'Fixed data'!$C$7</f>
        <v>-4.5917373333333344E-2</v>
      </c>
    </row>
    <row r="38" spans="1:57" ht="16.5" hidden="1" customHeight="1" outlineLevel="1" x14ac:dyDescent="0.35">
      <c r="A38" s="116"/>
      <c r="B38" s="9" t="s">
        <v>110</v>
      </c>
      <c r="C38" s="11" t="s">
        <v>132</v>
      </c>
      <c r="D38" s="9" t="s">
        <v>40</v>
      </c>
      <c r="F38" s="35"/>
      <c r="G38" s="35"/>
      <c r="H38" s="35"/>
      <c r="I38" s="35"/>
      <c r="J38" s="35"/>
      <c r="K38" s="35"/>
      <c r="L38" s="35"/>
      <c r="M38" s="35"/>
      <c r="N38" s="35">
        <f>$M$28/'Fixed data'!$C$7</f>
        <v>-9.4974435555555556E-2</v>
      </c>
      <c r="O38" s="35">
        <f>$M$28/'Fixed data'!$C$7</f>
        <v>-9.4974435555555556E-2</v>
      </c>
      <c r="P38" s="35">
        <f>$M$28/'Fixed data'!$C$7</f>
        <v>-9.4974435555555556E-2</v>
      </c>
      <c r="Q38" s="35">
        <f>$M$28/'Fixed data'!$C$7</f>
        <v>-9.4974435555555556E-2</v>
      </c>
      <c r="R38" s="35">
        <f>$M$28/'Fixed data'!$C$7</f>
        <v>-9.4974435555555556E-2</v>
      </c>
      <c r="S38" s="35">
        <f>$M$28/'Fixed data'!$C$7</f>
        <v>-9.4974435555555556E-2</v>
      </c>
      <c r="T38" s="35">
        <f>$M$28/'Fixed data'!$C$7</f>
        <v>-9.4974435555555556E-2</v>
      </c>
      <c r="U38" s="35">
        <f>$M$28/'Fixed data'!$C$7</f>
        <v>-9.4974435555555556E-2</v>
      </c>
      <c r="V38" s="35">
        <f>$M$28/'Fixed data'!$C$7</f>
        <v>-9.4974435555555556E-2</v>
      </c>
      <c r="W38" s="35">
        <f>$M$28/'Fixed data'!$C$7</f>
        <v>-9.4974435555555556E-2</v>
      </c>
      <c r="X38" s="35">
        <f>$M$28/'Fixed data'!$C$7</f>
        <v>-9.4974435555555556E-2</v>
      </c>
      <c r="Y38" s="35">
        <f>$M$28/'Fixed data'!$C$7</f>
        <v>-9.4974435555555556E-2</v>
      </c>
      <c r="Z38" s="35">
        <f>$M$28/'Fixed data'!$C$7</f>
        <v>-9.4974435555555556E-2</v>
      </c>
      <c r="AA38" s="35">
        <f>$M$28/'Fixed data'!$C$7</f>
        <v>-9.4974435555555556E-2</v>
      </c>
      <c r="AB38" s="35">
        <f>$M$28/'Fixed data'!$C$7</f>
        <v>-9.4974435555555556E-2</v>
      </c>
      <c r="AC38" s="35">
        <f>$M$28/'Fixed data'!$C$7</f>
        <v>-9.4974435555555556E-2</v>
      </c>
      <c r="AD38" s="35">
        <f>$M$28/'Fixed data'!$C$7</f>
        <v>-9.4974435555555556E-2</v>
      </c>
      <c r="AE38" s="35">
        <f>$M$28/'Fixed data'!$C$7</f>
        <v>-9.4974435555555556E-2</v>
      </c>
      <c r="AF38" s="35">
        <f>$M$28/'Fixed data'!$C$7</f>
        <v>-9.4974435555555556E-2</v>
      </c>
      <c r="AG38" s="35">
        <f>$M$28/'Fixed data'!$C$7</f>
        <v>-9.4974435555555556E-2</v>
      </c>
      <c r="AH38" s="35">
        <f>$M$28/'Fixed data'!$C$7</f>
        <v>-9.4974435555555556E-2</v>
      </c>
      <c r="AI38" s="35">
        <f>$M$28/'Fixed data'!$C$7</f>
        <v>-9.4974435555555556E-2</v>
      </c>
      <c r="AJ38" s="35">
        <f>$M$28/'Fixed data'!$C$7</f>
        <v>-9.4974435555555556E-2</v>
      </c>
      <c r="AK38" s="35">
        <f>$M$28/'Fixed data'!$C$7</f>
        <v>-9.4974435555555556E-2</v>
      </c>
      <c r="AL38" s="35">
        <f>$M$28/'Fixed data'!$C$7</f>
        <v>-9.4974435555555556E-2</v>
      </c>
      <c r="AM38" s="35">
        <f>$M$28/'Fixed data'!$C$7</f>
        <v>-9.4974435555555556E-2</v>
      </c>
      <c r="AN38" s="35">
        <f>$M$28/'Fixed data'!$C$7</f>
        <v>-9.4974435555555556E-2</v>
      </c>
      <c r="AO38" s="35">
        <f>$M$28/'Fixed data'!$C$7</f>
        <v>-9.4974435555555556E-2</v>
      </c>
      <c r="AP38" s="35">
        <f>$M$28/'Fixed data'!$C$7</f>
        <v>-9.4974435555555556E-2</v>
      </c>
      <c r="AQ38" s="35">
        <f>$M$28/'Fixed data'!$C$7</f>
        <v>-9.4974435555555556E-2</v>
      </c>
      <c r="AR38" s="35">
        <f>$M$28/'Fixed data'!$C$7</f>
        <v>-9.4974435555555556E-2</v>
      </c>
      <c r="AS38" s="35">
        <f>$M$28/'Fixed data'!$C$7</f>
        <v>-9.4974435555555556E-2</v>
      </c>
      <c r="AT38" s="35">
        <f>$M$28/'Fixed data'!$C$7</f>
        <v>-9.4974435555555556E-2</v>
      </c>
      <c r="AU38" s="35">
        <f>$M$28/'Fixed data'!$C$7</f>
        <v>-9.4974435555555556E-2</v>
      </c>
      <c r="AV38" s="35">
        <f>$M$28/'Fixed data'!$C$7</f>
        <v>-9.4974435555555556E-2</v>
      </c>
      <c r="AW38" s="35">
        <f>$M$28/'Fixed data'!$C$7</f>
        <v>-9.4974435555555556E-2</v>
      </c>
      <c r="AX38" s="35">
        <f>$M$28/'Fixed data'!$C$7</f>
        <v>-9.4974435555555556E-2</v>
      </c>
      <c r="AY38" s="35">
        <f>$M$28/'Fixed data'!$C$7</f>
        <v>-9.4974435555555556E-2</v>
      </c>
      <c r="AZ38" s="35">
        <f>$M$28/'Fixed data'!$C$7</f>
        <v>-9.4974435555555556E-2</v>
      </c>
      <c r="BA38" s="35">
        <f>$M$28/'Fixed data'!$C$7</f>
        <v>-9.4974435555555556E-2</v>
      </c>
      <c r="BB38" s="35">
        <f>$M$28/'Fixed data'!$C$7</f>
        <v>-9.4974435555555556E-2</v>
      </c>
      <c r="BC38" s="35">
        <f>$M$28/'Fixed data'!$C$7</f>
        <v>-9.4974435555555556E-2</v>
      </c>
      <c r="BD38" s="35">
        <f>$M$28/'Fixed data'!$C$7</f>
        <v>-9.4974435555555556E-2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-7.4009724444444439E-2</v>
      </c>
      <c r="P39" s="35">
        <f>$N$28/'Fixed data'!$C$7</f>
        <v>-7.4009724444444439E-2</v>
      </c>
      <c r="Q39" s="35">
        <f>$N$28/'Fixed data'!$C$7</f>
        <v>-7.4009724444444439E-2</v>
      </c>
      <c r="R39" s="35">
        <f>$N$28/'Fixed data'!$C$7</f>
        <v>-7.4009724444444439E-2</v>
      </c>
      <c r="S39" s="35">
        <f>$N$28/'Fixed data'!$C$7</f>
        <v>-7.4009724444444439E-2</v>
      </c>
      <c r="T39" s="35">
        <f>$N$28/'Fixed data'!$C$7</f>
        <v>-7.4009724444444439E-2</v>
      </c>
      <c r="U39" s="35">
        <f>$N$28/'Fixed data'!$C$7</f>
        <v>-7.4009724444444439E-2</v>
      </c>
      <c r="V39" s="35">
        <f>$N$28/'Fixed data'!$C$7</f>
        <v>-7.4009724444444439E-2</v>
      </c>
      <c r="W39" s="35">
        <f>$N$28/'Fixed data'!$C$7</f>
        <v>-7.4009724444444439E-2</v>
      </c>
      <c r="X39" s="35">
        <f>$N$28/'Fixed data'!$C$7</f>
        <v>-7.4009724444444439E-2</v>
      </c>
      <c r="Y39" s="35">
        <f>$N$28/'Fixed data'!$C$7</f>
        <v>-7.4009724444444439E-2</v>
      </c>
      <c r="Z39" s="35">
        <f>$N$28/'Fixed data'!$C$7</f>
        <v>-7.4009724444444439E-2</v>
      </c>
      <c r="AA39" s="35">
        <f>$N$28/'Fixed data'!$C$7</f>
        <v>-7.4009724444444439E-2</v>
      </c>
      <c r="AB39" s="35">
        <f>$N$28/'Fixed data'!$C$7</f>
        <v>-7.4009724444444439E-2</v>
      </c>
      <c r="AC39" s="35">
        <f>$N$28/'Fixed data'!$C$7</f>
        <v>-7.4009724444444439E-2</v>
      </c>
      <c r="AD39" s="35">
        <f>$N$28/'Fixed data'!$C$7</f>
        <v>-7.4009724444444439E-2</v>
      </c>
      <c r="AE39" s="35">
        <f>$N$28/'Fixed data'!$C$7</f>
        <v>-7.4009724444444439E-2</v>
      </c>
      <c r="AF39" s="35">
        <f>$N$28/'Fixed data'!$C$7</f>
        <v>-7.4009724444444439E-2</v>
      </c>
      <c r="AG39" s="35">
        <f>$N$28/'Fixed data'!$C$7</f>
        <v>-7.4009724444444439E-2</v>
      </c>
      <c r="AH39" s="35">
        <f>$N$28/'Fixed data'!$C$7</f>
        <v>-7.4009724444444439E-2</v>
      </c>
      <c r="AI39" s="35">
        <f>$N$28/'Fixed data'!$C$7</f>
        <v>-7.4009724444444439E-2</v>
      </c>
      <c r="AJ39" s="35">
        <f>$N$28/'Fixed data'!$C$7</f>
        <v>-7.4009724444444439E-2</v>
      </c>
      <c r="AK39" s="35">
        <f>$N$28/'Fixed data'!$C$7</f>
        <v>-7.4009724444444439E-2</v>
      </c>
      <c r="AL39" s="35">
        <f>$N$28/'Fixed data'!$C$7</f>
        <v>-7.4009724444444439E-2</v>
      </c>
      <c r="AM39" s="35">
        <f>$N$28/'Fixed data'!$C$7</f>
        <v>-7.4009724444444439E-2</v>
      </c>
      <c r="AN39" s="35">
        <f>$N$28/'Fixed data'!$C$7</f>
        <v>-7.4009724444444439E-2</v>
      </c>
      <c r="AO39" s="35">
        <f>$N$28/'Fixed data'!$C$7</f>
        <v>-7.4009724444444439E-2</v>
      </c>
      <c r="AP39" s="35">
        <f>$N$28/'Fixed data'!$C$7</f>
        <v>-7.4009724444444439E-2</v>
      </c>
      <c r="AQ39" s="35">
        <f>$N$28/'Fixed data'!$C$7</f>
        <v>-7.4009724444444439E-2</v>
      </c>
      <c r="AR39" s="35">
        <f>$N$28/'Fixed data'!$C$7</f>
        <v>-7.4009724444444439E-2</v>
      </c>
      <c r="AS39" s="35">
        <f>$N$28/'Fixed data'!$C$7</f>
        <v>-7.4009724444444439E-2</v>
      </c>
      <c r="AT39" s="35">
        <f>$N$28/'Fixed data'!$C$7</f>
        <v>-7.4009724444444439E-2</v>
      </c>
      <c r="AU39" s="35">
        <f>$N$28/'Fixed data'!$C$7</f>
        <v>-7.4009724444444439E-2</v>
      </c>
      <c r="AV39" s="35">
        <f>$N$28/'Fixed data'!$C$7</f>
        <v>-7.4009724444444439E-2</v>
      </c>
      <c r="AW39" s="35">
        <f>$N$28/'Fixed data'!$C$7</f>
        <v>-7.4009724444444439E-2</v>
      </c>
      <c r="AX39" s="35">
        <f>$N$28/'Fixed data'!$C$7</f>
        <v>-7.4009724444444439E-2</v>
      </c>
      <c r="AY39" s="35">
        <f>$N$28/'Fixed data'!$C$7</f>
        <v>-7.4009724444444439E-2</v>
      </c>
      <c r="AZ39" s="35">
        <f>$N$28/'Fixed data'!$C$7</f>
        <v>-7.4009724444444439E-2</v>
      </c>
      <c r="BA39" s="35">
        <f>$N$28/'Fixed data'!$C$7</f>
        <v>-7.4009724444444439E-2</v>
      </c>
      <c r="BB39" s="35">
        <f>$N$28/'Fixed data'!$C$7</f>
        <v>-7.4009724444444439E-2</v>
      </c>
      <c r="BC39" s="35">
        <f>$N$28/'Fixed data'!$C$7</f>
        <v>-7.4009724444444439E-2</v>
      </c>
      <c r="BD39" s="35">
        <f>$N$28/'Fixed data'!$C$7</f>
        <v>-7.4009724444444439E-2</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-6.3356480000000007E-2</v>
      </c>
      <c r="Q40" s="35">
        <f>$O$28/'Fixed data'!$C$7</f>
        <v>-6.3356480000000007E-2</v>
      </c>
      <c r="R40" s="35">
        <f>$O$28/'Fixed data'!$C$7</f>
        <v>-6.3356480000000007E-2</v>
      </c>
      <c r="S40" s="35">
        <f>$O$28/'Fixed data'!$C$7</f>
        <v>-6.3356480000000007E-2</v>
      </c>
      <c r="T40" s="35">
        <f>$O$28/'Fixed data'!$C$7</f>
        <v>-6.3356480000000007E-2</v>
      </c>
      <c r="U40" s="35">
        <f>$O$28/'Fixed data'!$C$7</f>
        <v>-6.3356480000000007E-2</v>
      </c>
      <c r="V40" s="35">
        <f>$O$28/'Fixed data'!$C$7</f>
        <v>-6.3356480000000007E-2</v>
      </c>
      <c r="W40" s="35">
        <f>$O$28/'Fixed data'!$C$7</f>
        <v>-6.3356480000000007E-2</v>
      </c>
      <c r="X40" s="35">
        <f>$O$28/'Fixed data'!$C$7</f>
        <v>-6.3356480000000007E-2</v>
      </c>
      <c r="Y40" s="35">
        <f>$O$28/'Fixed data'!$C$7</f>
        <v>-6.3356480000000007E-2</v>
      </c>
      <c r="Z40" s="35">
        <f>$O$28/'Fixed data'!$C$7</f>
        <v>-6.3356480000000007E-2</v>
      </c>
      <c r="AA40" s="35">
        <f>$O$28/'Fixed data'!$C$7</f>
        <v>-6.3356480000000007E-2</v>
      </c>
      <c r="AB40" s="35">
        <f>$O$28/'Fixed data'!$C$7</f>
        <v>-6.3356480000000007E-2</v>
      </c>
      <c r="AC40" s="35">
        <f>$O$28/'Fixed data'!$C$7</f>
        <v>-6.3356480000000007E-2</v>
      </c>
      <c r="AD40" s="35">
        <f>$O$28/'Fixed data'!$C$7</f>
        <v>-6.3356480000000007E-2</v>
      </c>
      <c r="AE40" s="35">
        <f>$O$28/'Fixed data'!$C$7</f>
        <v>-6.3356480000000007E-2</v>
      </c>
      <c r="AF40" s="35">
        <f>$O$28/'Fixed data'!$C$7</f>
        <v>-6.3356480000000007E-2</v>
      </c>
      <c r="AG40" s="35">
        <f>$O$28/'Fixed data'!$C$7</f>
        <v>-6.3356480000000007E-2</v>
      </c>
      <c r="AH40" s="35">
        <f>$O$28/'Fixed data'!$C$7</f>
        <v>-6.3356480000000007E-2</v>
      </c>
      <c r="AI40" s="35">
        <f>$O$28/'Fixed data'!$C$7</f>
        <v>-6.3356480000000007E-2</v>
      </c>
      <c r="AJ40" s="35">
        <f>$O$28/'Fixed data'!$C$7</f>
        <v>-6.3356480000000007E-2</v>
      </c>
      <c r="AK40" s="35">
        <f>$O$28/'Fixed data'!$C$7</f>
        <v>-6.3356480000000007E-2</v>
      </c>
      <c r="AL40" s="35">
        <f>$O$28/'Fixed data'!$C$7</f>
        <v>-6.3356480000000007E-2</v>
      </c>
      <c r="AM40" s="35">
        <f>$O$28/'Fixed data'!$C$7</f>
        <v>-6.3356480000000007E-2</v>
      </c>
      <c r="AN40" s="35">
        <f>$O$28/'Fixed data'!$C$7</f>
        <v>-6.3356480000000007E-2</v>
      </c>
      <c r="AO40" s="35">
        <f>$O$28/'Fixed data'!$C$7</f>
        <v>-6.3356480000000007E-2</v>
      </c>
      <c r="AP40" s="35">
        <f>$O$28/'Fixed data'!$C$7</f>
        <v>-6.3356480000000007E-2</v>
      </c>
      <c r="AQ40" s="35">
        <f>$O$28/'Fixed data'!$C$7</f>
        <v>-6.3356480000000007E-2</v>
      </c>
      <c r="AR40" s="35">
        <f>$O$28/'Fixed data'!$C$7</f>
        <v>-6.3356480000000007E-2</v>
      </c>
      <c r="AS40" s="35">
        <f>$O$28/'Fixed data'!$C$7</f>
        <v>-6.3356480000000007E-2</v>
      </c>
      <c r="AT40" s="35">
        <f>$O$28/'Fixed data'!$C$7</f>
        <v>-6.3356480000000007E-2</v>
      </c>
      <c r="AU40" s="35">
        <f>$O$28/'Fixed data'!$C$7</f>
        <v>-6.3356480000000007E-2</v>
      </c>
      <c r="AV40" s="35">
        <f>$O$28/'Fixed data'!$C$7</f>
        <v>-6.3356480000000007E-2</v>
      </c>
      <c r="AW40" s="35">
        <f>$O$28/'Fixed data'!$C$7</f>
        <v>-6.3356480000000007E-2</v>
      </c>
      <c r="AX40" s="35">
        <f>$O$28/'Fixed data'!$C$7</f>
        <v>-6.3356480000000007E-2</v>
      </c>
      <c r="AY40" s="35">
        <f>$O$28/'Fixed data'!$C$7</f>
        <v>-6.3356480000000007E-2</v>
      </c>
      <c r="AZ40" s="35">
        <f>$O$28/'Fixed data'!$C$7</f>
        <v>-6.3356480000000007E-2</v>
      </c>
      <c r="BA40" s="35">
        <f>$O$28/'Fixed data'!$C$7</f>
        <v>-6.3356480000000007E-2</v>
      </c>
      <c r="BB40" s="35">
        <f>$O$28/'Fixed data'!$C$7</f>
        <v>-6.3356480000000007E-2</v>
      </c>
      <c r="BC40" s="35">
        <f>$O$28/'Fixed data'!$C$7</f>
        <v>-6.3356480000000007E-2</v>
      </c>
      <c r="BD40" s="35">
        <f>$O$28/'Fixed data'!$C$7</f>
        <v>-6.3356480000000007E-2</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-5.225041777777778E-2</v>
      </c>
      <c r="R41" s="35">
        <f>$P$28/'Fixed data'!$C$7</f>
        <v>-5.225041777777778E-2</v>
      </c>
      <c r="S41" s="35">
        <f>$P$28/'Fixed data'!$C$7</f>
        <v>-5.225041777777778E-2</v>
      </c>
      <c r="T41" s="35">
        <f>$P$28/'Fixed data'!$C$7</f>
        <v>-5.225041777777778E-2</v>
      </c>
      <c r="U41" s="35">
        <f>$P$28/'Fixed data'!$C$7</f>
        <v>-5.225041777777778E-2</v>
      </c>
      <c r="V41" s="35">
        <f>$P$28/'Fixed data'!$C$7</f>
        <v>-5.225041777777778E-2</v>
      </c>
      <c r="W41" s="35">
        <f>$P$28/'Fixed data'!$C$7</f>
        <v>-5.225041777777778E-2</v>
      </c>
      <c r="X41" s="35">
        <f>$P$28/'Fixed data'!$C$7</f>
        <v>-5.225041777777778E-2</v>
      </c>
      <c r="Y41" s="35">
        <f>$P$28/'Fixed data'!$C$7</f>
        <v>-5.225041777777778E-2</v>
      </c>
      <c r="Z41" s="35">
        <f>$P$28/'Fixed data'!$C$7</f>
        <v>-5.225041777777778E-2</v>
      </c>
      <c r="AA41" s="35">
        <f>$P$28/'Fixed data'!$C$7</f>
        <v>-5.225041777777778E-2</v>
      </c>
      <c r="AB41" s="35">
        <f>$P$28/'Fixed data'!$C$7</f>
        <v>-5.225041777777778E-2</v>
      </c>
      <c r="AC41" s="35">
        <f>$P$28/'Fixed data'!$C$7</f>
        <v>-5.225041777777778E-2</v>
      </c>
      <c r="AD41" s="35">
        <f>$P$28/'Fixed data'!$C$7</f>
        <v>-5.225041777777778E-2</v>
      </c>
      <c r="AE41" s="35">
        <f>$P$28/'Fixed data'!$C$7</f>
        <v>-5.225041777777778E-2</v>
      </c>
      <c r="AF41" s="35">
        <f>$P$28/'Fixed data'!$C$7</f>
        <v>-5.225041777777778E-2</v>
      </c>
      <c r="AG41" s="35">
        <f>$P$28/'Fixed data'!$C$7</f>
        <v>-5.225041777777778E-2</v>
      </c>
      <c r="AH41" s="35">
        <f>$P$28/'Fixed data'!$C$7</f>
        <v>-5.225041777777778E-2</v>
      </c>
      <c r="AI41" s="35">
        <f>$P$28/'Fixed data'!$C$7</f>
        <v>-5.225041777777778E-2</v>
      </c>
      <c r="AJ41" s="35">
        <f>$P$28/'Fixed data'!$C$7</f>
        <v>-5.225041777777778E-2</v>
      </c>
      <c r="AK41" s="35">
        <f>$P$28/'Fixed data'!$C$7</f>
        <v>-5.225041777777778E-2</v>
      </c>
      <c r="AL41" s="35">
        <f>$P$28/'Fixed data'!$C$7</f>
        <v>-5.225041777777778E-2</v>
      </c>
      <c r="AM41" s="35">
        <f>$P$28/'Fixed data'!$C$7</f>
        <v>-5.225041777777778E-2</v>
      </c>
      <c r="AN41" s="35">
        <f>$P$28/'Fixed data'!$C$7</f>
        <v>-5.225041777777778E-2</v>
      </c>
      <c r="AO41" s="35">
        <f>$P$28/'Fixed data'!$C$7</f>
        <v>-5.225041777777778E-2</v>
      </c>
      <c r="AP41" s="35">
        <f>$P$28/'Fixed data'!$C$7</f>
        <v>-5.225041777777778E-2</v>
      </c>
      <c r="AQ41" s="35">
        <f>$P$28/'Fixed data'!$C$7</f>
        <v>-5.225041777777778E-2</v>
      </c>
      <c r="AR41" s="35">
        <f>$P$28/'Fixed data'!$C$7</f>
        <v>-5.225041777777778E-2</v>
      </c>
      <c r="AS41" s="35">
        <f>$P$28/'Fixed data'!$C$7</f>
        <v>-5.225041777777778E-2</v>
      </c>
      <c r="AT41" s="35">
        <f>$P$28/'Fixed data'!$C$7</f>
        <v>-5.225041777777778E-2</v>
      </c>
      <c r="AU41" s="35">
        <f>$P$28/'Fixed data'!$C$7</f>
        <v>-5.225041777777778E-2</v>
      </c>
      <c r="AV41" s="35">
        <f>$P$28/'Fixed data'!$C$7</f>
        <v>-5.225041777777778E-2</v>
      </c>
      <c r="AW41" s="35">
        <f>$P$28/'Fixed data'!$C$7</f>
        <v>-5.225041777777778E-2</v>
      </c>
      <c r="AX41" s="35">
        <f>$P$28/'Fixed data'!$C$7</f>
        <v>-5.225041777777778E-2</v>
      </c>
      <c r="AY41" s="35">
        <f>$P$28/'Fixed data'!$C$7</f>
        <v>-5.225041777777778E-2</v>
      </c>
      <c r="AZ41" s="35">
        <f>$P$28/'Fixed data'!$C$7</f>
        <v>-5.225041777777778E-2</v>
      </c>
      <c r="BA41" s="35">
        <f>$P$28/'Fixed data'!$C$7</f>
        <v>-5.225041777777778E-2</v>
      </c>
      <c r="BB41" s="35">
        <f>$P$28/'Fixed data'!$C$7</f>
        <v>-5.225041777777778E-2</v>
      </c>
      <c r="BC41" s="35">
        <f>$P$28/'Fixed data'!$C$7</f>
        <v>-5.225041777777778E-2</v>
      </c>
      <c r="BD41" s="35">
        <f>$P$28/'Fixed data'!$C$7</f>
        <v>-5.225041777777778E-2</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-3.8404640000000004E-2</v>
      </c>
      <c r="S42" s="35">
        <f>$Q$28/'Fixed data'!$C$7</f>
        <v>-3.8404640000000004E-2</v>
      </c>
      <c r="T42" s="35">
        <f>$Q$28/'Fixed data'!$C$7</f>
        <v>-3.8404640000000004E-2</v>
      </c>
      <c r="U42" s="35">
        <f>$Q$28/'Fixed data'!$C$7</f>
        <v>-3.8404640000000004E-2</v>
      </c>
      <c r="V42" s="35">
        <f>$Q$28/'Fixed data'!$C$7</f>
        <v>-3.8404640000000004E-2</v>
      </c>
      <c r="W42" s="35">
        <f>$Q$28/'Fixed data'!$C$7</f>
        <v>-3.8404640000000004E-2</v>
      </c>
      <c r="X42" s="35">
        <f>$Q$28/'Fixed data'!$C$7</f>
        <v>-3.8404640000000004E-2</v>
      </c>
      <c r="Y42" s="35">
        <f>$Q$28/'Fixed data'!$C$7</f>
        <v>-3.8404640000000004E-2</v>
      </c>
      <c r="Z42" s="35">
        <f>$Q$28/'Fixed data'!$C$7</f>
        <v>-3.8404640000000004E-2</v>
      </c>
      <c r="AA42" s="35">
        <f>$Q$28/'Fixed data'!$C$7</f>
        <v>-3.8404640000000004E-2</v>
      </c>
      <c r="AB42" s="35">
        <f>$Q$28/'Fixed data'!$C$7</f>
        <v>-3.8404640000000004E-2</v>
      </c>
      <c r="AC42" s="35">
        <f>$Q$28/'Fixed data'!$C$7</f>
        <v>-3.8404640000000004E-2</v>
      </c>
      <c r="AD42" s="35">
        <f>$Q$28/'Fixed data'!$C$7</f>
        <v>-3.8404640000000004E-2</v>
      </c>
      <c r="AE42" s="35">
        <f>$Q$28/'Fixed data'!$C$7</f>
        <v>-3.8404640000000004E-2</v>
      </c>
      <c r="AF42" s="35">
        <f>$Q$28/'Fixed data'!$C$7</f>
        <v>-3.8404640000000004E-2</v>
      </c>
      <c r="AG42" s="35">
        <f>$Q$28/'Fixed data'!$C$7</f>
        <v>-3.8404640000000004E-2</v>
      </c>
      <c r="AH42" s="35">
        <f>$Q$28/'Fixed data'!$C$7</f>
        <v>-3.8404640000000004E-2</v>
      </c>
      <c r="AI42" s="35">
        <f>$Q$28/'Fixed data'!$C$7</f>
        <v>-3.8404640000000004E-2</v>
      </c>
      <c r="AJ42" s="35">
        <f>$Q$28/'Fixed data'!$C$7</f>
        <v>-3.8404640000000004E-2</v>
      </c>
      <c r="AK42" s="35">
        <f>$Q$28/'Fixed data'!$C$7</f>
        <v>-3.8404640000000004E-2</v>
      </c>
      <c r="AL42" s="35">
        <f>$Q$28/'Fixed data'!$C$7</f>
        <v>-3.8404640000000004E-2</v>
      </c>
      <c r="AM42" s="35">
        <f>$Q$28/'Fixed data'!$C$7</f>
        <v>-3.8404640000000004E-2</v>
      </c>
      <c r="AN42" s="35">
        <f>$Q$28/'Fixed data'!$C$7</f>
        <v>-3.8404640000000004E-2</v>
      </c>
      <c r="AO42" s="35">
        <f>$Q$28/'Fixed data'!$C$7</f>
        <v>-3.8404640000000004E-2</v>
      </c>
      <c r="AP42" s="35">
        <f>$Q$28/'Fixed data'!$C$7</f>
        <v>-3.8404640000000004E-2</v>
      </c>
      <c r="AQ42" s="35">
        <f>$Q$28/'Fixed data'!$C$7</f>
        <v>-3.8404640000000004E-2</v>
      </c>
      <c r="AR42" s="35">
        <f>$Q$28/'Fixed data'!$C$7</f>
        <v>-3.8404640000000004E-2</v>
      </c>
      <c r="AS42" s="35">
        <f>$Q$28/'Fixed data'!$C$7</f>
        <v>-3.8404640000000004E-2</v>
      </c>
      <c r="AT42" s="35">
        <f>$Q$28/'Fixed data'!$C$7</f>
        <v>-3.8404640000000004E-2</v>
      </c>
      <c r="AU42" s="35">
        <f>$Q$28/'Fixed data'!$C$7</f>
        <v>-3.8404640000000004E-2</v>
      </c>
      <c r="AV42" s="35">
        <f>$Q$28/'Fixed data'!$C$7</f>
        <v>-3.8404640000000004E-2</v>
      </c>
      <c r="AW42" s="35">
        <f>$Q$28/'Fixed data'!$C$7</f>
        <v>-3.8404640000000004E-2</v>
      </c>
      <c r="AX42" s="35">
        <f>$Q$28/'Fixed data'!$C$7</f>
        <v>-3.8404640000000004E-2</v>
      </c>
      <c r="AY42" s="35">
        <f>$Q$28/'Fixed data'!$C$7</f>
        <v>-3.8404640000000004E-2</v>
      </c>
      <c r="AZ42" s="35">
        <f>$Q$28/'Fixed data'!$C$7</f>
        <v>-3.8404640000000004E-2</v>
      </c>
      <c r="BA42" s="35">
        <f>$Q$28/'Fixed data'!$C$7</f>
        <v>-3.8404640000000004E-2</v>
      </c>
      <c r="BB42" s="35">
        <f>$Q$28/'Fixed data'!$C$7</f>
        <v>-3.8404640000000004E-2</v>
      </c>
      <c r="BC42" s="35">
        <f>$Q$28/'Fixed data'!$C$7</f>
        <v>-3.8404640000000004E-2</v>
      </c>
      <c r="BD42" s="35">
        <f>$Q$28/'Fixed data'!$C$7</f>
        <v>-3.8404640000000004E-2</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-2.5620959999999998E-2</v>
      </c>
      <c r="T43" s="35">
        <f>$R$28/'Fixed data'!$C$7</f>
        <v>-2.5620959999999998E-2</v>
      </c>
      <c r="U43" s="35">
        <f>$R$28/'Fixed data'!$C$7</f>
        <v>-2.5620959999999998E-2</v>
      </c>
      <c r="V43" s="35">
        <f>$R$28/'Fixed data'!$C$7</f>
        <v>-2.5620959999999998E-2</v>
      </c>
      <c r="W43" s="35">
        <f>$R$28/'Fixed data'!$C$7</f>
        <v>-2.5620959999999998E-2</v>
      </c>
      <c r="X43" s="35">
        <f>$R$28/'Fixed data'!$C$7</f>
        <v>-2.5620959999999998E-2</v>
      </c>
      <c r="Y43" s="35">
        <f>$R$28/'Fixed data'!$C$7</f>
        <v>-2.5620959999999998E-2</v>
      </c>
      <c r="Z43" s="35">
        <f>$R$28/'Fixed data'!$C$7</f>
        <v>-2.5620959999999998E-2</v>
      </c>
      <c r="AA43" s="35">
        <f>$R$28/'Fixed data'!$C$7</f>
        <v>-2.5620959999999998E-2</v>
      </c>
      <c r="AB43" s="35">
        <f>$R$28/'Fixed data'!$C$7</f>
        <v>-2.5620959999999998E-2</v>
      </c>
      <c r="AC43" s="35">
        <f>$R$28/'Fixed data'!$C$7</f>
        <v>-2.5620959999999998E-2</v>
      </c>
      <c r="AD43" s="35">
        <f>$R$28/'Fixed data'!$C$7</f>
        <v>-2.5620959999999998E-2</v>
      </c>
      <c r="AE43" s="35">
        <f>$R$28/'Fixed data'!$C$7</f>
        <v>-2.5620959999999998E-2</v>
      </c>
      <c r="AF43" s="35">
        <f>$R$28/'Fixed data'!$C$7</f>
        <v>-2.5620959999999998E-2</v>
      </c>
      <c r="AG43" s="35">
        <f>$R$28/'Fixed data'!$C$7</f>
        <v>-2.5620959999999998E-2</v>
      </c>
      <c r="AH43" s="35">
        <f>$R$28/'Fixed data'!$C$7</f>
        <v>-2.5620959999999998E-2</v>
      </c>
      <c r="AI43" s="35">
        <f>$R$28/'Fixed data'!$C$7</f>
        <v>-2.5620959999999998E-2</v>
      </c>
      <c r="AJ43" s="35">
        <f>$R$28/'Fixed data'!$C$7</f>
        <v>-2.5620959999999998E-2</v>
      </c>
      <c r="AK43" s="35">
        <f>$R$28/'Fixed data'!$C$7</f>
        <v>-2.5620959999999998E-2</v>
      </c>
      <c r="AL43" s="35">
        <f>$R$28/'Fixed data'!$C$7</f>
        <v>-2.5620959999999998E-2</v>
      </c>
      <c r="AM43" s="35">
        <f>$R$28/'Fixed data'!$C$7</f>
        <v>-2.5620959999999998E-2</v>
      </c>
      <c r="AN43" s="35">
        <f>$R$28/'Fixed data'!$C$7</f>
        <v>-2.5620959999999998E-2</v>
      </c>
      <c r="AO43" s="35">
        <f>$R$28/'Fixed data'!$C$7</f>
        <v>-2.5620959999999998E-2</v>
      </c>
      <c r="AP43" s="35">
        <f>$R$28/'Fixed data'!$C$7</f>
        <v>-2.5620959999999998E-2</v>
      </c>
      <c r="AQ43" s="35">
        <f>$R$28/'Fixed data'!$C$7</f>
        <v>-2.5620959999999998E-2</v>
      </c>
      <c r="AR43" s="35">
        <f>$R$28/'Fixed data'!$C$7</f>
        <v>-2.5620959999999998E-2</v>
      </c>
      <c r="AS43" s="35">
        <f>$R$28/'Fixed data'!$C$7</f>
        <v>-2.5620959999999998E-2</v>
      </c>
      <c r="AT43" s="35">
        <f>$R$28/'Fixed data'!$C$7</f>
        <v>-2.5620959999999998E-2</v>
      </c>
      <c r="AU43" s="35">
        <f>$R$28/'Fixed data'!$C$7</f>
        <v>-2.5620959999999998E-2</v>
      </c>
      <c r="AV43" s="35">
        <f>$R$28/'Fixed data'!$C$7</f>
        <v>-2.5620959999999998E-2</v>
      </c>
      <c r="AW43" s="35">
        <f>$R$28/'Fixed data'!$C$7</f>
        <v>-2.5620959999999998E-2</v>
      </c>
      <c r="AX43" s="35">
        <f>$R$28/'Fixed data'!$C$7</f>
        <v>-2.5620959999999998E-2</v>
      </c>
      <c r="AY43" s="35">
        <f>$R$28/'Fixed data'!$C$7</f>
        <v>-2.5620959999999998E-2</v>
      </c>
      <c r="AZ43" s="35">
        <f>$R$28/'Fixed data'!$C$7</f>
        <v>-2.5620959999999998E-2</v>
      </c>
      <c r="BA43" s="35">
        <f>$R$28/'Fixed data'!$C$7</f>
        <v>-2.5620959999999998E-2</v>
      </c>
      <c r="BB43" s="35">
        <f>$R$28/'Fixed data'!$C$7</f>
        <v>-2.5620959999999998E-2</v>
      </c>
      <c r="BC43" s="35">
        <f>$R$28/'Fixed data'!$C$7</f>
        <v>-2.5620959999999998E-2</v>
      </c>
      <c r="BD43" s="35">
        <f>$R$28/'Fixed data'!$C$7</f>
        <v>-2.5620959999999998E-2</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-1.6847662222222223E-2</v>
      </c>
      <c r="U44" s="35">
        <f>$S$28/'Fixed data'!$C$7</f>
        <v>-1.6847662222222223E-2</v>
      </c>
      <c r="V44" s="35">
        <f>$S$28/'Fixed data'!$C$7</f>
        <v>-1.6847662222222223E-2</v>
      </c>
      <c r="W44" s="35">
        <f>$S$28/'Fixed data'!$C$7</f>
        <v>-1.6847662222222223E-2</v>
      </c>
      <c r="X44" s="35">
        <f>$S$28/'Fixed data'!$C$7</f>
        <v>-1.6847662222222223E-2</v>
      </c>
      <c r="Y44" s="35">
        <f>$S$28/'Fixed data'!$C$7</f>
        <v>-1.6847662222222223E-2</v>
      </c>
      <c r="Z44" s="35">
        <f>$S$28/'Fixed data'!$C$7</f>
        <v>-1.6847662222222223E-2</v>
      </c>
      <c r="AA44" s="35">
        <f>$S$28/'Fixed data'!$C$7</f>
        <v>-1.6847662222222223E-2</v>
      </c>
      <c r="AB44" s="35">
        <f>$S$28/'Fixed data'!$C$7</f>
        <v>-1.6847662222222223E-2</v>
      </c>
      <c r="AC44" s="35">
        <f>$S$28/'Fixed data'!$C$7</f>
        <v>-1.6847662222222223E-2</v>
      </c>
      <c r="AD44" s="35">
        <f>$S$28/'Fixed data'!$C$7</f>
        <v>-1.6847662222222223E-2</v>
      </c>
      <c r="AE44" s="35">
        <f>$S$28/'Fixed data'!$C$7</f>
        <v>-1.6847662222222223E-2</v>
      </c>
      <c r="AF44" s="35">
        <f>$S$28/'Fixed data'!$C$7</f>
        <v>-1.6847662222222223E-2</v>
      </c>
      <c r="AG44" s="35">
        <f>$S$28/'Fixed data'!$C$7</f>
        <v>-1.6847662222222223E-2</v>
      </c>
      <c r="AH44" s="35">
        <f>$S$28/'Fixed data'!$C$7</f>
        <v>-1.6847662222222223E-2</v>
      </c>
      <c r="AI44" s="35">
        <f>$S$28/'Fixed data'!$C$7</f>
        <v>-1.6847662222222223E-2</v>
      </c>
      <c r="AJ44" s="35">
        <f>$S$28/'Fixed data'!$C$7</f>
        <v>-1.6847662222222223E-2</v>
      </c>
      <c r="AK44" s="35">
        <f>$S$28/'Fixed data'!$C$7</f>
        <v>-1.6847662222222223E-2</v>
      </c>
      <c r="AL44" s="35">
        <f>$S$28/'Fixed data'!$C$7</f>
        <v>-1.6847662222222223E-2</v>
      </c>
      <c r="AM44" s="35">
        <f>$S$28/'Fixed data'!$C$7</f>
        <v>-1.6847662222222223E-2</v>
      </c>
      <c r="AN44" s="35">
        <f>$S$28/'Fixed data'!$C$7</f>
        <v>-1.6847662222222223E-2</v>
      </c>
      <c r="AO44" s="35">
        <f>$S$28/'Fixed data'!$C$7</f>
        <v>-1.6847662222222223E-2</v>
      </c>
      <c r="AP44" s="35">
        <f>$S$28/'Fixed data'!$C$7</f>
        <v>-1.6847662222222223E-2</v>
      </c>
      <c r="AQ44" s="35">
        <f>$S$28/'Fixed data'!$C$7</f>
        <v>-1.6847662222222223E-2</v>
      </c>
      <c r="AR44" s="35">
        <f>$S$28/'Fixed data'!$C$7</f>
        <v>-1.6847662222222223E-2</v>
      </c>
      <c r="AS44" s="35">
        <f>$S$28/'Fixed data'!$C$7</f>
        <v>-1.6847662222222223E-2</v>
      </c>
      <c r="AT44" s="35">
        <f>$S$28/'Fixed data'!$C$7</f>
        <v>-1.6847662222222223E-2</v>
      </c>
      <c r="AU44" s="35">
        <f>$S$28/'Fixed data'!$C$7</f>
        <v>-1.6847662222222223E-2</v>
      </c>
      <c r="AV44" s="35">
        <f>$S$28/'Fixed data'!$C$7</f>
        <v>-1.6847662222222223E-2</v>
      </c>
      <c r="AW44" s="35">
        <f>$S$28/'Fixed data'!$C$7</f>
        <v>-1.6847662222222223E-2</v>
      </c>
      <c r="AX44" s="35">
        <f>$S$28/'Fixed data'!$C$7</f>
        <v>-1.6847662222222223E-2</v>
      </c>
      <c r="AY44" s="35">
        <f>$S$28/'Fixed data'!$C$7</f>
        <v>-1.6847662222222223E-2</v>
      </c>
      <c r="AZ44" s="35">
        <f>$S$28/'Fixed data'!$C$7</f>
        <v>-1.6847662222222223E-2</v>
      </c>
      <c r="BA44" s="35">
        <f>$S$28/'Fixed data'!$C$7</f>
        <v>-1.6847662222222223E-2</v>
      </c>
      <c r="BB44" s="35">
        <f>$S$28/'Fixed data'!$C$7</f>
        <v>-1.6847662222222223E-2</v>
      </c>
      <c r="BC44" s="35">
        <f>$S$28/'Fixed data'!$C$7</f>
        <v>-1.6847662222222223E-2</v>
      </c>
      <c r="BD44" s="35">
        <f>$S$28/'Fixed data'!$C$7</f>
        <v>-1.6847662222222223E-2</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-1.4150933333333335E-3</v>
      </c>
      <c r="V45" s="35">
        <f>$T$28/'Fixed data'!$C$7</f>
        <v>-1.4150933333333335E-3</v>
      </c>
      <c r="W45" s="35">
        <f>$T$28/'Fixed data'!$C$7</f>
        <v>-1.4150933333333335E-3</v>
      </c>
      <c r="X45" s="35">
        <f>$T$28/'Fixed data'!$C$7</f>
        <v>-1.4150933333333335E-3</v>
      </c>
      <c r="Y45" s="35">
        <f>$T$28/'Fixed data'!$C$7</f>
        <v>-1.4150933333333335E-3</v>
      </c>
      <c r="Z45" s="35">
        <f>$T$28/'Fixed data'!$C$7</f>
        <v>-1.4150933333333335E-3</v>
      </c>
      <c r="AA45" s="35">
        <f>$T$28/'Fixed data'!$C$7</f>
        <v>-1.4150933333333335E-3</v>
      </c>
      <c r="AB45" s="35">
        <f>$T$28/'Fixed data'!$C$7</f>
        <v>-1.4150933333333335E-3</v>
      </c>
      <c r="AC45" s="35">
        <f>$T$28/'Fixed data'!$C$7</f>
        <v>-1.4150933333333335E-3</v>
      </c>
      <c r="AD45" s="35">
        <f>$T$28/'Fixed data'!$C$7</f>
        <v>-1.4150933333333335E-3</v>
      </c>
      <c r="AE45" s="35">
        <f>$T$28/'Fixed data'!$C$7</f>
        <v>-1.4150933333333335E-3</v>
      </c>
      <c r="AF45" s="35">
        <f>$T$28/'Fixed data'!$C$7</f>
        <v>-1.4150933333333335E-3</v>
      </c>
      <c r="AG45" s="35">
        <f>$T$28/'Fixed data'!$C$7</f>
        <v>-1.4150933333333335E-3</v>
      </c>
      <c r="AH45" s="35">
        <f>$T$28/'Fixed data'!$C$7</f>
        <v>-1.4150933333333335E-3</v>
      </c>
      <c r="AI45" s="35">
        <f>$T$28/'Fixed data'!$C$7</f>
        <v>-1.4150933333333335E-3</v>
      </c>
      <c r="AJ45" s="35">
        <f>$T$28/'Fixed data'!$C$7</f>
        <v>-1.4150933333333335E-3</v>
      </c>
      <c r="AK45" s="35">
        <f>$T$28/'Fixed data'!$C$7</f>
        <v>-1.4150933333333335E-3</v>
      </c>
      <c r="AL45" s="35">
        <f>$T$28/'Fixed data'!$C$7</f>
        <v>-1.4150933333333335E-3</v>
      </c>
      <c r="AM45" s="35">
        <f>$T$28/'Fixed data'!$C$7</f>
        <v>-1.4150933333333335E-3</v>
      </c>
      <c r="AN45" s="35">
        <f>$T$28/'Fixed data'!$C$7</f>
        <v>-1.4150933333333335E-3</v>
      </c>
      <c r="AO45" s="35">
        <f>$T$28/'Fixed data'!$C$7</f>
        <v>-1.4150933333333335E-3</v>
      </c>
      <c r="AP45" s="35">
        <f>$T$28/'Fixed data'!$C$7</f>
        <v>-1.4150933333333335E-3</v>
      </c>
      <c r="AQ45" s="35">
        <f>$T$28/'Fixed data'!$C$7</f>
        <v>-1.4150933333333335E-3</v>
      </c>
      <c r="AR45" s="35">
        <f>$T$28/'Fixed data'!$C$7</f>
        <v>-1.4150933333333335E-3</v>
      </c>
      <c r="AS45" s="35">
        <f>$T$28/'Fixed data'!$C$7</f>
        <v>-1.4150933333333335E-3</v>
      </c>
      <c r="AT45" s="35">
        <f>$T$28/'Fixed data'!$C$7</f>
        <v>-1.4150933333333335E-3</v>
      </c>
      <c r="AU45" s="35">
        <f>$T$28/'Fixed data'!$C$7</f>
        <v>-1.4150933333333335E-3</v>
      </c>
      <c r="AV45" s="35">
        <f>$T$28/'Fixed data'!$C$7</f>
        <v>-1.4150933333333335E-3</v>
      </c>
      <c r="AW45" s="35">
        <f>$T$28/'Fixed data'!$C$7</f>
        <v>-1.4150933333333335E-3</v>
      </c>
      <c r="AX45" s="35">
        <f>$T$28/'Fixed data'!$C$7</f>
        <v>-1.4150933333333335E-3</v>
      </c>
      <c r="AY45" s="35">
        <f>$T$28/'Fixed data'!$C$7</f>
        <v>-1.4150933333333335E-3</v>
      </c>
      <c r="AZ45" s="35">
        <f>$T$28/'Fixed data'!$C$7</f>
        <v>-1.4150933333333335E-3</v>
      </c>
      <c r="BA45" s="35">
        <f>$T$28/'Fixed data'!$C$7</f>
        <v>-1.4150933333333335E-3</v>
      </c>
      <c r="BB45" s="35">
        <f>$T$28/'Fixed data'!$C$7</f>
        <v>-1.4150933333333335E-3</v>
      </c>
      <c r="BC45" s="35">
        <f>$T$28/'Fixed data'!$C$7</f>
        <v>-1.4150933333333335E-3</v>
      </c>
      <c r="BD45" s="35">
        <f>$T$28/'Fixed data'!$C$7</f>
        <v>-1.4150933333333335E-3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-1.4150933333333335E-3</v>
      </c>
      <c r="W46" s="35">
        <f>$U$28/'Fixed data'!$C$7</f>
        <v>-1.4150933333333335E-3</v>
      </c>
      <c r="X46" s="35">
        <f>$U$28/'Fixed data'!$C$7</f>
        <v>-1.4150933333333335E-3</v>
      </c>
      <c r="Y46" s="35">
        <f>$U$28/'Fixed data'!$C$7</f>
        <v>-1.4150933333333335E-3</v>
      </c>
      <c r="Z46" s="35">
        <f>$U$28/'Fixed data'!$C$7</f>
        <v>-1.4150933333333335E-3</v>
      </c>
      <c r="AA46" s="35">
        <f>$U$28/'Fixed data'!$C$7</f>
        <v>-1.4150933333333335E-3</v>
      </c>
      <c r="AB46" s="35">
        <f>$U$28/'Fixed data'!$C$7</f>
        <v>-1.4150933333333335E-3</v>
      </c>
      <c r="AC46" s="35">
        <f>$U$28/'Fixed data'!$C$7</f>
        <v>-1.4150933333333335E-3</v>
      </c>
      <c r="AD46" s="35">
        <f>$U$28/'Fixed data'!$C$7</f>
        <v>-1.4150933333333335E-3</v>
      </c>
      <c r="AE46" s="35">
        <f>$U$28/'Fixed data'!$C$7</f>
        <v>-1.4150933333333335E-3</v>
      </c>
      <c r="AF46" s="35">
        <f>$U$28/'Fixed data'!$C$7</f>
        <v>-1.4150933333333335E-3</v>
      </c>
      <c r="AG46" s="35">
        <f>$U$28/'Fixed data'!$C$7</f>
        <v>-1.4150933333333335E-3</v>
      </c>
      <c r="AH46" s="35">
        <f>$U$28/'Fixed data'!$C$7</f>
        <v>-1.4150933333333335E-3</v>
      </c>
      <c r="AI46" s="35">
        <f>$U$28/'Fixed data'!$C$7</f>
        <v>-1.4150933333333335E-3</v>
      </c>
      <c r="AJ46" s="35">
        <f>$U$28/'Fixed data'!$C$7</f>
        <v>-1.4150933333333335E-3</v>
      </c>
      <c r="AK46" s="35">
        <f>$U$28/'Fixed data'!$C$7</f>
        <v>-1.4150933333333335E-3</v>
      </c>
      <c r="AL46" s="35">
        <f>$U$28/'Fixed data'!$C$7</f>
        <v>-1.4150933333333335E-3</v>
      </c>
      <c r="AM46" s="35">
        <f>$U$28/'Fixed data'!$C$7</f>
        <v>-1.4150933333333335E-3</v>
      </c>
      <c r="AN46" s="35">
        <f>$U$28/'Fixed data'!$C$7</f>
        <v>-1.4150933333333335E-3</v>
      </c>
      <c r="AO46" s="35">
        <f>$U$28/'Fixed data'!$C$7</f>
        <v>-1.4150933333333335E-3</v>
      </c>
      <c r="AP46" s="35">
        <f>$U$28/'Fixed data'!$C$7</f>
        <v>-1.4150933333333335E-3</v>
      </c>
      <c r="AQ46" s="35">
        <f>$U$28/'Fixed data'!$C$7</f>
        <v>-1.4150933333333335E-3</v>
      </c>
      <c r="AR46" s="35">
        <f>$U$28/'Fixed data'!$C$7</f>
        <v>-1.4150933333333335E-3</v>
      </c>
      <c r="AS46" s="35">
        <f>$U$28/'Fixed data'!$C$7</f>
        <v>-1.4150933333333335E-3</v>
      </c>
      <c r="AT46" s="35">
        <f>$U$28/'Fixed data'!$C$7</f>
        <v>-1.4150933333333335E-3</v>
      </c>
      <c r="AU46" s="35">
        <f>$U$28/'Fixed data'!$C$7</f>
        <v>-1.4150933333333335E-3</v>
      </c>
      <c r="AV46" s="35">
        <f>$U$28/'Fixed data'!$C$7</f>
        <v>-1.4150933333333335E-3</v>
      </c>
      <c r="AW46" s="35">
        <f>$U$28/'Fixed data'!$C$7</f>
        <v>-1.4150933333333335E-3</v>
      </c>
      <c r="AX46" s="35">
        <f>$U$28/'Fixed data'!$C$7</f>
        <v>-1.4150933333333335E-3</v>
      </c>
      <c r="AY46" s="35">
        <f>$U$28/'Fixed data'!$C$7</f>
        <v>-1.4150933333333335E-3</v>
      </c>
      <c r="AZ46" s="35">
        <f>$U$28/'Fixed data'!$C$7</f>
        <v>-1.4150933333333335E-3</v>
      </c>
      <c r="BA46" s="35">
        <f>$U$28/'Fixed data'!$C$7</f>
        <v>-1.4150933333333335E-3</v>
      </c>
      <c r="BB46" s="35">
        <f>$U$28/'Fixed data'!$C$7</f>
        <v>-1.4150933333333335E-3</v>
      </c>
      <c r="BC46" s="35">
        <f>$U$28/'Fixed data'!$C$7</f>
        <v>-1.4150933333333335E-3</v>
      </c>
      <c r="BD46" s="35">
        <f>$U$28/'Fixed data'!$C$7</f>
        <v>-1.4150933333333335E-3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3.6871007111111111E-2</v>
      </c>
      <c r="G60" s="35">
        <f t="shared" si="6"/>
        <v>5.6122935288888884E-2</v>
      </c>
      <c r="H60" s="35">
        <f t="shared" si="6"/>
        <v>3.865645795555555E-2</v>
      </c>
      <c r="I60" s="35">
        <f t="shared" si="6"/>
        <v>5.9254518577777762E-2</v>
      </c>
      <c r="J60" s="35">
        <f t="shared" si="6"/>
        <v>0.11877593831111108</v>
      </c>
      <c r="K60" s="35">
        <f t="shared" si="6"/>
        <v>0.13708510257777773</v>
      </c>
      <c r="L60" s="35">
        <f t="shared" si="6"/>
        <v>0.12431743751111107</v>
      </c>
      <c r="M60" s="35">
        <f t="shared" si="6"/>
        <v>7.8400064177777729E-2</v>
      </c>
      <c r="N60" s="35">
        <f t="shared" si="6"/>
        <v>-1.6574371377777827E-2</v>
      </c>
      <c r="O60" s="35">
        <f t="shared" si="6"/>
        <v>-9.0584095822222266E-2</v>
      </c>
      <c r="P60" s="35">
        <f t="shared" si="6"/>
        <v>-0.15394057582222226</v>
      </c>
      <c r="Q60" s="35">
        <f t="shared" si="6"/>
        <v>-0.20619099360000004</v>
      </c>
      <c r="R60" s="35">
        <f t="shared" si="6"/>
        <v>-0.24459563360000003</v>
      </c>
      <c r="S60" s="35">
        <f t="shared" si="6"/>
        <v>-0.27021659360000005</v>
      </c>
      <c r="T60" s="35">
        <f t="shared" si="6"/>
        <v>-0.28706425582222228</v>
      </c>
      <c r="U60" s="35">
        <f t="shared" si="6"/>
        <v>-0.28847934915555562</v>
      </c>
      <c r="V60" s="35">
        <f t="shared" si="6"/>
        <v>-0.28989444248888896</v>
      </c>
      <c r="W60" s="35">
        <f t="shared" si="6"/>
        <v>-0.28989444248888896</v>
      </c>
      <c r="X60" s="35">
        <f t="shared" si="6"/>
        <v>-0.28989444248888896</v>
      </c>
      <c r="Y60" s="35">
        <f t="shared" si="6"/>
        <v>-0.28989444248888896</v>
      </c>
      <c r="Z60" s="35">
        <f t="shared" si="6"/>
        <v>-0.28989444248888896</v>
      </c>
      <c r="AA60" s="35">
        <f t="shared" si="6"/>
        <v>-0.28989444248888896</v>
      </c>
      <c r="AB60" s="35">
        <f t="shared" si="6"/>
        <v>-0.28989444248888896</v>
      </c>
      <c r="AC60" s="35">
        <f t="shared" si="6"/>
        <v>-0.28989444248888896</v>
      </c>
      <c r="AD60" s="35">
        <f t="shared" si="6"/>
        <v>-0.28989444248888896</v>
      </c>
      <c r="AE60" s="35">
        <f t="shared" si="6"/>
        <v>-0.28989444248888896</v>
      </c>
      <c r="AF60" s="35">
        <f t="shared" si="6"/>
        <v>-0.28989444248888896</v>
      </c>
      <c r="AG60" s="35">
        <f t="shared" si="6"/>
        <v>-0.28989444248888896</v>
      </c>
      <c r="AH60" s="35">
        <f t="shared" si="6"/>
        <v>-0.28989444248888896</v>
      </c>
      <c r="AI60" s="35">
        <f t="shared" si="6"/>
        <v>-0.28989444248888896</v>
      </c>
      <c r="AJ60" s="35">
        <f t="shared" si="6"/>
        <v>-0.28989444248888896</v>
      </c>
      <c r="AK60" s="35">
        <f t="shared" si="6"/>
        <v>-0.28989444248888896</v>
      </c>
      <c r="AL60" s="35">
        <f t="shared" si="6"/>
        <v>-0.28989444248888896</v>
      </c>
      <c r="AM60" s="35">
        <f t="shared" si="6"/>
        <v>-0.28989444248888896</v>
      </c>
      <c r="AN60" s="35">
        <f t="shared" si="6"/>
        <v>-0.28989444248888896</v>
      </c>
      <c r="AO60" s="35">
        <f t="shared" si="6"/>
        <v>-0.28989444248888896</v>
      </c>
      <c r="AP60" s="35">
        <f t="shared" si="6"/>
        <v>-0.28989444248888896</v>
      </c>
      <c r="AQ60" s="35">
        <f t="shared" si="6"/>
        <v>-0.28989444248888896</v>
      </c>
      <c r="AR60" s="35">
        <f t="shared" si="6"/>
        <v>-0.28989444248888896</v>
      </c>
      <c r="AS60" s="35">
        <f t="shared" si="6"/>
        <v>-0.28989444248888896</v>
      </c>
      <c r="AT60" s="35">
        <f t="shared" si="6"/>
        <v>-0.28989444248888896</v>
      </c>
      <c r="AU60" s="35">
        <f t="shared" si="6"/>
        <v>-0.28989444248888896</v>
      </c>
      <c r="AV60" s="35">
        <f t="shared" si="6"/>
        <v>-0.28989444248888896</v>
      </c>
      <c r="AW60" s="35">
        <f t="shared" si="6"/>
        <v>-0.28989444248888896</v>
      </c>
      <c r="AX60" s="35">
        <f t="shared" si="6"/>
        <v>-0.28989444248888896</v>
      </c>
      <c r="AY60" s="35">
        <f t="shared" si="6"/>
        <v>-0.32676544959999998</v>
      </c>
      <c r="AZ60" s="35">
        <f t="shared" si="6"/>
        <v>-0.34601737777777775</v>
      </c>
      <c r="BA60" s="35">
        <f t="shared" si="6"/>
        <v>-0.32855090044444446</v>
      </c>
      <c r="BB60" s="35">
        <f t="shared" si="6"/>
        <v>-0.34914896106666671</v>
      </c>
      <c r="BC60" s="35">
        <f t="shared" si="6"/>
        <v>-0.40867038079999995</v>
      </c>
      <c r="BD60" s="35">
        <f t="shared" si="6"/>
        <v>-0.42697954506666669</v>
      </c>
    </row>
    <row r="61" spans="1:56" ht="17.25" hidden="1" customHeight="1" outlineLevel="1" x14ac:dyDescent="0.35">
      <c r="A61" s="116"/>
      <c r="B61" s="9" t="s">
        <v>35</v>
      </c>
      <c r="C61" s="9" t="s">
        <v>62</v>
      </c>
      <c r="D61" s="9" t="s">
        <v>40</v>
      </c>
      <c r="E61" s="35">
        <v>0</v>
      </c>
      <c r="F61" s="35">
        <f>E62</f>
        <v>1.65919532</v>
      </c>
      <c r="G61" s="35">
        <f t="shared" ref="G61:BD61" si="7">F62</f>
        <v>2.4886610808888889</v>
      </c>
      <c r="H61" s="35">
        <f t="shared" si="7"/>
        <v>1.6465466656000001</v>
      </c>
      <c r="I61" s="35">
        <f t="shared" si="7"/>
        <v>2.5348029356444441</v>
      </c>
      <c r="J61" s="35">
        <f t="shared" si="7"/>
        <v>5.154012305066666</v>
      </c>
      <c r="K61" s="35">
        <f t="shared" si="7"/>
        <v>5.8591487587555546</v>
      </c>
      <c r="L61" s="35">
        <f t="shared" si="7"/>
        <v>5.1475187281777774</v>
      </c>
      <c r="M61" s="35">
        <f t="shared" si="7"/>
        <v>2.956919490666666</v>
      </c>
      <c r="N61" s="35">
        <f t="shared" si="7"/>
        <v>-1.3953301735111121</v>
      </c>
      <c r="O61" s="35">
        <f t="shared" si="7"/>
        <v>-4.7091934021333337</v>
      </c>
      <c r="P61" s="35">
        <f t="shared" si="7"/>
        <v>-7.4696509063111112</v>
      </c>
      <c r="Q61" s="35">
        <f t="shared" si="7"/>
        <v>-9.6669791304888886</v>
      </c>
      <c r="R61" s="35">
        <f t="shared" si="7"/>
        <v>-11.188996936888888</v>
      </c>
      <c r="S61" s="35">
        <f t="shared" si="7"/>
        <v>-12.097344503288888</v>
      </c>
      <c r="T61" s="35">
        <f t="shared" si="7"/>
        <v>-12.585272709688887</v>
      </c>
      <c r="U61" s="35">
        <f t="shared" si="7"/>
        <v>-12.361887653866665</v>
      </c>
      <c r="V61" s="35">
        <f t="shared" si="7"/>
        <v>-12.13708750471111</v>
      </c>
      <c r="W61" s="35">
        <f t="shared" si="7"/>
        <v>-11.847193062222221</v>
      </c>
      <c r="X61" s="35">
        <f t="shared" si="7"/>
        <v>-11.557298619733333</v>
      </c>
      <c r="Y61" s="35">
        <f t="shared" si="7"/>
        <v>-11.267404177244444</v>
      </c>
      <c r="Z61" s="35">
        <f t="shared" si="7"/>
        <v>-10.977509734755555</v>
      </c>
      <c r="AA61" s="35">
        <f t="shared" si="7"/>
        <v>-10.687615292266667</v>
      </c>
      <c r="AB61" s="35">
        <f t="shared" si="7"/>
        <v>-10.397720849777778</v>
      </c>
      <c r="AC61" s="35">
        <f t="shared" si="7"/>
        <v>-10.10782640728889</v>
      </c>
      <c r="AD61" s="35">
        <f t="shared" si="7"/>
        <v>-9.8179319648000014</v>
      </c>
      <c r="AE61" s="35">
        <f t="shared" si="7"/>
        <v>-9.5280375223111129</v>
      </c>
      <c r="AF61" s="35">
        <f t="shared" si="7"/>
        <v>-9.2381430798222244</v>
      </c>
      <c r="AG61" s="35">
        <f t="shared" si="7"/>
        <v>-8.9482486373333359</v>
      </c>
      <c r="AH61" s="35">
        <f t="shared" si="7"/>
        <v>-8.6583541948444473</v>
      </c>
      <c r="AI61" s="35">
        <f t="shared" si="7"/>
        <v>-8.3684597523555588</v>
      </c>
      <c r="AJ61" s="35">
        <f t="shared" si="7"/>
        <v>-8.0785653098666703</v>
      </c>
      <c r="AK61" s="35">
        <f t="shared" si="7"/>
        <v>-7.7886708673777818</v>
      </c>
      <c r="AL61" s="35">
        <f t="shared" si="7"/>
        <v>-7.4987764248888933</v>
      </c>
      <c r="AM61" s="35">
        <f t="shared" si="7"/>
        <v>-7.2088819824000048</v>
      </c>
      <c r="AN61" s="35">
        <f t="shared" si="7"/>
        <v>-6.9189875399111163</v>
      </c>
      <c r="AO61" s="35">
        <f t="shared" si="7"/>
        <v>-6.6290930974222277</v>
      </c>
      <c r="AP61" s="35">
        <f t="shared" si="7"/>
        <v>-6.3391986549333392</v>
      </c>
      <c r="AQ61" s="35">
        <f t="shared" si="7"/>
        <v>-6.0493042124444507</v>
      </c>
      <c r="AR61" s="35">
        <f t="shared" si="7"/>
        <v>-5.7594097699555622</v>
      </c>
      <c r="AS61" s="35">
        <f t="shared" si="7"/>
        <v>-5.4695153274666737</v>
      </c>
      <c r="AT61" s="35">
        <f t="shared" si="7"/>
        <v>-5.1796208849777852</v>
      </c>
      <c r="AU61" s="35">
        <f t="shared" si="7"/>
        <v>-4.8897264424888967</v>
      </c>
      <c r="AV61" s="35">
        <f t="shared" si="7"/>
        <v>-4.5998320000000081</v>
      </c>
      <c r="AW61" s="35">
        <f t="shared" si="7"/>
        <v>-4.3099375575111196</v>
      </c>
      <c r="AX61" s="35">
        <f t="shared" si="7"/>
        <v>-4.0200431150222311</v>
      </c>
      <c r="AY61" s="35">
        <f t="shared" si="7"/>
        <v>-3.7301486725333421</v>
      </c>
      <c r="AZ61" s="35">
        <f t="shared" si="7"/>
        <v>-3.4033832229333423</v>
      </c>
      <c r="BA61" s="35">
        <f t="shared" si="7"/>
        <v>-3.0573658451555645</v>
      </c>
      <c r="BB61" s="35">
        <f t="shared" si="7"/>
        <v>-2.7288149447111198</v>
      </c>
      <c r="BC61" s="35">
        <f t="shared" si="7"/>
        <v>-2.3796659836444531</v>
      </c>
      <c r="BD61" s="35">
        <f t="shared" si="7"/>
        <v>-1.9709956028444533</v>
      </c>
    </row>
    <row r="62" spans="1:56" ht="16.5" hidden="1" customHeight="1" outlineLevel="1" x14ac:dyDescent="0.3">
      <c r="A62" s="116"/>
      <c r="B62" s="9" t="s">
        <v>34</v>
      </c>
      <c r="C62" s="9" t="s">
        <v>69</v>
      </c>
      <c r="D62" s="9" t="s">
        <v>40</v>
      </c>
      <c r="E62" s="35">
        <f t="shared" ref="E62:BD62" si="8">E28-E60+E61</f>
        <v>1.65919532</v>
      </c>
      <c r="F62" s="35">
        <f t="shared" si="8"/>
        <v>2.4886610808888889</v>
      </c>
      <c r="G62" s="35">
        <f t="shared" si="8"/>
        <v>1.6465466656000001</v>
      </c>
      <c r="H62" s="35">
        <f t="shared" si="8"/>
        <v>2.5348029356444441</v>
      </c>
      <c r="I62" s="35">
        <f t="shared" si="8"/>
        <v>5.154012305066666</v>
      </c>
      <c r="J62" s="35">
        <f t="shared" si="8"/>
        <v>5.8591487587555546</v>
      </c>
      <c r="K62" s="35">
        <f t="shared" si="8"/>
        <v>5.1475187281777774</v>
      </c>
      <c r="L62" s="35">
        <f t="shared" si="8"/>
        <v>2.956919490666666</v>
      </c>
      <c r="M62" s="35">
        <f t="shared" si="8"/>
        <v>-1.3953301735111121</v>
      </c>
      <c r="N62" s="35">
        <f t="shared" si="8"/>
        <v>-4.7091934021333337</v>
      </c>
      <c r="O62" s="35">
        <f t="shared" si="8"/>
        <v>-7.4696509063111112</v>
      </c>
      <c r="P62" s="35">
        <f t="shared" si="8"/>
        <v>-9.6669791304888886</v>
      </c>
      <c r="Q62" s="35">
        <f t="shared" si="8"/>
        <v>-11.188996936888888</v>
      </c>
      <c r="R62" s="35">
        <f t="shared" si="8"/>
        <v>-12.097344503288888</v>
      </c>
      <c r="S62" s="35">
        <f t="shared" si="8"/>
        <v>-12.585272709688887</v>
      </c>
      <c r="T62" s="35">
        <f t="shared" si="8"/>
        <v>-12.361887653866665</v>
      </c>
      <c r="U62" s="35">
        <f t="shared" si="8"/>
        <v>-12.13708750471111</v>
      </c>
      <c r="V62" s="35">
        <f t="shared" si="8"/>
        <v>-11.847193062222221</v>
      </c>
      <c r="W62" s="35">
        <f t="shared" si="8"/>
        <v>-11.557298619733333</v>
      </c>
      <c r="X62" s="35">
        <f t="shared" si="8"/>
        <v>-11.267404177244444</v>
      </c>
      <c r="Y62" s="35">
        <f t="shared" si="8"/>
        <v>-10.977509734755555</v>
      </c>
      <c r="Z62" s="35">
        <f t="shared" si="8"/>
        <v>-10.687615292266667</v>
      </c>
      <c r="AA62" s="35">
        <f t="shared" si="8"/>
        <v>-10.397720849777778</v>
      </c>
      <c r="AB62" s="35">
        <f t="shared" si="8"/>
        <v>-10.10782640728889</v>
      </c>
      <c r="AC62" s="35">
        <f t="shared" si="8"/>
        <v>-9.8179319648000014</v>
      </c>
      <c r="AD62" s="35">
        <f t="shared" si="8"/>
        <v>-9.5280375223111129</v>
      </c>
      <c r="AE62" s="35">
        <f t="shared" si="8"/>
        <v>-9.2381430798222244</v>
      </c>
      <c r="AF62" s="35">
        <f t="shared" si="8"/>
        <v>-8.9482486373333359</v>
      </c>
      <c r="AG62" s="35">
        <f t="shared" si="8"/>
        <v>-8.6583541948444473</v>
      </c>
      <c r="AH62" s="35">
        <f t="shared" si="8"/>
        <v>-8.3684597523555588</v>
      </c>
      <c r="AI62" s="35">
        <f t="shared" si="8"/>
        <v>-8.0785653098666703</v>
      </c>
      <c r="AJ62" s="35">
        <f t="shared" si="8"/>
        <v>-7.7886708673777818</v>
      </c>
      <c r="AK62" s="35">
        <f t="shared" si="8"/>
        <v>-7.4987764248888933</v>
      </c>
      <c r="AL62" s="35">
        <f t="shared" si="8"/>
        <v>-7.2088819824000048</v>
      </c>
      <c r="AM62" s="35">
        <f t="shared" si="8"/>
        <v>-6.9189875399111163</v>
      </c>
      <c r="AN62" s="35">
        <f t="shared" si="8"/>
        <v>-6.6290930974222277</v>
      </c>
      <c r="AO62" s="35">
        <f t="shared" si="8"/>
        <v>-6.3391986549333392</v>
      </c>
      <c r="AP62" s="35">
        <f t="shared" si="8"/>
        <v>-6.0493042124444507</v>
      </c>
      <c r="AQ62" s="35">
        <f t="shared" si="8"/>
        <v>-5.7594097699555622</v>
      </c>
      <c r="AR62" s="35">
        <f t="shared" si="8"/>
        <v>-5.4695153274666737</v>
      </c>
      <c r="AS62" s="35">
        <f t="shared" si="8"/>
        <v>-5.1796208849777852</v>
      </c>
      <c r="AT62" s="35">
        <f t="shared" si="8"/>
        <v>-4.8897264424888967</v>
      </c>
      <c r="AU62" s="35">
        <f t="shared" si="8"/>
        <v>-4.5998320000000081</v>
      </c>
      <c r="AV62" s="35">
        <f t="shared" si="8"/>
        <v>-4.3099375575111196</v>
      </c>
      <c r="AW62" s="35">
        <f t="shared" si="8"/>
        <v>-4.0200431150222311</v>
      </c>
      <c r="AX62" s="35">
        <f t="shared" si="8"/>
        <v>-3.7301486725333421</v>
      </c>
      <c r="AY62" s="35">
        <f t="shared" si="8"/>
        <v>-3.4033832229333423</v>
      </c>
      <c r="AZ62" s="35">
        <f t="shared" si="8"/>
        <v>-3.0573658451555645</v>
      </c>
      <c r="BA62" s="35">
        <f t="shared" si="8"/>
        <v>-2.7288149447111198</v>
      </c>
      <c r="BB62" s="35">
        <f t="shared" si="8"/>
        <v>-2.3796659836444531</v>
      </c>
      <c r="BC62" s="35">
        <f t="shared" si="8"/>
        <v>-1.9709956028444533</v>
      </c>
      <c r="BD62" s="35">
        <f t="shared" si="8"/>
        <v>-1.5440160577777866</v>
      </c>
    </row>
    <row r="63" spans="1:56" ht="16.5" collapsed="1" x14ac:dyDescent="0.3">
      <c r="A63" s="116"/>
      <c r="B63" s="9" t="s">
        <v>8</v>
      </c>
      <c r="C63" s="11" t="s">
        <v>68</v>
      </c>
      <c r="D63" s="9" t="s">
        <v>40</v>
      </c>
      <c r="E63" s="35">
        <f>AVERAGE(E61:E62)*'Fixed data'!$C$3</f>
        <v>4.0069566978000001E-2</v>
      </c>
      <c r="F63" s="35">
        <f>AVERAGE(F61:F62)*'Fixed data'!$C$3</f>
        <v>0.10017073208146668</v>
      </c>
      <c r="G63" s="35">
        <f>AVERAGE(G61:G62)*'Fixed data'!$C$3</f>
        <v>9.9865267077706668E-2</v>
      </c>
      <c r="H63" s="35">
        <f>AVERAGE(H61:H62)*'Fixed data'!$C$3</f>
        <v>0.10097959287005334</v>
      </c>
      <c r="I63" s="35">
        <f>AVERAGE(I61:I62)*'Fixed data'!$C$3</f>
        <v>0.18568488806317332</v>
      </c>
      <c r="J63" s="35">
        <f>AVERAGE(J61:J62)*'Fixed data'!$C$3</f>
        <v>0.26596783969130666</v>
      </c>
      <c r="K63" s="35">
        <f>AVERAGE(K61:K62)*'Fixed data'!$C$3</f>
        <v>0.26581101980943994</v>
      </c>
      <c r="L63" s="35">
        <f>AVERAGE(L61:L62)*'Fixed data'!$C$3</f>
        <v>0.19572218298509331</v>
      </c>
      <c r="M63" s="35">
        <f>AVERAGE(M61:M62)*'Fixed data'!$C$3</f>
        <v>3.7712382009306628E-2</v>
      </c>
      <c r="N63" s="35">
        <f>AVERAGE(N61:N62)*'Fixed data'!$C$3</f>
        <v>-0.14742424435181339</v>
      </c>
      <c r="O63" s="35">
        <f>AVERAGE(O61:O62)*'Fixed data'!$C$3</f>
        <v>-0.29411909004893338</v>
      </c>
      <c r="P63" s="35">
        <f>AVERAGE(P61:P62)*'Fixed data'!$C$3</f>
        <v>-0.41384961538872</v>
      </c>
      <c r="Q63" s="35">
        <f>AVERAGE(Q61:Q62)*'Fixed data'!$C$3</f>
        <v>-0.50367182202717331</v>
      </c>
      <c r="R63" s="35">
        <f>AVERAGE(R61:R62)*'Fixed data'!$C$3</f>
        <v>-0.56236514578029329</v>
      </c>
      <c r="S63" s="35">
        <f>AVERAGE(S61:S62)*'Fixed data'!$C$3</f>
        <v>-0.59608520569341328</v>
      </c>
      <c r="T63" s="35">
        <f>AVERAGE(T61:T62)*'Fixed data'!$C$3</f>
        <v>-0.60247392277986667</v>
      </c>
      <c r="U63" s="35">
        <f>AVERAGE(U61:U62)*'Fixed data'!$C$3</f>
        <v>-0.59165025007965333</v>
      </c>
      <c r="V63" s="35">
        <f>AVERAGE(V61:V62)*'Fixed data'!$C$3</f>
        <v>-0.57922037569143991</v>
      </c>
      <c r="W63" s="35">
        <f>AVERAGE(W61:W62)*'Fixed data'!$C$3</f>
        <v>-0.56521847411922665</v>
      </c>
      <c r="X63" s="35">
        <f>AVERAGE(X61:X62)*'Fixed data'!$C$3</f>
        <v>-0.55121657254701328</v>
      </c>
      <c r="Y63" s="35">
        <f>AVERAGE(Y61:Y62)*'Fixed data'!$C$3</f>
        <v>-0.53721467097480002</v>
      </c>
      <c r="Z63" s="35">
        <f>AVERAGE(Z61:Z62)*'Fixed data'!$C$3</f>
        <v>-0.52321276940258665</v>
      </c>
      <c r="AA63" s="35">
        <f>AVERAGE(AA61:AA62)*'Fixed data'!$C$3</f>
        <v>-0.50921086783037339</v>
      </c>
      <c r="AB63" s="35">
        <f>AVERAGE(AB61:AB62)*'Fixed data'!$C$3</f>
        <v>-0.49520896625816002</v>
      </c>
      <c r="AC63" s="35">
        <f>AVERAGE(AC61:AC62)*'Fixed data'!$C$3</f>
        <v>-0.48120706468594682</v>
      </c>
      <c r="AD63" s="35">
        <f>AVERAGE(AD61:AD62)*'Fixed data'!$C$3</f>
        <v>-0.46720516311373339</v>
      </c>
      <c r="AE63" s="35">
        <f>AVERAGE(AE61:AE62)*'Fixed data'!$C$3</f>
        <v>-0.45320326154152019</v>
      </c>
      <c r="AF63" s="35">
        <f>AVERAGE(AF61:AF62)*'Fixed data'!$C$3</f>
        <v>-0.43920135996930676</v>
      </c>
      <c r="AG63" s="35">
        <f>AVERAGE(AG61:AG62)*'Fixed data'!$C$3</f>
        <v>-0.42519945839709355</v>
      </c>
      <c r="AH63" s="35">
        <f>AVERAGE(AH61:AH62)*'Fixed data'!$C$3</f>
        <v>-0.41119755682488013</v>
      </c>
      <c r="AI63" s="35">
        <f>AVERAGE(AI61:AI62)*'Fixed data'!$C$3</f>
        <v>-0.39719565525266692</v>
      </c>
      <c r="AJ63" s="35">
        <f>AVERAGE(AJ61:AJ62)*'Fixed data'!$C$3</f>
        <v>-0.38319375368045355</v>
      </c>
      <c r="AK63" s="35">
        <f>AVERAGE(AK61:AK62)*'Fixed data'!$C$3</f>
        <v>-0.36919185210824024</v>
      </c>
      <c r="AL63" s="35">
        <f>AVERAGE(AL61:AL62)*'Fixed data'!$C$3</f>
        <v>-0.35518995053602692</v>
      </c>
      <c r="AM63" s="35">
        <f>AVERAGE(AM61:AM62)*'Fixed data'!$C$3</f>
        <v>-0.34118804896381361</v>
      </c>
      <c r="AN63" s="35">
        <f>AVERAGE(AN61:AN62)*'Fixed data'!$C$3</f>
        <v>-0.32718614739160029</v>
      </c>
      <c r="AO63" s="35">
        <f>AVERAGE(AO61:AO62)*'Fixed data'!$C$3</f>
        <v>-0.31318424581938697</v>
      </c>
      <c r="AP63" s="35">
        <f>AVERAGE(AP61:AP62)*'Fixed data'!$C$3</f>
        <v>-0.29918234424717366</v>
      </c>
      <c r="AQ63" s="35">
        <f>AVERAGE(AQ61:AQ62)*'Fixed data'!$C$3</f>
        <v>-0.28518044267496034</v>
      </c>
      <c r="AR63" s="35">
        <f>AVERAGE(AR61:AR62)*'Fixed data'!$C$3</f>
        <v>-0.27117854110274703</v>
      </c>
      <c r="AS63" s="35">
        <f>AVERAGE(AS61:AS62)*'Fixed data'!$C$3</f>
        <v>-0.25717663953053371</v>
      </c>
      <c r="AT63" s="35">
        <f>AVERAGE(AT61:AT62)*'Fixed data'!$C$3</f>
        <v>-0.24317473795832037</v>
      </c>
      <c r="AU63" s="35">
        <f>AVERAGE(AU61:AU62)*'Fixed data'!$C$3</f>
        <v>-0.22917283638610705</v>
      </c>
      <c r="AV63" s="35">
        <f>AVERAGE(AV61:AV62)*'Fixed data'!$C$3</f>
        <v>-0.21517093481389374</v>
      </c>
      <c r="AW63" s="35">
        <f>AVERAGE(AW61:AW62)*'Fixed data'!$C$3</f>
        <v>-0.20116903324168042</v>
      </c>
      <c r="AX63" s="35">
        <f>AVERAGE(AX61:AX62)*'Fixed data'!$C$3</f>
        <v>-0.18716713166946711</v>
      </c>
      <c r="AY63" s="35">
        <f>AVERAGE(AY61:AY62)*'Fixed data'!$C$3</f>
        <v>-0.17227479527552045</v>
      </c>
      <c r="AZ63" s="35">
        <f>AVERAGE(AZ61:AZ62)*'Fixed data'!$C$3</f>
        <v>-0.15602708999434711</v>
      </c>
      <c r="BA63" s="35">
        <f>AVERAGE(BA61:BA62)*'Fixed data'!$C$3</f>
        <v>-0.13973626607528042</v>
      </c>
      <c r="BB63" s="35">
        <f>AVERAGE(BB61:BB62)*'Fixed data'!$C$3</f>
        <v>-0.12336981441978709</v>
      </c>
      <c r="BC63" s="35">
        <f>AVERAGE(BC61:BC62)*'Fixed data'!$C$3</f>
        <v>-0.10506847731370708</v>
      </c>
      <c r="BD63" s="35">
        <f>AVERAGE(BD61:BD62)*'Fixed data'!$C$3</f>
        <v>-8.4887531604027094E-2</v>
      </c>
    </row>
    <row r="64" spans="1:56" ht="15.75" thickBot="1" x14ac:dyDescent="0.35">
      <c r="A64" s="115"/>
      <c r="B64" s="12" t="s">
        <v>95</v>
      </c>
      <c r="C64" s="12" t="s">
        <v>45</v>
      </c>
      <c r="D64" s="12" t="s">
        <v>40</v>
      </c>
      <c r="E64" s="54">
        <f t="shared" ref="E64:BD64" si="9">E29+E60+E63</f>
        <v>0.45486839697799986</v>
      </c>
      <c r="F64" s="54">
        <f t="shared" si="9"/>
        <v>0.35362593119257768</v>
      </c>
      <c r="G64" s="54">
        <f t="shared" si="9"/>
        <v>-4.0509667633404398E-2</v>
      </c>
      <c r="H64" s="54">
        <f t="shared" si="9"/>
        <v>0.37136423282560882</v>
      </c>
      <c r="I64" s="54">
        <f t="shared" si="9"/>
        <v>0.91455537864095093</v>
      </c>
      <c r="J64" s="54">
        <f t="shared" si="9"/>
        <v>0.59072187600241766</v>
      </c>
      <c r="K64" s="54">
        <f t="shared" si="9"/>
        <v>0.25925989038721781</v>
      </c>
      <c r="L64" s="54">
        <f t="shared" si="9"/>
        <v>-0.19653082950379575</v>
      </c>
      <c r="M64" s="54">
        <f t="shared" si="9"/>
        <v>-0.95234995381291521</v>
      </c>
      <c r="N64" s="54">
        <f t="shared" si="9"/>
        <v>-0.99660801572959112</v>
      </c>
      <c r="O64" s="54">
        <f t="shared" si="9"/>
        <v>-1.0974635858711552</v>
      </c>
      <c r="P64" s="54">
        <f t="shared" si="9"/>
        <v>-1.1556073912109421</v>
      </c>
      <c r="Q64" s="54">
        <f t="shared" si="9"/>
        <v>-1.1419150156271733</v>
      </c>
      <c r="R64" s="54">
        <f t="shared" si="9"/>
        <v>-1.0951965793802934</v>
      </c>
      <c r="S64" s="54">
        <f t="shared" si="9"/>
        <v>-1.0558379992934133</v>
      </c>
      <c r="T64" s="54">
        <f t="shared" si="9"/>
        <v>-0.90545797860208888</v>
      </c>
      <c r="U64" s="54">
        <f t="shared" si="9"/>
        <v>-0.89604939923520899</v>
      </c>
      <c r="V64" s="54">
        <f t="shared" si="9"/>
        <v>-0.86911481818032887</v>
      </c>
      <c r="W64" s="54">
        <f t="shared" si="9"/>
        <v>-0.85511291660811561</v>
      </c>
      <c r="X64" s="54">
        <f t="shared" si="9"/>
        <v>-0.84111101503590224</v>
      </c>
      <c r="Y64" s="54">
        <f t="shared" si="9"/>
        <v>-0.82710911346368898</v>
      </c>
      <c r="Z64" s="54">
        <f t="shared" si="9"/>
        <v>-0.81310721189147561</v>
      </c>
      <c r="AA64" s="54">
        <f t="shared" si="9"/>
        <v>-0.79910531031926235</v>
      </c>
      <c r="AB64" s="54">
        <f t="shared" si="9"/>
        <v>-0.78510340874704898</v>
      </c>
      <c r="AC64" s="54">
        <f t="shared" si="9"/>
        <v>-0.77110150717483572</v>
      </c>
      <c r="AD64" s="54">
        <f t="shared" si="9"/>
        <v>-0.75709960560262235</v>
      </c>
      <c r="AE64" s="54">
        <f t="shared" si="9"/>
        <v>-0.7430977040304092</v>
      </c>
      <c r="AF64" s="54">
        <f t="shared" si="9"/>
        <v>-0.72909580245819572</v>
      </c>
      <c r="AG64" s="54">
        <f t="shared" si="9"/>
        <v>-0.71509390088598246</v>
      </c>
      <c r="AH64" s="54">
        <f t="shared" si="9"/>
        <v>-0.70109199931376909</v>
      </c>
      <c r="AI64" s="54">
        <f t="shared" si="9"/>
        <v>-0.68709009774155594</v>
      </c>
      <c r="AJ64" s="54">
        <f t="shared" si="9"/>
        <v>-0.67308819616934246</v>
      </c>
      <c r="AK64" s="54">
        <f t="shared" si="9"/>
        <v>-0.6590862945971292</v>
      </c>
      <c r="AL64" s="54">
        <f t="shared" si="9"/>
        <v>-0.64508439302491594</v>
      </c>
      <c r="AM64" s="54">
        <f t="shared" si="9"/>
        <v>-0.63108249145270257</v>
      </c>
      <c r="AN64" s="54">
        <f t="shared" si="9"/>
        <v>-0.61708058988048919</v>
      </c>
      <c r="AO64" s="54">
        <f t="shared" si="9"/>
        <v>-0.60307868830827593</v>
      </c>
      <c r="AP64" s="54">
        <f t="shared" si="9"/>
        <v>-0.58907678673606267</v>
      </c>
      <c r="AQ64" s="54">
        <f t="shared" si="9"/>
        <v>-0.5750748851638493</v>
      </c>
      <c r="AR64" s="54">
        <f t="shared" si="9"/>
        <v>-0.56107298359163593</v>
      </c>
      <c r="AS64" s="54">
        <f t="shared" si="9"/>
        <v>-0.54707108201942267</v>
      </c>
      <c r="AT64" s="54">
        <f t="shared" si="9"/>
        <v>-0.5330691804472093</v>
      </c>
      <c r="AU64" s="54">
        <f t="shared" si="9"/>
        <v>-0.51906727887499604</v>
      </c>
      <c r="AV64" s="54">
        <f t="shared" si="9"/>
        <v>-0.50506537730278267</v>
      </c>
      <c r="AW64" s="54">
        <f t="shared" si="9"/>
        <v>-0.49106347573056941</v>
      </c>
      <c r="AX64" s="54">
        <f t="shared" si="9"/>
        <v>-0.47706157415835604</v>
      </c>
      <c r="AY64" s="54">
        <f t="shared" si="9"/>
        <v>-0.49904024487552046</v>
      </c>
      <c r="AZ64" s="54">
        <f t="shared" si="9"/>
        <v>-0.50204446777212486</v>
      </c>
      <c r="BA64" s="54">
        <f t="shared" si="9"/>
        <v>-0.46828716651972491</v>
      </c>
      <c r="BB64" s="54">
        <f t="shared" si="9"/>
        <v>-0.47251877548645382</v>
      </c>
      <c r="BC64" s="54">
        <f t="shared" si="9"/>
        <v>-0.51373885811370701</v>
      </c>
      <c r="BD64" s="54">
        <f t="shared" si="9"/>
        <v>-0.51186707667069375</v>
      </c>
    </row>
    <row r="65" spans="1:56" ht="12.75" customHeight="1" x14ac:dyDescent="0.3">
      <c r="A65" s="172"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3"/>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3"/>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3"/>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3"/>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3"/>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3"/>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3"/>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3"/>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3"/>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3"/>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4"/>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0.45486839697799986</v>
      </c>
      <c r="F77" s="55">
        <f>IF('Fixed data'!$G$19=FALSE,F64+F76,F64)</f>
        <v>0.35362593119257768</v>
      </c>
      <c r="G77" s="55">
        <f>IF('Fixed data'!$G$19=FALSE,G64+G76,G64)</f>
        <v>-4.0509667633404398E-2</v>
      </c>
      <c r="H77" s="55">
        <f>IF('Fixed data'!$G$19=FALSE,H64+H76,H64)</f>
        <v>0.37136423282560882</v>
      </c>
      <c r="I77" s="55">
        <f>IF('Fixed data'!$G$19=FALSE,I64+I76,I64)</f>
        <v>0.91455537864095093</v>
      </c>
      <c r="J77" s="55">
        <f>IF('Fixed data'!$G$19=FALSE,J64+J76,J64)</f>
        <v>0.59072187600241766</v>
      </c>
      <c r="K77" s="55">
        <f>IF('Fixed data'!$G$19=FALSE,K64+K76,K64)</f>
        <v>0.25925989038721781</v>
      </c>
      <c r="L77" s="55">
        <f>IF('Fixed data'!$G$19=FALSE,L64+L76,L64)</f>
        <v>-0.19653082950379575</v>
      </c>
      <c r="M77" s="55">
        <f>IF('Fixed data'!$G$19=FALSE,M64+M76,M64)</f>
        <v>-0.95234995381291521</v>
      </c>
      <c r="N77" s="55">
        <f>IF('Fixed data'!$G$19=FALSE,N64+N76,N64)</f>
        <v>-0.99660801572959112</v>
      </c>
      <c r="O77" s="55">
        <f>IF('Fixed data'!$G$19=FALSE,O64+O76,O64)</f>
        <v>-1.0974635858711552</v>
      </c>
      <c r="P77" s="55">
        <f>IF('Fixed data'!$G$19=FALSE,P64+P76,P64)</f>
        <v>-1.1556073912109421</v>
      </c>
      <c r="Q77" s="55">
        <f>IF('Fixed data'!$G$19=FALSE,Q64+Q76,Q64)</f>
        <v>-1.1419150156271733</v>
      </c>
      <c r="R77" s="55">
        <f>IF('Fixed data'!$G$19=FALSE,R64+R76,R64)</f>
        <v>-1.0951965793802934</v>
      </c>
      <c r="S77" s="55">
        <f>IF('Fixed data'!$G$19=FALSE,S64+S76,S64)</f>
        <v>-1.0558379992934133</v>
      </c>
      <c r="T77" s="55">
        <f>IF('Fixed data'!$G$19=FALSE,T64+T76,T64)</f>
        <v>-0.90545797860208888</v>
      </c>
      <c r="U77" s="55">
        <f>IF('Fixed data'!$G$19=FALSE,U64+U76,U64)</f>
        <v>-0.89604939923520899</v>
      </c>
      <c r="V77" s="55">
        <f>IF('Fixed data'!$G$19=FALSE,V64+V76,V64)</f>
        <v>-0.86911481818032887</v>
      </c>
      <c r="W77" s="55">
        <f>IF('Fixed data'!$G$19=FALSE,W64+W76,W64)</f>
        <v>-0.85511291660811561</v>
      </c>
      <c r="X77" s="55">
        <f>IF('Fixed data'!$G$19=FALSE,X64+X76,X64)</f>
        <v>-0.84111101503590224</v>
      </c>
      <c r="Y77" s="55">
        <f>IF('Fixed data'!$G$19=FALSE,Y64+Y76,Y64)</f>
        <v>-0.82710911346368898</v>
      </c>
      <c r="Z77" s="55">
        <f>IF('Fixed data'!$G$19=FALSE,Z64+Z76,Z64)</f>
        <v>-0.81310721189147561</v>
      </c>
      <c r="AA77" s="55">
        <f>IF('Fixed data'!$G$19=FALSE,AA64+AA76,AA64)</f>
        <v>-0.79910531031926235</v>
      </c>
      <c r="AB77" s="55">
        <f>IF('Fixed data'!$G$19=FALSE,AB64+AB76,AB64)</f>
        <v>-0.78510340874704898</v>
      </c>
      <c r="AC77" s="55">
        <f>IF('Fixed data'!$G$19=FALSE,AC64+AC76,AC64)</f>
        <v>-0.77110150717483572</v>
      </c>
      <c r="AD77" s="55">
        <f>IF('Fixed data'!$G$19=FALSE,AD64+AD76,AD64)</f>
        <v>-0.75709960560262235</v>
      </c>
      <c r="AE77" s="55">
        <f>IF('Fixed data'!$G$19=FALSE,AE64+AE76,AE64)</f>
        <v>-0.7430977040304092</v>
      </c>
      <c r="AF77" s="55">
        <f>IF('Fixed data'!$G$19=FALSE,AF64+AF76,AF64)</f>
        <v>-0.72909580245819572</v>
      </c>
      <c r="AG77" s="55">
        <f>IF('Fixed data'!$G$19=FALSE,AG64+AG76,AG64)</f>
        <v>-0.71509390088598246</v>
      </c>
      <c r="AH77" s="55">
        <f>IF('Fixed data'!$G$19=FALSE,AH64+AH76,AH64)</f>
        <v>-0.70109199931376909</v>
      </c>
      <c r="AI77" s="55">
        <f>IF('Fixed data'!$G$19=FALSE,AI64+AI76,AI64)</f>
        <v>-0.68709009774155594</v>
      </c>
      <c r="AJ77" s="55">
        <f>IF('Fixed data'!$G$19=FALSE,AJ64+AJ76,AJ64)</f>
        <v>-0.67308819616934246</v>
      </c>
      <c r="AK77" s="55">
        <f>IF('Fixed data'!$G$19=FALSE,AK64+AK76,AK64)</f>
        <v>-0.6590862945971292</v>
      </c>
      <c r="AL77" s="55">
        <f>IF('Fixed data'!$G$19=FALSE,AL64+AL76,AL64)</f>
        <v>-0.64508439302491594</v>
      </c>
      <c r="AM77" s="55">
        <f>IF('Fixed data'!$G$19=FALSE,AM64+AM76,AM64)</f>
        <v>-0.63108249145270257</v>
      </c>
      <c r="AN77" s="55">
        <f>IF('Fixed data'!$G$19=FALSE,AN64+AN76,AN64)</f>
        <v>-0.61708058988048919</v>
      </c>
      <c r="AO77" s="55">
        <f>IF('Fixed data'!$G$19=FALSE,AO64+AO76,AO64)</f>
        <v>-0.60307868830827593</v>
      </c>
      <c r="AP77" s="55">
        <f>IF('Fixed data'!$G$19=FALSE,AP64+AP76,AP64)</f>
        <v>-0.58907678673606267</v>
      </c>
      <c r="AQ77" s="55">
        <f>IF('Fixed data'!$G$19=FALSE,AQ64+AQ76,AQ64)</f>
        <v>-0.5750748851638493</v>
      </c>
      <c r="AR77" s="55">
        <f>IF('Fixed data'!$G$19=FALSE,AR64+AR76,AR64)</f>
        <v>-0.56107298359163593</v>
      </c>
      <c r="AS77" s="55">
        <f>IF('Fixed data'!$G$19=FALSE,AS64+AS76,AS64)</f>
        <v>-0.54707108201942267</v>
      </c>
      <c r="AT77" s="55">
        <f>IF('Fixed data'!$G$19=FALSE,AT64+AT76,AT64)</f>
        <v>-0.5330691804472093</v>
      </c>
      <c r="AU77" s="55">
        <f>IF('Fixed data'!$G$19=FALSE,AU64+AU76,AU64)</f>
        <v>-0.51906727887499604</v>
      </c>
      <c r="AV77" s="55">
        <f>IF('Fixed data'!$G$19=FALSE,AV64+AV76,AV64)</f>
        <v>-0.50506537730278267</v>
      </c>
      <c r="AW77" s="55">
        <f>IF('Fixed data'!$G$19=FALSE,AW64+AW76,AW64)</f>
        <v>-0.49106347573056941</v>
      </c>
      <c r="AX77" s="55">
        <f>IF('Fixed data'!$G$19=FALSE,AX64+AX76,AX64)</f>
        <v>-0.47706157415835604</v>
      </c>
      <c r="AY77" s="55">
        <f>IF('Fixed data'!$G$19=FALSE,AY64+AY76,AY64)</f>
        <v>-0.49904024487552046</v>
      </c>
      <c r="AZ77" s="55">
        <f>IF('Fixed data'!$G$19=FALSE,AZ64+AZ76,AZ64)</f>
        <v>-0.50204446777212486</v>
      </c>
      <c r="BA77" s="55">
        <f>IF('Fixed data'!$G$19=FALSE,BA64+BA76,BA64)</f>
        <v>-0.46828716651972491</v>
      </c>
      <c r="BB77" s="55">
        <f>IF('Fixed data'!$G$19=FALSE,BB64+BB76,BB64)</f>
        <v>-0.47251877548645382</v>
      </c>
      <c r="BC77" s="55">
        <f>IF('Fixed data'!$G$19=FALSE,BC64+BC76,BC64)</f>
        <v>-0.51373885811370701</v>
      </c>
      <c r="BD77" s="55">
        <f>IF('Fixed data'!$G$19=FALSE,BD64+BD76,BD64)</f>
        <v>-0.51186707667069375</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0.43948637389178735</v>
      </c>
      <c r="F80" s="56">
        <f t="shared" ref="F80:BD80" si="11">F77*F78</f>
        <v>0.33011359069530466</v>
      </c>
      <c r="G80" s="56">
        <f t="shared" si="11"/>
        <v>-3.6537399230985076E-2</v>
      </c>
      <c r="H80" s="56">
        <f t="shared" si="11"/>
        <v>0.32362247434111985</v>
      </c>
      <c r="I80" s="56">
        <f t="shared" si="11"/>
        <v>0.77003108842181811</v>
      </c>
      <c r="J80" s="56">
        <f t="shared" si="11"/>
        <v>0.48055262673465121</v>
      </c>
      <c r="K80" s="56">
        <f t="shared" si="11"/>
        <v>0.20377593031223096</v>
      </c>
      <c r="L80" s="56">
        <f t="shared" si="11"/>
        <v>-0.14924778307794814</v>
      </c>
      <c r="M80" s="56">
        <f t="shared" si="11"/>
        <v>-0.69876865747588435</v>
      </c>
      <c r="N80" s="56">
        <f t="shared" si="11"/>
        <v>-0.70651417224467172</v>
      </c>
      <c r="O80" s="56">
        <f t="shared" si="11"/>
        <v>-0.75170297911637884</v>
      </c>
      <c r="P80" s="56">
        <f t="shared" si="11"/>
        <v>-0.76476167088287306</v>
      </c>
      <c r="Q80" s="56">
        <f t="shared" si="11"/>
        <v>-0.73014520329239929</v>
      </c>
      <c r="R80" s="56">
        <f t="shared" si="11"/>
        <v>-0.67659250351444611</v>
      </c>
      <c r="S80" s="56">
        <f t="shared" si="11"/>
        <v>-0.63021979656582183</v>
      </c>
      <c r="T80" s="56">
        <f t="shared" si="11"/>
        <v>-0.52218296906914619</v>
      </c>
      <c r="U80" s="56">
        <f t="shared" si="11"/>
        <v>-0.49928211181394089</v>
      </c>
      <c r="V80" s="56">
        <f t="shared" si="11"/>
        <v>-0.46789764391562777</v>
      </c>
      <c r="W80" s="56">
        <f t="shared" si="11"/>
        <v>-0.44479184949694667</v>
      </c>
      <c r="X80" s="56">
        <f t="shared" si="11"/>
        <v>-0.4227137011767384</v>
      </c>
      <c r="Y80" s="56">
        <f t="shared" si="11"/>
        <v>-0.4016201189655787</v>
      </c>
      <c r="Z80" s="56">
        <f t="shared" si="11"/>
        <v>-0.38146976133119498</v>
      </c>
      <c r="AA80" s="56">
        <f t="shared" si="11"/>
        <v>-0.36222295688580358</v>
      </c>
      <c r="AB80" s="56">
        <f t="shared" si="11"/>
        <v>-0.34384163870561135</v>
      </c>
      <c r="AC80" s="56">
        <f t="shared" si="11"/>
        <v>-0.32628928118258244</v>
      </c>
      <c r="AD80" s="56">
        <f t="shared" si="11"/>
        <v>-0.30953083931231462</v>
      </c>
      <c r="AE80" s="56">
        <f t="shared" si="11"/>
        <v>-0.2935326903254768</v>
      </c>
      <c r="AF80" s="56">
        <f t="shared" si="11"/>
        <v>-0.27826257757373313</v>
      </c>
      <c r="AG80" s="56">
        <f t="shared" si="11"/>
        <v>-0.26368955658442522</v>
      </c>
      <c r="AH80" s="56">
        <f t="shared" si="11"/>
        <v>-0.2497839432015001</v>
      </c>
      <c r="AI80" s="56">
        <f t="shared" si="11"/>
        <v>-0.27482720666408866</v>
      </c>
      <c r="AJ80" s="56">
        <f t="shared" si="11"/>
        <v>-0.26138507381300258</v>
      </c>
      <c r="AK80" s="56">
        <f t="shared" si="11"/>
        <v>-0.24849283192638016</v>
      </c>
      <c r="AL80" s="56">
        <f t="shared" si="11"/>
        <v>-0.2361298519703465</v>
      </c>
      <c r="AM80" s="56">
        <f t="shared" si="11"/>
        <v>-0.22427624010984401</v>
      </c>
      <c r="AN80" s="56">
        <f t="shared" si="11"/>
        <v>-0.21291281238187593</v>
      </c>
      <c r="AO80" s="56">
        <f t="shared" si="11"/>
        <v>-0.20202107022039825</v>
      </c>
      <c r="AP80" s="56">
        <f t="shared" si="11"/>
        <v>-0.19158317680473602</v>
      </c>
      <c r="AQ80" s="56">
        <f t="shared" si="11"/>
        <v>-0.18158193420431507</v>
      </c>
      <c r="AR80" s="56">
        <f t="shared" si="11"/>
        <v>-0.17200076129338587</v>
      </c>
      <c r="AS80" s="56">
        <f t="shared" si="11"/>
        <v>-0.16282367241027415</v>
      </c>
      <c r="AT80" s="56">
        <f t="shared" si="11"/>
        <v>-0.15403525673652449</v>
      </c>
      <c r="AU80" s="56">
        <f t="shared" si="11"/>
        <v>-0.14562065837210514</v>
      </c>
      <c r="AV80" s="56">
        <f t="shared" si="11"/>
        <v>-0.13756555708361967</v>
      </c>
      <c r="AW80" s="56">
        <f t="shared" si="11"/>
        <v>-0.12985614970322495</v>
      </c>
      <c r="AX80" s="56">
        <f t="shared" si="11"/>
        <v>-0.1224791321566818</v>
      </c>
      <c r="AY80" s="56">
        <f t="shared" si="11"/>
        <v>-0.12439015511170071</v>
      </c>
      <c r="AZ80" s="56">
        <f t="shared" si="11"/>
        <v>-0.12149415922390797</v>
      </c>
      <c r="BA80" s="56">
        <f t="shared" si="11"/>
        <v>-0.11002420659956767</v>
      </c>
      <c r="BB80" s="56">
        <f t="shared" si="11"/>
        <v>-0.10778487802204537</v>
      </c>
      <c r="BC80" s="56">
        <f t="shared" si="11"/>
        <v>-0.11377424339693248</v>
      </c>
      <c r="BD80" s="56">
        <f t="shared" si="11"/>
        <v>-0.11005797351293248</v>
      </c>
    </row>
    <row r="81" spans="1:56" x14ac:dyDescent="0.3">
      <c r="A81" s="75"/>
      <c r="B81" s="15" t="s">
        <v>18</v>
      </c>
      <c r="C81" s="15"/>
      <c r="D81" s="14" t="s">
        <v>40</v>
      </c>
      <c r="E81" s="57">
        <f>+E80</f>
        <v>0.43948637389178735</v>
      </c>
      <c r="F81" s="57">
        <f t="shared" ref="F81:BD81" si="12">+E81+F80</f>
        <v>0.76959996458709201</v>
      </c>
      <c r="G81" s="57">
        <f t="shared" si="12"/>
        <v>0.73306256535610692</v>
      </c>
      <c r="H81" s="57">
        <f t="shared" si="12"/>
        <v>1.0566850396972267</v>
      </c>
      <c r="I81" s="57">
        <f t="shared" si="12"/>
        <v>1.8267161281190449</v>
      </c>
      <c r="J81" s="57">
        <f t="shared" si="12"/>
        <v>2.3072687548536961</v>
      </c>
      <c r="K81" s="57">
        <f t="shared" si="12"/>
        <v>2.5110446851659272</v>
      </c>
      <c r="L81" s="57">
        <f t="shared" si="12"/>
        <v>2.361796902087979</v>
      </c>
      <c r="M81" s="57">
        <f t="shared" si="12"/>
        <v>1.6630282446120948</v>
      </c>
      <c r="N81" s="57">
        <f t="shared" si="12"/>
        <v>0.95651407236742303</v>
      </c>
      <c r="O81" s="57">
        <f t="shared" si="12"/>
        <v>0.20481109325104419</v>
      </c>
      <c r="P81" s="57">
        <f t="shared" si="12"/>
        <v>-0.55995057763182887</v>
      </c>
      <c r="Q81" s="57">
        <f t="shared" si="12"/>
        <v>-1.2900957809242282</v>
      </c>
      <c r="R81" s="57">
        <f t="shared" si="12"/>
        <v>-1.9666882844386744</v>
      </c>
      <c r="S81" s="57">
        <f t="shared" si="12"/>
        <v>-2.5969080810044964</v>
      </c>
      <c r="T81" s="57">
        <f t="shared" si="12"/>
        <v>-3.1190910500736426</v>
      </c>
      <c r="U81" s="57">
        <f t="shared" si="12"/>
        <v>-3.6183731618875834</v>
      </c>
      <c r="V81" s="57">
        <f t="shared" si="12"/>
        <v>-4.0862708058032116</v>
      </c>
      <c r="W81" s="57">
        <f t="shared" si="12"/>
        <v>-4.5310626553001585</v>
      </c>
      <c r="X81" s="57">
        <f t="shared" si="12"/>
        <v>-4.9537763564768973</v>
      </c>
      <c r="Y81" s="57">
        <f t="shared" si="12"/>
        <v>-5.3553964754424763</v>
      </c>
      <c r="Z81" s="57">
        <f t="shared" si="12"/>
        <v>-5.7368662367736709</v>
      </c>
      <c r="AA81" s="57">
        <f t="shared" si="12"/>
        <v>-6.0990891936594744</v>
      </c>
      <c r="AB81" s="57">
        <f t="shared" si="12"/>
        <v>-6.4429308323650858</v>
      </c>
      <c r="AC81" s="57">
        <f t="shared" si="12"/>
        <v>-6.7692201135476679</v>
      </c>
      <c r="AD81" s="57">
        <f t="shared" si="12"/>
        <v>-7.0787509528599823</v>
      </c>
      <c r="AE81" s="57">
        <f t="shared" si="12"/>
        <v>-7.372283643185459</v>
      </c>
      <c r="AF81" s="57">
        <f t="shared" si="12"/>
        <v>-7.6505462207591926</v>
      </c>
      <c r="AG81" s="57">
        <f t="shared" si="12"/>
        <v>-7.9142357773436176</v>
      </c>
      <c r="AH81" s="57">
        <f t="shared" si="12"/>
        <v>-8.1640197205451184</v>
      </c>
      <c r="AI81" s="57">
        <f t="shared" si="12"/>
        <v>-8.438846927209207</v>
      </c>
      <c r="AJ81" s="57">
        <f t="shared" si="12"/>
        <v>-8.7002320010222096</v>
      </c>
      <c r="AK81" s="57">
        <f t="shared" si="12"/>
        <v>-8.9487248329485904</v>
      </c>
      <c r="AL81" s="57">
        <f t="shared" si="12"/>
        <v>-9.1848546849189372</v>
      </c>
      <c r="AM81" s="57">
        <f t="shared" si="12"/>
        <v>-9.4091309250287818</v>
      </c>
      <c r="AN81" s="57">
        <f t="shared" si="12"/>
        <v>-9.6220437374106584</v>
      </c>
      <c r="AO81" s="57">
        <f t="shared" si="12"/>
        <v>-9.8240648076310571</v>
      </c>
      <c r="AP81" s="57">
        <f t="shared" si="12"/>
        <v>-10.015647984435793</v>
      </c>
      <c r="AQ81" s="57">
        <f t="shared" si="12"/>
        <v>-10.197229918640108</v>
      </c>
      <c r="AR81" s="57">
        <f t="shared" si="12"/>
        <v>-10.369230679933494</v>
      </c>
      <c r="AS81" s="57">
        <f t="shared" si="12"/>
        <v>-10.532054352343769</v>
      </c>
      <c r="AT81" s="57">
        <f t="shared" si="12"/>
        <v>-10.686089609080293</v>
      </c>
      <c r="AU81" s="57">
        <f t="shared" si="12"/>
        <v>-10.831710267452397</v>
      </c>
      <c r="AV81" s="57">
        <f t="shared" si="12"/>
        <v>-10.969275824536018</v>
      </c>
      <c r="AW81" s="57">
        <f t="shared" si="12"/>
        <v>-11.099131974239242</v>
      </c>
      <c r="AX81" s="57">
        <f t="shared" si="12"/>
        <v>-11.221611106395924</v>
      </c>
      <c r="AY81" s="57">
        <f t="shared" si="12"/>
        <v>-11.346001261507626</v>
      </c>
      <c r="AZ81" s="57">
        <f t="shared" si="12"/>
        <v>-11.467495420731533</v>
      </c>
      <c r="BA81" s="57">
        <f t="shared" si="12"/>
        <v>-11.5775196273311</v>
      </c>
      <c r="BB81" s="57">
        <f t="shared" si="12"/>
        <v>-11.685304505353145</v>
      </c>
      <c r="BC81" s="57">
        <f t="shared" si="12"/>
        <v>-11.799078748750077</v>
      </c>
      <c r="BD81" s="57">
        <f t="shared" si="12"/>
        <v>-11.909136722263009</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5"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5"/>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5"/>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5"/>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5"/>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5"/>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5"/>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5"/>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-3.0379154290685797</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-6.2241626723355656</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-8.3874964459322232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-10.685917873726016</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2" t="s">
        <v>187</v>
      </c>
      <c r="C13" s="61"/>
      <c r="D13" s="62" t="s">
        <v>40</v>
      </c>
      <c r="E13" s="63">
        <v>-0.57956200000000002</v>
      </c>
      <c r="F13" s="63">
        <v>-1.032427</v>
      </c>
      <c r="G13" s="63">
        <v>-1.084187</v>
      </c>
      <c r="H13" s="63">
        <v>-1.7471079999999999</v>
      </c>
      <c r="I13" s="63">
        <v>-3.2157439999999999</v>
      </c>
      <c r="J13" s="63">
        <v>-3.8092459999999999</v>
      </c>
      <c r="K13" s="63">
        <v>-4.6636559999999996</v>
      </c>
      <c r="L13" s="63">
        <v>-5.2822290000000001</v>
      </c>
      <c r="M13" s="63">
        <v>-4.8941499999999998</v>
      </c>
      <c r="N13" s="63">
        <v>-3.8579889999999999</v>
      </c>
      <c r="O13" s="63">
        <v>-3.348366</v>
      </c>
      <c r="P13" s="63">
        <v>-2.8374000000000001</v>
      </c>
      <c r="Q13" s="63">
        <v>-2.1602610000000002</v>
      </c>
      <c r="R13" s="63">
        <v>-1.441179</v>
      </c>
      <c r="S13" s="63">
        <v>-0.947681</v>
      </c>
      <c r="T13" s="63">
        <v>-7.9599000000000003E-2</v>
      </c>
      <c r="U13" s="63">
        <v>-7.9599000000000003E-2</v>
      </c>
      <c r="V13" s="63">
        <v>0</v>
      </c>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7"/>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7"/>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7"/>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7"/>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8"/>
      <c r="B18" s="125" t="s">
        <v>197</v>
      </c>
      <c r="C18" s="131"/>
      <c r="D18" s="126" t="s">
        <v>40</v>
      </c>
      <c r="E18" s="60">
        <f>SUM(E13:E17)</f>
        <v>-0.57956200000000002</v>
      </c>
      <c r="F18" s="60">
        <f t="shared" ref="F18:AW18" si="0">SUM(F13:F17)</f>
        <v>-1.032427</v>
      </c>
      <c r="G18" s="60">
        <f t="shared" si="0"/>
        <v>-1.084187</v>
      </c>
      <c r="H18" s="60">
        <f t="shared" si="0"/>
        <v>-1.7471079999999999</v>
      </c>
      <c r="I18" s="60">
        <f t="shared" si="0"/>
        <v>-3.2157439999999999</v>
      </c>
      <c r="J18" s="60">
        <f t="shared" si="0"/>
        <v>-3.8092459999999999</v>
      </c>
      <c r="K18" s="60">
        <f t="shared" si="0"/>
        <v>-4.6636559999999996</v>
      </c>
      <c r="L18" s="60">
        <f t="shared" si="0"/>
        <v>-5.2822290000000001</v>
      </c>
      <c r="M18" s="60">
        <f t="shared" si="0"/>
        <v>-4.8941499999999998</v>
      </c>
      <c r="N18" s="60">
        <f t="shared" si="0"/>
        <v>-3.8579889999999999</v>
      </c>
      <c r="O18" s="60">
        <f t="shared" si="0"/>
        <v>-3.348366</v>
      </c>
      <c r="P18" s="60">
        <f t="shared" si="0"/>
        <v>-2.8374000000000001</v>
      </c>
      <c r="Q18" s="60">
        <f t="shared" si="0"/>
        <v>-2.1602610000000002</v>
      </c>
      <c r="R18" s="60">
        <f t="shared" si="0"/>
        <v>-1.441179</v>
      </c>
      <c r="S18" s="60">
        <f t="shared" si="0"/>
        <v>-0.947681</v>
      </c>
      <c r="T18" s="60">
        <f t="shared" si="0"/>
        <v>-7.9599000000000003E-2</v>
      </c>
      <c r="U18" s="60">
        <f t="shared" si="0"/>
        <v>-7.9599000000000003E-2</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2" t="s">
        <v>301</v>
      </c>
      <c r="B19" s="62" t="s">
        <v>196</v>
      </c>
      <c r="C19" s="8"/>
      <c r="D19" s="9" t="s">
        <v>40</v>
      </c>
      <c r="E19" s="34">
        <v>2.3267051099999998</v>
      </c>
      <c r="F19" s="34">
        <v>2.1574173999999999</v>
      </c>
      <c r="G19" s="34">
        <v>0.21913765000000002</v>
      </c>
      <c r="H19" s="34">
        <v>2.7974686700000002</v>
      </c>
      <c r="I19" s="34">
        <v>6.3142110599999999</v>
      </c>
      <c r="J19" s="34">
        <v>4.8312345699999995</v>
      </c>
      <c r="K19" s="34">
        <v>3.9363097999999996</v>
      </c>
      <c r="L19" s="34">
        <v>2.8330242700000001</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2"/>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2"/>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2"/>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2"/>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2"/>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3"/>
      <c r="B25" s="62" t="s">
        <v>321</v>
      </c>
      <c r="C25" s="8"/>
      <c r="D25" s="9" t="s">
        <v>40</v>
      </c>
      <c r="E25" s="68">
        <f>SUM(E19:E24)</f>
        <v>2.3267051099999998</v>
      </c>
      <c r="F25" s="68">
        <f t="shared" ref="F25:BD25" si="1">SUM(F19:F24)</f>
        <v>2.1574173999999999</v>
      </c>
      <c r="G25" s="68">
        <f t="shared" si="1"/>
        <v>0.21913765000000002</v>
      </c>
      <c r="H25" s="68">
        <f t="shared" si="1"/>
        <v>2.7974686700000002</v>
      </c>
      <c r="I25" s="68">
        <f t="shared" si="1"/>
        <v>6.3142110599999999</v>
      </c>
      <c r="J25" s="68">
        <f t="shared" si="1"/>
        <v>4.8312345699999995</v>
      </c>
      <c r="K25" s="68">
        <f t="shared" si="1"/>
        <v>3.9363097999999996</v>
      </c>
      <c r="L25" s="68">
        <f t="shared" si="1"/>
        <v>2.8330242700000001</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1.7471431099999997</v>
      </c>
      <c r="F26" s="60">
        <f t="shared" ref="F26:BD26" si="2">F18+F25</f>
        <v>1.1249903999999999</v>
      </c>
      <c r="G26" s="60">
        <f t="shared" si="2"/>
        <v>-0.86504935000000005</v>
      </c>
      <c r="H26" s="60">
        <f t="shared" si="2"/>
        <v>1.0503606700000003</v>
      </c>
      <c r="I26" s="60">
        <f t="shared" si="2"/>
        <v>3.0984670599999999</v>
      </c>
      <c r="J26" s="60">
        <f t="shared" si="2"/>
        <v>1.0219885699999995</v>
      </c>
      <c r="K26" s="60">
        <f t="shared" si="2"/>
        <v>-0.72734619999999994</v>
      </c>
      <c r="L26" s="60">
        <f t="shared" si="2"/>
        <v>-2.4492047299999999</v>
      </c>
      <c r="M26" s="60">
        <f t="shared" si="2"/>
        <v>-4.8941499999999998</v>
      </c>
      <c r="N26" s="60">
        <f t="shared" si="2"/>
        <v>-3.8579889999999999</v>
      </c>
      <c r="O26" s="60">
        <f t="shared" si="2"/>
        <v>-3.348366</v>
      </c>
      <c r="P26" s="60">
        <f t="shared" si="2"/>
        <v>-2.8374000000000001</v>
      </c>
      <c r="Q26" s="60">
        <f t="shared" si="2"/>
        <v>-2.1602610000000002</v>
      </c>
      <c r="R26" s="60">
        <f t="shared" si="2"/>
        <v>-1.441179</v>
      </c>
      <c r="S26" s="60">
        <f t="shared" si="2"/>
        <v>-0.947681</v>
      </c>
      <c r="T26" s="60">
        <f t="shared" si="2"/>
        <v>-7.9599000000000003E-2</v>
      </c>
      <c r="U26" s="60">
        <f t="shared" si="2"/>
        <v>-7.9599000000000003E-2</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1.3977144879999999</v>
      </c>
      <c r="F28" s="35">
        <f t="shared" ref="F28:AW28" si="4">F26*F27</f>
        <v>0.89999231999999996</v>
      </c>
      <c r="G28" s="35">
        <f t="shared" si="4"/>
        <v>-0.69203948000000004</v>
      </c>
      <c r="H28" s="35">
        <f t="shared" si="4"/>
        <v>0.84028853600000031</v>
      </c>
      <c r="I28" s="35">
        <f t="shared" si="4"/>
        <v>2.4787736480000002</v>
      </c>
      <c r="J28" s="35">
        <f t="shared" si="4"/>
        <v>0.8175908559999997</v>
      </c>
      <c r="K28" s="35">
        <f t="shared" si="4"/>
        <v>-0.58187696</v>
      </c>
      <c r="L28" s="35">
        <f t="shared" si="4"/>
        <v>-1.959363784</v>
      </c>
      <c r="M28" s="35">
        <f t="shared" si="4"/>
        <v>-3.9153199999999999</v>
      </c>
      <c r="N28" s="35">
        <f t="shared" si="4"/>
        <v>-3.0863912</v>
      </c>
      <c r="O28" s="35">
        <f t="shared" si="4"/>
        <v>-2.6786928000000003</v>
      </c>
      <c r="P28" s="35">
        <f t="shared" si="4"/>
        <v>-2.2699200000000004</v>
      </c>
      <c r="Q28" s="35">
        <f t="shared" si="4"/>
        <v>-1.7282088000000002</v>
      </c>
      <c r="R28" s="35">
        <f t="shared" si="4"/>
        <v>-1.1529431999999999</v>
      </c>
      <c r="S28" s="35">
        <f t="shared" si="4"/>
        <v>-0.75814480000000006</v>
      </c>
      <c r="T28" s="35">
        <f t="shared" si="4"/>
        <v>-6.3679200000000005E-2</v>
      </c>
      <c r="U28" s="35">
        <f t="shared" si="4"/>
        <v>-6.3679200000000005E-2</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0.3494286219999998</v>
      </c>
      <c r="F29" s="35">
        <f t="shared" ref="F29:AW29" si="5">F26-F28</f>
        <v>0.22499807999999999</v>
      </c>
      <c r="G29" s="35">
        <f t="shared" si="5"/>
        <v>-0.17300987000000001</v>
      </c>
      <c r="H29" s="35">
        <f t="shared" si="5"/>
        <v>0.21007213400000002</v>
      </c>
      <c r="I29" s="35">
        <f t="shared" si="5"/>
        <v>0.61969341199999972</v>
      </c>
      <c r="J29" s="35">
        <f t="shared" si="5"/>
        <v>0.20439771399999984</v>
      </c>
      <c r="K29" s="35">
        <f t="shared" si="5"/>
        <v>-0.14546923999999994</v>
      </c>
      <c r="L29" s="35">
        <f t="shared" si="5"/>
        <v>-0.48984094599999994</v>
      </c>
      <c r="M29" s="35">
        <f t="shared" si="5"/>
        <v>-0.97882999999999987</v>
      </c>
      <c r="N29" s="35">
        <f t="shared" si="5"/>
        <v>-0.77159779999999989</v>
      </c>
      <c r="O29" s="35">
        <f t="shared" si="5"/>
        <v>-0.66967319999999964</v>
      </c>
      <c r="P29" s="35">
        <f t="shared" si="5"/>
        <v>-0.56747999999999976</v>
      </c>
      <c r="Q29" s="35">
        <f t="shared" si="5"/>
        <v>-0.4320522</v>
      </c>
      <c r="R29" s="35">
        <f t="shared" si="5"/>
        <v>-0.28823580000000004</v>
      </c>
      <c r="S29" s="35">
        <f t="shared" si="5"/>
        <v>-0.18953619999999993</v>
      </c>
      <c r="T29" s="35">
        <f t="shared" si="5"/>
        <v>-1.5919799999999998E-2</v>
      </c>
      <c r="U29" s="35">
        <f t="shared" si="5"/>
        <v>-1.5919799999999998E-2</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3.1060321955555553E-2</v>
      </c>
      <c r="G30" s="35">
        <f>$E$28/'Fixed data'!$C$7</f>
        <v>3.1060321955555553E-2</v>
      </c>
      <c r="H30" s="35">
        <f>$E$28/'Fixed data'!$C$7</f>
        <v>3.1060321955555553E-2</v>
      </c>
      <c r="I30" s="35">
        <f>$E$28/'Fixed data'!$C$7</f>
        <v>3.1060321955555553E-2</v>
      </c>
      <c r="J30" s="35">
        <f>$E$28/'Fixed data'!$C$7</f>
        <v>3.1060321955555553E-2</v>
      </c>
      <c r="K30" s="35">
        <f>$E$28/'Fixed data'!$C$7</f>
        <v>3.1060321955555553E-2</v>
      </c>
      <c r="L30" s="35">
        <f>$E$28/'Fixed data'!$C$7</f>
        <v>3.1060321955555553E-2</v>
      </c>
      <c r="M30" s="35">
        <f>$E$28/'Fixed data'!$C$7</f>
        <v>3.1060321955555553E-2</v>
      </c>
      <c r="N30" s="35">
        <f>$E$28/'Fixed data'!$C$7</f>
        <v>3.1060321955555553E-2</v>
      </c>
      <c r="O30" s="35">
        <f>$E$28/'Fixed data'!$C$7</f>
        <v>3.1060321955555553E-2</v>
      </c>
      <c r="P30" s="35">
        <f>$E$28/'Fixed data'!$C$7</f>
        <v>3.1060321955555553E-2</v>
      </c>
      <c r="Q30" s="35">
        <f>$E$28/'Fixed data'!$C$7</f>
        <v>3.1060321955555553E-2</v>
      </c>
      <c r="R30" s="35">
        <f>$E$28/'Fixed data'!$C$7</f>
        <v>3.1060321955555553E-2</v>
      </c>
      <c r="S30" s="35">
        <f>$E$28/'Fixed data'!$C$7</f>
        <v>3.1060321955555553E-2</v>
      </c>
      <c r="T30" s="35">
        <f>$E$28/'Fixed data'!$C$7</f>
        <v>3.1060321955555553E-2</v>
      </c>
      <c r="U30" s="35">
        <f>$E$28/'Fixed data'!$C$7</f>
        <v>3.1060321955555553E-2</v>
      </c>
      <c r="V30" s="35">
        <f>$E$28/'Fixed data'!$C$7</f>
        <v>3.1060321955555553E-2</v>
      </c>
      <c r="W30" s="35">
        <f>$E$28/'Fixed data'!$C$7</f>
        <v>3.1060321955555553E-2</v>
      </c>
      <c r="X30" s="35">
        <f>$E$28/'Fixed data'!$C$7</f>
        <v>3.1060321955555553E-2</v>
      </c>
      <c r="Y30" s="35">
        <f>$E$28/'Fixed data'!$C$7</f>
        <v>3.1060321955555553E-2</v>
      </c>
      <c r="Z30" s="35">
        <f>$E$28/'Fixed data'!$C$7</f>
        <v>3.1060321955555553E-2</v>
      </c>
      <c r="AA30" s="35">
        <f>$E$28/'Fixed data'!$C$7</f>
        <v>3.1060321955555553E-2</v>
      </c>
      <c r="AB30" s="35">
        <f>$E$28/'Fixed data'!$C$7</f>
        <v>3.1060321955555553E-2</v>
      </c>
      <c r="AC30" s="35">
        <f>$E$28/'Fixed data'!$C$7</f>
        <v>3.1060321955555553E-2</v>
      </c>
      <c r="AD30" s="35">
        <f>$E$28/'Fixed data'!$C$7</f>
        <v>3.1060321955555553E-2</v>
      </c>
      <c r="AE30" s="35">
        <f>$E$28/'Fixed data'!$C$7</f>
        <v>3.1060321955555553E-2</v>
      </c>
      <c r="AF30" s="35">
        <f>$E$28/'Fixed data'!$C$7</f>
        <v>3.1060321955555553E-2</v>
      </c>
      <c r="AG30" s="35">
        <f>$E$28/'Fixed data'!$C$7</f>
        <v>3.1060321955555553E-2</v>
      </c>
      <c r="AH30" s="35">
        <f>$E$28/'Fixed data'!$C$7</f>
        <v>3.1060321955555553E-2</v>
      </c>
      <c r="AI30" s="35">
        <f>$E$28/'Fixed data'!$C$7</f>
        <v>3.1060321955555553E-2</v>
      </c>
      <c r="AJ30" s="35">
        <f>$E$28/'Fixed data'!$C$7</f>
        <v>3.1060321955555553E-2</v>
      </c>
      <c r="AK30" s="35">
        <f>$E$28/'Fixed data'!$C$7</f>
        <v>3.1060321955555553E-2</v>
      </c>
      <c r="AL30" s="35">
        <f>$E$28/'Fixed data'!$C$7</f>
        <v>3.1060321955555553E-2</v>
      </c>
      <c r="AM30" s="35">
        <f>$E$28/'Fixed data'!$C$7</f>
        <v>3.1060321955555553E-2</v>
      </c>
      <c r="AN30" s="35">
        <f>$E$28/'Fixed data'!$C$7</f>
        <v>3.1060321955555553E-2</v>
      </c>
      <c r="AO30" s="35">
        <f>$E$28/'Fixed data'!$C$7</f>
        <v>3.1060321955555553E-2</v>
      </c>
      <c r="AP30" s="35">
        <f>$E$28/'Fixed data'!$C$7</f>
        <v>3.1060321955555553E-2</v>
      </c>
      <c r="AQ30" s="35">
        <f>$E$28/'Fixed data'!$C$7</f>
        <v>3.1060321955555553E-2</v>
      </c>
      <c r="AR30" s="35">
        <f>$E$28/'Fixed data'!$C$7</f>
        <v>3.1060321955555553E-2</v>
      </c>
      <c r="AS30" s="35">
        <f>$E$28/'Fixed data'!$C$7</f>
        <v>3.1060321955555553E-2</v>
      </c>
      <c r="AT30" s="35">
        <f>$E$28/'Fixed data'!$C$7</f>
        <v>3.1060321955555553E-2</v>
      </c>
      <c r="AU30" s="35">
        <f>$E$28/'Fixed data'!$C$7</f>
        <v>3.1060321955555553E-2</v>
      </c>
      <c r="AV30" s="35">
        <f>$E$28/'Fixed data'!$C$7</f>
        <v>3.1060321955555553E-2</v>
      </c>
      <c r="AW30" s="35">
        <f>$E$28/'Fixed data'!$C$7</f>
        <v>3.1060321955555553E-2</v>
      </c>
      <c r="AX30" s="35">
        <f>$E$28/'Fixed data'!$C$7</f>
        <v>3.1060321955555553E-2</v>
      </c>
      <c r="AY30" s="35"/>
      <c r="AZ30" s="35"/>
      <c r="BA30" s="35"/>
      <c r="BB30" s="35"/>
      <c r="BC30" s="35"/>
      <c r="BD30" s="35"/>
    </row>
    <row r="31" spans="1:56" ht="16.5" hidden="1" customHeight="1" outlineLevel="1" x14ac:dyDescent="0.35">
      <c r="A31" s="116"/>
      <c r="B31" s="9" t="s">
        <v>2</v>
      </c>
      <c r="C31" s="11" t="s">
        <v>54</v>
      </c>
      <c r="D31" s="9" t="s">
        <v>40</v>
      </c>
      <c r="F31" s="35"/>
      <c r="G31" s="35">
        <f>$F$28/'Fixed data'!$C$7</f>
        <v>1.9999829333333333E-2</v>
      </c>
      <c r="H31" s="35">
        <f>$F$28/'Fixed data'!$C$7</f>
        <v>1.9999829333333333E-2</v>
      </c>
      <c r="I31" s="35">
        <f>$F$28/'Fixed data'!$C$7</f>
        <v>1.9999829333333333E-2</v>
      </c>
      <c r="J31" s="35">
        <f>$F$28/'Fixed data'!$C$7</f>
        <v>1.9999829333333333E-2</v>
      </c>
      <c r="K31" s="35">
        <f>$F$28/'Fixed data'!$C$7</f>
        <v>1.9999829333333333E-2</v>
      </c>
      <c r="L31" s="35">
        <f>$F$28/'Fixed data'!$C$7</f>
        <v>1.9999829333333333E-2</v>
      </c>
      <c r="M31" s="35">
        <f>$F$28/'Fixed data'!$C$7</f>
        <v>1.9999829333333333E-2</v>
      </c>
      <c r="N31" s="35">
        <f>$F$28/'Fixed data'!$C$7</f>
        <v>1.9999829333333333E-2</v>
      </c>
      <c r="O31" s="35">
        <f>$F$28/'Fixed data'!$C$7</f>
        <v>1.9999829333333333E-2</v>
      </c>
      <c r="P31" s="35">
        <f>$F$28/'Fixed data'!$C$7</f>
        <v>1.9999829333333333E-2</v>
      </c>
      <c r="Q31" s="35">
        <f>$F$28/'Fixed data'!$C$7</f>
        <v>1.9999829333333333E-2</v>
      </c>
      <c r="R31" s="35">
        <f>$F$28/'Fixed data'!$C$7</f>
        <v>1.9999829333333333E-2</v>
      </c>
      <c r="S31" s="35">
        <f>$F$28/'Fixed data'!$C$7</f>
        <v>1.9999829333333333E-2</v>
      </c>
      <c r="T31" s="35">
        <f>$F$28/'Fixed data'!$C$7</f>
        <v>1.9999829333333333E-2</v>
      </c>
      <c r="U31" s="35">
        <f>$F$28/'Fixed data'!$C$7</f>
        <v>1.9999829333333333E-2</v>
      </c>
      <c r="V31" s="35">
        <f>$F$28/'Fixed data'!$C$7</f>
        <v>1.9999829333333333E-2</v>
      </c>
      <c r="W31" s="35">
        <f>$F$28/'Fixed data'!$C$7</f>
        <v>1.9999829333333333E-2</v>
      </c>
      <c r="X31" s="35">
        <f>$F$28/'Fixed data'!$C$7</f>
        <v>1.9999829333333333E-2</v>
      </c>
      <c r="Y31" s="35">
        <f>$F$28/'Fixed data'!$C$7</f>
        <v>1.9999829333333333E-2</v>
      </c>
      <c r="Z31" s="35">
        <f>$F$28/'Fixed data'!$C$7</f>
        <v>1.9999829333333333E-2</v>
      </c>
      <c r="AA31" s="35">
        <f>$F$28/'Fixed data'!$C$7</f>
        <v>1.9999829333333333E-2</v>
      </c>
      <c r="AB31" s="35">
        <f>$F$28/'Fixed data'!$C$7</f>
        <v>1.9999829333333333E-2</v>
      </c>
      <c r="AC31" s="35">
        <f>$F$28/'Fixed data'!$C$7</f>
        <v>1.9999829333333333E-2</v>
      </c>
      <c r="AD31" s="35">
        <f>$F$28/'Fixed data'!$C$7</f>
        <v>1.9999829333333333E-2</v>
      </c>
      <c r="AE31" s="35">
        <f>$F$28/'Fixed data'!$C$7</f>
        <v>1.9999829333333333E-2</v>
      </c>
      <c r="AF31" s="35">
        <f>$F$28/'Fixed data'!$C$7</f>
        <v>1.9999829333333333E-2</v>
      </c>
      <c r="AG31" s="35">
        <f>$F$28/'Fixed data'!$C$7</f>
        <v>1.9999829333333333E-2</v>
      </c>
      <c r="AH31" s="35">
        <f>$F$28/'Fixed data'!$C$7</f>
        <v>1.9999829333333333E-2</v>
      </c>
      <c r="AI31" s="35">
        <f>$F$28/'Fixed data'!$C$7</f>
        <v>1.9999829333333333E-2</v>
      </c>
      <c r="AJ31" s="35">
        <f>$F$28/'Fixed data'!$C$7</f>
        <v>1.9999829333333333E-2</v>
      </c>
      <c r="AK31" s="35">
        <f>$F$28/'Fixed data'!$C$7</f>
        <v>1.9999829333333333E-2</v>
      </c>
      <c r="AL31" s="35">
        <f>$F$28/'Fixed data'!$C$7</f>
        <v>1.9999829333333333E-2</v>
      </c>
      <c r="AM31" s="35">
        <f>$F$28/'Fixed data'!$C$7</f>
        <v>1.9999829333333333E-2</v>
      </c>
      <c r="AN31" s="35">
        <f>$F$28/'Fixed data'!$C$7</f>
        <v>1.9999829333333333E-2</v>
      </c>
      <c r="AO31" s="35">
        <f>$F$28/'Fixed data'!$C$7</f>
        <v>1.9999829333333333E-2</v>
      </c>
      <c r="AP31" s="35">
        <f>$F$28/'Fixed data'!$C$7</f>
        <v>1.9999829333333333E-2</v>
      </c>
      <c r="AQ31" s="35">
        <f>$F$28/'Fixed data'!$C$7</f>
        <v>1.9999829333333333E-2</v>
      </c>
      <c r="AR31" s="35">
        <f>$F$28/'Fixed data'!$C$7</f>
        <v>1.9999829333333333E-2</v>
      </c>
      <c r="AS31" s="35">
        <f>$F$28/'Fixed data'!$C$7</f>
        <v>1.9999829333333333E-2</v>
      </c>
      <c r="AT31" s="35">
        <f>$F$28/'Fixed data'!$C$7</f>
        <v>1.9999829333333333E-2</v>
      </c>
      <c r="AU31" s="35">
        <f>$F$28/'Fixed data'!$C$7</f>
        <v>1.9999829333333333E-2</v>
      </c>
      <c r="AV31" s="35">
        <f>$F$28/'Fixed data'!$C$7</f>
        <v>1.9999829333333333E-2</v>
      </c>
      <c r="AW31" s="35">
        <f>$F$28/'Fixed data'!$C$7</f>
        <v>1.9999829333333333E-2</v>
      </c>
      <c r="AX31" s="35">
        <f>$F$28/'Fixed data'!$C$7</f>
        <v>1.9999829333333333E-2</v>
      </c>
      <c r="AY31" s="35">
        <f>$F$28/'Fixed data'!$C$7</f>
        <v>1.9999829333333333E-2</v>
      </c>
      <c r="AZ31" s="35"/>
      <c r="BA31" s="35"/>
      <c r="BB31" s="35"/>
      <c r="BC31" s="35"/>
      <c r="BD31" s="35"/>
    </row>
    <row r="32" spans="1:56" ht="16.5" hidden="1" customHeight="1" outlineLevel="1" x14ac:dyDescent="0.35">
      <c r="A32" s="116"/>
      <c r="B32" s="9" t="s">
        <v>3</v>
      </c>
      <c r="C32" s="11" t="s">
        <v>55</v>
      </c>
      <c r="D32" s="9" t="s">
        <v>40</v>
      </c>
      <c r="F32" s="35"/>
      <c r="G32" s="35"/>
      <c r="H32" s="35">
        <f>$G$28/'Fixed data'!$C$7</f>
        <v>-1.5378655111111111E-2</v>
      </c>
      <c r="I32" s="35">
        <f>$G$28/'Fixed data'!$C$7</f>
        <v>-1.5378655111111111E-2</v>
      </c>
      <c r="J32" s="35">
        <f>$G$28/'Fixed data'!$C$7</f>
        <v>-1.5378655111111111E-2</v>
      </c>
      <c r="K32" s="35">
        <f>$G$28/'Fixed data'!$C$7</f>
        <v>-1.5378655111111111E-2</v>
      </c>
      <c r="L32" s="35">
        <f>$G$28/'Fixed data'!$C$7</f>
        <v>-1.5378655111111111E-2</v>
      </c>
      <c r="M32" s="35">
        <f>$G$28/'Fixed data'!$C$7</f>
        <v>-1.5378655111111111E-2</v>
      </c>
      <c r="N32" s="35">
        <f>$G$28/'Fixed data'!$C$7</f>
        <v>-1.5378655111111111E-2</v>
      </c>
      <c r="O32" s="35">
        <f>$G$28/'Fixed data'!$C$7</f>
        <v>-1.5378655111111111E-2</v>
      </c>
      <c r="P32" s="35">
        <f>$G$28/'Fixed data'!$C$7</f>
        <v>-1.5378655111111111E-2</v>
      </c>
      <c r="Q32" s="35">
        <f>$G$28/'Fixed data'!$C$7</f>
        <v>-1.5378655111111111E-2</v>
      </c>
      <c r="R32" s="35">
        <f>$G$28/'Fixed data'!$C$7</f>
        <v>-1.5378655111111111E-2</v>
      </c>
      <c r="S32" s="35">
        <f>$G$28/'Fixed data'!$C$7</f>
        <v>-1.5378655111111111E-2</v>
      </c>
      <c r="T32" s="35">
        <f>$G$28/'Fixed data'!$C$7</f>
        <v>-1.5378655111111111E-2</v>
      </c>
      <c r="U32" s="35">
        <f>$G$28/'Fixed data'!$C$7</f>
        <v>-1.5378655111111111E-2</v>
      </c>
      <c r="V32" s="35">
        <f>$G$28/'Fixed data'!$C$7</f>
        <v>-1.5378655111111111E-2</v>
      </c>
      <c r="W32" s="35">
        <f>$G$28/'Fixed data'!$C$7</f>
        <v>-1.5378655111111111E-2</v>
      </c>
      <c r="X32" s="35">
        <f>$G$28/'Fixed data'!$C$7</f>
        <v>-1.5378655111111111E-2</v>
      </c>
      <c r="Y32" s="35">
        <f>$G$28/'Fixed data'!$C$7</f>
        <v>-1.5378655111111111E-2</v>
      </c>
      <c r="Z32" s="35">
        <f>$G$28/'Fixed data'!$C$7</f>
        <v>-1.5378655111111111E-2</v>
      </c>
      <c r="AA32" s="35">
        <f>$G$28/'Fixed data'!$C$7</f>
        <v>-1.5378655111111111E-2</v>
      </c>
      <c r="AB32" s="35">
        <f>$G$28/'Fixed data'!$C$7</f>
        <v>-1.5378655111111111E-2</v>
      </c>
      <c r="AC32" s="35">
        <f>$G$28/'Fixed data'!$C$7</f>
        <v>-1.5378655111111111E-2</v>
      </c>
      <c r="AD32" s="35">
        <f>$G$28/'Fixed data'!$C$7</f>
        <v>-1.5378655111111111E-2</v>
      </c>
      <c r="AE32" s="35">
        <f>$G$28/'Fixed data'!$C$7</f>
        <v>-1.5378655111111111E-2</v>
      </c>
      <c r="AF32" s="35">
        <f>$G$28/'Fixed data'!$C$7</f>
        <v>-1.5378655111111111E-2</v>
      </c>
      <c r="AG32" s="35">
        <f>$G$28/'Fixed data'!$C$7</f>
        <v>-1.5378655111111111E-2</v>
      </c>
      <c r="AH32" s="35">
        <f>$G$28/'Fixed data'!$C$7</f>
        <v>-1.5378655111111111E-2</v>
      </c>
      <c r="AI32" s="35">
        <f>$G$28/'Fixed data'!$C$7</f>
        <v>-1.5378655111111111E-2</v>
      </c>
      <c r="AJ32" s="35">
        <f>$G$28/'Fixed data'!$C$7</f>
        <v>-1.5378655111111111E-2</v>
      </c>
      <c r="AK32" s="35">
        <f>$G$28/'Fixed data'!$C$7</f>
        <v>-1.5378655111111111E-2</v>
      </c>
      <c r="AL32" s="35">
        <f>$G$28/'Fixed data'!$C$7</f>
        <v>-1.5378655111111111E-2</v>
      </c>
      <c r="AM32" s="35">
        <f>$G$28/'Fixed data'!$C$7</f>
        <v>-1.5378655111111111E-2</v>
      </c>
      <c r="AN32" s="35">
        <f>$G$28/'Fixed data'!$C$7</f>
        <v>-1.5378655111111111E-2</v>
      </c>
      <c r="AO32" s="35">
        <f>$G$28/'Fixed data'!$C$7</f>
        <v>-1.5378655111111111E-2</v>
      </c>
      <c r="AP32" s="35">
        <f>$G$28/'Fixed data'!$C$7</f>
        <v>-1.5378655111111111E-2</v>
      </c>
      <c r="AQ32" s="35">
        <f>$G$28/'Fixed data'!$C$7</f>
        <v>-1.5378655111111111E-2</v>
      </c>
      <c r="AR32" s="35">
        <f>$G$28/'Fixed data'!$C$7</f>
        <v>-1.5378655111111111E-2</v>
      </c>
      <c r="AS32" s="35">
        <f>$G$28/'Fixed data'!$C$7</f>
        <v>-1.5378655111111111E-2</v>
      </c>
      <c r="AT32" s="35">
        <f>$G$28/'Fixed data'!$C$7</f>
        <v>-1.5378655111111111E-2</v>
      </c>
      <c r="AU32" s="35">
        <f>$G$28/'Fixed data'!$C$7</f>
        <v>-1.5378655111111111E-2</v>
      </c>
      <c r="AV32" s="35">
        <f>$G$28/'Fixed data'!$C$7</f>
        <v>-1.5378655111111111E-2</v>
      </c>
      <c r="AW32" s="35">
        <f>$G$28/'Fixed data'!$C$7</f>
        <v>-1.5378655111111111E-2</v>
      </c>
      <c r="AX32" s="35">
        <f>$G$28/'Fixed data'!$C$7</f>
        <v>-1.5378655111111111E-2</v>
      </c>
      <c r="AY32" s="35">
        <f>$G$28/'Fixed data'!$C$7</f>
        <v>-1.5378655111111111E-2</v>
      </c>
      <c r="AZ32" s="35">
        <f>$G$28/'Fixed data'!$C$7</f>
        <v>-1.5378655111111111E-2</v>
      </c>
      <c r="BA32" s="35"/>
      <c r="BB32" s="35"/>
      <c r="BC32" s="35"/>
      <c r="BD32" s="35"/>
    </row>
    <row r="33" spans="1:57" ht="16.5" hidden="1" customHeight="1" outlineLevel="1" x14ac:dyDescent="0.35">
      <c r="A33" s="116"/>
      <c r="B33" s="9" t="s">
        <v>4</v>
      </c>
      <c r="C33" s="11" t="s">
        <v>56</v>
      </c>
      <c r="D33" s="9" t="s">
        <v>40</v>
      </c>
      <c r="F33" s="35"/>
      <c r="G33" s="35"/>
      <c r="H33" s="35"/>
      <c r="I33" s="35">
        <f>$H$28/'Fixed data'!$C$7</f>
        <v>1.8673078577777783E-2</v>
      </c>
      <c r="J33" s="35">
        <f>$H$28/'Fixed data'!$C$7</f>
        <v>1.8673078577777783E-2</v>
      </c>
      <c r="K33" s="35">
        <f>$H$28/'Fixed data'!$C$7</f>
        <v>1.8673078577777783E-2</v>
      </c>
      <c r="L33" s="35">
        <f>$H$28/'Fixed data'!$C$7</f>
        <v>1.8673078577777783E-2</v>
      </c>
      <c r="M33" s="35">
        <f>$H$28/'Fixed data'!$C$7</f>
        <v>1.8673078577777783E-2</v>
      </c>
      <c r="N33" s="35">
        <f>$H$28/'Fixed data'!$C$7</f>
        <v>1.8673078577777783E-2</v>
      </c>
      <c r="O33" s="35">
        <f>$H$28/'Fixed data'!$C$7</f>
        <v>1.8673078577777783E-2</v>
      </c>
      <c r="P33" s="35">
        <f>$H$28/'Fixed data'!$C$7</f>
        <v>1.8673078577777783E-2</v>
      </c>
      <c r="Q33" s="35">
        <f>$H$28/'Fixed data'!$C$7</f>
        <v>1.8673078577777783E-2</v>
      </c>
      <c r="R33" s="35">
        <f>$H$28/'Fixed data'!$C$7</f>
        <v>1.8673078577777783E-2</v>
      </c>
      <c r="S33" s="35">
        <f>$H$28/'Fixed data'!$C$7</f>
        <v>1.8673078577777783E-2</v>
      </c>
      <c r="T33" s="35">
        <f>$H$28/'Fixed data'!$C$7</f>
        <v>1.8673078577777783E-2</v>
      </c>
      <c r="U33" s="35">
        <f>$H$28/'Fixed data'!$C$7</f>
        <v>1.8673078577777783E-2</v>
      </c>
      <c r="V33" s="35">
        <f>$H$28/'Fixed data'!$C$7</f>
        <v>1.8673078577777783E-2</v>
      </c>
      <c r="W33" s="35">
        <f>$H$28/'Fixed data'!$C$7</f>
        <v>1.8673078577777783E-2</v>
      </c>
      <c r="X33" s="35">
        <f>$H$28/'Fixed data'!$C$7</f>
        <v>1.8673078577777783E-2</v>
      </c>
      <c r="Y33" s="35">
        <f>$H$28/'Fixed data'!$C$7</f>
        <v>1.8673078577777783E-2</v>
      </c>
      <c r="Z33" s="35">
        <f>$H$28/'Fixed data'!$C$7</f>
        <v>1.8673078577777783E-2</v>
      </c>
      <c r="AA33" s="35">
        <f>$H$28/'Fixed data'!$C$7</f>
        <v>1.8673078577777783E-2</v>
      </c>
      <c r="AB33" s="35">
        <f>$H$28/'Fixed data'!$C$7</f>
        <v>1.8673078577777783E-2</v>
      </c>
      <c r="AC33" s="35">
        <f>$H$28/'Fixed data'!$C$7</f>
        <v>1.8673078577777783E-2</v>
      </c>
      <c r="AD33" s="35">
        <f>$H$28/'Fixed data'!$C$7</f>
        <v>1.8673078577777783E-2</v>
      </c>
      <c r="AE33" s="35">
        <f>$H$28/'Fixed data'!$C$7</f>
        <v>1.8673078577777783E-2</v>
      </c>
      <c r="AF33" s="35">
        <f>$H$28/'Fixed data'!$C$7</f>
        <v>1.8673078577777783E-2</v>
      </c>
      <c r="AG33" s="35">
        <f>$H$28/'Fixed data'!$C$7</f>
        <v>1.8673078577777783E-2</v>
      </c>
      <c r="AH33" s="35">
        <f>$H$28/'Fixed data'!$C$7</f>
        <v>1.8673078577777783E-2</v>
      </c>
      <c r="AI33" s="35">
        <f>$H$28/'Fixed data'!$C$7</f>
        <v>1.8673078577777783E-2</v>
      </c>
      <c r="AJ33" s="35">
        <f>$H$28/'Fixed data'!$C$7</f>
        <v>1.8673078577777783E-2</v>
      </c>
      <c r="AK33" s="35">
        <f>$H$28/'Fixed data'!$C$7</f>
        <v>1.8673078577777783E-2</v>
      </c>
      <c r="AL33" s="35">
        <f>$H$28/'Fixed data'!$C$7</f>
        <v>1.8673078577777783E-2</v>
      </c>
      <c r="AM33" s="35">
        <f>$H$28/'Fixed data'!$C$7</f>
        <v>1.8673078577777783E-2</v>
      </c>
      <c r="AN33" s="35">
        <f>$H$28/'Fixed data'!$C$7</f>
        <v>1.8673078577777783E-2</v>
      </c>
      <c r="AO33" s="35">
        <f>$H$28/'Fixed data'!$C$7</f>
        <v>1.8673078577777783E-2</v>
      </c>
      <c r="AP33" s="35">
        <f>$H$28/'Fixed data'!$C$7</f>
        <v>1.8673078577777783E-2</v>
      </c>
      <c r="AQ33" s="35">
        <f>$H$28/'Fixed data'!$C$7</f>
        <v>1.8673078577777783E-2</v>
      </c>
      <c r="AR33" s="35">
        <f>$H$28/'Fixed data'!$C$7</f>
        <v>1.8673078577777783E-2</v>
      </c>
      <c r="AS33" s="35">
        <f>$H$28/'Fixed data'!$C$7</f>
        <v>1.8673078577777783E-2</v>
      </c>
      <c r="AT33" s="35">
        <f>$H$28/'Fixed data'!$C$7</f>
        <v>1.8673078577777783E-2</v>
      </c>
      <c r="AU33" s="35">
        <f>$H$28/'Fixed data'!$C$7</f>
        <v>1.8673078577777783E-2</v>
      </c>
      <c r="AV33" s="35">
        <f>$H$28/'Fixed data'!$C$7</f>
        <v>1.8673078577777783E-2</v>
      </c>
      <c r="AW33" s="35">
        <f>$H$28/'Fixed data'!$C$7</f>
        <v>1.8673078577777783E-2</v>
      </c>
      <c r="AX33" s="35">
        <f>$H$28/'Fixed data'!$C$7</f>
        <v>1.8673078577777783E-2</v>
      </c>
      <c r="AY33" s="35">
        <f>$H$28/'Fixed data'!$C$7</f>
        <v>1.8673078577777783E-2</v>
      </c>
      <c r="AZ33" s="35">
        <f>$H$28/'Fixed data'!$C$7</f>
        <v>1.8673078577777783E-2</v>
      </c>
      <c r="BA33" s="35">
        <f>$H$28/'Fixed data'!$C$7</f>
        <v>1.8673078577777783E-2</v>
      </c>
      <c r="BB33" s="35"/>
      <c r="BC33" s="35"/>
      <c r="BD33" s="35"/>
    </row>
    <row r="34" spans="1:57" ht="16.5" hidden="1" customHeight="1" outlineLevel="1" x14ac:dyDescent="0.35">
      <c r="A34" s="116"/>
      <c r="B34" s="9" t="s">
        <v>5</v>
      </c>
      <c r="C34" s="11" t="s">
        <v>57</v>
      </c>
      <c r="D34" s="9" t="s">
        <v>40</v>
      </c>
      <c r="F34" s="35"/>
      <c r="G34" s="35"/>
      <c r="H34" s="35"/>
      <c r="I34" s="35"/>
      <c r="J34" s="35">
        <f>$I$28/'Fixed data'!$C$7</f>
        <v>5.5083858844444451E-2</v>
      </c>
      <c r="K34" s="35">
        <f>$I$28/'Fixed data'!$C$7</f>
        <v>5.5083858844444451E-2</v>
      </c>
      <c r="L34" s="35">
        <f>$I$28/'Fixed data'!$C$7</f>
        <v>5.5083858844444451E-2</v>
      </c>
      <c r="M34" s="35">
        <f>$I$28/'Fixed data'!$C$7</f>
        <v>5.5083858844444451E-2</v>
      </c>
      <c r="N34" s="35">
        <f>$I$28/'Fixed data'!$C$7</f>
        <v>5.5083858844444451E-2</v>
      </c>
      <c r="O34" s="35">
        <f>$I$28/'Fixed data'!$C$7</f>
        <v>5.5083858844444451E-2</v>
      </c>
      <c r="P34" s="35">
        <f>$I$28/'Fixed data'!$C$7</f>
        <v>5.5083858844444451E-2</v>
      </c>
      <c r="Q34" s="35">
        <f>$I$28/'Fixed data'!$C$7</f>
        <v>5.5083858844444451E-2</v>
      </c>
      <c r="R34" s="35">
        <f>$I$28/'Fixed data'!$C$7</f>
        <v>5.5083858844444451E-2</v>
      </c>
      <c r="S34" s="35">
        <f>$I$28/'Fixed data'!$C$7</f>
        <v>5.5083858844444451E-2</v>
      </c>
      <c r="T34" s="35">
        <f>$I$28/'Fixed data'!$C$7</f>
        <v>5.5083858844444451E-2</v>
      </c>
      <c r="U34" s="35">
        <f>$I$28/'Fixed data'!$C$7</f>
        <v>5.5083858844444451E-2</v>
      </c>
      <c r="V34" s="35">
        <f>$I$28/'Fixed data'!$C$7</f>
        <v>5.5083858844444451E-2</v>
      </c>
      <c r="W34" s="35">
        <f>$I$28/'Fixed data'!$C$7</f>
        <v>5.5083858844444451E-2</v>
      </c>
      <c r="X34" s="35">
        <f>$I$28/'Fixed data'!$C$7</f>
        <v>5.5083858844444451E-2</v>
      </c>
      <c r="Y34" s="35">
        <f>$I$28/'Fixed data'!$C$7</f>
        <v>5.5083858844444451E-2</v>
      </c>
      <c r="Z34" s="35">
        <f>$I$28/'Fixed data'!$C$7</f>
        <v>5.5083858844444451E-2</v>
      </c>
      <c r="AA34" s="35">
        <f>$I$28/'Fixed data'!$C$7</f>
        <v>5.5083858844444451E-2</v>
      </c>
      <c r="AB34" s="35">
        <f>$I$28/'Fixed data'!$C$7</f>
        <v>5.5083858844444451E-2</v>
      </c>
      <c r="AC34" s="35">
        <f>$I$28/'Fixed data'!$C$7</f>
        <v>5.5083858844444451E-2</v>
      </c>
      <c r="AD34" s="35">
        <f>$I$28/'Fixed data'!$C$7</f>
        <v>5.5083858844444451E-2</v>
      </c>
      <c r="AE34" s="35">
        <f>$I$28/'Fixed data'!$C$7</f>
        <v>5.5083858844444451E-2</v>
      </c>
      <c r="AF34" s="35">
        <f>$I$28/'Fixed data'!$C$7</f>
        <v>5.5083858844444451E-2</v>
      </c>
      <c r="AG34" s="35">
        <f>$I$28/'Fixed data'!$C$7</f>
        <v>5.5083858844444451E-2</v>
      </c>
      <c r="AH34" s="35">
        <f>$I$28/'Fixed data'!$C$7</f>
        <v>5.5083858844444451E-2</v>
      </c>
      <c r="AI34" s="35">
        <f>$I$28/'Fixed data'!$C$7</f>
        <v>5.5083858844444451E-2</v>
      </c>
      <c r="AJ34" s="35">
        <f>$I$28/'Fixed data'!$C$7</f>
        <v>5.5083858844444451E-2</v>
      </c>
      <c r="AK34" s="35">
        <f>$I$28/'Fixed data'!$C$7</f>
        <v>5.5083858844444451E-2</v>
      </c>
      <c r="AL34" s="35">
        <f>$I$28/'Fixed data'!$C$7</f>
        <v>5.5083858844444451E-2</v>
      </c>
      <c r="AM34" s="35">
        <f>$I$28/'Fixed data'!$C$7</f>
        <v>5.5083858844444451E-2</v>
      </c>
      <c r="AN34" s="35">
        <f>$I$28/'Fixed data'!$C$7</f>
        <v>5.5083858844444451E-2</v>
      </c>
      <c r="AO34" s="35">
        <f>$I$28/'Fixed data'!$C$7</f>
        <v>5.5083858844444451E-2</v>
      </c>
      <c r="AP34" s="35">
        <f>$I$28/'Fixed data'!$C$7</f>
        <v>5.5083858844444451E-2</v>
      </c>
      <c r="AQ34" s="35">
        <f>$I$28/'Fixed data'!$C$7</f>
        <v>5.5083858844444451E-2</v>
      </c>
      <c r="AR34" s="35">
        <f>$I$28/'Fixed data'!$C$7</f>
        <v>5.5083858844444451E-2</v>
      </c>
      <c r="AS34" s="35">
        <f>$I$28/'Fixed data'!$C$7</f>
        <v>5.5083858844444451E-2</v>
      </c>
      <c r="AT34" s="35">
        <f>$I$28/'Fixed data'!$C$7</f>
        <v>5.5083858844444451E-2</v>
      </c>
      <c r="AU34" s="35">
        <f>$I$28/'Fixed data'!$C$7</f>
        <v>5.5083858844444451E-2</v>
      </c>
      <c r="AV34" s="35">
        <f>$I$28/'Fixed data'!$C$7</f>
        <v>5.5083858844444451E-2</v>
      </c>
      <c r="AW34" s="35">
        <f>$I$28/'Fixed data'!$C$7</f>
        <v>5.5083858844444451E-2</v>
      </c>
      <c r="AX34" s="35">
        <f>$I$28/'Fixed data'!$C$7</f>
        <v>5.5083858844444451E-2</v>
      </c>
      <c r="AY34" s="35">
        <f>$I$28/'Fixed data'!$C$7</f>
        <v>5.5083858844444451E-2</v>
      </c>
      <c r="AZ34" s="35">
        <f>$I$28/'Fixed data'!$C$7</f>
        <v>5.5083858844444451E-2</v>
      </c>
      <c r="BA34" s="35">
        <f>$I$28/'Fixed data'!$C$7</f>
        <v>5.5083858844444451E-2</v>
      </c>
      <c r="BB34" s="35">
        <f>$I$28/'Fixed data'!$C$7</f>
        <v>5.5083858844444451E-2</v>
      </c>
      <c r="BC34" s="35"/>
      <c r="BD34" s="35"/>
    </row>
    <row r="35" spans="1:57" ht="16.5" hidden="1" customHeight="1" outlineLevel="1" x14ac:dyDescent="0.35">
      <c r="A35" s="116"/>
      <c r="B35" s="9" t="s">
        <v>6</v>
      </c>
      <c r="C35" s="11" t="s">
        <v>58</v>
      </c>
      <c r="D35" s="9" t="s">
        <v>40</v>
      </c>
      <c r="F35" s="35"/>
      <c r="G35" s="35"/>
      <c r="H35" s="35"/>
      <c r="I35" s="35"/>
      <c r="J35" s="35"/>
      <c r="K35" s="35">
        <f>$J$28/'Fixed data'!$C$7</f>
        <v>1.8168685688888884E-2</v>
      </c>
      <c r="L35" s="35">
        <f>$J$28/'Fixed data'!$C$7</f>
        <v>1.8168685688888884E-2</v>
      </c>
      <c r="M35" s="35">
        <f>$J$28/'Fixed data'!$C$7</f>
        <v>1.8168685688888884E-2</v>
      </c>
      <c r="N35" s="35">
        <f>$J$28/'Fixed data'!$C$7</f>
        <v>1.8168685688888884E-2</v>
      </c>
      <c r="O35" s="35">
        <f>$J$28/'Fixed data'!$C$7</f>
        <v>1.8168685688888884E-2</v>
      </c>
      <c r="P35" s="35">
        <f>$J$28/'Fixed data'!$C$7</f>
        <v>1.8168685688888884E-2</v>
      </c>
      <c r="Q35" s="35">
        <f>$J$28/'Fixed data'!$C$7</f>
        <v>1.8168685688888884E-2</v>
      </c>
      <c r="R35" s="35">
        <f>$J$28/'Fixed data'!$C$7</f>
        <v>1.8168685688888884E-2</v>
      </c>
      <c r="S35" s="35">
        <f>$J$28/'Fixed data'!$C$7</f>
        <v>1.8168685688888884E-2</v>
      </c>
      <c r="T35" s="35">
        <f>$J$28/'Fixed data'!$C$7</f>
        <v>1.8168685688888884E-2</v>
      </c>
      <c r="U35" s="35">
        <f>$J$28/'Fixed data'!$C$7</f>
        <v>1.8168685688888884E-2</v>
      </c>
      <c r="V35" s="35">
        <f>$J$28/'Fixed data'!$C$7</f>
        <v>1.8168685688888884E-2</v>
      </c>
      <c r="W35" s="35">
        <f>$J$28/'Fixed data'!$C$7</f>
        <v>1.8168685688888884E-2</v>
      </c>
      <c r="X35" s="35">
        <f>$J$28/'Fixed data'!$C$7</f>
        <v>1.8168685688888884E-2</v>
      </c>
      <c r="Y35" s="35">
        <f>$J$28/'Fixed data'!$C$7</f>
        <v>1.8168685688888884E-2</v>
      </c>
      <c r="Z35" s="35">
        <f>$J$28/'Fixed data'!$C$7</f>
        <v>1.8168685688888884E-2</v>
      </c>
      <c r="AA35" s="35">
        <f>$J$28/'Fixed data'!$C$7</f>
        <v>1.8168685688888884E-2</v>
      </c>
      <c r="AB35" s="35">
        <f>$J$28/'Fixed data'!$C$7</f>
        <v>1.8168685688888884E-2</v>
      </c>
      <c r="AC35" s="35">
        <f>$J$28/'Fixed data'!$C$7</f>
        <v>1.8168685688888884E-2</v>
      </c>
      <c r="AD35" s="35">
        <f>$J$28/'Fixed data'!$C$7</f>
        <v>1.8168685688888884E-2</v>
      </c>
      <c r="AE35" s="35">
        <f>$J$28/'Fixed data'!$C$7</f>
        <v>1.8168685688888884E-2</v>
      </c>
      <c r="AF35" s="35">
        <f>$J$28/'Fixed data'!$C$7</f>
        <v>1.8168685688888884E-2</v>
      </c>
      <c r="AG35" s="35">
        <f>$J$28/'Fixed data'!$C$7</f>
        <v>1.8168685688888884E-2</v>
      </c>
      <c r="AH35" s="35">
        <f>$J$28/'Fixed data'!$C$7</f>
        <v>1.8168685688888884E-2</v>
      </c>
      <c r="AI35" s="35">
        <f>$J$28/'Fixed data'!$C$7</f>
        <v>1.8168685688888884E-2</v>
      </c>
      <c r="AJ35" s="35">
        <f>$J$28/'Fixed data'!$C$7</f>
        <v>1.8168685688888884E-2</v>
      </c>
      <c r="AK35" s="35">
        <f>$J$28/'Fixed data'!$C$7</f>
        <v>1.8168685688888884E-2</v>
      </c>
      <c r="AL35" s="35">
        <f>$J$28/'Fixed data'!$C$7</f>
        <v>1.8168685688888884E-2</v>
      </c>
      <c r="AM35" s="35">
        <f>$J$28/'Fixed data'!$C$7</f>
        <v>1.8168685688888884E-2</v>
      </c>
      <c r="AN35" s="35">
        <f>$J$28/'Fixed data'!$C$7</f>
        <v>1.8168685688888884E-2</v>
      </c>
      <c r="AO35" s="35">
        <f>$J$28/'Fixed data'!$C$7</f>
        <v>1.8168685688888884E-2</v>
      </c>
      <c r="AP35" s="35">
        <f>$J$28/'Fixed data'!$C$7</f>
        <v>1.8168685688888884E-2</v>
      </c>
      <c r="AQ35" s="35">
        <f>$J$28/'Fixed data'!$C$7</f>
        <v>1.8168685688888884E-2</v>
      </c>
      <c r="AR35" s="35">
        <f>$J$28/'Fixed data'!$C$7</f>
        <v>1.8168685688888884E-2</v>
      </c>
      <c r="AS35" s="35">
        <f>$J$28/'Fixed data'!$C$7</f>
        <v>1.8168685688888884E-2</v>
      </c>
      <c r="AT35" s="35">
        <f>$J$28/'Fixed data'!$C$7</f>
        <v>1.8168685688888884E-2</v>
      </c>
      <c r="AU35" s="35">
        <f>$J$28/'Fixed data'!$C$7</f>
        <v>1.8168685688888884E-2</v>
      </c>
      <c r="AV35" s="35">
        <f>$J$28/'Fixed data'!$C$7</f>
        <v>1.8168685688888884E-2</v>
      </c>
      <c r="AW35" s="35">
        <f>$J$28/'Fixed data'!$C$7</f>
        <v>1.8168685688888884E-2</v>
      </c>
      <c r="AX35" s="35">
        <f>$J$28/'Fixed data'!$C$7</f>
        <v>1.8168685688888884E-2</v>
      </c>
      <c r="AY35" s="35">
        <f>$J$28/'Fixed data'!$C$7</f>
        <v>1.8168685688888884E-2</v>
      </c>
      <c r="AZ35" s="35">
        <f>$J$28/'Fixed data'!$C$7</f>
        <v>1.8168685688888884E-2</v>
      </c>
      <c r="BA35" s="35">
        <f>$J$28/'Fixed data'!$C$7</f>
        <v>1.8168685688888884E-2</v>
      </c>
      <c r="BB35" s="35">
        <f>$J$28/'Fixed data'!$C$7</f>
        <v>1.8168685688888884E-2</v>
      </c>
      <c r="BC35" s="35">
        <f>$J$28/'Fixed data'!$C$7</f>
        <v>1.8168685688888884E-2</v>
      </c>
      <c r="BD35" s="35"/>
    </row>
    <row r="36" spans="1:57" ht="16.5" hidden="1" customHeight="1" outlineLevel="1" x14ac:dyDescent="0.35">
      <c r="A36" s="116"/>
      <c r="B36" s="9" t="s">
        <v>32</v>
      </c>
      <c r="C36" s="11" t="s">
        <v>59</v>
      </c>
      <c r="D36" s="9" t="s">
        <v>40</v>
      </c>
      <c r="F36" s="35"/>
      <c r="G36" s="35"/>
      <c r="H36" s="35"/>
      <c r="I36" s="35"/>
      <c r="J36" s="35"/>
      <c r="K36" s="35"/>
      <c r="L36" s="35">
        <f>$K$28/'Fixed data'!$C$7</f>
        <v>-1.2930599111111111E-2</v>
      </c>
      <c r="M36" s="35">
        <f>$K$28/'Fixed data'!$C$7</f>
        <v>-1.2930599111111111E-2</v>
      </c>
      <c r="N36" s="35">
        <f>$K$28/'Fixed data'!$C$7</f>
        <v>-1.2930599111111111E-2</v>
      </c>
      <c r="O36" s="35">
        <f>$K$28/'Fixed data'!$C$7</f>
        <v>-1.2930599111111111E-2</v>
      </c>
      <c r="P36" s="35">
        <f>$K$28/'Fixed data'!$C$7</f>
        <v>-1.2930599111111111E-2</v>
      </c>
      <c r="Q36" s="35">
        <f>$K$28/'Fixed data'!$C$7</f>
        <v>-1.2930599111111111E-2</v>
      </c>
      <c r="R36" s="35">
        <f>$K$28/'Fixed data'!$C$7</f>
        <v>-1.2930599111111111E-2</v>
      </c>
      <c r="S36" s="35">
        <f>$K$28/'Fixed data'!$C$7</f>
        <v>-1.2930599111111111E-2</v>
      </c>
      <c r="T36" s="35">
        <f>$K$28/'Fixed data'!$C$7</f>
        <v>-1.2930599111111111E-2</v>
      </c>
      <c r="U36" s="35">
        <f>$K$28/'Fixed data'!$C$7</f>
        <v>-1.2930599111111111E-2</v>
      </c>
      <c r="V36" s="35">
        <f>$K$28/'Fixed data'!$C$7</f>
        <v>-1.2930599111111111E-2</v>
      </c>
      <c r="W36" s="35">
        <f>$K$28/'Fixed data'!$C$7</f>
        <v>-1.2930599111111111E-2</v>
      </c>
      <c r="X36" s="35">
        <f>$K$28/'Fixed data'!$C$7</f>
        <v>-1.2930599111111111E-2</v>
      </c>
      <c r="Y36" s="35">
        <f>$K$28/'Fixed data'!$C$7</f>
        <v>-1.2930599111111111E-2</v>
      </c>
      <c r="Z36" s="35">
        <f>$K$28/'Fixed data'!$C$7</f>
        <v>-1.2930599111111111E-2</v>
      </c>
      <c r="AA36" s="35">
        <f>$K$28/'Fixed data'!$C$7</f>
        <v>-1.2930599111111111E-2</v>
      </c>
      <c r="AB36" s="35">
        <f>$K$28/'Fixed data'!$C$7</f>
        <v>-1.2930599111111111E-2</v>
      </c>
      <c r="AC36" s="35">
        <f>$K$28/'Fixed data'!$C$7</f>
        <v>-1.2930599111111111E-2</v>
      </c>
      <c r="AD36" s="35">
        <f>$K$28/'Fixed data'!$C$7</f>
        <v>-1.2930599111111111E-2</v>
      </c>
      <c r="AE36" s="35">
        <f>$K$28/'Fixed data'!$C$7</f>
        <v>-1.2930599111111111E-2</v>
      </c>
      <c r="AF36" s="35">
        <f>$K$28/'Fixed data'!$C$7</f>
        <v>-1.2930599111111111E-2</v>
      </c>
      <c r="AG36" s="35">
        <f>$K$28/'Fixed data'!$C$7</f>
        <v>-1.2930599111111111E-2</v>
      </c>
      <c r="AH36" s="35">
        <f>$K$28/'Fixed data'!$C$7</f>
        <v>-1.2930599111111111E-2</v>
      </c>
      <c r="AI36" s="35">
        <f>$K$28/'Fixed data'!$C$7</f>
        <v>-1.2930599111111111E-2</v>
      </c>
      <c r="AJ36" s="35">
        <f>$K$28/'Fixed data'!$C$7</f>
        <v>-1.2930599111111111E-2</v>
      </c>
      <c r="AK36" s="35">
        <f>$K$28/'Fixed data'!$C$7</f>
        <v>-1.2930599111111111E-2</v>
      </c>
      <c r="AL36" s="35">
        <f>$K$28/'Fixed data'!$C$7</f>
        <v>-1.2930599111111111E-2</v>
      </c>
      <c r="AM36" s="35">
        <f>$K$28/'Fixed data'!$C$7</f>
        <v>-1.2930599111111111E-2</v>
      </c>
      <c r="AN36" s="35">
        <f>$K$28/'Fixed data'!$C$7</f>
        <v>-1.2930599111111111E-2</v>
      </c>
      <c r="AO36" s="35">
        <f>$K$28/'Fixed data'!$C$7</f>
        <v>-1.2930599111111111E-2</v>
      </c>
      <c r="AP36" s="35">
        <f>$K$28/'Fixed data'!$C$7</f>
        <v>-1.2930599111111111E-2</v>
      </c>
      <c r="AQ36" s="35">
        <f>$K$28/'Fixed data'!$C$7</f>
        <v>-1.2930599111111111E-2</v>
      </c>
      <c r="AR36" s="35">
        <f>$K$28/'Fixed data'!$C$7</f>
        <v>-1.2930599111111111E-2</v>
      </c>
      <c r="AS36" s="35">
        <f>$K$28/'Fixed data'!$C$7</f>
        <v>-1.2930599111111111E-2</v>
      </c>
      <c r="AT36" s="35">
        <f>$K$28/'Fixed data'!$C$7</f>
        <v>-1.2930599111111111E-2</v>
      </c>
      <c r="AU36" s="35">
        <f>$K$28/'Fixed data'!$C$7</f>
        <v>-1.2930599111111111E-2</v>
      </c>
      <c r="AV36" s="35">
        <f>$K$28/'Fixed data'!$C$7</f>
        <v>-1.2930599111111111E-2</v>
      </c>
      <c r="AW36" s="35">
        <f>$K$28/'Fixed data'!$C$7</f>
        <v>-1.2930599111111111E-2</v>
      </c>
      <c r="AX36" s="35">
        <f>$K$28/'Fixed data'!$C$7</f>
        <v>-1.2930599111111111E-2</v>
      </c>
      <c r="AY36" s="35">
        <f>$K$28/'Fixed data'!$C$7</f>
        <v>-1.2930599111111111E-2</v>
      </c>
      <c r="AZ36" s="35">
        <f>$K$28/'Fixed data'!$C$7</f>
        <v>-1.2930599111111111E-2</v>
      </c>
      <c r="BA36" s="35">
        <f>$K$28/'Fixed data'!$C$7</f>
        <v>-1.2930599111111111E-2</v>
      </c>
      <c r="BB36" s="35">
        <f>$K$28/'Fixed data'!$C$7</f>
        <v>-1.2930599111111111E-2</v>
      </c>
      <c r="BC36" s="35">
        <f>$K$28/'Fixed data'!$C$7</f>
        <v>-1.2930599111111111E-2</v>
      </c>
      <c r="BD36" s="35">
        <f>$K$28/'Fixed data'!$C$7</f>
        <v>-1.2930599111111111E-2</v>
      </c>
    </row>
    <row r="37" spans="1:57" ht="16.5" hidden="1" customHeight="1" outlineLevel="1" x14ac:dyDescent="0.35">
      <c r="A37" s="116"/>
      <c r="B37" s="9" t="s">
        <v>33</v>
      </c>
      <c r="C37" s="11" t="s">
        <v>60</v>
      </c>
      <c r="D37" s="9" t="s">
        <v>40</v>
      </c>
      <c r="F37" s="35"/>
      <c r="G37" s="35"/>
      <c r="H37" s="35"/>
      <c r="I37" s="35"/>
      <c r="J37" s="35"/>
      <c r="K37" s="35"/>
      <c r="L37" s="35"/>
      <c r="M37" s="35">
        <f>$L$28/'Fixed data'!$C$7</f>
        <v>-4.3541417422222221E-2</v>
      </c>
      <c r="N37" s="35">
        <f>$L$28/'Fixed data'!$C$7</f>
        <v>-4.3541417422222221E-2</v>
      </c>
      <c r="O37" s="35">
        <f>$L$28/'Fixed data'!$C$7</f>
        <v>-4.3541417422222221E-2</v>
      </c>
      <c r="P37" s="35">
        <f>$L$28/'Fixed data'!$C$7</f>
        <v>-4.3541417422222221E-2</v>
      </c>
      <c r="Q37" s="35">
        <f>$L$28/'Fixed data'!$C$7</f>
        <v>-4.3541417422222221E-2</v>
      </c>
      <c r="R37" s="35">
        <f>$L$28/'Fixed data'!$C$7</f>
        <v>-4.3541417422222221E-2</v>
      </c>
      <c r="S37" s="35">
        <f>$L$28/'Fixed data'!$C$7</f>
        <v>-4.3541417422222221E-2</v>
      </c>
      <c r="T37" s="35">
        <f>$L$28/'Fixed data'!$C$7</f>
        <v>-4.3541417422222221E-2</v>
      </c>
      <c r="U37" s="35">
        <f>$L$28/'Fixed data'!$C$7</f>
        <v>-4.3541417422222221E-2</v>
      </c>
      <c r="V37" s="35">
        <f>$L$28/'Fixed data'!$C$7</f>
        <v>-4.3541417422222221E-2</v>
      </c>
      <c r="W37" s="35">
        <f>$L$28/'Fixed data'!$C$7</f>
        <v>-4.3541417422222221E-2</v>
      </c>
      <c r="X37" s="35">
        <f>$L$28/'Fixed data'!$C$7</f>
        <v>-4.3541417422222221E-2</v>
      </c>
      <c r="Y37" s="35">
        <f>$L$28/'Fixed data'!$C$7</f>
        <v>-4.3541417422222221E-2</v>
      </c>
      <c r="Z37" s="35">
        <f>$L$28/'Fixed data'!$C$7</f>
        <v>-4.3541417422222221E-2</v>
      </c>
      <c r="AA37" s="35">
        <f>$L$28/'Fixed data'!$C$7</f>
        <v>-4.3541417422222221E-2</v>
      </c>
      <c r="AB37" s="35">
        <f>$L$28/'Fixed data'!$C$7</f>
        <v>-4.3541417422222221E-2</v>
      </c>
      <c r="AC37" s="35">
        <f>$L$28/'Fixed data'!$C$7</f>
        <v>-4.3541417422222221E-2</v>
      </c>
      <c r="AD37" s="35">
        <f>$L$28/'Fixed data'!$C$7</f>
        <v>-4.3541417422222221E-2</v>
      </c>
      <c r="AE37" s="35">
        <f>$L$28/'Fixed data'!$C$7</f>
        <v>-4.3541417422222221E-2</v>
      </c>
      <c r="AF37" s="35">
        <f>$L$28/'Fixed data'!$C$7</f>
        <v>-4.3541417422222221E-2</v>
      </c>
      <c r="AG37" s="35">
        <f>$L$28/'Fixed data'!$C$7</f>
        <v>-4.3541417422222221E-2</v>
      </c>
      <c r="AH37" s="35">
        <f>$L$28/'Fixed data'!$C$7</f>
        <v>-4.3541417422222221E-2</v>
      </c>
      <c r="AI37" s="35">
        <f>$L$28/'Fixed data'!$C$7</f>
        <v>-4.3541417422222221E-2</v>
      </c>
      <c r="AJ37" s="35">
        <f>$L$28/'Fixed data'!$C$7</f>
        <v>-4.3541417422222221E-2</v>
      </c>
      <c r="AK37" s="35">
        <f>$L$28/'Fixed data'!$C$7</f>
        <v>-4.3541417422222221E-2</v>
      </c>
      <c r="AL37" s="35">
        <f>$L$28/'Fixed data'!$C$7</f>
        <v>-4.3541417422222221E-2</v>
      </c>
      <c r="AM37" s="35">
        <f>$L$28/'Fixed data'!$C$7</f>
        <v>-4.3541417422222221E-2</v>
      </c>
      <c r="AN37" s="35">
        <f>$L$28/'Fixed data'!$C$7</f>
        <v>-4.3541417422222221E-2</v>
      </c>
      <c r="AO37" s="35">
        <f>$L$28/'Fixed data'!$C$7</f>
        <v>-4.3541417422222221E-2</v>
      </c>
      <c r="AP37" s="35">
        <f>$L$28/'Fixed data'!$C$7</f>
        <v>-4.3541417422222221E-2</v>
      </c>
      <c r="AQ37" s="35">
        <f>$L$28/'Fixed data'!$C$7</f>
        <v>-4.3541417422222221E-2</v>
      </c>
      <c r="AR37" s="35">
        <f>$L$28/'Fixed data'!$C$7</f>
        <v>-4.3541417422222221E-2</v>
      </c>
      <c r="AS37" s="35">
        <f>$L$28/'Fixed data'!$C$7</f>
        <v>-4.3541417422222221E-2</v>
      </c>
      <c r="AT37" s="35">
        <f>$L$28/'Fixed data'!$C$7</f>
        <v>-4.3541417422222221E-2</v>
      </c>
      <c r="AU37" s="35">
        <f>$L$28/'Fixed data'!$C$7</f>
        <v>-4.3541417422222221E-2</v>
      </c>
      <c r="AV37" s="35">
        <f>$L$28/'Fixed data'!$C$7</f>
        <v>-4.3541417422222221E-2</v>
      </c>
      <c r="AW37" s="35">
        <f>$L$28/'Fixed data'!$C$7</f>
        <v>-4.3541417422222221E-2</v>
      </c>
      <c r="AX37" s="35">
        <f>$L$28/'Fixed data'!$C$7</f>
        <v>-4.3541417422222221E-2</v>
      </c>
      <c r="AY37" s="35">
        <f>$L$28/'Fixed data'!$C$7</f>
        <v>-4.3541417422222221E-2</v>
      </c>
      <c r="AZ37" s="35">
        <f>$L$28/'Fixed data'!$C$7</f>
        <v>-4.3541417422222221E-2</v>
      </c>
      <c r="BA37" s="35">
        <f>$L$28/'Fixed data'!$C$7</f>
        <v>-4.3541417422222221E-2</v>
      </c>
      <c r="BB37" s="35">
        <f>$L$28/'Fixed data'!$C$7</f>
        <v>-4.3541417422222221E-2</v>
      </c>
      <c r="BC37" s="35">
        <f>$L$28/'Fixed data'!$C$7</f>
        <v>-4.3541417422222221E-2</v>
      </c>
      <c r="BD37" s="35">
        <f>$L$28/'Fixed data'!$C$7</f>
        <v>-4.3541417422222221E-2</v>
      </c>
    </row>
    <row r="38" spans="1:57" ht="16.5" hidden="1" customHeight="1" outlineLevel="1" x14ac:dyDescent="0.35">
      <c r="A38" s="116"/>
      <c r="B38" s="9" t="s">
        <v>110</v>
      </c>
      <c r="C38" s="11" t="s">
        <v>132</v>
      </c>
      <c r="D38" s="9" t="s">
        <v>40</v>
      </c>
      <c r="F38" s="35"/>
      <c r="G38" s="35"/>
      <c r="H38" s="35"/>
      <c r="I38" s="35"/>
      <c r="J38" s="35"/>
      <c r="K38" s="35"/>
      <c r="L38" s="35"/>
      <c r="M38" s="35"/>
      <c r="N38" s="35">
        <f>$M$28/'Fixed data'!$C$7</f>
        <v>-8.7007111111111105E-2</v>
      </c>
      <c r="O38" s="35">
        <f>$M$28/'Fixed data'!$C$7</f>
        <v>-8.7007111111111105E-2</v>
      </c>
      <c r="P38" s="35">
        <f>$M$28/'Fixed data'!$C$7</f>
        <v>-8.7007111111111105E-2</v>
      </c>
      <c r="Q38" s="35">
        <f>$M$28/'Fixed data'!$C$7</f>
        <v>-8.7007111111111105E-2</v>
      </c>
      <c r="R38" s="35">
        <f>$M$28/'Fixed data'!$C$7</f>
        <v>-8.7007111111111105E-2</v>
      </c>
      <c r="S38" s="35">
        <f>$M$28/'Fixed data'!$C$7</f>
        <v>-8.7007111111111105E-2</v>
      </c>
      <c r="T38" s="35">
        <f>$M$28/'Fixed data'!$C$7</f>
        <v>-8.7007111111111105E-2</v>
      </c>
      <c r="U38" s="35">
        <f>$M$28/'Fixed data'!$C$7</f>
        <v>-8.7007111111111105E-2</v>
      </c>
      <c r="V38" s="35">
        <f>$M$28/'Fixed data'!$C$7</f>
        <v>-8.7007111111111105E-2</v>
      </c>
      <c r="W38" s="35">
        <f>$M$28/'Fixed data'!$C$7</f>
        <v>-8.7007111111111105E-2</v>
      </c>
      <c r="X38" s="35">
        <f>$M$28/'Fixed data'!$C$7</f>
        <v>-8.7007111111111105E-2</v>
      </c>
      <c r="Y38" s="35">
        <f>$M$28/'Fixed data'!$C$7</f>
        <v>-8.7007111111111105E-2</v>
      </c>
      <c r="Z38" s="35">
        <f>$M$28/'Fixed data'!$C$7</f>
        <v>-8.7007111111111105E-2</v>
      </c>
      <c r="AA38" s="35">
        <f>$M$28/'Fixed data'!$C$7</f>
        <v>-8.7007111111111105E-2</v>
      </c>
      <c r="AB38" s="35">
        <f>$M$28/'Fixed data'!$C$7</f>
        <v>-8.7007111111111105E-2</v>
      </c>
      <c r="AC38" s="35">
        <f>$M$28/'Fixed data'!$C$7</f>
        <v>-8.7007111111111105E-2</v>
      </c>
      <c r="AD38" s="35">
        <f>$M$28/'Fixed data'!$C$7</f>
        <v>-8.7007111111111105E-2</v>
      </c>
      <c r="AE38" s="35">
        <f>$M$28/'Fixed data'!$C$7</f>
        <v>-8.7007111111111105E-2</v>
      </c>
      <c r="AF38" s="35">
        <f>$M$28/'Fixed data'!$C$7</f>
        <v>-8.7007111111111105E-2</v>
      </c>
      <c r="AG38" s="35">
        <f>$M$28/'Fixed data'!$C$7</f>
        <v>-8.7007111111111105E-2</v>
      </c>
      <c r="AH38" s="35">
        <f>$M$28/'Fixed data'!$C$7</f>
        <v>-8.7007111111111105E-2</v>
      </c>
      <c r="AI38" s="35">
        <f>$M$28/'Fixed data'!$C$7</f>
        <v>-8.7007111111111105E-2</v>
      </c>
      <c r="AJ38" s="35">
        <f>$M$28/'Fixed data'!$C$7</f>
        <v>-8.7007111111111105E-2</v>
      </c>
      <c r="AK38" s="35">
        <f>$M$28/'Fixed data'!$C$7</f>
        <v>-8.7007111111111105E-2</v>
      </c>
      <c r="AL38" s="35">
        <f>$M$28/'Fixed data'!$C$7</f>
        <v>-8.7007111111111105E-2</v>
      </c>
      <c r="AM38" s="35">
        <f>$M$28/'Fixed data'!$C$7</f>
        <v>-8.7007111111111105E-2</v>
      </c>
      <c r="AN38" s="35">
        <f>$M$28/'Fixed data'!$C$7</f>
        <v>-8.7007111111111105E-2</v>
      </c>
      <c r="AO38" s="35">
        <f>$M$28/'Fixed data'!$C$7</f>
        <v>-8.7007111111111105E-2</v>
      </c>
      <c r="AP38" s="35">
        <f>$M$28/'Fixed data'!$C$7</f>
        <v>-8.7007111111111105E-2</v>
      </c>
      <c r="AQ38" s="35">
        <f>$M$28/'Fixed data'!$C$7</f>
        <v>-8.7007111111111105E-2</v>
      </c>
      <c r="AR38" s="35">
        <f>$M$28/'Fixed data'!$C$7</f>
        <v>-8.7007111111111105E-2</v>
      </c>
      <c r="AS38" s="35">
        <f>$M$28/'Fixed data'!$C$7</f>
        <v>-8.7007111111111105E-2</v>
      </c>
      <c r="AT38" s="35">
        <f>$M$28/'Fixed data'!$C$7</f>
        <v>-8.7007111111111105E-2</v>
      </c>
      <c r="AU38" s="35">
        <f>$M$28/'Fixed data'!$C$7</f>
        <v>-8.7007111111111105E-2</v>
      </c>
      <c r="AV38" s="35">
        <f>$M$28/'Fixed data'!$C$7</f>
        <v>-8.7007111111111105E-2</v>
      </c>
      <c r="AW38" s="35">
        <f>$M$28/'Fixed data'!$C$7</f>
        <v>-8.7007111111111105E-2</v>
      </c>
      <c r="AX38" s="35">
        <f>$M$28/'Fixed data'!$C$7</f>
        <v>-8.7007111111111105E-2</v>
      </c>
      <c r="AY38" s="35">
        <f>$M$28/'Fixed data'!$C$7</f>
        <v>-8.7007111111111105E-2</v>
      </c>
      <c r="AZ38" s="35">
        <f>$M$28/'Fixed data'!$C$7</f>
        <v>-8.7007111111111105E-2</v>
      </c>
      <c r="BA38" s="35">
        <f>$M$28/'Fixed data'!$C$7</f>
        <v>-8.7007111111111105E-2</v>
      </c>
      <c r="BB38" s="35">
        <f>$M$28/'Fixed data'!$C$7</f>
        <v>-8.7007111111111105E-2</v>
      </c>
      <c r="BC38" s="35">
        <f>$M$28/'Fixed data'!$C$7</f>
        <v>-8.7007111111111105E-2</v>
      </c>
      <c r="BD38" s="35">
        <f>$M$28/'Fixed data'!$C$7</f>
        <v>-8.7007111111111105E-2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-6.8586471111111116E-2</v>
      </c>
      <c r="P39" s="35">
        <f>$N$28/'Fixed data'!$C$7</f>
        <v>-6.8586471111111116E-2</v>
      </c>
      <c r="Q39" s="35">
        <f>$N$28/'Fixed data'!$C$7</f>
        <v>-6.8586471111111116E-2</v>
      </c>
      <c r="R39" s="35">
        <f>$N$28/'Fixed data'!$C$7</f>
        <v>-6.8586471111111116E-2</v>
      </c>
      <c r="S39" s="35">
        <f>$N$28/'Fixed data'!$C$7</f>
        <v>-6.8586471111111116E-2</v>
      </c>
      <c r="T39" s="35">
        <f>$N$28/'Fixed data'!$C$7</f>
        <v>-6.8586471111111116E-2</v>
      </c>
      <c r="U39" s="35">
        <f>$N$28/'Fixed data'!$C$7</f>
        <v>-6.8586471111111116E-2</v>
      </c>
      <c r="V39" s="35">
        <f>$N$28/'Fixed data'!$C$7</f>
        <v>-6.8586471111111116E-2</v>
      </c>
      <c r="W39" s="35">
        <f>$N$28/'Fixed data'!$C$7</f>
        <v>-6.8586471111111116E-2</v>
      </c>
      <c r="X39" s="35">
        <f>$N$28/'Fixed data'!$C$7</f>
        <v>-6.8586471111111116E-2</v>
      </c>
      <c r="Y39" s="35">
        <f>$N$28/'Fixed data'!$C$7</f>
        <v>-6.8586471111111116E-2</v>
      </c>
      <c r="Z39" s="35">
        <f>$N$28/'Fixed data'!$C$7</f>
        <v>-6.8586471111111116E-2</v>
      </c>
      <c r="AA39" s="35">
        <f>$N$28/'Fixed data'!$C$7</f>
        <v>-6.8586471111111116E-2</v>
      </c>
      <c r="AB39" s="35">
        <f>$N$28/'Fixed data'!$C$7</f>
        <v>-6.8586471111111116E-2</v>
      </c>
      <c r="AC39" s="35">
        <f>$N$28/'Fixed data'!$C$7</f>
        <v>-6.8586471111111116E-2</v>
      </c>
      <c r="AD39" s="35">
        <f>$N$28/'Fixed data'!$C$7</f>
        <v>-6.8586471111111116E-2</v>
      </c>
      <c r="AE39" s="35">
        <f>$N$28/'Fixed data'!$C$7</f>
        <v>-6.8586471111111116E-2</v>
      </c>
      <c r="AF39" s="35">
        <f>$N$28/'Fixed data'!$C$7</f>
        <v>-6.8586471111111116E-2</v>
      </c>
      <c r="AG39" s="35">
        <f>$N$28/'Fixed data'!$C$7</f>
        <v>-6.8586471111111116E-2</v>
      </c>
      <c r="AH39" s="35">
        <f>$N$28/'Fixed data'!$C$7</f>
        <v>-6.8586471111111116E-2</v>
      </c>
      <c r="AI39" s="35">
        <f>$N$28/'Fixed data'!$C$7</f>
        <v>-6.8586471111111116E-2</v>
      </c>
      <c r="AJ39" s="35">
        <f>$N$28/'Fixed data'!$C$7</f>
        <v>-6.8586471111111116E-2</v>
      </c>
      <c r="AK39" s="35">
        <f>$N$28/'Fixed data'!$C$7</f>
        <v>-6.8586471111111116E-2</v>
      </c>
      <c r="AL39" s="35">
        <f>$N$28/'Fixed data'!$C$7</f>
        <v>-6.8586471111111116E-2</v>
      </c>
      <c r="AM39" s="35">
        <f>$N$28/'Fixed data'!$C$7</f>
        <v>-6.8586471111111116E-2</v>
      </c>
      <c r="AN39" s="35">
        <f>$N$28/'Fixed data'!$C$7</f>
        <v>-6.8586471111111116E-2</v>
      </c>
      <c r="AO39" s="35">
        <f>$N$28/'Fixed data'!$C$7</f>
        <v>-6.8586471111111116E-2</v>
      </c>
      <c r="AP39" s="35">
        <f>$N$28/'Fixed data'!$C$7</f>
        <v>-6.8586471111111116E-2</v>
      </c>
      <c r="AQ39" s="35">
        <f>$N$28/'Fixed data'!$C$7</f>
        <v>-6.8586471111111116E-2</v>
      </c>
      <c r="AR39" s="35">
        <f>$N$28/'Fixed data'!$C$7</f>
        <v>-6.8586471111111116E-2</v>
      </c>
      <c r="AS39" s="35">
        <f>$N$28/'Fixed data'!$C$7</f>
        <v>-6.8586471111111116E-2</v>
      </c>
      <c r="AT39" s="35">
        <f>$N$28/'Fixed data'!$C$7</f>
        <v>-6.8586471111111116E-2</v>
      </c>
      <c r="AU39" s="35">
        <f>$N$28/'Fixed data'!$C$7</f>
        <v>-6.8586471111111116E-2</v>
      </c>
      <c r="AV39" s="35">
        <f>$N$28/'Fixed data'!$C$7</f>
        <v>-6.8586471111111116E-2</v>
      </c>
      <c r="AW39" s="35">
        <f>$N$28/'Fixed data'!$C$7</f>
        <v>-6.8586471111111116E-2</v>
      </c>
      <c r="AX39" s="35">
        <f>$N$28/'Fixed data'!$C$7</f>
        <v>-6.8586471111111116E-2</v>
      </c>
      <c r="AY39" s="35">
        <f>$N$28/'Fixed data'!$C$7</f>
        <v>-6.8586471111111116E-2</v>
      </c>
      <c r="AZ39" s="35">
        <f>$N$28/'Fixed data'!$C$7</f>
        <v>-6.8586471111111116E-2</v>
      </c>
      <c r="BA39" s="35">
        <f>$N$28/'Fixed data'!$C$7</f>
        <v>-6.8586471111111116E-2</v>
      </c>
      <c r="BB39" s="35">
        <f>$N$28/'Fixed data'!$C$7</f>
        <v>-6.8586471111111116E-2</v>
      </c>
      <c r="BC39" s="35">
        <f>$N$28/'Fixed data'!$C$7</f>
        <v>-6.8586471111111116E-2</v>
      </c>
      <c r="BD39" s="35">
        <f>$N$28/'Fixed data'!$C$7</f>
        <v>-6.8586471111111116E-2</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-5.9526506666666673E-2</v>
      </c>
      <c r="Q40" s="35">
        <f>$O$28/'Fixed data'!$C$7</f>
        <v>-5.9526506666666673E-2</v>
      </c>
      <c r="R40" s="35">
        <f>$O$28/'Fixed data'!$C$7</f>
        <v>-5.9526506666666673E-2</v>
      </c>
      <c r="S40" s="35">
        <f>$O$28/'Fixed data'!$C$7</f>
        <v>-5.9526506666666673E-2</v>
      </c>
      <c r="T40" s="35">
        <f>$O$28/'Fixed data'!$C$7</f>
        <v>-5.9526506666666673E-2</v>
      </c>
      <c r="U40" s="35">
        <f>$O$28/'Fixed data'!$C$7</f>
        <v>-5.9526506666666673E-2</v>
      </c>
      <c r="V40" s="35">
        <f>$O$28/'Fixed data'!$C$7</f>
        <v>-5.9526506666666673E-2</v>
      </c>
      <c r="W40" s="35">
        <f>$O$28/'Fixed data'!$C$7</f>
        <v>-5.9526506666666673E-2</v>
      </c>
      <c r="X40" s="35">
        <f>$O$28/'Fixed data'!$C$7</f>
        <v>-5.9526506666666673E-2</v>
      </c>
      <c r="Y40" s="35">
        <f>$O$28/'Fixed data'!$C$7</f>
        <v>-5.9526506666666673E-2</v>
      </c>
      <c r="Z40" s="35">
        <f>$O$28/'Fixed data'!$C$7</f>
        <v>-5.9526506666666673E-2</v>
      </c>
      <c r="AA40" s="35">
        <f>$O$28/'Fixed data'!$C$7</f>
        <v>-5.9526506666666673E-2</v>
      </c>
      <c r="AB40" s="35">
        <f>$O$28/'Fixed data'!$C$7</f>
        <v>-5.9526506666666673E-2</v>
      </c>
      <c r="AC40" s="35">
        <f>$O$28/'Fixed data'!$C$7</f>
        <v>-5.9526506666666673E-2</v>
      </c>
      <c r="AD40" s="35">
        <f>$O$28/'Fixed data'!$C$7</f>
        <v>-5.9526506666666673E-2</v>
      </c>
      <c r="AE40" s="35">
        <f>$O$28/'Fixed data'!$C$7</f>
        <v>-5.9526506666666673E-2</v>
      </c>
      <c r="AF40" s="35">
        <f>$O$28/'Fixed data'!$C$7</f>
        <v>-5.9526506666666673E-2</v>
      </c>
      <c r="AG40" s="35">
        <f>$O$28/'Fixed data'!$C$7</f>
        <v>-5.9526506666666673E-2</v>
      </c>
      <c r="AH40" s="35">
        <f>$O$28/'Fixed data'!$C$7</f>
        <v>-5.9526506666666673E-2</v>
      </c>
      <c r="AI40" s="35">
        <f>$O$28/'Fixed data'!$C$7</f>
        <v>-5.9526506666666673E-2</v>
      </c>
      <c r="AJ40" s="35">
        <f>$O$28/'Fixed data'!$C$7</f>
        <v>-5.9526506666666673E-2</v>
      </c>
      <c r="AK40" s="35">
        <f>$O$28/'Fixed data'!$C$7</f>
        <v>-5.9526506666666673E-2</v>
      </c>
      <c r="AL40" s="35">
        <f>$O$28/'Fixed data'!$C$7</f>
        <v>-5.9526506666666673E-2</v>
      </c>
      <c r="AM40" s="35">
        <f>$O$28/'Fixed data'!$C$7</f>
        <v>-5.9526506666666673E-2</v>
      </c>
      <c r="AN40" s="35">
        <f>$O$28/'Fixed data'!$C$7</f>
        <v>-5.9526506666666673E-2</v>
      </c>
      <c r="AO40" s="35">
        <f>$O$28/'Fixed data'!$C$7</f>
        <v>-5.9526506666666673E-2</v>
      </c>
      <c r="AP40" s="35">
        <f>$O$28/'Fixed data'!$C$7</f>
        <v>-5.9526506666666673E-2</v>
      </c>
      <c r="AQ40" s="35">
        <f>$O$28/'Fixed data'!$C$7</f>
        <v>-5.9526506666666673E-2</v>
      </c>
      <c r="AR40" s="35">
        <f>$O$28/'Fixed data'!$C$7</f>
        <v>-5.9526506666666673E-2</v>
      </c>
      <c r="AS40" s="35">
        <f>$O$28/'Fixed data'!$C$7</f>
        <v>-5.9526506666666673E-2</v>
      </c>
      <c r="AT40" s="35">
        <f>$O$28/'Fixed data'!$C$7</f>
        <v>-5.9526506666666673E-2</v>
      </c>
      <c r="AU40" s="35">
        <f>$O$28/'Fixed data'!$C$7</f>
        <v>-5.9526506666666673E-2</v>
      </c>
      <c r="AV40" s="35">
        <f>$O$28/'Fixed data'!$C$7</f>
        <v>-5.9526506666666673E-2</v>
      </c>
      <c r="AW40" s="35">
        <f>$O$28/'Fixed data'!$C$7</f>
        <v>-5.9526506666666673E-2</v>
      </c>
      <c r="AX40" s="35">
        <f>$O$28/'Fixed data'!$C$7</f>
        <v>-5.9526506666666673E-2</v>
      </c>
      <c r="AY40" s="35">
        <f>$O$28/'Fixed data'!$C$7</f>
        <v>-5.9526506666666673E-2</v>
      </c>
      <c r="AZ40" s="35">
        <f>$O$28/'Fixed data'!$C$7</f>
        <v>-5.9526506666666673E-2</v>
      </c>
      <c r="BA40" s="35">
        <f>$O$28/'Fixed data'!$C$7</f>
        <v>-5.9526506666666673E-2</v>
      </c>
      <c r="BB40" s="35">
        <f>$O$28/'Fixed data'!$C$7</f>
        <v>-5.9526506666666673E-2</v>
      </c>
      <c r="BC40" s="35">
        <f>$O$28/'Fixed data'!$C$7</f>
        <v>-5.9526506666666673E-2</v>
      </c>
      <c r="BD40" s="35">
        <f>$O$28/'Fixed data'!$C$7</f>
        <v>-5.9526506666666673E-2</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-5.0442666666666677E-2</v>
      </c>
      <c r="R41" s="35">
        <f>$P$28/'Fixed data'!$C$7</f>
        <v>-5.0442666666666677E-2</v>
      </c>
      <c r="S41" s="35">
        <f>$P$28/'Fixed data'!$C$7</f>
        <v>-5.0442666666666677E-2</v>
      </c>
      <c r="T41" s="35">
        <f>$P$28/'Fixed data'!$C$7</f>
        <v>-5.0442666666666677E-2</v>
      </c>
      <c r="U41" s="35">
        <f>$P$28/'Fixed data'!$C$7</f>
        <v>-5.0442666666666677E-2</v>
      </c>
      <c r="V41" s="35">
        <f>$P$28/'Fixed data'!$C$7</f>
        <v>-5.0442666666666677E-2</v>
      </c>
      <c r="W41" s="35">
        <f>$P$28/'Fixed data'!$C$7</f>
        <v>-5.0442666666666677E-2</v>
      </c>
      <c r="X41" s="35">
        <f>$P$28/'Fixed data'!$C$7</f>
        <v>-5.0442666666666677E-2</v>
      </c>
      <c r="Y41" s="35">
        <f>$P$28/'Fixed data'!$C$7</f>
        <v>-5.0442666666666677E-2</v>
      </c>
      <c r="Z41" s="35">
        <f>$P$28/'Fixed data'!$C$7</f>
        <v>-5.0442666666666677E-2</v>
      </c>
      <c r="AA41" s="35">
        <f>$P$28/'Fixed data'!$C$7</f>
        <v>-5.0442666666666677E-2</v>
      </c>
      <c r="AB41" s="35">
        <f>$P$28/'Fixed data'!$C$7</f>
        <v>-5.0442666666666677E-2</v>
      </c>
      <c r="AC41" s="35">
        <f>$P$28/'Fixed data'!$C$7</f>
        <v>-5.0442666666666677E-2</v>
      </c>
      <c r="AD41" s="35">
        <f>$P$28/'Fixed data'!$C$7</f>
        <v>-5.0442666666666677E-2</v>
      </c>
      <c r="AE41" s="35">
        <f>$P$28/'Fixed data'!$C$7</f>
        <v>-5.0442666666666677E-2</v>
      </c>
      <c r="AF41" s="35">
        <f>$P$28/'Fixed data'!$C$7</f>
        <v>-5.0442666666666677E-2</v>
      </c>
      <c r="AG41" s="35">
        <f>$P$28/'Fixed data'!$C$7</f>
        <v>-5.0442666666666677E-2</v>
      </c>
      <c r="AH41" s="35">
        <f>$P$28/'Fixed data'!$C$7</f>
        <v>-5.0442666666666677E-2</v>
      </c>
      <c r="AI41" s="35">
        <f>$P$28/'Fixed data'!$C$7</f>
        <v>-5.0442666666666677E-2</v>
      </c>
      <c r="AJ41" s="35">
        <f>$P$28/'Fixed data'!$C$7</f>
        <v>-5.0442666666666677E-2</v>
      </c>
      <c r="AK41" s="35">
        <f>$P$28/'Fixed data'!$C$7</f>
        <v>-5.0442666666666677E-2</v>
      </c>
      <c r="AL41" s="35">
        <f>$P$28/'Fixed data'!$C$7</f>
        <v>-5.0442666666666677E-2</v>
      </c>
      <c r="AM41" s="35">
        <f>$P$28/'Fixed data'!$C$7</f>
        <v>-5.0442666666666677E-2</v>
      </c>
      <c r="AN41" s="35">
        <f>$P$28/'Fixed data'!$C$7</f>
        <v>-5.0442666666666677E-2</v>
      </c>
      <c r="AO41" s="35">
        <f>$P$28/'Fixed data'!$C$7</f>
        <v>-5.0442666666666677E-2</v>
      </c>
      <c r="AP41" s="35">
        <f>$P$28/'Fixed data'!$C$7</f>
        <v>-5.0442666666666677E-2</v>
      </c>
      <c r="AQ41" s="35">
        <f>$P$28/'Fixed data'!$C$7</f>
        <v>-5.0442666666666677E-2</v>
      </c>
      <c r="AR41" s="35">
        <f>$P$28/'Fixed data'!$C$7</f>
        <v>-5.0442666666666677E-2</v>
      </c>
      <c r="AS41" s="35">
        <f>$P$28/'Fixed data'!$C$7</f>
        <v>-5.0442666666666677E-2</v>
      </c>
      <c r="AT41" s="35">
        <f>$P$28/'Fixed data'!$C$7</f>
        <v>-5.0442666666666677E-2</v>
      </c>
      <c r="AU41" s="35">
        <f>$P$28/'Fixed data'!$C$7</f>
        <v>-5.0442666666666677E-2</v>
      </c>
      <c r="AV41" s="35">
        <f>$P$28/'Fixed data'!$C$7</f>
        <v>-5.0442666666666677E-2</v>
      </c>
      <c r="AW41" s="35">
        <f>$P$28/'Fixed data'!$C$7</f>
        <v>-5.0442666666666677E-2</v>
      </c>
      <c r="AX41" s="35">
        <f>$P$28/'Fixed data'!$C$7</f>
        <v>-5.0442666666666677E-2</v>
      </c>
      <c r="AY41" s="35">
        <f>$P$28/'Fixed data'!$C$7</f>
        <v>-5.0442666666666677E-2</v>
      </c>
      <c r="AZ41" s="35">
        <f>$P$28/'Fixed data'!$C$7</f>
        <v>-5.0442666666666677E-2</v>
      </c>
      <c r="BA41" s="35">
        <f>$P$28/'Fixed data'!$C$7</f>
        <v>-5.0442666666666677E-2</v>
      </c>
      <c r="BB41" s="35">
        <f>$P$28/'Fixed data'!$C$7</f>
        <v>-5.0442666666666677E-2</v>
      </c>
      <c r="BC41" s="35">
        <f>$P$28/'Fixed data'!$C$7</f>
        <v>-5.0442666666666677E-2</v>
      </c>
      <c r="BD41" s="35">
        <f>$P$28/'Fixed data'!$C$7</f>
        <v>-5.0442666666666677E-2</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-3.8404640000000004E-2</v>
      </c>
      <c r="S42" s="35">
        <f>$Q$28/'Fixed data'!$C$7</f>
        <v>-3.8404640000000004E-2</v>
      </c>
      <c r="T42" s="35">
        <f>$Q$28/'Fixed data'!$C$7</f>
        <v>-3.8404640000000004E-2</v>
      </c>
      <c r="U42" s="35">
        <f>$Q$28/'Fixed data'!$C$7</f>
        <v>-3.8404640000000004E-2</v>
      </c>
      <c r="V42" s="35">
        <f>$Q$28/'Fixed data'!$C$7</f>
        <v>-3.8404640000000004E-2</v>
      </c>
      <c r="W42" s="35">
        <f>$Q$28/'Fixed data'!$C$7</f>
        <v>-3.8404640000000004E-2</v>
      </c>
      <c r="X42" s="35">
        <f>$Q$28/'Fixed data'!$C$7</f>
        <v>-3.8404640000000004E-2</v>
      </c>
      <c r="Y42" s="35">
        <f>$Q$28/'Fixed data'!$C$7</f>
        <v>-3.8404640000000004E-2</v>
      </c>
      <c r="Z42" s="35">
        <f>$Q$28/'Fixed data'!$C$7</f>
        <v>-3.8404640000000004E-2</v>
      </c>
      <c r="AA42" s="35">
        <f>$Q$28/'Fixed data'!$C$7</f>
        <v>-3.8404640000000004E-2</v>
      </c>
      <c r="AB42" s="35">
        <f>$Q$28/'Fixed data'!$C$7</f>
        <v>-3.8404640000000004E-2</v>
      </c>
      <c r="AC42" s="35">
        <f>$Q$28/'Fixed data'!$C$7</f>
        <v>-3.8404640000000004E-2</v>
      </c>
      <c r="AD42" s="35">
        <f>$Q$28/'Fixed data'!$C$7</f>
        <v>-3.8404640000000004E-2</v>
      </c>
      <c r="AE42" s="35">
        <f>$Q$28/'Fixed data'!$C$7</f>
        <v>-3.8404640000000004E-2</v>
      </c>
      <c r="AF42" s="35">
        <f>$Q$28/'Fixed data'!$C$7</f>
        <v>-3.8404640000000004E-2</v>
      </c>
      <c r="AG42" s="35">
        <f>$Q$28/'Fixed data'!$C$7</f>
        <v>-3.8404640000000004E-2</v>
      </c>
      <c r="AH42" s="35">
        <f>$Q$28/'Fixed data'!$C$7</f>
        <v>-3.8404640000000004E-2</v>
      </c>
      <c r="AI42" s="35">
        <f>$Q$28/'Fixed data'!$C$7</f>
        <v>-3.8404640000000004E-2</v>
      </c>
      <c r="AJ42" s="35">
        <f>$Q$28/'Fixed data'!$C$7</f>
        <v>-3.8404640000000004E-2</v>
      </c>
      <c r="AK42" s="35">
        <f>$Q$28/'Fixed data'!$C$7</f>
        <v>-3.8404640000000004E-2</v>
      </c>
      <c r="AL42" s="35">
        <f>$Q$28/'Fixed data'!$C$7</f>
        <v>-3.8404640000000004E-2</v>
      </c>
      <c r="AM42" s="35">
        <f>$Q$28/'Fixed data'!$C$7</f>
        <v>-3.8404640000000004E-2</v>
      </c>
      <c r="AN42" s="35">
        <f>$Q$28/'Fixed data'!$C$7</f>
        <v>-3.8404640000000004E-2</v>
      </c>
      <c r="AO42" s="35">
        <f>$Q$28/'Fixed data'!$C$7</f>
        <v>-3.8404640000000004E-2</v>
      </c>
      <c r="AP42" s="35">
        <f>$Q$28/'Fixed data'!$C$7</f>
        <v>-3.8404640000000004E-2</v>
      </c>
      <c r="AQ42" s="35">
        <f>$Q$28/'Fixed data'!$C$7</f>
        <v>-3.8404640000000004E-2</v>
      </c>
      <c r="AR42" s="35">
        <f>$Q$28/'Fixed data'!$C$7</f>
        <v>-3.8404640000000004E-2</v>
      </c>
      <c r="AS42" s="35">
        <f>$Q$28/'Fixed data'!$C$7</f>
        <v>-3.8404640000000004E-2</v>
      </c>
      <c r="AT42" s="35">
        <f>$Q$28/'Fixed data'!$C$7</f>
        <v>-3.8404640000000004E-2</v>
      </c>
      <c r="AU42" s="35">
        <f>$Q$28/'Fixed data'!$C$7</f>
        <v>-3.8404640000000004E-2</v>
      </c>
      <c r="AV42" s="35">
        <f>$Q$28/'Fixed data'!$C$7</f>
        <v>-3.8404640000000004E-2</v>
      </c>
      <c r="AW42" s="35">
        <f>$Q$28/'Fixed data'!$C$7</f>
        <v>-3.8404640000000004E-2</v>
      </c>
      <c r="AX42" s="35">
        <f>$Q$28/'Fixed data'!$C$7</f>
        <v>-3.8404640000000004E-2</v>
      </c>
      <c r="AY42" s="35">
        <f>$Q$28/'Fixed data'!$C$7</f>
        <v>-3.8404640000000004E-2</v>
      </c>
      <c r="AZ42" s="35">
        <f>$Q$28/'Fixed data'!$C$7</f>
        <v>-3.8404640000000004E-2</v>
      </c>
      <c r="BA42" s="35">
        <f>$Q$28/'Fixed data'!$C$7</f>
        <v>-3.8404640000000004E-2</v>
      </c>
      <c r="BB42" s="35">
        <f>$Q$28/'Fixed data'!$C$7</f>
        <v>-3.8404640000000004E-2</v>
      </c>
      <c r="BC42" s="35">
        <f>$Q$28/'Fixed data'!$C$7</f>
        <v>-3.8404640000000004E-2</v>
      </c>
      <c r="BD42" s="35">
        <f>$Q$28/'Fixed data'!$C$7</f>
        <v>-3.8404640000000004E-2</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-2.5620959999999998E-2</v>
      </c>
      <c r="T43" s="35">
        <f>$R$28/'Fixed data'!$C$7</f>
        <v>-2.5620959999999998E-2</v>
      </c>
      <c r="U43" s="35">
        <f>$R$28/'Fixed data'!$C$7</f>
        <v>-2.5620959999999998E-2</v>
      </c>
      <c r="V43" s="35">
        <f>$R$28/'Fixed data'!$C$7</f>
        <v>-2.5620959999999998E-2</v>
      </c>
      <c r="W43" s="35">
        <f>$R$28/'Fixed data'!$C$7</f>
        <v>-2.5620959999999998E-2</v>
      </c>
      <c r="X43" s="35">
        <f>$R$28/'Fixed data'!$C$7</f>
        <v>-2.5620959999999998E-2</v>
      </c>
      <c r="Y43" s="35">
        <f>$R$28/'Fixed data'!$C$7</f>
        <v>-2.5620959999999998E-2</v>
      </c>
      <c r="Z43" s="35">
        <f>$R$28/'Fixed data'!$C$7</f>
        <v>-2.5620959999999998E-2</v>
      </c>
      <c r="AA43" s="35">
        <f>$R$28/'Fixed data'!$C$7</f>
        <v>-2.5620959999999998E-2</v>
      </c>
      <c r="AB43" s="35">
        <f>$R$28/'Fixed data'!$C$7</f>
        <v>-2.5620959999999998E-2</v>
      </c>
      <c r="AC43" s="35">
        <f>$R$28/'Fixed data'!$C$7</f>
        <v>-2.5620959999999998E-2</v>
      </c>
      <c r="AD43" s="35">
        <f>$R$28/'Fixed data'!$C$7</f>
        <v>-2.5620959999999998E-2</v>
      </c>
      <c r="AE43" s="35">
        <f>$R$28/'Fixed data'!$C$7</f>
        <v>-2.5620959999999998E-2</v>
      </c>
      <c r="AF43" s="35">
        <f>$R$28/'Fixed data'!$C$7</f>
        <v>-2.5620959999999998E-2</v>
      </c>
      <c r="AG43" s="35">
        <f>$R$28/'Fixed data'!$C$7</f>
        <v>-2.5620959999999998E-2</v>
      </c>
      <c r="AH43" s="35">
        <f>$R$28/'Fixed data'!$C$7</f>
        <v>-2.5620959999999998E-2</v>
      </c>
      <c r="AI43" s="35">
        <f>$R$28/'Fixed data'!$C$7</f>
        <v>-2.5620959999999998E-2</v>
      </c>
      <c r="AJ43" s="35">
        <f>$R$28/'Fixed data'!$C$7</f>
        <v>-2.5620959999999998E-2</v>
      </c>
      <c r="AK43" s="35">
        <f>$R$28/'Fixed data'!$C$7</f>
        <v>-2.5620959999999998E-2</v>
      </c>
      <c r="AL43" s="35">
        <f>$R$28/'Fixed data'!$C$7</f>
        <v>-2.5620959999999998E-2</v>
      </c>
      <c r="AM43" s="35">
        <f>$R$28/'Fixed data'!$C$7</f>
        <v>-2.5620959999999998E-2</v>
      </c>
      <c r="AN43" s="35">
        <f>$R$28/'Fixed data'!$C$7</f>
        <v>-2.5620959999999998E-2</v>
      </c>
      <c r="AO43" s="35">
        <f>$R$28/'Fixed data'!$C$7</f>
        <v>-2.5620959999999998E-2</v>
      </c>
      <c r="AP43" s="35">
        <f>$R$28/'Fixed data'!$C$7</f>
        <v>-2.5620959999999998E-2</v>
      </c>
      <c r="AQ43" s="35">
        <f>$R$28/'Fixed data'!$C$7</f>
        <v>-2.5620959999999998E-2</v>
      </c>
      <c r="AR43" s="35">
        <f>$R$28/'Fixed data'!$C$7</f>
        <v>-2.5620959999999998E-2</v>
      </c>
      <c r="AS43" s="35">
        <f>$R$28/'Fixed data'!$C$7</f>
        <v>-2.5620959999999998E-2</v>
      </c>
      <c r="AT43" s="35">
        <f>$R$28/'Fixed data'!$C$7</f>
        <v>-2.5620959999999998E-2</v>
      </c>
      <c r="AU43" s="35">
        <f>$R$28/'Fixed data'!$C$7</f>
        <v>-2.5620959999999998E-2</v>
      </c>
      <c r="AV43" s="35">
        <f>$R$28/'Fixed data'!$C$7</f>
        <v>-2.5620959999999998E-2</v>
      </c>
      <c r="AW43" s="35">
        <f>$R$28/'Fixed data'!$C$7</f>
        <v>-2.5620959999999998E-2</v>
      </c>
      <c r="AX43" s="35">
        <f>$R$28/'Fixed data'!$C$7</f>
        <v>-2.5620959999999998E-2</v>
      </c>
      <c r="AY43" s="35">
        <f>$R$28/'Fixed data'!$C$7</f>
        <v>-2.5620959999999998E-2</v>
      </c>
      <c r="AZ43" s="35">
        <f>$R$28/'Fixed data'!$C$7</f>
        <v>-2.5620959999999998E-2</v>
      </c>
      <c r="BA43" s="35">
        <f>$R$28/'Fixed data'!$C$7</f>
        <v>-2.5620959999999998E-2</v>
      </c>
      <c r="BB43" s="35">
        <f>$R$28/'Fixed data'!$C$7</f>
        <v>-2.5620959999999998E-2</v>
      </c>
      <c r="BC43" s="35">
        <f>$R$28/'Fixed data'!$C$7</f>
        <v>-2.5620959999999998E-2</v>
      </c>
      <c r="BD43" s="35">
        <f>$R$28/'Fixed data'!$C$7</f>
        <v>-2.5620959999999998E-2</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-1.6847662222222223E-2</v>
      </c>
      <c r="U44" s="35">
        <f>$S$28/'Fixed data'!$C$7</f>
        <v>-1.6847662222222223E-2</v>
      </c>
      <c r="V44" s="35">
        <f>$S$28/'Fixed data'!$C$7</f>
        <v>-1.6847662222222223E-2</v>
      </c>
      <c r="W44" s="35">
        <f>$S$28/'Fixed data'!$C$7</f>
        <v>-1.6847662222222223E-2</v>
      </c>
      <c r="X44" s="35">
        <f>$S$28/'Fixed data'!$C$7</f>
        <v>-1.6847662222222223E-2</v>
      </c>
      <c r="Y44" s="35">
        <f>$S$28/'Fixed data'!$C$7</f>
        <v>-1.6847662222222223E-2</v>
      </c>
      <c r="Z44" s="35">
        <f>$S$28/'Fixed data'!$C$7</f>
        <v>-1.6847662222222223E-2</v>
      </c>
      <c r="AA44" s="35">
        <f>$S$28/'Fixed data'!$C$7</f>
        <v>-1.6847662222222223E-2</v>
      </c>
      <c r="AB44" s="35">
        <f>$S$28/'Fixed data'!$C$7</f>
        <v>-1.6847662222222223E-2</v>
      </c>
      <c r="AC44" s="35">
        <f>$S$28/'Fixed data'!$C$7</f>
        <v>-1.6847662222222223E-2</v>
      </c>
      <c r="AD44" s="35">
        <f>$S$28/'Fixed data'!$C$7</f>
        <v>-1.6847662222222223E-2</v>
      </c>
      <c r="AE44" s="35">
        <f>$S$28/'Fixed data'!$C$7</f>
        <v>-1.6847662222222223E-2</v>
      </c>
      <c r="AF44" s="35">
        <f>$S$28/'Fixed data'!$C$7</f>
        <v>-1.6847662222222223E-2</v>
      </c>
      <c r="AG44" s="35">
        <f>$S$28/'Fixed data'!$C$7</f>
        <v>-1.6847662222222223E-2</v>
      </c>
      <c r="AH44" s="35">
        <f>$S$28/'Fixed data'!$C$7</f>
        <v>-1.6847662222222223E-2</v>
      </c>
      <c r="AI44" s="35">
        <f>$S$28/'Fixed data'!$C$7</f>
        <v>-1.6847662222222223E-2</v>
      </c>
      <c r="AJ44" s="35">
        <f>$S$28/'Fixed data'!$C$7</f>
        <v>-1.6847662222222223E-2</v>
      </c>
      <c r="AK44" s="35">
        <f>$S$28/'Fixed data'!$C$7</f>
        <v>-1.6847662222222223E-2</v>
      </c>
      <c r="AL44" s="35">
        <f>$S$28/'Fixed data'!$C$7</f>
        <v>-1.6847662222222223E-2</v>
      </c>
      <c r="AM44" s="35">
        <f>$S$28/'Fixed data'!$C$7</f>
        <v>-1.6847662222222223E-2</v>
      </c>
      <c r="AN44" s="35">
        <f>$S$28/'Fixed data'!$C$7</f>
        <v>-1.6847662222222223E-2</v>
      </c>
      <c r="AO44" s="35">
        <f>$S$28/'Fixed data'!$C$7</f>
        <v>-1.6847662222222223E-2</v>
      </c>
      <c r="AP44" s="35">
        <f>$S$28/'Fixed data'!$C$7</f>
        <v>-1.6847662222222223E-2</v>
      </c>
      <c r="AQ44" s="35">
        <f>$S$28/'Fixed data'!$C$7</f>
        <v>-1.6847662222222223E-2</v>
      </c>
      <c r="AR44" s="35">
        <f>$S$28/'Fixed data'!$C$7</f>
        <v>-1.6847662222222223E-2</v>
      </c>
      <c r="AS44" s="35">
        <f>$S$28/'Fixed data'!$C$7</f>
        <v>-1.6847662222222223E-2</v>
      </c>
      <c r="AT44" s="35">
        <f>$S$28/'Fixed data'!$C$7</f>
        <v>-1.6847662222222223E-2</v>
      </c>
      <c r="AU44" s="35">
        <f>$S$28/'Fixed data'!$C$7</f>
        <v>-1.6847662222222223E-2</v>
      </c>
      <c r="AV44" s="35">
        <f>$S$28/'Fixed data'!$C$7</f>
        <v>-1.6847662222222223E-2</v>
      </c>
      <c r="AW44" s="35">
        <f>$S$28/'Fixed data'!$C$7</f>
        <v>-1.6847662222222223E-2</v>
      </c>
      <c r="AX44" s="35">
        <f>$S$28/'Fixed data'!$C$7</f>
        <v>-1.6847662222222223E-2</v>
      </c>
      <c r="AY44" s="35">
        <f>$S$28/'Fixed data'!$C$7</f>
        <v>-1.6847662222222223E-2</v>
      </c>
      <c r="AZ44" s="35">
        <f>$S$28/'Fixed data'!$C$7</f>
        <v>-1.6847662222222223E-2</v>
      </c>
      <c r="BA44" s="35">
        <f>$S$28/'Fixed data'!$C$7</f>
        <v>-1.6847662222222223E-2</v>
      </c>
      <c r="BB44" s="35">
        <f>$S$28/'Fixed data'!$C$7</f>
        <v>-1.6847662222222223E-2</v>
      </c>
      <c r="BC44" s="35">
        <f>$S$28/'Fixed data'!$C$7</f>
        <v>-1.6847662222222223E-2</v>
      </c>
      <c r="BD44" s="35">
        <f>$S$28/'Fixed data'!$C$7</f>
        <v>-1.6847662222222223E-2</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-1.4150933333333335E-3</v>
      </c>
      <c r="V45" s="35">
        <f>$T$28/'Fixed data'!$C$7</f>
        <v>-1.4150933333333335E-3</v>
      </c>
      <c r="W45" s="35">
        <f>$T$28/'Fixed data'!$C$7</f>
        <v>-1.4150933333333335E-3</v>
      </c>
      <c r="X45" s="35">
        <f>$T$28/'Fixed data'!$C$7</f>
        <v>-1.4150933333333335E-3</v>
      </c>
      <c r="Y45" s="35">
        <f>$T$28/'Fixed data'!$C$7</f>
        <v>-1.4150933333333335E-3</v>
      </c>
      <c r="Z45" s="35">
        <f>$T$28/'Fixed data'!$C$7</f>
        <v>-1.4150933333333335E-3</v>
      </c>
      <c r="AA45" s="35">
        <f>$T$28/'Fixed data'!$C$7</f>
        <v>-1.4150933333333335E-3</v>
      </c>
      <c r="AB45" s="35">
        <f>$T$28/'Fixed data'!$C$7</f>
        <v>-1.4150933333333335E-3</v>
      </c>
      <c r="AC45" s="35">
        <f>$T$28/'Fixed data'!$C$7</f>
        <v>-1.4150933333333335E-3</v>
      </c>
      <c r="AD45" s="35">
        <f>$T$28/'Fixed data'!$C$7</f>
        <v>-1.4150933333333335E-3</v>
      </c>
      <c r="AE45" s="35">
        <f>$T$28/'Fixed data'!$C$7</f>
        <v>-1.4150933333333335E-3</v>
      </c>
      <c r="AF45" s="35">
        <f>$T$28/'Fixed data'!$C$7</f>
        <v>-1.4150933333333335E-3</v>
      </c>
      <c r="AG45" s="35">
        <f>$T$28/'Fixed data'!$C$7</f>
        <v>-1.4150933333333335E-3</v>
      </c>
      <c r="AH45" s="35">
        <f>$T$28/'Fixed data'!$C$7</f>
        <v>-1.4150933333333335E-3</v>
      </c>
      <c r="AI45" s="35">
        <f>$T$28/'Fixed data'!$C$7</f>
        <v>-1.4150933333333335E-3</v>
      </c>
      <c r="AJ45" s="35">
        <f>$T$28/'Fixed data'!$C$7</f>
        <v>-1.4150933333333335E-3</v>
      </c>
      <c r="AK45" s="35">
        <f>$T$28/'Fixed data'!$C$7</f>
        <v>-1.4150933333333335E-3</v>
      </c>
      <c r="AL45" s="35">
        <f>$T$28/'Fixed data'!$C$7</f>
        <v>-1.4150933333333335E-3</v>
      </c>
      <c r="AM45" s="35">
        <f>$T$28/'Fixed data'!$C$7</f>
        <v>-1.4150933333333335E-3</v>
      </c>
      <c r="AN45" s="35">
        <f>$T$28/'Fixed data'!$C$7</f>
        <v>-1.4150933333333335E-3</v>
      </c>
      <c r="AO45" s="35">
        <f>$T$28/'Fixed data'!$C$7</f>
        <v>-1.4150933333333335E-3</v>
      </c>
      <c r="AP45" s="35">
        <f>$T$28/'Fixed data'!$C$7</f>
        <v>-1.4150933333333335E-3</v>
      </c>
      <c r="AQ45" s="35">
        <f>$T$28/'Fixed data'!$C$7</f>
        <v>-1.4150933333333335E-3</v>
      </c>
      <c r="AR45" s="35">
        <f>$T$28/'Fixed data'!$C$7</f>
        <v>-1.4150933333333335E-3</v>
      </c>
      <c r="AS45" s="35">
        <f>$T$28/'Fixed data'!$C$7</f>
        <v>-1.4150933333333335E-3</v>
      </c>
      <c r="AT45" s="35">
        <f>$T$28/'Fixed data'!$C$7</f>
        <v>-1.4150933333333335E-3</v>
      </c>
      <c r="AU45" s="35">
        <f>$T$28/'Fixed data'!$C$7</f>
        <v>-1.4150933333333335E-3</v>
      </c>
      <c r="AV45" s="35">
        <f>$T$28/'Fixed data'!$C$7</f>
        <v>-1.4150933333333335E-3</v>
      </c>
      <c r="AW45" s="35">
        <f>$T$28/'Fixed data'!$C$7</f>
        <v>-1.4150933333333335E-3</v>
      </c>
      <c r="AX45" s="35">
        <f>$T$28/'Fixed data'!$C$7</f>
        <v>-1.4150933333333335E-3</v>
      </c>
      <c r="AY45" s="35">
        <f>$T$28/'Fixed data'!$C$7</f>
        <v>-1.4150933333333335E-3</v>
      </c>
      <c r="AZ45" s="35">
        <f>$T$28/'Fixed data'!$C$7</f>
        <v>-1.4150933333333335E-3</v>
      </c>
      <c r="BA45" s="35">
        <f>$T$28/'Fixed data'!$C$7</f>
        <v>-1.4150933333333335E-3</v>
      </c>
      <c r="BB45" s="35">
        <f>$T$28/'Fixed data'!$C$7</f>
        <v>-1.4150933333333335E-3</v>
      </c>
      <c r="BC45" s="35">
        <f>$T$28/'Fixed data'!$C$7</f>
        <v>-1.4150933333333335E-3</v>
      </c>
      <c r="BD45" s="35">
        <f>$T$28/'Fixed data'!$C$7</f>
        <v>-1.4150933333333335E-3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-1.4150933333333335E-3</v>
      </c>
      <c r="W46" s="35">
        <f>$U$28/'Fixed data'!$C$7</f>
        <v>-1.4150933333333335E-3</v>
      </c>
      <c r="X46" s="35">
        <f>$U$28/'Fixed data'!$C$7</f>
        <v>-1.4150933333333335E-3</v>
      </c>
      <c r="Y46" s="35">
        <f>$U$28/'Fixed data'!$C$7</f>
        <v>-1.4150933333333335E-3</v>
      </c>
      <c r="Z46" s="35">
        <f>$U$28/'Fixed data'!$C$7</f>
        <v>-1.4150933333333335E-3</v>
      </c>
      <c r="AA46" s="35">
        <f>$U$28/'Fixed data'!$C$7</f>
        <v>-1.4150933333333335E-3</v>
      </c>
      <c r="AB46" s="35">
        <f>$U$28/'Fixed data'!$C$7</f>
        <v>-1.4150933333333335E-3</v>
      </c>
      <c r="AC46" s="35">
        <f>$U$28/'Fixed data'!$C$7</f>
        <v>-1.4150933333333335E-3</v>
      </c>
      <c r="AD46" s="35">
        <f>$U$28/'Fixed data'!$C$7</f>
        <v>-1.4150933333333335E-3</v>
      </c>
      <c r="AE46" s="35">
        <f>$U$28/'Fixed data'!$C$7</f>
        <v>-1.4150933333333335E-3</v>
      </c>
      <c r="AF46" s="35">
        <f>$U$28/'Fixed data'!$C$7</f>
        <v>-1.4150933333333335E-3</v>
      </c>
      <c r="AG46" s="35">
        <f>$U$28/'Fixed data'!$C$7</f>
        <v>-1.4150933333333335E-3</v>
      </c>
      <c r="AH46" s="35">
        <f>$U$28/'Fixed data'!$C$7</f>
        <v>-1.4150933333333335E-3</v>
      </c>
      <c r="AI46" s="35">
        <f>$U$28/'Fixed data'!$C$7</f>
        <v>-1.4150933333333335E-3</v>
      </c>
      <c r="AJ46" s="35">
        <f>$U$28/'Fixed data'!$C$7</f>
        <v>-1.4150933333333335E-3</v>
      </c>
      <c r="AK46" s="35">
        <f>$U$28/'Fixed data'!$C$7</f>
        <v>-1.4150933333333335E-3</v>
      </c>
      <c r="AL46" s="35">
        <f>$U$28/'Fixed data'!$C$7</f>
        <v>-1.4150933333333335E-3</v>
      </c>
      <c r="AM46" s="35">
        <f>$U$28/'Fixed data'!$C$7</f>
        <v>-1.4150933333333335E-3</v>
      </c>
      <c r="AN46" s="35">
        <f>$U$28/'Fixed data'!$C$7</f>
        <v>-1.4150933333333335E-3</v>
      </c>
      <c r="AO46" s="35">
        <f>$U$28/'Fixed data'!$C$7</f>
        <v>-1.4150933333333335E-3</v>
      </c>
      <c r="AP46" s="35">
        <f>$U$28/'Fixed data'!$C$7</f>
        <v>-1.4150933333333335E-3</v>
      </c>
      <c r="AQ46" s="35">
        <f>$U$28/'Fixed data'!$C$7</f>
        <v>-1.4150933333333335E-3</v>
      </c>
      <c r="AR46" s="35">
        <f>$U$28/'Fixed data'!$C$7</f>
        <v>-1.4150933333333335E-3</v>
      </c>
      <c r="AS46" s="35">
        <f>$U$28/'Fixed data'!$C$7</f>
        <v>-1.4150933333333335E-3</v>
      </c>
      <c r="AT46" s="35">
        <f>$U$28/'Fixed data'!$C$7</f>
        <v>-1.4150933333333335E-3</v>
      </c>
      <c r="AU46" s="35">
        <f>$U$28/'Fixed data'!$C$7</f>
        <v>-1.4150933333333335E-3</v>
      </c>
      <c r="AV46" s="35">
        <f>$U$28/'Fixed data'!$C$7</f>
        <v>-1.4150933333333335E-3</v>
      </c>
      <c r="AW46" s="35">
        <f>$U$28/'Fixed data'!$C$7</f>
        <v>-1.4150933333333335E-3</v>
      </c>
      <c r="AX46" s="35">
        <f>$U$28/'Fixed data'!$C$7</f>
        <v>-1.4150933333333335E-3</v>
      </c>
      <c r="AY46" s="35">
        <f>$U$28/'Fixed data'!$C$7</f>
        <v>-1.4150933333333335E-3</v>
      </c>
      <c r="AZ46" s="35">
        <f>$U$28/'Fixed data'!$C$7</f>
        <v>-1.4150933333333335E-3</v>
      </c>
      <c r="BA46" s="35">
        <f>$U$28/'Fixed data'!$C$7</f>
        <v>-1.4150933333333335E-3</v>
      </c>
      <c r="BB46" s="35">
        <f>$U$28/'Fixed data'!$C$7</f>
        <v>-1.4150933333333335E-3</v>
      </c>
      <c r="BC46" s="35">
        <f>$U$28/'Fixed data'!$C$7</f>
        <v>-1.4150933333333335E-3</v>
      </c>
      <c r="BD46" s="35">
        <f>$U$28/'Fixed data'!$C$7</f>
        <v>-1.4150933333333335E-3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3.1060321955555553E-2</v>
      </c>
      <c r="G60" s="35">
        <f t="shared" si="6"/>
        <v>5.1060151288888883E-2</v>
      </c>
      <c r="H60" s="35">
        <f t="shared" si="6"/>
        <v>3.5681496177777772E-2</v>
      </c>
      <c r="I60" s="35">
        <f t="shared" si="6"/>
        <v>5.4354574755555551E-2</v>
      </c>
      <c r="J60" s="35">
        <f t="shared" si="6"/>
        <v>0.1094384336</v>
      </c>
      <c r="K60" s="35">
        <f t="shared" si="6"/>
        <v>0.12760711928888888</v>
      </c>
      <c r="L60" s="35">
        <f t="shared" si="6"/>
        <v>0.11467652017777777</v>
      </c>
      <c r="M60" s="35">
        <f t="shared" si="6"/>
        <v>7.113510275555554E-2</v>
      </c>
      <c r="N60" s="35">
        <f t="shared" si="6"/>
        <v>-1.5872008355555564E-2</v>
      </c>
      <c r="O60" s="35">
        <f t="shared" si="6"/>
        <v>-8.445847946666668E-2</v>
      </c>
      <c r="P60" s="35">
        <f t="shared" si="6"/>
        <v>-0.14398498613333335</v>
      </c>
      <c r="Q60" s="35">
        <f t="shared" si="6"/>
        <v>-0.19442765280000002</v>
      </c>
      <c r="R60" s="35">
        <f t="shared" si="6"/>
        <v>-0.23283229280000001</v>
      </c>
      <c r="S60" s="35">
        <f t="shared" si="6"/>
        <v>-0.25845325279999998</v>
      </c>
      <c r="T60" s="35">
        <f t="shared" si="6"/>
        <v>-0.2753009150222222</v>
      </c>
      <c r="U60" s="35">
        <f t="shared" si="6"/>
        <v>-0.27671600835555554</v>
      </c>
      <c r="V60" s="35">
        <f t="shared" si="6"/>
        <v>-0.27813110168888888</v>
      </c>
      <c r="W60" s="35">
        <f t="shared" si="6"/>
        <v>-0.27813110168888888</v>
      </c>
      <c r="X60" s="35">
        <f t="shared" si="6"/>
        <v>-0.27813110168888888</v>
      </c>
      <c r="Y60" s="35">
        <f t="shared" si="6"/>
        <v>-0.27813110168888888</v>
      </c>
      <c r="Z60" s="35">
        <f t="shared" si="6"/>
        <v>-0.27813110168888888</v>
      </c>
      <c r="AA60" s="35">
        <f t="shared" si="6"/>
        <v>-0.27813110168888888</v>
      </c>
      <c r="AB60" s="35">
        <f t="shared" si="6"/>
        <v>-0.27813110168888888</v>
      </c>
      <c r="AC60" s="35">
        <f t="shared" si="6"/>
        <v>-0.27813110168888888</v>
      </c>
      <c r="AD60" s="35">
        <f t="shared" si="6"/>
        <v>-0.27813110168888888</v>
      </c>
      <c r="AE60" s="35">
        <f t="shared" si="6"/>
        <v>-0.27813110168888888</v>
      </c>
      <c r="AF60" s="35">
        <f t="shared" si="6"/>
        <v>-0.27813110168888888</v>
      </c>
      <c r="AG60" s="35">
        <f t="shared" si="6"/>
        <v>-0.27813110168888888</v>
      </c>
      <c r="AH60" s="35">
        <f t="shared" si="6"/>
        <v>-0.27813110168888888</v>
      </c>
      <c r="AI60" s="35">
        <f t="shared" si="6"/>
        <v>-0.27813110168888888</v>
      </c>
      <c r="AJ60" s="35">
        <f t="shared" si="6"/>
        <v>-0.27813110168888888</v>
      </c>
      <c r="AK60" s="35">
        <f t="shared" si="6"/>
        <v>-0.27813110168888888</v>
      </c>
      <c r="AL60" s="35">
        <f t="shared" si="6"/>
        <v>-0.27813110168888888</v>
      </c>
      <c r="AM60" s="35">
        <f t="shared" si="6"/>
        <v>-0.27813110168888888</v>
      </c>
      <c r="AN60" s="35">
        <f t="shared" si="6"/>
        <v>-0.27813110168888888</v>
      </c>
      <c r="AO60" s="35">
        <f t="shared" si="6"/>
        <v>-0.27813110168888888</v>
      </c>
      <c r="AP60" s="35">
        <f t="shared" si="6"/>
        <v>-0.27813110168888888</v>
      </c>
      <c r="AQ60" s="35">
        <f t="shared" si="6"/>
        <v>-0.27813110168888888</v>
      </c>
      <c r="AR60" s="35">
        <f t="shared" si="6"/>
        <v>-0.27813110168888888</v>
      </c>
      <c r="AS60" s="35">
        <f t="shared" si="6"/>
        <v>-0.27813110168888888</v>
      </c>
      <c r="AT60" s="35">
        <f t="shared" si="6"/>
        <v>-0.27813110168888888</v>
      </c>
      <c r="AU60" s="35">
        <f t="shared" si="6"/>
        <v>-0.27813110168888888</v>
      </c>
      <c r="AV60" s="35">
        <f t="shared" si="6"/>
        <v>-0.27813110168888888</v>
      </c>
      <c r="AW60" s="35">
        <f t="shared" si="6"/>
        <v>-0.27813110168888888</v>
      </c>
      <c r="AX60" s="35">
        <f t="shared" si="6"/>
        <v>-0.27813110168888888</v>
      </c>
      <c r="AY60" s="35">
        <f t="shared" si="6"/>
        <v>-0.30919142364444441</v>
      </c>
      <c r="AZ60" s="35">
        <f t="shared" si="6"/>
        <v>-0.32919125297777774</v>
      </c>
      <c r="BA60" s="35">
        <f t="shared" si="6"/>
        <v>-0.31381259786666671</v>
      </c>
      <c r="BB60" s="35">
        <f t="shared" si="6"/>
        <v>-0.33248567644444449</v>
      </c>
      <c r="BC60" s="35">
        <f t="shared" si="6"/>
        <v>-0.38756953528888893</v>
      </c>
      <c r="BD60" s="35">
        <f t="shared" si="6"/>
        <v>-0.40573822097777779</v>
      </c>
    </row>
    <row r="61" spans="1:56" ht="17.25" hidden="1" customHeight="1" outlineLevel="1" x14ac:dyDescent="0.35">
      <c r="A61" s="116"/>
      <c r="B61" s="9" t="s">
        <v>35</v>
      </c>
      <c r="C61" s="9" t="s">
        <v>62</v>
      </c>
      <c r="D61" s="9" t="s">
        <v>40</v>
      </c>
      <c r="E61" s="35">
        <v>0</v>
      </c>
      <c r="F61" s="35">
        <f>E62</f>
        <v>1.3977144879999999</v>
      </c>
      <c r="G61" s="35">
        <f t="shared" ref="G61:BD61" si="7">F62</f>
        <v>2.2666464860444444</v>
      </c>
      <c r="H61" s="35">
        <f t="shared" si="7"/>
        <v>1.5235468547555555</v>
      </c>
      <c r="I61" s="35">
        <f t="shared" si="7"/>
        <v>2.328153894577778</v>
      </c>
      <c r="J61" s="35">
        <f t="shared" si="7"/>
        <v>4.752572967822223</v>
      </c>
      <c r="K61" s="35">
        <f t="shared" si="7"/>
        <v>5.4607253902222226</v>
      </c>
      <c r="L61" s="35">
        <f t="shared" si="7"/>
        <v>4.7512413109333336</v>
      </c>
      <c r="M61" s="35">
        <f t="shared" si="7"/>
        <v>2.6772010067555558</v>
      </c>
      <c r="N61" s="35">
        <f t="shared" si="7"/>
        <v>-1.3092540959999996</v>
      </c>
      <c r="O61" s="35">
        <f t="shared" si="7"/>
        <v>-4.3797732876444435</v>
      </c>
      <c r="P61" s="35">
        <f t="shared" si="7"/>
        <v>-6.9740076081777769</v>
      </c>
      <c r="Q61" s="35">
        <f t="shared" si="7"/>
        <v>-9.0999426220444448</v>
      </c>
      <c r="R61" s="35">
        <f t="shared" si="7"/>
        <v>-10.633723769244446</v>
      </c>
      <c r="S61" s="35">
        <f t="shared" si="7"/>
        <v>-11.553834676444446</v>
      </c>
      <c r="T61" s="35">
        <f t="shared" si="7"/>
        <v>-12.053526223644445</v>
      </c>
      <c r="U61" s="35">
        <f t="shared" si="7"/>
        <v>-11.841904508622223</v>
      </c>
      <c r="V61" s="35">
        <f t="shared" si="7"/>
        <v>-11.628867700266667</v>
      </c>
      <c r="W61" s="35">
        <f t="shared" si="7"/>
        <v>-11.350736598577779</v>
      </c>
      <c r="X61" s="35">
        <f t="shared" si="7"/>
        <v>-11.07260549688889</v>
      </c>
      <c r="Y61" s="35">
        <f t="shared" si="7"/>
        <v>-10.794474395200002</v>
      </c>
      <c r="Z61" s="35">
        <f t="shared" si="7"/>
        <v>-10.516343293511113</v>
      </c>
      <c r="AA61" s="35">
        <f t="shared" si="7"/>
        <v>-10.238212191822225</v>
      </c>
      <c r="AB61" s="35">
        <f t="shared" si="7"/>
        <v>-9.9600810901333361</v>
      </c>
      <c r="AC61" s="35">
        <f t="shared" si="7"/>
        <v>-9.6819499884444475</v>
      </c>
      <c r="AD61" s="35">
        <f t="shared" si="7"/>
        <v>-9.403818886755559</v>
      </c>
      <c r="AE61" s="35">
        <f t="shared" si="7"/>
        <v>-9.1256877850666704</v>
      </c>
      <c r="AF61" s="35">
        <f t="shared" si="7"/>
        <v>-8.8475566833777819</v>
      </c>
      <c r="AG61" s="35">
        <f t="shared" si="7"/>
        <v>-8.5694255816888933</v>
      </c>
      <c r="AH61" s="35">
        <f t="shared" si="7"/>
        <v>-8.2912944800000048</v>
      </c>
      <c r="AI61" s="35">
        <f t="shared" si="7"/>
        <v>-8.0131633783111162</v>
      </c>
      <c r="AJ61" s="35">
        <f t="shared" si="7"/>
        <v>-7.7350322766222277</v>
      </c>
      <c r="AK61" s="35">
        <f t="shared" si="7"/>
        <v>-7.4569011749333391</v>
      </c>
      <c r="AL61" s="35">
        <f t="shared" si="7"/>
        <v>-7.1787700732444506</v>
      </c>
      <c r="AM61" s="35">
        <f t="shared" si="7"/>
        <v>-6.9006389715555621</v>
      </c>
      <c r="AN61" s="35">
        <f t="shared" si="7"/>
        <v>-6.6225078698666735</v>
      </c>
      <c r="AO61" s="35">
        <f t="shared" si="7"/>
        <v>-6.344376768177785</v>
      </c>
      <c r="AP61" s="35">
        <f t="shared" si="7"/>
        <v>-6.0662456664888964</v>
      </c>
      <c r="AQ61" s="35">
        <f t="shared" si="7"/>
        <v>-5.7881145648000079</v>
      </c>
      <c r="AR61" s="35">
        <f t="shared" si="7"/>
        <v>-5.5099834631111193</v>
      </c>
      <c r="AS61" s="35">
        <f t="shared" si="7"/>
        <v>-5.2318523614222308</v>
      </c>
      <c r="AT61" s="35">
        <f t="shared" si="7"/>
        <v>-4.9537212597333422</v>
      </c>
      <c r="AU61" s="35">
        <f t="shared" si="7"/>
        <v>-4.6755901580444537</v>
      </c>
      <c r="AV61" s="35">
        <f t="shared" si="7"/>
        <v>-4.3974590563555651</v>
      </c>
      <c r="AW61" s="35">
        <f t="shared" si="7"/>
        <v>-4.1193279546666766</v>
      </c>
      <c r="AX61" s="35">
        <f t="shared" si="7"/>
        <v>-3.8411968529777876</v>
      </c>
      <c r="AY61" s="35">
        <f t="shared" si="7"/>
        <v>-3.5630657512888986</v>
      </c>
      <c r="AZ61" s="35">
        <f t="shared" si="7"/>
        <v>-3.2538743276444544</v>
      </c>
      <c r="BA61" s="35">
        <f t="shared" si="7"/>
        <v>-2.9246830746666768</v>
      </c>
      <c r="BB61" s="35">
        <f t="shared" si="7"/>
        <v>-2.6108704768000099</v>
      </c>
      <c r="BC61" s="35">
        <f t="shared" si="7"/>
        <v>-2.2783848003555653</v>
      </c>
      <c r="BD61" s="35">
        <f t="shared" si="7"/>
        <v>-1.8908152650666765</v>
      </c>
    </row>
    <row r="62" spans="1:56" ht="16.5" hidden="1" customHeight="1" outlineLevel="1" x14ac:dyDescent="0.3">
      <c r="A62" s="116"/>
      <c r="B62" s="9" t="s">
        <v>34</v>
      </c>
      <c r="C62" s="9" t="s">
        <v>69</v>
      </c>
      <c r="D62" s="9" t="s">
        <v>40</v>
      </c>
      <c r="E62" s="35">
        <f t="shared" ref="E62:BD62" si="8">E28-E60+E61</f>
        <v>1.3977144879999999</v>
      </c>
      <c r="F62" s="35">
        <f t="shared" si="8"/>
        <v>2.2666464860444444</v>
      </c>
      <c r="G62" s="35">
        <f t="shared" si="8"/>
        <v>1.5235468547555555</v>
      </c>
      <c r="H62" s="35">
        <f t="shared" si="8"/>
        <v>2.328153894577778</v>
      </c>
      <c r="I62" s="35">
        <f t="shared" si="8"/>
        <v>4.752572967822223</v>
      </c>
      <c r="J62" s="35">
        <f t="shared" si="8"/>
        <v>5.4607253902222226</v>
      </c>
      <c r="K62" s="35">
        <f t="shared" si="8"/>
        <v>4.7512413109333336</v>
      </c>
      <c r="L62" s="35">
        <f t="shared" si="8"/>
        <v>2.6772010067555558</v>
      </c>
      <c r="M62" s="35">
        <f t="shared" si="8"/>
        <v>-1.3092540959999996</v>
      </c>
      <c r="N62" s="35">
        <f t="shared" si="8"/>
        <v>-4.3797732876444435</v>
      </c>
      <c r="O62" s="35">
        <f t="shared" si="8"/>
        <v>-6.9740076081777769</v>
      </c>
      <c r="P62" s="35">
        <f t="shared" si="8"/>
        <v>-9.0999426220444448</v>
      </c>
      <c r="Q62" s="35">
        <f t="shared" si="8"/>
        <v>-10.633723769244446</v>
      </c>
      <c r="R62" s="35">
        <f t="shared" si="8"/>
        <v>-11.553834676444446</v>
      </c>
      <c r="S62" s="35">
        <f t="shared" si="8"/>
        <v>-12.053526223644445</v>
      </c>
      <c r="T62" s="35">
        <f t="shared" si="8"/>
        <v>-11.841904508622223</v>
      </c>
      <c r="U62" s="35">
        <f t="shared" si="8"/>
        <v>-11.628867700266667</v>
      </c>
      <c r="V62" s="35">
        <f t="shared" si="8"/>
        <v>-11.350736598577779</v>
      </c>
      <c r="W62" s="35">
        <f t="shared" si="8"/>
        <v>-11.07260549688889</v>
      </c>
      <c r="X62" s="35">
        <f t="shared" si="8"/>
        <v>-10.794474395200002</v>
      </c>
      <c r="Y62" s="35">
        <f t="shared" si="8"/>
        <v>-10.516343293511113</v>
      </c>
      <c r="Z62" s="35">
        <f t="shared" si="8"/>
        <v>-10.238212191822225</v>
      </c>
      <c r="AA62" s="35">
        <f t="shared" si="8"/>
        <v>-9.9600810901333361</v>
      </c>
      <c r="AB62" s="35">
        <f t="shared" si="8"/>
        <v>-9.6819499884444475</v>
      </c>
      <c r="AC62" s="35">
        <f t="shared" si="8"/>
        <v>-9.403818886755559</v>
      </c>
      <c r="AD62" s="35">
        <f t="shared" si="8"/>
        <v>-9.1256877850666704</v>
      </c>
      <c r="AE62" s="35">
        <f t="shared" si="8"/>
        <v>-8.8475566833777819</v>
      </c>
      <c r="AF62" s="35">
        <f t="shared" si="8"/>
        <v>-8.5694255816888933</v>
      </c>
      <c r="AG62" s="35">
        <f t="shared" si="8"/>
        <v>-8.2912944800000048</v>
      </c>
      <c r="AH62" s="35">
        <f t="shared" si="8"/>
        <v>-8.0131633783111162</v>
      </c>
      <c r="AI62" s="35">
        <f t="shared" si="8"/>
        <v>-7.7350322766222277</v>
      </c>
      <c r="AJ62" s="35">
        <f t="shared" si="8"/>
        <v>-7.4569011749333391</v>
      </c>
      <c r="AK62" s="35">
        <f t="shared" si="8"/>
        <v>-7.1787700732444506</v>
      </c>
      <c r="AL62" s="35">
        <f t="shared" si="8"/>
        <v>-6.9006389715555621</v>
      </c>
      <c r="AM62" s="35">
        <f t="shared" si="8"/>
        <v>-6.6225078698666735</v>
      </c>
      <c r="AN62" s="35">
        <f t="shared" si="8"/>
        <v>-6.344376768177785</v>
      </c>
      <c r="AO62" s="35">
        <f t="shared" si="8"/>
        <v>-6.0662456664888964</v>
      </c>
      <c r="AP62" s="35">
        <f t="shared" si="8"/>
        <v>-5.7881145648000079</v>
      </c>
      <c r="AQ62" s="35">
        <f t="shared" si="8"/>
        <v>-5.5099834631111193</v>
      </c>
      <c r="AR62" s="35">
        <f t="shared" si="8"/>
        <v>-5.2318523614222308</v>
      </c>
      <c r="AS62" s="35">
        <f t="shared" si="8"/>
        <v>-4.9537212597333422</v>
      </c>
      <c r="AT62" s="35">
        <f t="shared" si="8"/>
        <v>-4.6755901580444537</v>
      </c>
      <c r="AU62" s="35">
        <f t="shared" si="8"/>
        <v>-4.3974590563555651</v>
      </c>
      <c r="AV62" s="35">
        <f t="shared" si="8"/>
        <v>-4.1193279546666766</v>
      </c>
      <c r="AW62" s="35">
        <f t="shared" si="8"/>
        <v>-3.8411968529777876</v>
      </c>
      <c r="AX62" s="35">
        <f t="shared" si="8"/>
        <v>-3.5630657512888986</v>
      </c>
      <c r="AY62" s="35">
        <f t="shared" si="8"/>
        <v>-3.2538743276444544</v>
      </c>
      <c r="AZ62" s="35">
        <f t="shared" si="8"/>
        <v>-2.9246830746666768</v>
      </c>
      <c r="BA62" s="35">
        <f t="shared" si="8"/>
        <v>-2.6108704768000099</v>
      </c>
      <c r="BB62" s="35">
        <f t="shared" si="8"/>
        <v>-2.2783848003555653</v>
      </c>
      <c r="BC62" s="35">
        <f t="shared" si="8"/>
        <v>-1.8908152650666765</v>
      </c>
      <c r="BD62" s="35">
        <f t="shared" si="8"/>
        <v>-1.4850770440888987</v>
      </c>
    </row>
    <row r="63" spans="1:56" ht="16.5" collapsed="1" x14ac:dyDescent="0.3">
      <c r="A63" s="116"/>
      <c r="B63" s="9" t="s">
        <v>8</v>
      </c>
      <c r="C63" s="11" t="s">
        <v>68</v>
      </c>
      <c r="D63" s="9" t="s">
        <v>40</v>
      </c>
      <c r="E63" s="35">
        <f>AVERAGE(E61:E62)*'Fixed data'!$C$3</f>
        <v>3.3754804885199996E-2</v>
      </c>
      <c r="F63" s="35">
        <f>AVERAGE(F61:F62)*'Fixed data'!$C$3</f>
        <v>8.8494317523173341E-2</v>
      </c>
      <c r="G63" s="35">
        <f>AVERAGE(G61:G62)*'Fixed data'!$C$3</f>
        <v>9.1533169180320006E-2</v>
      </c>
      <c r="H63" s="35">
        <f>AVERAGE(H61:H62)*'Fixed data'!$C$3</f>
        <v>9.3018573096400006E-2</v>
      </c>
      <c r="I63" s="35">
        <f>AVERAGE(I61:I62)*'Fixed data'!$C$3</f>
        <v>0.17099955372696002</v>
      </c>
      <c r="J63" s="35">
        <f>AVERAGE(J61:J62)*'Fixed data'!$C$3</f>
        <v>0.24665115534677337</v>
      </c>
      <c r="K63" s="35">
        <f>AVERAGE(K61:K62)*'Fixed data'!$C$3</f>
        <v>0.24661899583290672</v>
      </c>
      <c r="L63" s="35">
        <f>AVERAGE(L61:L62)*'Fixed data'!$C$3</f>
        <v>0.17939688197218667</v>
      </c>
      <c r="M63" s="35">
        <f>AVERAGE(M61:M62)*'Fixed data'!$C$3</f>
        <v>3.3035917894746684E-2</v>
      </c>
      <c r="N63" s="35">
        <f>AVERAGE(N61:N62)*'Fixed data'!$C$3</f>
        <v>-0.13739001131501333</v>
      </c>
      <c r="O63" s="35">
        <f>AVERAGE(O61:O62)*'Fixed data'!$C$3</f>
        <v>-0.27419380863410664</v>
      </c>
      <c r="P63" s="35">
        <f>AVERAGE(P61:P62)*'Fixed data'!$C$3</f>
        <v>-0.3881858980598667</v>
      </c>
      <c r="Q63" s="35">
        <f>AVERAGE(Q61:Q62)*'Fixed data'!$C$3</f>
        <v>-0.47656804334962677</v>
      </c>
      <c r="R63" s="35">
        <f>AVERAGE(R61:R62)*'Fixed data'!$C$3</f>
        <v>-0.53582953646338682</v>
      </c>
      <c r="S63" s="35">
        <f>AVERAGE(S61:S62)*'Fixed data'!$C$3</f>
        <v>-0.57011776573714679</v>
      </c>
      <c r="T63" s="35">
        <f>AVERAGE(T61:T62)*'Fixed data'!$C$3</f>
        <v>-0.57707465218424003</v>
      </c>
      <c r="U63" s="35">
        <f>AVERAGE(U61:U62)*'Fixed data'!$C$3</f>
        <v>-0.56681914884466666</v>
      </c>
      <c r="V63" s="35">
        <f>AVERAGE(V61:V62)*'Fixed data'!$C$3</f>
        <v>-0.55495744381709344</v>
      </c>
      <c r="W63" s="35">
        <f>AVERAGE(W61:W62)*'Fixed data'!$C$3</f>
        <v>-0.54152371160552004</v>
      </c>
      <c r="X63" s="35">
        <f>AVERAGE(X61:X62)*'Fixed data'!$C$3</f>
        <v>-0.52808997939394675</v>
      </c>
      <c r="Y63" s="35">
        <f>AVERAGE(Y61:Y62)*'Fixed data'!$C$3</f>
        <v>-0.51465624718237346</v>
      </c>
      <c r="Z63" s="35">
        <f>AVERAGE(Z61:Z62)*'Fixed data'!$C$3</f>
        <v>-0.50122251497080017</v>
      </c>
      <c r="AA63" s="35">
        <f>AVERAGE(AA61:AA62)*'Fixed data'!$C$3</f>
        <v>-0.48778878275922682</v>
      </c>
      <c r="AB63" s="35">
        <f>AVERAGE(AB61:AB62)*'Fixed data'!$C$3</f>
        <v>-0.47435505054765348</v>
      </c>
      <c r="AC63" s="35">
        <f>AVERAGE(AC61:AC62)*'Fixed data'!$C$3</f>
        <v>-0.46092131833608019</v>
      </c>
      <c r="AD63" s="35">
        <f>AVERAGE(AD61:AD62)*'Fixed data'!$C$3</f>
        <v>-0.44748758612450684</v>
      </c>
      <c r="AE63" s="35">
        <f>AVERAGE(AE61:AE62)*'Fixed data'!$C$3</f>
        <v>-0.43405385391293355</v>
      </c>
      <c r="AF63" s="35">
        <f>AVERAGE(AF61:AF62)*'Fixed data'!$C$3</f>
        <v>-0.42062012170136021</v>
      </c>
      <c r="AG63" s="35">
        <f>AVERAGE(AG61:AG62)*'Fixed data'!$C$3</f>
        <v>-0.40718638948978692</v>
      </c>
      <c r="AH63" s="35">
        <f>AVERAGE(AH61:AH62)*'Fixed data'!$C$3</f>
        <v>-0.39375265727821357</v>
      </c>
      <c r="AI63" s="35">
        <f>AVERAGE(AI61:AI62)*'Fixed data'!$C$3</f>
        <v>-0.38031892506664028</v>
      </c>
      <c r="AJ63" s="35">
        <f>AVERAGE(AJ61:AJ62)*'Fixed data'!$C$3</f>
        <v>-0.36688519285506693</v>
      </c>
      <c r="AK63" s="35">
        <f>AVERAGE(AK61:AK62)*'Fixed data'!$C$3</f>
        <v>-0.35345146064349364</v>
      </c>
      <c r="AL63" s="35">
        <f>AVERAGE(AL61:AL62)*'Fixed data'!$C$3</f>
        <v>-0.34001772843192035</v>
      </c>
      <c r="AM63" s="35">
        <f>AVERAGE(AM61:AM62)*'Fixed data'!$C$3</f>
        <v>-0.32658399622034701</v>
      </c>
      <c r="AN63" s="35">
        <f>AVERAGE(AN61:AN62)*'Fixed data'!$C$3</f>
        <v>-0.31315026400877372</v>
      </c>
      <c r="AO63" s="35">
        <f>AVERAGE(AO61:AO62)*'Fixed data'!$C$3</f>
        <v>-0.29971653179720037</v>
      </c>
      <c r="AP63" s="35">
        <f>AVERAGE(AP61:AP62)*'Fixed data'!$C$3</f>
        <v>-0.28628279958562708</v>
      </c>
      <c r="AQ63" s="35">
        <f>AVERAGE(AQ61:AQ62)*'Fixed data'!$C$3</f>
        <v>-0.27284906737405373</v>
      </c>
      <c r="AR63" s="35">
        <f>AVERAGE(AR61:AR62)*'Fixed data'!$C$3</f>
        <v>-0.25941533516248044</v>
      </c>
      <c r="AS63" s="35">
        <f>AVERAGE(AS61:AS62)*'Fixed data'!$C$3</f>
        <v>-0.2459816029509071</v>
      </c>
      <c r="AT63" s="35">
        <f>AVERAGE(AT61:AT62)*'Fixed data'!$C$3</f>
        <v>-0.23254787073933378</v>
      </c>
      <c r="AU63" s="35">
        <f>AVERAGE(AU61:AU62)*'Fixed data'!$C$3</f>
        <v>-0.21911413852776046</v>
      </c>
      <c r="AV63" s="35">
        <f>AVERAGE(AV61:AV62)*'Fixed data'!$C$3</f>
        <v>-0.20568040631618714</v>
      </c>
      <c r="AW63" s="35">
        <f>AVERAGE(AW61:AW62)*'Fixed data'!$C$3</f>
        <v>-0.19224667410461382</v>
      </c>
      <c r="AX63" s="35">
        <f>AVERAGE(AX61:AX62)*'Fixed data'!$C$3</f>
        <v>-0.17881294189304048</v>
      </c>
      <c r="AY63" s="35">
        <f>AVERAGE(AY61:AY62)*'Fixed data'!$C$3</f>
        <v>-0.16462910290624047</v>
      </c>
      <c r="AZ63" s="35">
        <f>AVERAGE(AZ61:AZ62)*'Fixed data'!$C$3</f>
        <v>-0.14921216126581383</v>
      </c>
      <c r="BA63" s="35">
        <f>AVERAGE(BA61:BA62)*'Fixed data'!$C$3</f>
        <v>-0.1336836182679205</v>
      </c>
      <c r="BB63" s="35">
        <f>AVERAGE(BB61:BB62)*'Fixed data'!$C$3</f>
        <v>-0.11807551494330715</v>
      </c>
      <c r="BC63" s="35">
        <f>AVERAGE(BC61:BC62)*'Fixed data'!$C$3</f>
        <v>-0.10068618157994715</v>
      </c>
      <c r="BD63" s="35">
        <f>AVERAGE(BD61:BD62)*'Fixed data'!$C$3</f>
        <v>-8.1527799266107148E-2</v>
      </c>
    </row>
    <row r="64" spans="1:56" ht="15.75" thickBot="1" x14ac:dyDescent="0.35">
      <c r="A64" s="115"/>
      <c r="B64" s="12" t="s">
        <v>95</v>
      </c>
      <c r="C64" s="12" t="s">
        <v>45</v>
      </c>
      <c r="D64" s="12" t="s">
        <v>40</v>
      </c>
      <c r="E64" s="54">
        <f t="shared" ref="E64:BD64" si="9">E29+E60+E63</f>
        <v>0.3831834268851998</v>
      </c>
      <c r="F64" s="54">
        <f t="shared" si="9"/>
        <v>0.34455271947872884</v>
      </c>
      <c r="G64" s="54">
        <f t="shared" si="9"/>
        <v>-3.041654953079112E-2</v>
      </c>
      <c r="H64" s="54">
        <f t="shared" si="9"/>
        <v>0.33877220327417779</v>
      </c>
      <c r="I64" s="54">
        <f t="shared" si="9"/>
        <v>0.84504754048251529</v>
      </c>
      <c r="J64" s="54">
        <f t="shared" si="9"/>
        <v>0.56048730294677318</v>
      </c>
      <c r="K64" s="54">
        <f t="shared" si="9"/>
        <v>0.22875687512179566</v>
      </c>
      <c r="L64" s="54">
        <f t="shared" si="9"/>
        <v>-0.19576754385003553</v>
      </c>
      <c r="M64" s="54">
        <f t="shared" si="9"/>
        <v>-0.87465897934969761</v>
      </c>
      <c r="N64" s="54">
        <f t="shared" si="9"/>
        <v>-0.92485981967056885</v>
      </c>
      <c r="O64" s="54">
        <f t="shared" si="9"/>
        <v>-1.0283254881007731</v>
      </c>
      <c r="P64" s="54">
        <f t="shared" si="9"/>
        <v>-1.0996508841931998</v>
      </c>
      <c r="Q64" s="54">
        <f t="shared" si="9"/>
        <v>-1.1030478961496266</v>
      </c>
      <c r="R64" s="54">
        <f t="shared" si="9"/>
        <v>-1.0568976292633869</v>
      </c>
      <c r="S64" s="54">
        <f t="shared" si="9"/>
        <v>-1.0181072185371467</v>
      </c>
      <c r="T64" s="54">
        <f t="shared" si="9"/>
        <v>-0.86829536720646217</v>
      </c>
      <c r="U64" s="54">
        <f t="shared" si="9"/>
        <v>-0.85945495720022214</v>
      </c>
      <c r="V64" s="54">
        <f t="shared" si="9"/>
        <v>-0.83308854550598233</v>
      </c>
      <c r="W64" s="54">
        <f t="shared" si="9"/>
        <v>-0.81965481329440892</v>
      </c>
      <c r="X64" s="54">
        <f t="shared" si="9"/>
        <v>-0.80622108108283563</v>
      </c>
      <c r="Y64" s="54">
        <f t="shared" si="9"/>
        <v>-0.79278734887126234</v>
      </c>
      <c r="Z64" s="54">
        <f t="shared" si="9"/>
        <v>-0.77935361665968905</v>
      </c>
      <c r="AA64" s="54">
        <f t="shared" si="9"/>
        <v>-0.76591988444811565</v>
      </c>
      <c r="AB64" s="54">
        <f t="shared" si="9"/>
        <v>-0.75248615223654236</v>
      </c>
      <c r="AC64" s="54">
        <f t="shared" si="9"/>
        <v>-0.73905242002496907</v>
      </c>
      <c r="AD64" s="54">
        <f t="shared" si="9"/>
        <v>-0.72561868781339567</v>
      </c>
      <c r="AE64" s="54">
        <f t="shared" si="9"/>
        <v>-0.71218495560182249</v>
      </c>
      <c r="AF64" s="54">
        <f t="shared" si="9"/>
        <v>-0.69875122339024909</v>
      </c>
      <c r="AG64" s="54">
        <f t="shared" si="9"/>
        <v>-0.6853174911786758</v>
      </c>
      <c r="AH64" s="54">
        <f t="shared" si="9"/>
        <v>-0.67188375896710251</v>
      </c>
      <c r="AI64" s="54">
        <f t="shared" si="9"/>
        <v>-0.65845002675552911</v>
      </c>
      <c r="AJ64" s="54">
        <f t="shared" si="9"/>
        <v>-0.64501629454395581</v>
      </c>
      <c r="AK64" s="54">
        <f t="shared" si="9"/>
        <v>-0.63158256233238252</v>
      </c>
      <c r="AL64" s="54">
        <f t="shared" si="9"/>
        <v>-0.61814883012080923</v>
      </c>
      <c r="AM64" s="54">
        <f t="shared" si="9"/>
        <v>-0.60471509790923594</v>
      </c>
      <c r="AN64" s="54">
        <f t="shared" si="9"/>
        <v>-0.59128136569766254</v>
      </c>
      <c r="AO64" s="54">
        <f t="shared" si="9"/>
        <v>-0.57784763348608925</v>
      </c>
      <c r="AP64" s="54">
        <f t="shared" si="9"/>
        <v>-0.56441390127451596</v>
      </c>
      <c r="AQ64" s="54">
        <f t="shared" si="9"/>
        <v>-0.55098016906294256</v>
      </c>
      <c r="AR64" s="54">
        <f t="shared" si="9"/>
        <v>-0.53754643685136938</v>
      </c>
      <c r="AS64" s="54">
        <f t="shared" si="9"/>
        <v>-0.52411270463979598</v>
      </c>
      <c r="AT64" s="54">
        <f t="shared" si="9"/>
        <v>-0.51067897242822269</v>
      </c>
      <c r="AU64" s="54">
        <f t="shared" si="9"/>
        <v>-0.49724524021664934</v>
      </c>
      <c r="AV64" s="54">
        <f t="shared" si="9"/>
        <v>-0.483811508005076</v>
      </c>
      <c r="AW64" s="54">
        <f t="shared" si="9"/>
        <v>-0.47037777579350271</v>
      </c>
      <c r="AX64" s="54">
        <f t="shared" si="9"/>
        <v>-0.45694404358192936</v>
      </c>
      <c r="AY64" s="54">
        <f t="shared" si="9"/>
        <v>-0.47382052655068485</v>
      </c>
      <c r="AZ64" s="54">
        <f t="shared" si="9"/>
        <v>-0.47840341424359156</v>
      </c>
      <c r="BA64" s="54">
        <f t="shared" si="9"/>
        <v>-0.44749621613458723</v>
      </c>
      <c r="BB64" s="54">
        <f t="shared" si="9"/>
        <v>-0.45056119138775164</v>
      </c>
      <c r="BC64" s="54">
        <f t="shared" si="9"/>
        <v>-0.48825571686883606</v>
      </c>
      <c r="BD64" s="54">
        <f t="shared" si="9"/>
        <v>-0.48726602024388493</v>
      </c>
    </row>
    <row r="65" spans="1:56" ht="12.75" customHeight="1" x14ac:dyDescent="0.3">
      <c r="A65" s="172"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3"/>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3"/>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3"/>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3"/>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3"/>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3"/>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3"/>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3"/>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3"/>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3"/>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4"/>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0.3831834268851998</v>
      </c>
      <c r="F77" s="55">
        <f>IF('Fixed data'!$G$19=FALSE,F64+F76,F64)</f>
        <v>0.34455271947872884</v>
      </c>
      <c r="G77" s="55">
        <f>IF('Fixed data'!$G$19=FALSE,G64+G76,G64)</f>
        <v>-3.041654953079112E-2</v>
      </c>
      <c r="H77" s="55">
        <f>IF('Fixed data'!$G$19=FALSE,H64+H76,H64)</f>
        <v>0.33877220327417779</v>
      </c>
      <c r="I77" s="55">
        <f>IF('Fixed data'!$G$19=FALSE,I64+I76,I64)</f>
        <v>0.84504754048251529</v>
      </c>
      <c r="J77" s="55">
        <f>IF('Fixed data'!$G$19=FALSE,J64+J76,J64)</f>
        <v>0.56048730294677318</v>
      </c>
      <c r="K77" s="55">
        <f>IF('Fixed data'!$G$19=FALSE,K64+K76,K64)</f>
        <v>0.22875687512179566</v>
      </c>
      <c r="L77" s="55">
        <f>IF('Fixed data'!$G$19=FALSE,L64+L76,L64)</f>
        <v>-0.19576754385003553</v>
      </c>
      <c r="M77" s="55">
        <f>IF('Fixed data'!$G$19=FALSE,M64+M76,M64)</f>
        <v>-0.87465897934969761</v>
      </c>
      <c r="N77" s="55">
        <f>IF('Fixed data'!$G$19=FALSE,N64+N76,N64)</f>
        <v>-0.92485981967056885</v>
      </c>
      <c r="O77" s="55">
        <f>IF('Fixed data'!$G$19=FALSE,O64+O76,O64)</f>
        <v>-1.0283254881007731</v>
      </c>
      <c r="P77" s="55">
        <f>IF('Fixed data'!$G$19=FALSE,P64+P76,P64)</f>
        <v>-1.0996508841931998</v>
      </c>
      <c r="Q77" s="55">
        <f>IF('Fixed data'!$G$19=FALSE,Q64+Q76,Q64)</f>
        <v>-1.1030478961496266</v>
      </c>
      <c r="R77" s="55">
        <f>IF('Fixed data'!$G$19=FALSE,R64+R76,R64)</f>
        <v>-1.0568976292633869</v>
      </c>
      <c r="S77" s="55">
        <f>IF('Fixed data'!$G$19=FALSE,S64+S76,S64)</f>
        <v>-1.0181072185371467</v>
      </c>
      <c r="T77" s="55">
        <f>IF('Fixed data'!$G$19=FALSE,T64+T76,T64)</f>
        <v>-0.86829536720646217</v>
      </c>
      <c r="U77" s="55">
        <f>IF('Fixed data'!$G$19=FALSE,U64+U76,U64)</f>
        <v>-0.85945495720022214</v>
      </c>
      <c r="V77" s="55">
        <f>IF('Fixed data'!$G$19=FALSE,V64+V76,V64)</f>
        <v>-0.83308854550598233</v>
      </c>
      <c r="W77" s="55">
        <f>IF('Fixed data'!$G$19=FALSE,W64+W76,W64)</f>
        <v>-0.81965481329440892</v>
      </c>
      <c r="X77" s="55">
        <f>IF('Fixed data'!$G$19=FALSE,X64+X76,X64)</f>
        <v>-0.80622108108283563</v>
      </c>
      <c r="Y77" s="55">
        <f>IF('Fixed data'!$G$19=FALSE,Y64+Y76,Y64)</f>
        <v>-0.79278734887126234</v>
      </c>
      <c r="Z77" s="55">
        <f>IF('Fixed data'!$G$19=FALSE,Z64+Z76,Z64)</f>
        <v>-0.77935361665968905</v>
      </c>
      <c r="AA77" s="55">
        <f>IF('Fixed data'!$G$19=FALSE,AA64+AA76,AA64)</f>
        <v>-0.76591988444811565</v>
      </c>
      <c r="AB77" s="55">
        <f>IF('Fixed data'!$G$19=FALSE,AB64+AB76,AB64)</f>
        <v>-0.75248615223654236</v>
      </c>
      <c r="AC77" s="55">
        <f>IF('Fixed data'!$G$19=FALSE,AC64+AC76,AC64)</f>
        <v>-0.73905242002496907</v>
      </c>
      <c r="AD77" s="55">
        <f>IF('Fixed data'!$G$19=FALSE,AD64+AD76,AD64)</f>
        <v>-0.72561868781339567</v>
      </c>
      <c r="AE77" s="55">
        <f>IF('Fixed data'!$G$19=FALSE,AE64+AE76,AE64)</f>
        <v>-0.71218495560182249</v>
      </c>
      <c r="AF77" s="55">
        <f>IF('Fixed data'!$G$19=FALSE,AF64+AF76,AF64)</f>
        <v>-0.69875122339024909</v>
      </c>
      <c r="AG77" s="55">
        <f>IF('Fixed data'!$G$19=FALSE,AG64+AG76,AG64)</f>
        <v>-0.6853174911786758</v>
      </c>
      <c r="AH77" s="55">
        <f>IF('Fixed data'!$G$19=FALSE,AH64+AH76,AH64)</f>
        <v>-0.67188375896710251</v>
      </c>
      <c r="AI77" s="55">
        <f>IF('Fixed data'!$G$19=FALSE,AI64+AI76,AI64)</f>
        <v>-0.65845002675552911</v>
      </c>
      <c r="AJ77" s="55">
        <f>IF('Fixed data'!$G$19=FALSE,AJ64+AJ76,AJ64)</f>
        <v>-0.64501629454395581</v>
      </c>
      <c r="AK77" s="55">
        <f>IF('Fixed data'!$G$19=FALSE,AK64+AK76,AK64)</f>
        <v>-0.63158256233238252</v>
      </c>
      <c r="AL77" s="55">
        <f>IF('Fixed data'!$G$19=FALSE,AL64+AL76,AL64)</f>
        <v>-0.61814883012080923</v>
      </c>
      <c r="AM77" s="55">
        <f>IF('Fixed data'!$G$19=FALSE,AM64+AM76,AM64)</f>
        <v>-0.60471509790923594</v>
      </c>
      <c r="AN77" s="55">
        <f>IF('Fixed data'!$G$19=FALSE,AN64+AN76,AN64)</f>
        <v>-0.59128136569766254</v>
      </c>
      <c r="AO77" s="55">
        <f>IF('Fixed data'!$G$19=FALSE,AO64+AO76,AO64)</f>
        <v>-0.57784763348608925</v>
      </c>
      <c r="AP77" s="55">
        <f>IF('Fixed data'!$G$19=FALSE,AP64+AP76,AP64)</f>
        <v>-0.56441390127451596</v>
      </c>
      <c r="AQ77" s="55">
        <f>IF('Fixed data'!$G$19=FALSE,AQ64+AQ76,AQ64)</f>
        <v>-0.55098016906294256</v>
      </c>
      <c r="AR77" s="55">
        <f>IF('Fixed data'!$G$19=FALSE,AR64+AR76,AR64)</f>
        <v>-0.53754643685136938</v>
      </c>
      <c r="AS77" s="55">
        <f>IF('Fixed data'!$G$19=FALSE,AS64+AS76,AS64)</f>
        <v>-0.52411270463979598</v>
      </c>
      <c r="AT77" s="55">
        <f>IF('Fixed data'!$G$19=FALSE,AT64+AT76,AT64)</f>
        <v>-0.51067897242822269</v>
      </c>
      <c r="AU77" s="55">
        <f>IF('Fixed data'!$G$19=FALSE,AU64+AU76,AU64)</f>
        <v>-0.49724524021664934</v>
      </c>
      <c r="AV77" s="55">
        <f>IF('Fixed data'!$G$19=FALSE,AV64+AV76,AV64)</f>
        <v>-0.483811508005076</v>
      </c>
      <c r="AW77" s="55">
        <f>IF('Fixed data'!$G$19=FALSE,AW64+AW76,AW64)</f>
        <v>-0.47037777579350271</v>
      </c>
      <c r="AX77" s="55">
        <f>IF('Fixed data'!$G$19=FALSE,AX64+AX76,AX64)</f>
        <v>-0.45694404358192936</v>
      </c>
      <c r="AY77" s="55">
        <f>IF('Fixed data'!$G$19=FALSE,AY64+AY76,AY64)</f>
        <v>-0.47382052655068485</v>
      </c>
      <c r="AZ77" s="55">
        <f>IF('Fixed data'!$G$19=FALSE,AZ64+AZ76,AZ64)</f>
        <v>-0.47840341424359156</v>
      </c>
      <c r="BA77" s="55">
        <f>IF('Fixed data'!$G$19=FALSE,BA64+BA76,BA64)</f>
        <v>-0.44749621613458723</v>
      </c>
      <c r="BB77" s="55">
        <f>IF('Fixed data'!$G$19=FALSE,BB64+BB76,BB64)</f>
        <v>-0.45056119138775164</v>
      </c>
      <c r="BC77" s="55">
        <f>IF('Fixed data'!$G$19=FALSE,BC64+BC76,BC64)</f>
        <v>-0.48825571686883606</v>
      </c>
      <c r="BD77" s="55">
        <f>IF('Fixed data'!$G$19=FALSE,BD64+BD76,BD64)</f>
        <v>-0.48726602024388493</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0.3702255332224153</v>
      </c>
      <c r="F80" s="56">
        <f t="shared" ref="F80:BD80" si="11">F77*F78</f>
        <v>0.32164365047373694</v>
      </c>
      <c r="G80" s="56">
        <f t="shared" si="11"/>
        <v>-2.7433984980887161E-2</v>
      </c>
      <c r="H80" s="56">
        <f t="shared" si="11"/>
        <v>0.29522040350360307</v>
      </c>
      <c r="I80" s="56">
        <f t="shared" si="11"/>
        <v>0.71150735380607033</v>
      </c>
      <c r="J80" s="56">
        <f t="shared" si="11"/>
        <v>0.45595678207351464</v>
      </c>
      <c r="K80" s="56">
        <f t="shared" si="11"/>
        <v>0.1798008360400086</v>
      </c>
      <c r="L80" s="56">
        <f t="shared" si="11"/>
        <v>-0.14866813513178856</v>
      </c>
      <c r="M80" s="56">
        <f t="shared" si="11"/>
        <v>-0.6417643832526293</v>
      </c>
      <c r="N80" s="56">
        <f t="shared" si="11"/>
        <v>-0.65565052620869346</v>
      </c>
      <c r="O80" s="56">
        <f t="shared" si="11"/>
        <v>-0.70434713539316185</v>
      </c>
      <c r="P80" s="56">
        <f t="shared" si="11"/>
        <v>-0.72773058910793276</v>
      </c>
      <c r="Q80" s="56">
        <f t="shared" si="11"/>
        <v>-0.70529340568578236</v>
      </c>
      <c r="R80" s="56">
        <f t="shared" si="11"/>
        <v>-0.65293210954550662</v>
      </c>
      <c r="S80" s="56">
        <f t="shared" si="11"/>
        <v>-0.60769864749901703</v>
      </c>
      <c r="T80" s="56">
        <f t="shared" si="11"/>
        <v>-0.50075107138252895</v>
      </c>
      <c r="U80" s="56">
        <f t="shared" si="11"/>
        <v>-0.47889155040574666</v>
      </c>
      <c r="V80" s="56">
        <f t="shared" si="11"/>
        <v>-0.44850249870491615</v>
      </c>
      <c r="W80" s="56">
        <f t="shared" si="11"/>
        <v>-0.42634811528799982</v>
      </c>
      <c r="X80" s="56">
        <f t="shared" si="11"/>
        <v>-0.40517921066185292</v>
      </c>
      <c r="Y80" s="56">
        <f t="shared" si="11"/>
        <v>-0.3849544687456285</v>
      </c>
      <c r="Z80" s="56">
        <f t="shared" si="11"/>
        <v>-0.36563424083791723</v>
      </c>
      <c r="AA80" s="56">
        <f t="shared" si="11"/>
        <v>-0.34718048009415409</v>
      </c>
      <c r="AB80" s="56">
        <f t="shared" si="11"/>
        <v>-0.32955667852877013</v>
      </c>
      <c r="AC80" s="56">
        <f t="shared" si="11"/>
        <v>-0.31272780644626486</v>
      </c>
      <c r="AD80" s="56">
        <f t="shared" si="11"/>
        <v>-0.29666025420896458</v>
      </c>
      <c r="AE80" s="56">
        <f t="shared" si="11"/>
        <v>-0.28132177625269372</v>
      </c>
      <c r="AF80" s="56">
        <f t="shared" si="11"/>
        <v>-0.26668143726491766</v>
      </c>
      <c r="AG80" s="56">
        <f t="shared" si="11"/>
        <v>-0.25270956044312437</v>
      </c>
      <c r="AH80" s="56">
        <f t="shared" si="11"/>
        <v>-0.23937767775429969</v>
      </c>
      <c r="AI80" s="56">
        <f t="shared" si="11"/>
        <v>-0.26337154643317728</v>
      </c>
      <c r="AJ80" s="56">
        <f t="shared" si="11"/>
        <v>-0.2504837147932153</v>
      </c>
      <c r="AK80" s="56">
        <f t="shared" si="11"/>
        <v>-0.23812320297940068</v>
      </c>
      <c r="AL80" s="56">
        <f t="shared" si="11"/>
        <v>-0.22627022654760123</v>
      </c>
      <c r="AM80" s="56">
        <f t="shared" si="11"/>
        <v>-0.2149057062010159</v>
      </c>
      <c r="AN80" s="56">
        <f t="shared" si="11"/>
        <v>-0.20401124349749414</v>
      </c>
      <c r="AO80" s="56">
        <f t="shared" si="11"/>
        <v>-0.1935690973737601</v>
      </c>
      <c r="AP80" s="56">
        <f t="shared" si="11"/>
        <v>-0.18356216145956422</v>
      </c>
      <c r="AQ80" s="56">
        <f t="shared" si="11"/>
        <v>-0.17397394215566223</v>
      </c>
      <c r="AR80" s="56">
        <f t="shared" si="11"/>
        <v>-0.16478853745037247</v>
      </c>
      <c r="AS80" s="56">
        <f t="shared" si="11"/>
        <v>-0.1559906164502827</v>
      </c>
      <c r="AT80" s="56">
        <f t="shared" si="11"/>
        <v>-0.14756539960147982</v>
      </c>
      <c r="AU80" s="56">
        <f t="shared" si="11"/>
        <v>-0.1394986395784388</v>
      </c>
      <c r="AV80" s="56">
        <f t="shared" si="11"/>
        <v>-0.13177660281845993</v>
      </c>
      <c r="AW80" s="56">
        <f t="shared" si="11"/>
        <v>-0.12438605168026073</v>
      </c>
      <c r="AX80" s="56">
        <f t="shared" si="11"/>
        <v>-0.11731422720602996</v>
      </c>
      <c r="AY80" s="56">
        <f t="shared" si="11"/>
        <v>-0.11810391926897382</v>
      </c>
      <c r="AZ80" s="56">
        <f t="shared" si="11"/>
        <v>-0.11577305261683296</v>
      </c>
      <c r="BA80" s="56">
        <f t="shared" si="11"/>
        <v>-0.10513936673180804</v>
      </c>
      <c r="BB80" s="56">
        <f t="shared" si="11"/>
        <v>-0.10277619763405248</v>
      </c>
      <c r="BC80" s="56">
        <f t="shared" si="11"/>
        <v>-0.10813066579184769</v>
      </c>
      <c r="BD80" s="56">
        <f t="shared" si="11"/>
        <v>-0.10476843148139102</v>
      </c>
    </row>
    <row r="81" spans="1:56" x14ac:dyDescent="0.3">
      <c r="A81" s="75"/>
      <c r="B81" s="15" t="s">
        <v>18</v>
      </c>
      <c r="C81" s="15"/>
      <c r="D81" s="14" t="s">
        <v>40</v>
      </c>
      <c r="E81" s="57">
        <f>+E80</f>
        <v>0.3702255332224153</v>
      </c>
      <c r="F81" s="57">
        <f t="shared" ref="F81:BD81" si="12">+E81+F80</f>
        <v>0.69186918369615225</v>
      </c>
      <c r="G81" s="57">
        <f t="shared" si="12"/>
        <v>0.66443519871526513</v>
      </c>
      <c r="H81" s="57">
        <f t="shared" si="12"/>
        <v>0.95965560221886825</v>
      </c>
      <c r="I81" s="57">
        <f t="shared" si="12"/>
        <v>1.6711629560249386</v>
      </c>
      <c r="J81" s="57">
        <f t="shared" si="12"/>
        <v>2.127119738098453</v>
      </c>
      <c r="K81" s="57">
        <f t="shared" si="12"/>
        <v>2.3069205741384615</v>
      </c>
      <c r="L81" s="57">
        <f t="shared" si="12"/>
        <v>2.1582524390066729</v>
      </c>
      <c r="M81" s="57">
        <f t="shared" si="12"/>
        <v>1.5164880557540434</v>
      </c>
      <c r="N81" s="57">
        <f t="shared" si="12"/>
        <v>0.86083752954534998</v>
      </c>
      <c r="O81" s="57">
        <f t="shared" si="12"/>
        <v>0.15649039415218813</v>
      </c>
      <c r="P81" s="57">
        <f t="shared" si="12"/>
        <v>-0.57124019495574463</v>
      </c>
      <c r="Q81" s="57">
        <f t="shared" si="12"/>
        <v>-1.2765336006415269</v>
      </c>
      <c r="R81" s="57">
        <f t="shared" si="12"/>
        <v>-1.9294657101870336</v>
      </c>
      <c r="S81" s="57">
        <f t="shared" si="12"/>
        <v>-2.5371643576860508</v>
      </c>
      <c r="T81" s="57">
        <f t="shared" si="12"/>
        <v>-3.0379154290685797</v>
      </c>
      <c r="U81" s="57">
        <f t="shared" si="12"/>
        <v>-3.5168069794743264</v>
      </c>
      <c r="V81" s="57">
        <f t="shared" si="12"/>
        <v>-3.9653094781792424</v>
      </c>
      <c r="W81" s="57">
        <f t="shared" si="12"/>
        <v>-4.3916575934672419</v>
      </c>
      <c r="X81" s="57">
        <f t="shared" si="12"/>
        <v>-4.7968368041290947</v>
      </c>
      <c r="Y81" s="57">
        <f t="shared" si="12"/>
        <v>-5.1817912728747233</v>
      </c>
      <c r="Z81" s="57">
        <f t="shared" si="12"/>
        <v>-5.5474255137126409</v>
      </c>
      <c r="AA81" s="57">
        <f t="shared" si="12"/>
        <v>-5.8946059938067954</v>
      </c>
      <c r="AB81" s="57">
        <f t="shared" si="12"/>
        <v>-6.2241626723355656</v>
      </c>
      <c r="AC81" s="57">
        <f t="shared" si="12"/>
        <v>-6.5368904787818307</v>
      </c>
      <c r="AD81" s="57">
        <f t="shared" si="12"/>
        <v>-6.833550732990795</v>
      </c>
      <c r="AE81" s="57">
        <f t="shared" si="12"/>
        <v>-7.1148725092434884</v>
      </c>
      <c r="AF81" s="57">
        <f t="shared" si="12"/>
        <v>-7.3815539465084061</v>
      </c>
      <c r="AG81" s="57">
        <f t="shared" si="12"/>
        <v>-7.6342635069515303</v>
      </c>
      <c r="AH81" s="57">
        <f t="shared" si="12"/>
        <v>-7.8736411847058303</v>
      </c>
      <c r="AI81" s="57">
        <f t="shared" si="12"/>
        <v>-8.1370127311390075</v>
      </c>
      <c r="AJ81" s="57">
        <f t="shared" si="12"/>
        <v>-8.3874964459322232</v>
      </c>
      <c r="AK81" s="57">
        <f t="shared" si="12"/>
        <v>-8.6256196489116235</v>
      </c>
      <c r="AL81" s="57">
        <f t="shared" si="12"/>
        <v>-8.851889875459225</v>
      </c>
      <c r="AM81" s="57">
        <f t="shared" si="12"/>
        <v>-9.0667955816602408</v>
      </c>
      <c r="AN81" s="57">
        <f t="shared" si="12"/>
        <v>-9.2708068251577345</v>
      </c>
      <c r="AO81" s="57">
        <f t="shared" si="12"/>
        <v>-9.4643759225314952</v>
      </c>
      <c r="AP81" s="57">
        <f t="shared" si="12"/>
        <v>-9.6479380839910593</v>
      </c>
      <c r="AQ81" s="57">
        <f t="shared" si="12"/>
        <v>-9.8219120261467214</v>
      </c>
      <c r="AR81" s="57">
        <f t="shared" si="12"/>
        <v>-9.9867005635970933</v>
      </c>
      <c r="AS81" s="57">
        <f t="shared" si="12"/>
        <v>-10.142691180047375</v>
      </c>
      <c r="AT81" s="57">
        <f t="shared" si="12"/>
        <v>-10.290256579648855</v>
      </c>
      <c r="AU81" s="57">
        <f t="shared" si="12"/>
        <v>-10.429755219227294</v>
      </c>
      <c r="AV81" s="57">
        <f t="shared" si="12"/>
        <v>-10.561531822045755</v>
      </c>
      <c r="AW81" s="57">
        <f t="shared" si="12"/>
        <v>-10.685917873726016</v>
      </c>
      <c r="AX81" s="57">
        <f t="shared" si="12"/>
        <v>-10.803232100932046</v>
      </c>
      <c r="AY81" s="57">
        <f t="shared" si="12"/>
        <v>-10.92133602020102</v>
      </c>
      <c r="AZ81" s="57">
        <f t="shared" si="12"/>
        <v>-11.037109072817852</v>
      </c>
      <c r="BA81" s="57">
        <f t="shared" si="12"/>
        <v>-11.142248439549661</v>
      </c>
      <c r="BB81" s="57">
        <f t="shared" si="12"/>
        <v>-11.245024637183713</v>
      </c>
      <c r="BC81" s="57">
        <f t="shared" si="12"/>
        <v>-11.35315530297556</v>
      </c>
      <c r="BD81" s="57">
        <f t="shared" si="12"/>
        <v>-11.457923734456951</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5"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5"/>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5"/>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5"/>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5"/>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5"/>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5"/>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5"/>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1" t="s">
        <v>225</v>
      </c>
      <c r="C26" s="141"/>
      <c r="D26" s="141"/>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8"/>
  <sheetViews>
    <sheetView showGridLines="0" tabSelected="1" zoomScale="80" zoomScaleNormal="8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4" t="s">
        <v>362</v>
      </c>
      <c r="C2" s="155"/>
      <c r="D2" s="155"/>
      <c r="E2" s="155"/>
      <c r="F2" s="156"/>
      <c r="Z2" s="26" t="s">
        <v>81</v>
      </c>
    </row>
    <row r="3" spans="2:26" ht="39" customHeight="1" x14ac:dyDescent="0.3">
      <c r="B3" s="157"/>
      <c r="C3" s="158"/>
      <c r="D3" s="158"/>
      <c r="E3" s="158"/>
      <c r="F3" s="159"/>
    </row>
    <row r="4" spans="2:26" ht="18" customHeight="1" x14ac:dyDescent="0.3">
      <c r="B4" s="25" t="s">
        <v>80</v>
      </c>
      <c r="C4" s="27"/>
      <c r="D4" s="27"/>
      <c r="E4" s="27"/>
      <c r="F4" s="27"/>
    </row>
    <row r="5" spans="2:26" ht="24.75" customHeight="1" x14ac:dyDescent="0.3">
      <c r="B5" s="142"/>
      <c r="C5" s="143"/>
      <c r="D5" s="143"/>
      <c r="E5" s="143"/>
      <c r="F5" s="144"/>
    </row>
    <row r="6" spans="2:26" ht="13.5" customHeight="1" x14ac:dyDescent="0.3">
      <c r="B6" s="27"/>
      <c r="C6" s="27"/>
      <c r="D6" s="27"/>
      <c r="E6" s="27"/>
      <c r="F6" s="27"/>
    </row>
    <row r="7" spans="2:26" x14ac:dyDescent="0.3">
      <c r="B7" s="25" t="s">
        <v>50</v>
      </c>
    </row>
    <row r="8" spans="2:26" x14ac:dyDescent="0.3">
      <c r="B8" s="162" t="s">
        <v>27</v>
      </c>
      <c r="C8" s="163"/>
      <c r="D8" s="160" t="s">
        <v>30</v>
      </c>
      <c r="E8" s="160"/>
      <c r="F8" s="160"/>
    </row>
    <row r="9" spans="2:26" ht="22.5" customHeight="1" x14ac:dyDescent="0.3">
      <c r="B9" s="145" t="s">
        <v>304</v>
      </c>
      <c r="C9" s="146"/>
      <c r="D9" s="161" t="str">
        <f>'Baseline scenario'!$C$1</f>
        <v xml:space="preserve">WPD Purchase Vehicles </v>
      </c>
      <c r="E9" s="161"/>
      <c r="F9" s="161"/>
    </row>
    <row r="10" spans="2:26" ht="22.5" customHeight="1" x14ac:dyDescent="0.3">
      <c r="B10" s="145" t="s">
        <v>227</v>
      </c>
      <c r="C10" s="146"/>
      <c r="D10" s="142" t="str">
        <f>'Option 1'!$C$1</f>
        <v>Lease Vehicles</v>
      </c>
      <c r="E10" s="143"/>
      <c r="F10" s="144"/>
    </row>
    <row r="11" spans="2:26" ht="22.5" customHeight="1" x14ac:dyDescent="0.3">
      <c r="B11" s="145" t="s">
        <v>355</v>
      </c>
      <c r="C11" s="146"/>
      <c r="D11" s="142" t="str">
        <f>'Option 1(i)'!$C$1</f>
        <v>Option 1 Sensitivity Analysis: Increase number of 4x4 vehicles</v>
      </c>
      <c r="E11" s="143"/>
      <c r="F11" s="144"/>
    </row>
    <row r="12" spans="2:26" ht="22.5" customHeight="1" x14ac:dyDescent="0.3">
      <c r="B12" s="145" t="s">
        <v>356</v>
      </c>
      <c r="C12" s="146"/>
      <c r="D12" s="142" t="str">
        <f>'Option 1(ii)'!$C$1</f>
        <v>Option 1 Sensitivity Analysis: Decrease number of 4x4 vehicles</v>
      </c>
      <c r="E12" s="143"/>
      <c r="F12" s="144"/>
    </row>
    <row r="13" spans="2:26" ht="22.5" customHeight="1" x14ac:dyDescent="0.3">
      <c r="B13" s="145" t="s">
        <v>357</v>
      </c>
      <c r="C13" s="146"/>
      <c r="D13" s="142" t="str">
        <f>'Option 1(iii)'!$C$1</f>
        <v>Option 1 Sensitivity Analysis: Increase number of vans</v>
      </c>
      <c r="E13" s="143"/>
      <c r="F13" s="144"/>
    </row>
    <row r="14" spans="2:26" ht="22.5" customHeight="1" x14ac:dyDescent="0.3">
      <c r="B14" s="145" t="s">
        <v>358</v>
      </c>
      <c r="C14" s="146"/>
      <c r="D14" s="142" t="str">
        <f>'Option 1(iv)'!$C$1</f>
        <v>Option 1 Sensitivity Analysis: Decrease number of vans</v>
      </c>
      <c r="E14" s="143"/>
      <c r="F14" s="144"/>
    </row>
    <row r="15" spans="2:26" ht="22.5" customHeight="1" x14ac:dyDescent="0.3">
      <c r="B15" s="147"/>
      <c r="C15" s="148"/>
      <c r="D15" s="142"/>
      <c r="E15" s="143"/>
      <c r="F15" s="144"/>
    </row>
    <row r="16" spans="2:26" ht="22.5" customHeight="1" x14ac:dyDescent="0.3">
      <c r="B16" s="147"/>
      <c r="C16" s="148"/>
      <c r="D16" s="142"/>
      <c r="E16" s="143"/>
      <c r="F16" s="144"/>
    </row>
    <row r="17" spans="2:11" ht="22.5" customHeight="1" x14ac:dyDescent="0.3">
      <c r="B17" s="147"/>
      <c r="C17" s="148"/>
      <c r="D17" s="142"/>
      <c r="E17" s="143"/>
      <c r="F17" s="144"/>
    </row>
    <row r="18" spans="2:11" ht="22.5" customHeight="1" x14ac:dyDescent="0.3">
      <c r="B18" s="147"/>
      <c r="C18" s="148"/>
      <c r="D18" s="142"/>
      <c r="E18" s="143"/>
      <c r="F18" s="144"/>
    </row>
    <row r="19" spans="2:11" ht="22.5" customHeight="1" x14ac:dyDescent="0.3">
      <c r="B19" s="147"/>
      <c r="C19" s="148"/>
      <c r="D19" s="142"/>
      <c r="E19" s="143"/>
      <c r="F19" s="144"/>
    </row>
    <row r="20" spans="2:11" ht="22.5" customHeight="1" x14ac:dyDescent="0.3">
      <c r="B20" s="147"/>
      <c r="C20" s="148"/>
      <c r="D20" s="142"/>
      <c r="E20" s="143"/>
      <c r="F20" s="144"/>
    </row>
    <row r="21" spans="2:11" ht="22.5" customHeight="1" x14ac:dyDescent="0.3">
      <c r="B21" s="147"/>
      <c r="C21" s="148"/>
      <c r="D21" s="142"/>
      <c r="E21" s="143"/>
      <c r="F21" s="144"/>
    </row>
    <row r="22" spans="2:11" ht="22.5" customHeight="1" x14ac:dyDescent="0.3">
      <c r="B22" s="147"/>
      <c r="C22" s="148"/>
      <c r="D22" s="142"/>
      <c r="E22" s="143"/>
      <c r="F22" s="144"/>
    </row>
    <row r="23" spans="2:11" ht="22.5" customHeight="1" x14ac:dyDescent="0.3">
      <c r="B23" s="147"/>
      <c r="C23" s="148"/>
      <c r="D23" s="142"/>
      <c r="E23" s="143"/>
      <c r="F23" s="144"/>
    </row>
    <row r="24" spans="2:11" ht="12.75" customHeight="1" x14ac:dyDescent="0.3">
      <c r="B24" s="28"/>
      <c r="C24" s="28"/>
      <c r="D24" s="29"/>
      <c r="E24" s="29"/>
      <c r="F24" s="29"/>
    </row>
    <row r="25" spans="2:11" x14ac:dyDescent="0.3">
      <c r="B25" s="25" t="s">
        <v>51</v>
      </c>
    </row>
    <row r="26" spans="2:11" ht="38.25" customHeight="1" x14ac:dyDescent="0.3">
      <c r="B26" s="150" t="s">
        <v>48</v>
      </c>
      <c r="C26" s="152" t="s">
        <v>27</v>
      </c>
      <c r="D26" s="152" t="s">
        <v>28</v>
      </c>
      <c r="E26" s="152" t="s">
        <v>30</v>
      </c>
      <c r="F26" s="150" t="s">
        <v>31</v>
      </c>
      <c r="G26" s="149" t="s">
        <v>102</v>
      </c>
      <c r="H26" s="149"/>
      <c r="I26" s="149"/>
      <c r="J26" s="149"/>
      <c r="K26" s="149"/>
    </row>
    <row r="27" spans="2:11" x14ac:dyDescent="0.3">
      <c r="B27" s="151"/>
      <c r="C27" s="153"/>
      <c r="D27" s="153"/>
      <c r="E27" s="153"/>
      <c r="F27" s="151"/>
      <c r="G27" s="65" t="s">
        <v>103</v>
      </c>
      <c r="H27" s="65" t="s">
        <v>104</v>
      </c>
      <c r="I27" s="65" t="s">
        <v>105</v>
      </c>
      <c r="J27" s="65" t="s">
        <v>106</v>
      </c>
      <c r="K27" s="65" t="s">
        <v>107</v>
      </c>
    </row>
    <row r="28" spans="2:11" ht="30" x14ac:dyDescent="0.3">
      <c r="B28" s="133" t="s">
        <v>341</v>
      </c>
      <c r="C28" s="133" t="str">
        <f>D9</f>
        <v xml:space="preserve">WPD Purchase Vehicles </v>
      </c>
      <c r="D28" s="133" t="s">
        <v>29</v>
      </c>
      <c r="E28" s="132" t="s">
        <v>360</v>
      </c>
      <c r="F28" s="133"/>
      <c r="G28" s="66"/>
      <c r="H28" s="66"/>
      <c r="I28" s="66"/>
      <c r="J28" s="66"/>
      <c r="K28" s="66"/>
    </row>
    <row r="29" spans="2:11" ht="45" x14ac:dyDescent="0.3">
      <c r="B29" s="133">
        <v>1</v>
      </c>
      <c r="C29" s="133" t="str">
        <f>D10</f>
        <v>Lease Vehicles</v>
      </c>
      <c r="D29" s="133" t="s">
        <v>81</v>
      </c>
      <c r="E29" s="132" t="s">
        <v>361</v>
      </c>
      <c r="F29" s="133"/>
      <c r="G29" s="66">
        <f>'Option 1'!$C$4</f>
        <v>-2.9179915168221986</v>
      </c>
      <c r="H29" s="66">
        <f>'Option 1'!$C$5</f>
        <v>-5.957140850290263</v>
      </c>
      <c r="I29" s="66">
        <f>'Option 1'!$C$6</f>
        <v>-8.0250384584442731</v>
      </c>
      <c r="J29" s="66">
        <f>'Option 1'!$C$7</f>
        <v>-10.221604505555902</v>
      </c>
      <c r="K29" s="66"/>
    </row>
    <row r="30" spans="2:11" ht="27.75" customHeight="1" x14ac:dyDescent="0.3">
      <c r="B30" s="30" t="s">
        <v>351</v>
      </c>
      <c r="C30" s="140" t="str">
        <f t="shared" ref="C30:C33" si="0">D11</f>
        <v>Option 1 Sensitivity Analysis: Increase number of 4x4 vehicles</v>
      </c>
      <c r="D30" s="30"/>
      <c r="E30" s="164" t="s">
        <v>359</v>
      </c>
      <c r="F30" s="30"/>
      <c r="G30" s="66">
        <f>'Option 1(i)'!$C$4</f>
        <v>-3.1887503899739231</v>
      </c>
      <c r="H30" s="66">
        <f>'Option 1(i)'!$C$5</f>
        <v>-6.5390444933502572</v>
      </c>
      <c r="I30" s="66">
        <f>'Option 1(i)'!$C$6</f>
        <v>-8.8190200687993627</v>
      </c>
      <c r="J30" s="66">
        <f>'Option 1(i)'!$C$7</f>
        <v>-11.241566803235783</v>
      </c>
      <c r="K30" s="66"/>
    </row>
    <row r="31" spans="2:11" ht="27.75" customHeight="1" x14ac:dyDescent="0.3">
      <c r="B31" s="30" t="s">
        <v>352</v>
      </c>
      <c r="C31" s="140" t="str">
        <f>D12</f>
        <v>Option 1 Sensitivity Analysis: Decrease number of 4x4 vehicles</v>
      </c>
      <c r="D31" s="30"/>
      <c r="E31" s="165"/>
      <c r="F31" s="30"/>
      <c r="G31" s="66">
        <f>'Option 1(ii)'!$C$4</f>
        <v>-2.9756092665212046</v>
      </c>
      <c r="H31" s="66">
        <f>'Option 1(ii)'!$C$5</f>
        <v>-6.1184577704953398</v>
      </c>
      <c r="I31" s="66">
        <f>'Option 1(ii)'!$C$6</f>
        <v>-8.2523943715078509</v>
      </c>
      <c r="J31" s="66">
        <f>'Option 1(ii)'!$C$7</f>
        <v>-10.519842780223252</v>
      </c>
      <c r="K31" s="66"/>
    </row>
    <row r="32" spans="2:11" ht="27.75" customHeight="1" x14ac:dyDescent="0.3">
      <c r="B32" s="30" t="s">
        <v>353</v>
      </c>
      <c r="C32" s="140" t="str">
        <f t="shared" si="0"/>
        <v>Option 1 Sensitivity Analysis: Increase number of vans</v>
      </c>
      <c r="D32" s="30"/>
      <c r="E32" s="165"/>
      <c r="F32" s="30"/>
      <c r="G32" s="66">
        <f>'Option 1(iii)'!$C$4</f>
        <v>-3.1190910500736426</v>
      </c>
      <c r="H32" s="66">
        <f>'Option 1(iii)'!$C$5</f>
        <v>-6.4429308323650858</v>
      </c>
      <c r="I32" s="66">
        <f>'Option 1(iii)'!$C$6</f>
        <v>-8.7002320010222096</v>
      </c>
      <c r="J32" s="66">
        <f>'Option 1(iii)'!$C$7</f>
        <v>-11.099131974239242</v>
      </c>
      <c r="K32" s="66"/>
    </row>
    <row r="33" spans="2:11" ht="27.75" customHeight="1" x14ac:dyDescent="0.3">
      <c r="B33" s="30" t="s">
        <v>354</v>
      </c>
      <c r="C33" s="140" t="str">
        <f t="shared" si="0"/>
        <v>Option 1 Sensitivity Analysis: Decrease number of vans</v>
      </c>
      <c r="D33" s="30"/>
      <c r="E33" s="166"/>
      <c r="F33" s="30"/>
      <c r="G33" s="66">
        <f>'Option 1(iv)'!$C$4</f>
        <v>-3.0379154290685797</v>
      </c>
      <c r="H33" s="66">
        <f>'Option 1(iv)'!$C$5</f>
        <v>-6.2241626723355656</v>
      </c>
      <c r="I33" s="66">
        <f>'Option 1(iv)'!$C$6</f>
        <v>-8.3874964459322232</v>
      </c>
      <c r="J33" s="66">
        <f>'Option 1(iv)'!$C$7</f>
        <v>-10.685917873726016</v>
      </c>
      <c r="K33" s="66"/>
    </row>
    <row r="38" spans="2:11" x14ac:dyDescent="0.3">
      <c r="B38" s="2" t="s">
        <v>108</v>
      </c>
    </row>
  </sheetData>
  <mergeCells count="41">
    <mergeCell ref="E30:E33"/>
    <mergeCell ref="B21:C21"/>
    <mergeCell ref="B22:C22"/>
    <mergeCell ref="D18:F18"/>
    <mergeCell ref="D12:F12"/>
    <mergeCell ref="D13:F13"/>
    <mergeCell ref="D14:F14"/>
    <mergeCell ref="D15:F15"/>
    <mergeCell ref="D16:F16"/>
    <mergeCell ref="D17:F17"/>
    <mergeCell ref="B23:C23"/>
    <mergeCell ref="B14:C14"/>
    <mergeCell ref="B15:C15"/>
    <mergeCell ref="B16:C16"/>
    <mergeCell ref="B17:C17"/>
    <mergeCell ref="B18:C18"/>
    <mergeCell ref="B2:F3"/>
    <mergeCell ref="D8:F8"/>
    <mergeCell ref="D9:F9"/>
    <mergeCell ref="D10:F10"/>
    <mergeCell ref="D11:F11"/>
    <mergeCell ref="B8:C8"/>
    <mergeCell ref="B9:C9"/>
    <mergeCell ref="B10:C10"/>
    <mergeCell ref="B11:C11"/>
    <mergeCell ref="B5:F5"/>
    <mergeCell ref="D23:F23"/>
    <mergeCell ref="B12:C12"/>
    <mergeCell ref="B13:C13"/>
    <mergeCell ref="B20:C20"/>
    <mergeCell ref="G26:K26"/>
    <mergeCell ref="B26:B27"/>
    <mergeCell ref="C26:C27"/>
    <mergeCell ref="D26:D27"/>
    <mergeCell ref="E26:E27"/>
    <mergeCell ref="F26:F27"/>
    <mergeCell ref="B19:C19"/>
    <mergeCell ref="D19:F19"/>
    <mergeCell ref="D20:F20"/>
    <mergeCell ref="D21:F21"/>
    <mergeCell ref="D22:F22"/>
  </mergeCells>
  <conditionalFormatting sqref="B28:K28">
    <cfRule type="expression" dxfId="6" priority="7">
      <formula>$D28="Adopted"</formula>
    </cfRule>
  </conditionalFormatting>
  <conditionalFormatting sqref="B29:K29 C30:C33">
    <cfRule type="expression" dxfId="5" priority="6">
      <formula>$D29="Adopted"</formula>
    </cfRule>
  </conditionalFormatting>
  <conditionalFormatting sqref="B30:B33 D30:F30 D31:D33 F31:F33 K30:K33">
    <cfRule type="expression" dxfId="4" priority="5">
      <formula>$D30="Adopted"</formula>
    </cfRule>
  </conditionalFormatting>
  <conditionalFormatting sqref="G30:J30">
    <cfRule type="expression" dxfId="3" priority="4">
      <formula>$D30="Adopted"</formula>
    </cfRule>
  </conditionalFormatting>
  <conditionalFormatting sqref="G31:J31">
    <cfRule type="expression" dxfId="2" priority="3">
      <formula>$D31="Adopted"</formula>
    </cfRule>
  </conditionalFormatting>
  <conditionalFormatting sqref="G32:J32">
    <cfRule type="expression" dxfId="1" priority="2">
      <formula>$D32="Adopted"</formula>
    </cfRule>
  </conditionalFormatting>
  <conditionalFormatting sqref="G33:J33">
    <cfRule type="expression" dxfId="0" priority="1">
      <formula>$D33="Adopted"</formula>
    </cfRule>
  </conditionalFormatting>
  <dataValidations disablePrompts="1"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7" t="s">
        <v>75</v>
      </c>
      <c r="C13" s="168"/>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9"/>
      <c r="C14" s="170"/>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1"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1"/>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1"/>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1"/>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1"/>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1"/>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1"/>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1"/>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1"/>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1"/>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6" t="s">
        <v>11</v>
      </c>
      <c r="B7" s="62" t="s">
        <v>196</v>
      </c>
      <c r="C7" s="61"/>
      <c r="D7" s="62" t="s">
        <v>40</v>
      </c>
      <c r="E7" s="63">
        <v>-2.5470056299999997</v>
      </c>
      <c r="F7" s="63">
        <v>-2.2044636799999999</v>
      </c>
      <c r="G7" s="63">
        <v>-0.23108565</v>
      </c>
      <c r="H7" s="63">
        <v>-2.9621697899999999</v>
      </c>
      <c r="I7" s="63">
        <v>-6.6211304599999998</v>
      </c>
      <c r="J7" s="63">
        <v>-5.0052345299999992</v>
      </c>
      <c r="K7" s="63">
        <v>-4.1566103200000004</v>
      </c>
      <c r="L7" s="63">
        <v>-3.0301745099999997</v>
      </c>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7"/>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7"/>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7"/>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7"/>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8"/>
      <c r="B12" s="125" t="s">
        <v>197</v>
      </c>
      <c r="C12" s="59"/>
      <c r="D12" s="126" t="s">
        <v>40</v>
      </c>
      <c r="E12" s="60">
        <f>SUM(E7:E11)</f>
        <v>-2.5470056299999997</v>
      </c>
      <c r="F12" s="60">
        <f t="shared" ref="F12:AW12" si="0">SUM(F7:F11)</f>
        <v>-2.2044636799999999</v>
      </c>
      <c r="G12" s="60">
        <f t="shared" si="0"/>
        <v>-0.23108565</v>
      </c>
      <c r="H12" s="60">
        <f t="shared" si="0"/>
        <v>-2.9621697899999999</v>
      </c>
      <c r="I12" s="60">
        <f t="shared" si="0"/>
        <v>-6.6211304599999998</v>
      </c>
      <c r="J12" s="60">
        <f t="shared" si="0"/>
        <v>-5.0052345299999992</v>
      </c>
      <c r="K12" s="60">
        <f t="shared" si="0"/>
        <v>-4.1566103200000004</v>
      </c>
      <c r="L12" s="60">
        <f t="shared" si="0"/>
        <v>-3.0301745099999997</v>
      </c>
      <c r="M12" s="60">
        <f t="shared" si="0"/>
        <v>0</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72"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3"/>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3"/>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3"/>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3"/>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3"/>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3"/>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3"/>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3"/>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3"/>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3"/>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4"/>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5"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5"/>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5"/>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5"/>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5"/>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5"/>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5"/>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5"/>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2" sqref="C12"/>
    </sheetView>
  </sheetViews>
  <sheetFormatPr defaultRowHeight="15" x14ac:dyDescent="0.25"/>
  <cols>
    <col min="1" max="1" width="5.85546875" customWidth="1"/>
    <col min="2" max="2" width="14" bestFit="1" customWidth="1"/>
    <col min="3" max="3" width="99.140625" bestFit="1" customWidth="1"/>
  </cols>
  <sheetData>
    <row r="1" spans="1:3" ht="18.75" x14ac:dyDescent="0.3">
      <c r="A1" s="1" t="s">
        <v>303</v>
      </c>
    </row>
    <row r="2" spans="1:3" x14ac:dyDescent="0.25">
      <c r="A2" t="s">
        <v>78</v>
      </c>
    </row>
    <row r="4" spans="1:3" ht="15.75" thickBot="1" x14ac:dyDescent="0.3"/>
    <row r="5" spans="1:3" ht="30" x14ac:dyDescent="0.25">
      <c r="A5" s="179" t="s">
        <v>11</v>
      </c>
      <c r="B5" s="134" t="s">
        <v>196</v>
      </c>
      <c r="C5" s="137" t="s">
        <v>345</v>
      </c>
    </row>
    <row r="6" spans="1:3" x14ac:dyDescent="0.25">
      <c r="A6" s="180"/>
      <c r="B6" s="62" t="s">
        <v>198</v>
      </c>
      <c r="C6" s="135"/>
    </row>
    <row r="7" spans="1:3" x14ac:dyDescent="0.25">
      <c r="A7" s="180"/>
      <c r="B7" s="62" t="s">
        <v>198</v>
      </c>
      <c r="C7" s="135"/>
    </row>
    <row r="8" spans="1:3" x14ac:dyDescent="0.25">
      <c r="A8" s="180"/>
      <c r="B8" s="62" t="s">
        <v>198</v>
      </c>
      <c r="C8" s="135"/>
    </row>
    <row r="9" spans="1:3" x14ac:dyDescent="0.25">
      <c r="A9" s="180"/>
      <c r="B9" s="62" t="s">
        <v>198</v>
      </c>
      <c r="C9" s="135"/>
    </row>
    <row r="10" spans="1:3" ht="16.5" thickBot="1" x14ac:dyDescent="0.35">
      <c r="A10" s="181"/>
      <c r="B10" s="125" t="s">
        <v>197</v>
      </c>
      <c r="C10" s="136"/>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K22" sqref="K2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-2.9179915168221986</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-5.957140850290263</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-8.0250384584442731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-10.221604505555902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2" t="s">
        <v>187</v>
      </c>
      <c r="C13" s="61"/>
      <c r="D13" s="62" t="s">
        <v>40</v>
      </c>
      <c r="E13" s="63">
        <v>-0.63643700000000003</v>
      </c>
      <c r="F13" s="63">
        <v>-1.100508</v>
      </c>
      <c r="G13" s="63">
        <v>-1.1548550000000002</v>
      </c>
      <c r="H13" s="63">
        <v>-1.857669</v>
      </c>
      <c r="I13" s="63">
        <v>-3.3978570000000001</v>
      </c>
      <c r="J13" s="63">
        <v>-3.979295</v>
      </c>
      <c r="K13" s="63">
        <v>-4.8793740000000003</v>
      </c>
      <c r="L13" s="63">
        <v>-5.5462030000000002</v>
      </c>
      <c r="M13" s="63">
        <v>-5.1182310000000006</v>
      </c>
      <c r="N13" s="63">
        <v>-4.0105179999999994</v>
      </c>
      <c r="O13" s="63">
        <v>-3.4560840000000002</v>
      </c>
      <c r="P13" s="63">
        <v>-2.8882430000000001</v>
      </c>
      <c r="Q13" s="63">
        <v>-2.1602610000000002</v>
      </c>
      <c r="R13" s="63">
        <v>-1.2023820000000001</v>
      </c>
      <c r="S13" s="63">
        <v>-0.25782300000000002</v>
      </c>
      <c r="T13" s="63">
        <v>-7.9599000000000003E-2</v>
      </c>
      <c r="U13" s="63">
        <v>0</v>
      </c>
      <c r="V13" s="63">
        <v>0</v>
      </c>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7"/>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7"/>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7"/>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7"/>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8"/>
      <c r="B18" s="125" t="s">
        <v>197</v>
      </c>
      <c r="C18" s="131"/>
      <c r="D18" s="126" t="s">
        <v>40</v>
      </c>
      <c r="E18" s="60">
        <f>SUM(E13:E17)</f>
        <v>-0.63643700000000003</v>
      </c>
      <c r="F18" s="60">
        <f t="shared" ref="F18:AW18" si="0">SUM(F13:F17)</f>
        <v>-1.100508</v>
      </c>
      <c r="G18" s="60">
        <f t="shared" si="0"/>
        <v>-1.1548550000000002</v>
      </c>
      <c r="H18" s="60">
        <f t="shared" si="0"/>
        <v>-1.857669</v>
      </c>
      <c r="I18" s="60">
        <f t="shared" si="0"/>
        <v>-3.3978570000000001</v>
      </c>
      <c r="J18" s="60">
        <f t="shared" si="0"/>
        <v>-3.979295</v>
      </c>
      <c r="K18" s="60">
        <f t="shared" si="0"/>
        <v>-4.8793740000000003</v>
      </c>
      <c r="L18" s="60">
        <f t="shared" si="0"/>
        <v>-5.5462030000000002</v>
      </c>
      <c r="M18" s="60">
        <f t="shared" si="0"/>
        <v>-5.1182310000000006</v>
      </c>
      <c r="N18" s="60">
        <f t="shared" si="0"/>
        <v>-4.0105179999999994</v>
      </c>
      <c r="O18" s="60">
        <f t="shared" si="0"/>
        <v>-3.4560840000000002</v>
      </c>
      <c r="P18" s="60">
        <f t="shared" si="0"/>
        <v>-2.8882430000000001</v>
      </c>
      <c r="Q18" s="60">
        <f t="shared" si="0"/>
        <v>-2.1602610000000002</v>
      </c>
      <c r="R18" s="60">
        <f t="shared" si="0"/>
        <v>-1.2023820000000001</v>
      </c>
      <c r="S18" s="60">
        <f t="shared" si="0"/>
        <v>-0.25782300000000002</v>
      </c>
      <c r="T18" s="60">
        <f t="shared" si="0"/>
        <v>-7.9599000000000003E-2</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2" t="s">
        <v>301</v>
      </c>
      <c r="B19" s="62" t="s">
        <v>196</v>
      </c>
      <c r="C19" s="8"/>
      <c r="D19" s="9" t="s">
        <v>40</v>
      </c>
      <c r="E19" s="34">
        <f>-'Baseline scenario'!E7</f>
        <v>2.5470056299999997</v>
      </c>
      <c r="F19" s="34">
        <f>-'Baseline scenario'!F7</f>
        <v>2.2044636799999999</v>
      </c>
      <c r="G19" s="34">
        <f>-'Baseline scenario'!G7</f>
        <v>0.23108565</v>
      </c>
      <c r="H19" s="34">
        <f>-'Baseline scenario'!H7</f>
        <v>2.9621697899999999</v>
      </c>
      <c r="I19" s="34">
        <f>-'Baseline scenario'!I7</f>
        <v>6.6211304599999998</v>
      </c>
      <c r="J19" s="34">
        <f>-'Baseline scenario'!J7</f>
        <v>5.0052345299999992</v>
      </c>
      <c r="K19" s="34">
        <f>-'Baseline scenario'!K7</f>
        <v>4.1566103200000004</v>
      </c>
      <c r="L19" s="34">
        <f>-'Baseline scenario'!L7</f>
        <v>3.0301745099999997</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2"/>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2"/>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2"/>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2"/>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2"/>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3"/>
      <c r="B25" s="62" t="s">
        <v>321</v>
      </c>
      <c r="C25" s="8"/>
      <c r="D25" s="9" t="s">
        <v>40</v>
      </c>
      <c r="E25" s="68">
        <f>SUM(E19:E24)</f>
        <v>2.5470056299999997</v>
      </c>
      <c r="F25" s="68">
        <f t="shared" ref="F25:BD25" si="1">SUM(F19:F24)</f>
        <v>2.2044636799999999</v>
      </c>
      <c r="G25" s="68">
        <f t="shared" si="1"/>
        <v>0.23108565</v>
      </c>
      <c r="H25" s="68">
        <f t="shared" si="1"/>
        <v>2.9621697899999999</v>
      </c>
      <c r="I25" s="68">
        <f t="shared" si="1"/>
        <v>6.6211304599999998</v>
      </c>
      <c r="J25" s="68">
        <f t="shared" si="1"/>
        <v>5.0052345299999992</v>
      </c>
      <c r="K25" s="68">
        <f t="shared" si="1"/>
        <v>4.1566103200000004</v>
      </c>
      <c r="L25" s="68">
        <f t="shared" si="1"/>
        <v>3.0301745099999997</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1.9105686299999998</v>
      </c>
      <c r="F26" s="60">
        <f t="shared" ref="F26:BD26" si="2">F18+F25</f>
        <v>1.1039556799999999</v>
      </c>
      <c r="G26" s="60">
        <f t="shared" si="2"/>
        <v>-0.92376935000000016</v>
      </c>
      <c r="H26" s="60">
        <f t="shared" si="2"/>
        <v>1.1045007899999999</v>
      </c>
      <c r="I26" s="60">
        <f t="shared" si="2"/>
        <v>3.2232734599999997</v>
      </c>
      <c r="J26" s="60">
        <f t="shared" si="2"/>
        <v>1.0259395299999992</v>
      </c>
      <c r="K26" s="60">
        <f t="shared" si="2"/>
        <v>-0.72276367999999991</v>
      </c>
      <c r="L26" s="60">
        <f t="shared" si="2"/>
        <v>-2.5160284900000005</v>
      </c>
      <c r="M26" s="60">
        <f t="shared" si="2"/>
        <v>-5.1182310000000006</v>
      </c>
      <c r="N26" s="60">
        <f t="shared" si="2"/>
        <v>-4.0105179999999994</v>
      </c>
      <c r="O26" s="60">
        <f t="shared" si="2"/>
        <v>-3.4560840000000002</v>
      </c>
      <c r="P26" s="60">
        <f t="shared" si="2"/>
        <v>-2.8882430000000001</v>
      </c>
      <c r="Q26" s="60">
        <f t="shared" si="2"/>
        <v>-2.1602610000000002</v>
      </c>
      <c r="R26" s="60">
        <f t="shared" si="2"/>
        <v>-1.2023820000000001</v>
      </c>
      <c r="S26" s="60">
        <f t="shared" si="2"/>
        <v>-0.25782300000000002</v>
      </c>
      <c r="T26" s="60">
        <f t="shared" si="2"/>
        <v>-7.9599000000000003E-2</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1.5284549039999999</v>
      </c>
      <c r="F28" s="35">
        <f t="shared" ref="F28:AW28" si="4">F26*F27</f>
        <v>0.883164544</v>
      </c>
      <c r="G28" s="35">
        <f t="shared" si="4"/>
        <v>-0.73901548000000017</v>
      </c>
      <c r="H28" s="35">
        <f t="shared" si="4"/>
        <v>0.88360063199999994</v>
      </c>
      <c r="I28" s="35">
        <f t="shared" si="4"/>
        <v>2.5786187680000001</v>
      </c>
      <c r="J28" s="35">
        <f t="shared" si="4"/>
        <v>0.82075162399999935</v>
      </c>
      <c r="K28" s="35">
        <f t="shared" si="4"/>
        <v>-0.57821094399999995</v>
      </c>
      <c r="L28" s="35">
        <f t="shared" si="4"/>
        <v>-2.0128227920000006</v>
      </c>
      <c r="M28" s="35">
        <f t="shared" si="4"/>
        <v>-4.0945848000000007</v>
      </c>
      <c r="N28" s="35">
        <f t="shared" si="4"/>
        <v>-3.2084143999999997</v>
      </c>
      <c r="O28" s="35">
        <f t="shared" si="4"/>
        <v>-2.7648672000000003</v>
      </c>
      <c r="P28" s="35">
        <f t="shared" si="4"/>
        <v>-2.3105944000000003</v>
      </c>
      <c r="Q28" s="35">
        <f t="shared" si="4"/>
        <v>-1.7282088000000002</v>
      </c>
      <c r="R28" s="35">
        <f t="shared" si="4"/>
        <v>-0.96190560000000014</v>
      </c>
      <c r="S28" s="35">
        <f t="shared" si="4"/>
        <v>-0.20625840000000004</v>
      </c>
      <c r="T28" s="35">
        <f t="shared" si="4"/>
        <v>-6.3679200000000005E-2</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0.38211372599999982</v>
      </c>
      <c r="F29" s="35">
        <f t="shared" ref="F29:AW29" si="5">F26-F28</f>
        <v>0.22079113599999989</v>
      </c>
      <c r="G29" s="35">
        <f t="shared" si="5"/>
        <v>-0.18475386999999999</v>
      </c>
      <c r="H29" s="35">
        <f t="shared" si="5"/>
        <v>0.22090015799999996</v>
      </c>
      <c r="I29" s="35">
        <f t="shared" si="5"/>
        <v>0.64465469199999959</v>
      </c>
      <c r="J29" s="35">
        <f t="shared" si="5"/>
        <v>0.20518790599999981</v>
      </c>
      <c r="K29" s="35">
        <f t="shared" si="5"/>
        <v>-0.14455273599999996</v>
      </c>
      <c r="L29" s="35">
        <f t="shared" si="5"/>
        <v>-0.50320569799999992</v>
      </c>
      <c r="M29" s="35">
        <f t="shared" si="5"/>
        <v>-1.0236462</v>
      </c>
      <c r="N29" s="35">
        <f t="shared" si="5"/>
        <v>-0.80210359999999969</v>
      </c>
      <c r="O29" s="35">
        <f t="shared" si="5"/>
        <v>-0.69121679999999985</v>
      </c>
      <c r="P29" s="35">
        <f t="shared" si="5"/>
        <v>-0.57764859999999985</v>
      </c>
      <c r="Q29" s="35">
        <f t="shared" si="5"/>
        <v>-0.4320522</v>
      </c>
      <c r="R29" s="35">
        <f t="shared" si="5"/>
        <v>-0.24047639999999992</v>
      </c>
      <c r="S29" s="35">
        <f t="shared" si="5"/>
        <v>-5.1564599999999988E-2</v>
      </c>
      <c r="T29" s="35">
        <f t="shared" si="5"/>
        <v>-1.5919799999999998E-2</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3.3965664533333335E-2</v>
      </c>
      <c r="G30" s="35">
        <f>$E$28/'Fixed data'!$C$7</f>
        <v>3.3965664533333335E-2</v>
      </c>
      <c r="H30" s="35">
        <f>$E$28/'Fixed data'!$C$7</f>
        <v>3.3965664533333335E-2</v>
      </c>
      <c r="I30" s="35">
        <f>$E$28/'Fixed data'!$C$7</f>
        <v>3.3965664533333335E-2</v>
      </c>
      <c r="J30" s="35">
        <f>$E$28/'Fixed data'!$C$7</f>
        <v>3.3965664533333335E-2</v>
      </c>
      <c r="K30" s="35">
        <f>$E$28/'Fixed data'!$C$7</f>
        <v>3.3965664533333335E-2</v>
      </c>
      <c r="L30" s="35">
        <f>$E$28/'Fixed data'!$C$7</f>
        <v>3.3965664533333335E-2</v>
      </c>
      <c r="M30" s="35">
        <f>$E$28/'Fixed data'!$C$7</f>
        <v>3.3965664533333335E-2</v>
      </c>
      <c r="N30" s="35">
        <f>$E$28/'Fixed data'!$C$7</f>
        <v>3.3965664533333335E-2</v>
      </c>
      <c r="O30" s="35">
        <f>$E$28/'Fixed data'!$C$7</f>
        <v>3.3965664533333335E-2</v>
      </c>
      <c r="P30" s="35">
        <f>$E$28/'Fixed data'!$C$7</f>
        <v>3.3965664533333335E-2</v>
      </c>
      <c r="Q30" s="35">
        <f>$E$28/'Fixed data'!$C$7</f>
        <v>3.3965664533333335E-2</v>
      </c>
      <c r="R30" s="35">
        <f>$E$28/'Fixed data'!$C$7</f>
        <v>3.3965664533333335E-2</v>
      </c>
      <c r="S30" s="35">
        <f>$E$28/'Fixed data'!$C$7</f>
        <v>3.3965664533333335E-2</v>
      </c>
      <c r="T30" s="35">
        <f>$E$28/'Fixed data'!$C$7</f>
        <v>3.3965664533333335E-2</v>
      </c>
      <c r="U30" s="35">
        <f>$E$28/'Fixed data'!$C$7</f>
        <v>3.3965664533333335E-2</v>
      </c>
      <c r="V30" s="35">
        <f>$E$28/'Fixed data'!$C$7</f>
        <v>3.3965664533333335E-2</v>
      </c>
      <c r="W30" s="35">
        <f>$E$28/'Fixed data'!$C$7</f>
        <v>3.3965664533333335E-2</v>
      </c>
      <c r="X30" s="35">
        <f>$E$28/'Fixed data'!$C$7</f>
        <v>3.3965664533333335E-2</v>
      </c>
      <c r="Y30" s="35">
        <f>$E$28/'Fixed data'!$C$7</f>
        <v>3.3965664533333335E-2</v>
      </c>
      <c r="Z30" s="35">
        <f>$E$28/'Fixed data'!$C$7</f>
        <v>3.3965664533333335E-2</v>
      </c>
      <c r="AA30" s="35">
        <f>$E$28/'Fixed data'!$C$7</f>
        <v>3.3965664533333335E-2</v>
      </c>
      <c r="AB30" s="35">
        <f>$E$28/'Fixed data'!$C$7</f>
        <v>3.3965664533333335E-2</v>
      </c>
      <c r="AC30" s="35">
        <f>$E$28/'Fixed data'!$C$7</f>
        <v>3.3965664533333335E-2</v>
      </c>
      <c r="AD30" s="35">
        <f>$E$28/'Fixed data'!$C$7</f>
        <v>3.3965664533333335E-2</v>
      </c>
      <c r="AE30" s="35">
        <f>$E$28/'Fixed data'!$C$7</f>
        <v>3.3965664533333335E-2</v>
      </c>
      <c r="AF30" s="35">
        <f>$E$28/'Fixed data'!$C$7</f>
        <v>3.3965664533333335E-2</v>
      </c>
      <c r="AG30" s="35">
        <f>$E$28/'Fixed data'!$C$7</f>
        <v>3.3965664533333335E-2</v>
      </c>
      <c r="AH30" s="35">
        <f>$E$28/'Fixed data'!$C$7</f>
        <v>3.3965664533333335E-2</v>
      </c>
      <c r="AI30" s="35">
        <f>$E$28/'Fixed data'!$C$7</f>
        <v>3.3965664533333335E-2</v>
      </c>
      <c r="AJ30" s="35">
        <f>$E$28/'Fixed data'!$C$7</f>
        <v>3.3965664533333335E-2</v>
      </c>
      <c r="AK30" s="35">
        <f>$E$28/'Fixed data'!$C$7</f>
        <v>3.3965664533333335E-2</v>
      </c>
      <c r="AL30" s="35">
        <f>$E$28/'Fixed data'!$C$7</f>
        <v>3.3965664533333335E-2</v>
      </c>
      <c r="AM30" s="35">
        <f>$E$28/'Fixed data'!$C$7</f>
        <v>3.3965664533333335E-2</v>
      </c>
      <c r="AN30" s="35">
        <f>$E$28/'Fixed data'!$C$7</f>
        <v>3.3965664533333335E-2</v>
      </c>
      <c r="AO30" s="35">
        <f>$E$28/'Fixed data'!$C$7</f>
        <v>3.3965664533333335E-2</v>
      </c>
      <c r="AP30" s="35">
        <f>$E$28/'Fixed data'!$C$7</f>
        <v>3.3965664533333335E-2</v>
      </c>
      <c r="AQ30" s="35">
        <f>$E$28/'Fixed data'!$C$7</f>
        <v>3.3965664533333335E-2</v>
      </c>
      <c r="AR30" s="35">
        <f>$E$28/'Fixed data'!$C$7</f>
        <v>3.3965664533333335E-2</v>
      </c>
      <c r="AS30" s="35">
        <f>$E$28/'Fixed data'!$C$7</f>
        <v>3.3965664533333335E-2</v>
      </c>
      <c r="AT30" s="35">
        <f>$E$28/'Fixed data'!$C$7</f>
        <v>3.3965664533333335E-2</v>
      </c>
      <c r="AU30" s="35">
        <f>$E$28/'Fixed data'!$C$7</f>
        <v>3.3965664533333335E-2</v>
      </c>
      <c r="AV30" s="35">
        <f>$E$28/'Fixed data'!$C$7</f>
        <v>3.3965664533333335E-2</v>
      </c>
      <c r="AW30" s="35">
        <f>$E$28/'Fixed data'!$C$7</f>
        <v>3.3965664533333335E-2</v>
      </c>
      <c r="AX30" s="35">
        <f>$E$28/'Fixed data'!$C$7</f>
        <v>3.3965664533333335E-2</v>
      </c>
      <c r="AY30" s="35"/>
      <c r="AZ30" s="35"/>
      <c r="BA30" s="35"/>
      <c r="BB30" s="35"/>
      <c r="BC30" s="35"/>
      <c r="BD30" s="35"/>
    </row>
    <row r="31" spans="1:56" ht="16.5" hidden="1" customHeight="1" outlineLevel="1" x14ac:dyDescent="0.35">
      <c r="A31" s="116"/>
      <c r="B31" s="9" t="s">
        <v>2</v>
      </c>
      <c r="C31" s="11" t="s">
        <v>54</v>
      </c>
      <c r="D31" s="9" t="s">
        <v>40</v>
      </c>
      <c r="F31" s="35"/>
      <c r="G31" s="35">
        <f>$F$28/'Fixed data'!$C$7</f>
        <v>1.9625878755555555E-2</v>
      </c>
      <c r="H31" s="35">
        <f>$F$28/'Fixed data'!$C$7</f>
        <v>1.9625878755555555E-2</v>
      </c>
      <c r="I31" s="35">
        <f>$F$28/'Fixed data'!$C$7</f>
        <v>1.9625878755555555E-2</v>
      </c>
      <c r="J31" s="35">
        <f>$F$28/'Fixed data'!$C$7</f>
        <v>1.9625878755555555E-2</v>
      </c>
      <c r="K31" s="35">
        <f>$F$28/'Fixed data'!$C$7</f>
        <v>1.9625878755555555E-2</v>
      </c>
      <c r="L31" s="35">
        <f>$F$28/'Fixed data'!$C$7</f>
        <v>1.9625878755555555E-2</v>
      </c>
      <c r="M31" s="35">
        <f>$F$28/'Fixed data'!$C$7</f>
        <v>1.9625878755555555E-2</v>
      </c>
      <c r="N31" s="35">
        <f>$F$28/'Fixed data'!$C$7</f>
        <v>1.9625878755555555E-2</v>
      </c>
      <c r="O31" s="35">
        <f>$F$28/'Fixed data'!$C$7</f>
        <v>1.9625878755555555E-2</v>
      </c>
      <c r="P31" s="35">
        <f>$F$28/'Fixed data'!$C$7</f>
        <v>1.9625878755555555E-2</v>
      </c>
      <c r="Q31" s="35">
        <f>$F$28/'Fixed data'!$C$7</f>
        <v>1.9625878755555555E-2</v>
      </c>
      <c r="R31" s="35">
        <f>$F$28/'Fixed data'!$C$7</f>
        <v>1.9625878755555555E-2</v>
      </c>
      <c r="S31" s="35">
        <f>$F$28/'Fixed data'!$C$7</f>
        <v>1.9625878755555555E-2</v>
      </c>
      <c r="T31" s="35">
        <f>$F$28/'Fixed data'!$C$7</f>
        <v>1.9625878755555555E-2</v>
      </c>
      <c r="U31" s="35">
        <f>$F$28/'Fixed data'!$C$7</f>
        <v>1.9625878755555555E-2</v>
      </c>
      <c r="V31" s="35">
        <f>$F$28/'Fixed data'!$C$7</f>
        <v>1.9625878755555555E-2</v>
      </c>
      <c r="W31" s="35">
        <f>$F$28/'Fixed data'!$C$7</f>
        <v>1.9625878755555555E-2</v>
      </c>
      <c r="X31" s="35">
        <f>$F$28/'Fixed data'!$C$7</f>
        <v>1.9625878755555555E-2</v>
      </c>
      <c r="Y31" s="35">
        <f>$F$28/'Fixed data'!$C$7</f>
        <v>1.9625878755555555E-2</v>
      </c>
      <c r="Z31" s="35">
        <f>$F$28/'Fixed data'!$C$7</f>
        <v>1.9625878755555555E-2</v>
      </c>
      <c r="AA31" s="35">
        <f>$F$28/'Fixed data'!$C$7</f>
        <v>1.9625878755555555E-2</v>
      </c>
      <c r="AB31" s="35">
        <f>$F$28/'Fixed data'!$C$7</f>
        <v>1.9625878755555555E-2</v>
      </c>
      <c r="AC31" s="35">
        <f>$F$28/'Fixed data'!$C$7</f>
        <v>1.9625878755555555E-2</v>
      </c>
      <c r="AD31" s="35">
        <f>$F$28/'Fixed data'!$C$7</f>
        <v>1.9625878755555555E-2</v>
      </c>
      <c r="AE31" s="35">
        <f>$F$28/'Fixed data'!$C$7</f>
        <v>1.9625878755555555E-2</v>
      </c>
      <c r="AF31" s="35">
        <f>$F$28/'Fixed data'!$C$7</f>
        <v>1.9625878755555555E-2</v>
      </c>
      <c r="AG31" s="35">
        <f>$F$28/'Fixed data'!$C$7</f>
        <v>1.9625878755555555E-2</v>
      </c>
      <c r="AH31" s="35">
        <f>$F$28/'Fixed data'!$C$7</f>
        <v>1.9625878755555555E-2</v>
      </c>
      <c r="AI31" s="35">
        <f>$F$28/'Fixed data'!$C$7</f>
        <v>1.9625878755555555E-2</v>
      </c>
      <c r="AJ31" s="35">
        <f>$F$28/'Fixed data'!$C$7</f>
        <v>1.9625878755555555E-2</v>
      </c>
      <c r="AK31" s="35">
        <f>$F$28/'Fixed data'!$C$7</f>
        <v>1.9625878755555555E-2</v>
      </c>
      <c r="AL31" s="35">
        <f>$F$28/'Fixed data'!$C$7</f>
        <v>1.9625878755555555E-2</v>
      </c>
      <c r="AM31" s="35">
        <f>$F$28/'Fixed data'!$C$7</f>
        <v>1.9625878755555555E-2</v>
      </c>
      <c r="AN31" s="35">
        <f>$F$28/'Fixed data'!$C$7</f>
        <v>1.9625878755555555E-2</v>
      </c>
      <c r="AO31" s="35">
        <f>$F$28/'Fixed data'!$C$7</f>
        <v>1.9625878755555555E-2</v>
      </c>
      <c r="AP31" s="35">
        <f>$F$28/'Fixed data'!$C$7</f>
        <v>1.9625878755555555E-2</v>
      </c>
      <c r="AQ31" s="35">
        <f>$F$28/'Fixed data'!$C$7</f>
        <v>1.9625878755555555E-2</v>
      </c>
      <c r="AR31" s="35">
        <f>$F$28/'Fixed data'!$C$7</f>
        <v>1.9625878755555555E-2</v>
      </c>
      <c r="AS31" s="35">
        <f>$F$28/'Fixed data'!$C$7</f>
        <v>1.9625878755555555E-2</v>
      </c>
      <c r="AT31" s="35">
        <f>$F$28/'Fixed data'!$C$7</f>
        <v>1.9625878755555555E-2</v>
      </c>
      <c r="AU31" s="35">
        <f>$F$28/'Fixed data'!$C$7</f>
        <v>1.9625878755555555E-2</v>
      </c>
      <c r="AV31" s="35">
        <f>$F$28/'Fixed data'!$C$7</f>
        <v>1.9625878755555555E-2</v>
      </c>
      <c r="AW31" s="35">
        <f>$F$28/'Fixed data'!$C$7</f>
        <v>1.9625878755555555E-2</v>
      </c>
      <c r="AX31" s="35">
        <f>$F$28/'Fixed data'!$C$7</f>
        <v>1.9625878755555555E-2</v>
      </c>
      <c r="AY31" s="35">
        <f>$F$28/'Fixed data'!$C$7</f>
        <v>1.9625878755555555E-2</v>
      </c>
      <c r="AZ31" s="35"/>
      <c r="BA31" s="35"/>
      <c r="BB31" s="35"/>
      <c r="BC31" s="35"/>
      <c r="BD31" s="35"/>
    </row>
    <row r="32" spans="1:56" ht="16.5" hidden="1" customHeight="1" outlineLevel="1" x14ac:dyDescent="0.35">
      <c r="A32" s="116"/>
      <c r="B32" s="9" t="s">
        <v>3</v>
      </c>
      <c r="C32" s="11" t="s">
        <v>55</v>
      </c>
      <c r="D32" s="9" t="s">
        <v>40</v>
      </c>
      <c r="F32" s="35"/>
      <c r="G32" s="35"/>
      <c r="H32" s="35">
        <f>$G$28/'Fixed data'!$C$7</f>
        <v>-1.6422566222222226E-2</v>
      </c>
      <c r="I32" s="35">
        <f>$G$28/'Fixed data'!$C$7</f>
        <v>-1.6422566222222226E-2</v>
      </c>
      <c r="J32" s="35">
        <f>$G$28/'Fixed data'!$C$7</f>
        <v>-1.6422566222222226E-2</v>
      </c>
      <c r="K32" s="35">
        <f>$G$28/'Fixed data'!$C$7</f>
        <v>-1.6422566222222226E-2</v>
      </c>
      <c r="L32" s="35">
        <f>$G$28/'Fixed data'!$C$7</f>
        <v>-1.6422566222222226E-2</v>
      </c>
      <c r="M32" s="35">
        <f>$G$28/'Fixed data'!$C$7</f>
        <v>-1.6422566222222226E-2</v>
      </c>
      <c r="N32" s="35">
        <f>$G$28/'Fixed data'!$C$7</f>
        <v>-1.6422566222222226E-2</v>
      </c>
      <c r="O32" s="35">
        <f>$G$28/'Fixed data'!$C$7</f>
        <v>-1.6422566222222226E-2</v>
      </c>
      <c r="P32" s="35">
        <f>$G$28/'Fixed data'!$C$7</f>
        <v>-1.6422566222222226E-2</v>
      </c>
      <c r="Q32" s="35">
        <f>$G$28/'Fixed data'!$C$7</f>
        <v>-1.6422566222222226E-2</v>
      </c>
      <c r="R32" s="35">
        <f>$G$28/'Fixed data'!$C$7</f>
        <v>-1.6422566222222226E-2</v>
      </c>
      <c r="S32" s="35">
        <f>$G$28/'Fixed data'!$C$7</f>
        <v>-1.6422566222222226E-2</v>
      </c>
      <c r="T32" s="35">
        <f>$G$28/'Fixed data'!$C$7</f>
        <v>-1.6422566222222226E-2</v>
      </c>
      <c r="U32" s="35">
        <f>$G$28/'Fixed data'!$C$7</f>
        <v>-1.6422566222222226E-2</v>
      </c>
      <c r="V32" s="35">
        <f>$G$28/'Fixed data'!$C$7</f>
        <v>-1.6422566222222226E-2</v>
      </c>
      <c r="W32" s="35">
        <f>$G$28/'Fixed data'!$C$7</f>
        <v>-1.6422566222222226E-2</v>
      </c>
      <c r="X32" s="35">
        <f>$G$28/'Fixed data'!$C$7</f>
        <v>-1.6422566222222226E-2</v>
      </c>
      <c r="Y32" s="35">
        <f>$G$28/'Fixed data'!$C$7</f>
        <v>-1.6422566222222226E-2</v>
      </c>
      <c r="Z32" s="35">
        <f>$G$28/'Fixed data'!$C$7</f>
        <v>-1.6422566222222226E-2</v>
      </c>
      <c r="AA32" s="35">
        <f>$G$28/'Fixed data'!$C$7</f>
        <v>-1.6422566222222226E-2</v>
      </c>
      <c r="AB32" s="35">
        <f>$G$28/'Fixed data'!$C$7</f>
        <v>-1.6422566222222226E-2</v>
      </c>
      <c r="AC32" s="35">
        <f>$G$28/'Fixed data'!$C$7</f>
        <v>-1.6422566222222226E-2</v>
      </c>
      <c r="AD32" s="35">
        <f>$G$28/'Fixed data'!$C$7</f>
        <v>-1.6422566222222226E-2</v>
      </c>
      <c r="AE32" s="35">
        <f>$G$28/'Fixed data'!$C$7</f>
        <v>-1.6422566222222226E-2</v>
      </c>
      <c r="AF32" s="35">
        <f>$G$28/'Fixed data'!$C$7</f>
        <v>-1.6422566222222226E-2</v>
      </c>
      <c r="AG32" s="35">
        <f>$G$28/'Fixed data'!$C$7</f>
        <v>-1.6422566222222226E-2</v>
      </c>
      <c r="AH32" s="35">
        <f>$G$28/'Fixed data'!$C$7</f>
        <v>-1.6422566222222226E-2</v>
      </c>
      <c r="AI32" s="35">
        <f>$G$28/'Fixed data'!$C$7</f>
        <v>-1.6422566222222226E-2</v>
      </c>
      <c r="AJ32" s="35">
        <f>$G$28/'Fixed data'!$C$7</f>
        <v>-1.6422566222222226E-2</v>
      </c>
      <c r="AK32" s="35">
        <f>$G$28/'Fixed data'!$C$7</f>
        <v>-1.6422566222222226E-2</v>
      </c>
      <c r="AL32" s="35">
        <f>$G$28/'Fixed data'!$C$7</f>
        <v>-1.6422566222222226E-2</v>
      </c>
      <c r="AM32" s="35">
        <f>$G$28/'Fixed data'!$C$7</f>
        <v>-1.6422566222222226E-2</v>
      </c>
      <c r="AN32" s="35">
        <f>$G$28/'Fixed data'!$C$7</f>
        <v>-1.6422566222222226E-2</v>
      </c>
      <c r="AO32" s="35">
        <f>$G$28/'Fixed data'!$C$7</f>
        <v>-1.6422566222222226E-2</v>
      </c>
      <c r="AP32" s="35">
        <f>$G$28/'Fixed data'!$C$7</f>
        <v>-1.6422566222222226E-2</v>
      </c>
      <c r="AQ32" s="35">
        <f>$G$28/'Fixed data'!$C$7</f>
        <v>-1.6422566222222226E-2</v>
      </c>
      <c r="AR32" s="35">
        <f>$G$28/'Fixed data'!$C$7</f>
        <v>-1.6422566222222226E-2</v>
      </c>
      <c r="AS32" s="35">
        <f>$G$28/'Fixed data'!$C$7</f>
        <v>-1.6422566222222226E-2</v>
      </c>
      <c r="AT32" s="35">
        <f>$G$28/'Fixed data'!$C$7</f>
        <v>-1.6422566222222226E-2</v>
      </c>
      <c r="AU32" s="35">
        <f>$G$28/'Fixed data'!$C$7</f>
        <v>-1.6422566222222226E-2</v>
      </c>
      <c r="AV32" s="35">
        <f>$G$28/'Fixed data'!$C$7</f>
        <v>-1.6422566222222226E-2</v>
      </c>
      <c r="AW32" s="35">
        <f>$G$28/'Fixed data'!$C$7</f>
        <v>-1.6422566222222226E-2</v>
      </c>
      <c r="AX32" s="35">
        <f>$G$28/'Fixed data'!$C$7</f>
        <v>-1.6422566222222226E-2</v>
      </c>
      <c r="AY32" s="35">
        <f>$G$28/'Fixed data'!$C$7</f>
        <v>-1.6422566222222226E-2</v>
      </c>
      <c r="AZ32" s="35">
        <f>$G$28/'Fixed data'!$C$7</f>
        <v>-1.6422566222222226E-2</v>
      </c>
      <c r="BA32" s="35"/>
      <c r="BB32" s="35"/>
      <c r="BC32" s="35"/>
      <c r="BD32" s="35"/>
    </row>
    <row r="33" spans="1:57" ht="16.5" hidden="1" customHeight="1" outlineLevel="1" x14ac:dyDescent="0.35">
      <c r="A33" s="116"/>
      <c r="B33" s="9" t="s">
        <v>4</v>
      </c>
      <c r="C33" s="11" t="s">
        <v>56</v>
      </c>
      <c r="D33" s="9" t="s">
        <v>40</v>
      </c>
      <c r="F33" s="35"/>
      <c r="G33" s="35"/>
      <c r="H33" s="35"/>
      <c r="I33" s="35">
        <f>$H$28/'Fixed data'!$C$7</f>
        <v>1.96355696E-2</v>
      </c>
      <c r="J33" s="35">
        <f>$H$28/'Fixed data'!$C$7</f>
        <v>1.96355696E-2</v>
      </c>
      <c r="K33" s="35">
        <f>$H$28/'Fixed data'!$C$7</f>
        <v>1.96355696E-2</v>
      </c>
      <c r="L33" s="35">
        <f>$H$28/'Fixed data'!$C$7</f>
        <v>1.96355696E-2</v>
      </c>
      <c r="M33" s="35">
        <f>$H$28/'Fixed data'!$C$7</f>
        <v>1.96355696E-2</v>
      </c>
      <c r="N33" s="35">
        <f>$H$28/'Fixed data'!$C$7</f>
        <v>1.96355696E-2</v>
      </c>
      <c r="O33" s="35">
        <f>$H$28/'Fixed data'!$C$7</f>
        <v>1.96355696E-2</v>
      </c>
      <c r="P33" s="35">
        <f>$H$28/'Fixed data'!$C$7</f>
        <v>1.96355696E-2</v>
      </c>
      <c r="Q33" s="35">
        <f>$H$28/'Fixed data'!$C$7</f>
        <v>1.96355696E-2</v>
      </c>
      <c r="R33" s="35">
        <f>$H$28/'Fixed data'!$C$7</f>
        <v>1.96355696E-2</v>
      </c>
      <c r="S33" s="35">
        <f>$H$28/'Fixed data'!$C$7</f>
        <v>1.96355696E-2</v>
      </c>
      <c r="T33" s="35">
        <f>$H$28/'Fixed data'!$C$7</f>
        <v>1.96355696E-2</v>
      </c>
      <c r="U33" s="35">
        <f>$H$28/'Fixed data'!$C$7</f>
        <v>1.96355696E-2</v>
      </c>
      <c r="V33" s="35">
        <f>$H$28/'Fixed data'!$C$7</f>
        <v>1.96355696E-2</v>
      </c>
      <c r="W33" s="35">
        <f>$H$28/'Fixed data'!$C$7</f>
        <v>1.96355696E-2</v>
      </c>
      <c r="X33" s="35">
        <f>$H$28/'Fixed data'!$C$7</f>
        <v>1.96355696E-2</v>
      </c>
      <c r="Y33" s="35">
        <f>$H$28/'Fixed data'!$C$7</f>
        <v>1.96355696E-2</v>
      </c>
      <c r="Z33" s="35">
        <f>$H$28/'Fixed data'!$C$7</f>
        <v>1.96355696E-2</v>
      </c>
      <c r="AA33" s="35">
        <f>$H$28/'Fixed data'!$C$7</f>
        <v>1.96355696E-2</v>
      </c>
      <c r="AB33" s="35">
        <f>$H$28/'Fixed data'!$C$7</f>
        <v>1.96355696E-2</v>
      </c>
      <c r="AC33" s="35">
        <f>$H$28/'Fixed data'!$C$7</f>
        <v>1.96355696E-2</v>
      </c>
      <c r="AD33" s="35">
        <f>$H$28/'Fixed data'!$C$7</f>
        <v>1.96355696E-2</v>
      </c>
      <c r="AE33" s="35">
        <f>$H$28/'Fixed data'!$C$7</f>
        <v>1.96355696E-2</v>
      </c>
      <c r="AF33" s="35">
        <f>$H$28/'Fixed data'!$C$7</f>
        <v>1.96355696E-2</v>
      </c>
      <c r="AG33" s="35">
        <f>$H$28/'Fixed data'!$C$7</f>
        <v>1.96355696E-2</v>
      </c>
      <c r="AH33" s="35">
        <f>$H$28/'Fixed data'!$C$7</f>
        <v>1.96355696E-2</v>
      </c>
      <c r="AI33" s="35">
        <f>$H$28/'Fixed data'!$C$7</f>
        <v>1.96355696E-2</v>
      </c>
      <c r="AJ33" s="35">
        <f>$H$28/'Fixed data'!$C$7</f>
        <v>1.96355696E-2</v>
      </c>
      <c r="AK33" s="35">
        <f>$H$28/'Fixed data'!$C$7</f>
        <v>1.96355696E-2</v>
      </c>
      <c r="AL33" s="35">
        <f>$H$28/'Fixed data'!$C$7</f>
        <v>1.96355696E-2</v>
      </c>
      <c r="AM33" s="35">
        <f>$H$28/'Fixed data'!$C$7</f>
        <v>1.96355696E-2</v>
      </c>
      <c r="AN33" s="35">
        <f>$H$28/'Fixed data'!$C$7</f>
        <v>1.96355696E-2</v>
      </c>
      <c r="AO33" s="35">
        <f>$H$28/'Fixed data'!$C$7</f>
        <v>1.96355696E-2</v>
      </c>
      <c r="AP33" s="35">
        <f>$H$28/'Fixed data'!$C$7</f>
        <v>1.96355696E-2</v>
      </c>
      <c r="AQ33" s="35">
        <f>$H$28/'Fixed data'!$C$7</f>
        <v>1.96355696E-2</v>
      </c>
      <c r="AR33" s="35">
        <f>$H$28/'Fixed data'!$C$7</f>
        <v>1.96355696E-2</v>
      </c>
      <c r="AS33" s="35">
        <f>$H$28/'Fixed data'!$C$7</f>
        <v>1.96355696E-2</v>
      </c>
      <c r="AT33" s="35">
        <f>$H$28/'Fixed data'!$C$7</f>
        <v>1.96355696E-2</v>
      </c>
      <c r="AU33" s="35">
        <f>$H$28/'Fixed data'!$C$7</f>
        <v>1.96355696E-2</v>
      </c>
      <c r="AV33" s="35">
        <f>$H$28/'Fixed data'!$C$7</f>
        <v>1.96355696E-2</v>
      </c>
      <c r="AW33" s="35">
        <f>$H$28/'Fixed data'!$C$7</f>
        <v>1.96355696E-2</v>
      </c>
      <c r="AX33" s="35">
        <f>$H$28/'Fixed data'!$C$7</f>
        <v>1.96355696E-2</v>
      </c>
      <c r="AY33" s="35">
        <f>$H$28/'Fixed data'!$C$7</f>
        <v>1.96355696E-2</v>
      </c>
      <c r="AZ33" s="35">
        <f>$H$28/'Fixed data'!$C$7</f>
        <v>1.96355696E-2</v>
      </c>
      <c r="BA33" s="35">
        <f>$H$28/'Fixed data'!$C$7</f>
        <v>1.96355696E-2</v>
      </c>
      <c r="BB33" s="35"/>
      <c r="BC33" s="35"/>
      <c r="BD33" s="35"/>
    </row>
    <row r="34" spans="1:57" ht="16.5" hidden="1" customHeight="1" outlineLevel="1" x14ac:dyDescent="0.35">
      <c r="A34" s="116"/>
      <c r="B34" s="9" t="s">
        <v>5</v>
      </c>
      <c r="C34" s="11" t="s">
        <v>57</v>
      </c>
      <c r="D34" s="9" t="s">
        <v>40</v>
      </c>
      <c r="F34" s="35"/>
      <c r="G34" s="35"/>
      <c r="H34" s="35"/>
      <c r="I34" s="35"/>
      <c r="J34" s="35">
        <f>$I$28/'Fixed data'!$C$7</f>
        <v>5.7302639288888894E-2</v>
      </c>
      <c r="K34" s="35">
        <f>$I$28/'Fixed data'!$C$7</f>
        <v>5.7302639288888894E-2</v>
      </c>
      <c r="L34" s="35">
        <f>$I$28/'Fixed data'!$C$7</f>
        <v>5.7302639288888894E-2</v>
      </c>
      <c r="M34" s="35">
        <f>$I$28/'Fixed data'!$C$7</f>
        <v>5.7302639288888894E-2</v>
      </c>
      <c r="N34" s="35">
        <f>$I$28/'Fixed data'!$C$7</f>
        <v>5.7302639288888894E-2</v>
      </c>
      <c r="O34" s="35">
        <f>$I$28/'Fixed data'!$C$7</f>
        <v>5.7302639288888894E-2</v>
      </c>
      <c r="P34" s="35">
        <f>$I$28/'Fixed data'!$C$7</f>
        <v>5.7302639288888894E-2</v>
      </c>
      <c r="Q34" s="35">
        <f>$I$28/'Fixed data'!$C$7</f>
        <v>5.7302639288888894E-2</v>
      </c>
      <c r="R34" s="35">
        <f>$I$28/'Fixed data'!$C$7</f>
        <v>5.7302639288888894E-2</v>
      </c>
      <c r="S34" s="35">
        <f>$I$28/'Fixed data'!$C$7</f>
        <v>5.7302639288888894E-2</v>
      </c>
      <c r="T34" s="35">
        <f>$I$28/'Fixed data'!$C$7</f>
        <v>5.7302639288888894E-2</v>
      </c>
      <c r="U34" s="35">
        <f>$I$28/'Fixed data'!$C$7</f>
        <v>5.7302639288888894E-2</v>
      </c>
      <c r="V34" s="35">
        <f>$I$28/'Fixed data'!$C$7</f>
        <v>5.7302639288888894E-2</v>
      </c>
      <c r="W34" s="35">
        <f>$I$28/'Fixed data'!$C$7</f>
        <v>5.7302639288888894E-2</v>
      </c>
      <c r="X34" s="35">
        <f>$I$28/'Fixed data'!$C$7</f>
        <v>5.7302639288888894E-2</v>
      </c>
      <c r="Y34" s="35">
        <f>$I$28/'Fixed data'!$C$7</f>
        <v>5.7302639288888894E-2</v>
      </c>
      <c r="Z34" s="35">
        <f>$I$28/'Fixed data'!$C$7</f>
        <v>5.7302639288888894E-2</v>
      </c>
      <c r="AA34" s="35">
        <f>$I$28/'Fixed data'!$C$7</f>
        <v>5.7302639288888894E-2</v>
      </c>
      <c r="AB34" s="35">
        <f>$I$28/'Fixed data'!$C$7</f>
        <v>5.7302639288888894E-2</v>
      </c>
      <c r="AC34" s="35">
        <f>$I$28/'Fixed data'!$C$7</f>
        <v>5.7302639288888894E-2</v>
      </c>
      <c r="AD34" s="35">
        <f>$I$28/'Fixed data'!$C$7</f>
        <v>5.7302639288888894E-2</v>
      </c>
      <c r="AE34" s="35">
        <f>$I$28/'Fixed data'!$C$7</f>
        <v>5.7302639288888894E-2</v>
      </c>
      <c r="AF34" s="35">
        <f>$I$28/'Fixed data'!$C$7</f>
        <v>5.7302639288888894E-2</v>
      </c>
      <c r="AG34" s="35">
        <f>$I$28/'Fixed data'!$C$7</f>
        <v>5.7302639288888894E-2</v>
      </c>
      <c r="AH34" s="35">
        <f>$I$28/'Fixed data'!$C$7</f>
        <v>5.7302639288888894E-2</v>
      </c>
      <c r="AI34" s="35">
        <f>$I$28/'Fixed data'!$C$7</f>
        <v>5.7302639288888894E-2</v>
      </c>
      <c r="AJ34" s="35">
        <f>$I$28/'Fixed data'!$C$7</f>
        <v>5.7302639288888894E-2</v>
      </c>
      <c r="AK34" s="35">
        <f>$I$28/'Fixed data'!$C$7</f>
        <v>5.7302639288888894E-2</v>
      </c>
      <c r="AL34" s="35">
        <f>$I$28/'Fixed data'!$C$7</f>
        <v>5.7302639288888894E-2</v>
      </c>
      <c r="AM34" s="35">
        <f>$I$28/'Fixed data'!$C$7</f>
        <v>5.7302639288888894E-2</v>
      </c>
      <c r="AN34" s="35">
        <f>$I$28/'Fixed data'!$C$7</f>
        <v>5.7302639288888894E-2</v>
      </c>
      <c r="AO34" s="35">
        <f>$I$28/'Fixed data'!$C$7</f>
        <v>5.7302639288888894E-2</v>
      </c>
      <c r="AP34" s="35">
        <f>$I$28/'Fixed data'!$C$7</f>
        <v>5.7302639288888894E-2</v>
      </c>
      <c r="AQ34" s="35">
        <f>$I$28/'Fixed data'!$C$7</f>
        <v>5.7302639288888894E-2</v>
      </c>
      <c r="AR34" s="35">
        <f>$I$28/'Fixed data'!$C$7</f>
        <v>5.7302639288888894E-2</v>
      </c>
      <c r="AS34" s="35">
        <f>$I$28/'Fixed data'!$C$7</f>
        <v>5.7302639288888894E-2</v>
      </c>
      <c r="AT34" s="35">
        <f>$I$28/'Fixed data'!$C$7</f>
        <v>5.7302639288888894E-2</v>
      </c>
      <c r="AU34" s="35">
        <f>$I$28/'Fixed data'!$C$7</f>
        <v>5.7302639288888894E-2</v>
      </c>
      <c r="AV34" s="35">
        <f>$I$28/'Fixed data'!$C$7</f>
        <v>5.7302639288888894E-2</v>
      </c>
      <c r="AW34" s="35">
        <f>$I$28/'Fixed data'!$C$7</f>
        <v>5.7302639288888894E-2</v>
      </c>
      <c r="AX34" s="35">
        <f>$I$28/'Fixed data'!$C$7</f>
        <v>5.7302639288888894E-2</v>
      </c>
      <c r="AY34" s="35">
        <f>$I$28/'Fixed data'!$C$7</f>
        <v>5.7302639288888894E-2</v>
      </c>
      <c r="AZ34" s="35">
        <f>$I$28/'Fixed data'!$C$7</f>
        <v>5.7302639288888894E-2</v>
      </c>
      <c r="BA34" s="35">
        <f>$I$28/'Fixed data'!$C$7</f>
        <v>5.7302639288888894E-2</v>
      </c>
      <c r="BB34" s="35">
        <f>$I$28/'Fixed data'!$C$7</f>
        <v>5.7302639288888894E-2</v>
      </c>
      <c r="BC34" s="35"/>
      <c r="BD34" s="35"/>
    </row>
    <row r="35" spans="1:57" ht="16.5" hidden="1" customHeight="1" outlineLevel="1" x14ac:dyDescent="0.35">
      <c r="A35" s="116"/>
      <c r="B35" s="9" t="s">
        <v>6</v>
      </c>
      <c r="C35" s="11" t="s">
        <v>58</v>
      </c>
      <c r="D35" s="9" t="s">
        <v>40</v>
      </c>
      <c r="F35" s="35"/>
      <c r="G35" s="35"/>
      <c r="H35" s="35"/>
      <c r="I35" s="35"/>
      <c r="J35" s="35"/>
      <c r="K35" s="35">
        <f>$J$28/'Fixed data'!$C$7</f>
        <v>1.8238924977777762E-2</v>
      </c>
      <c r="L35" s="35">
        <f>$J$28/'Fixed data'!$C$7</f>
        <v>1.8238924977777762E-2</v>
      </c>
      <c r="M35" s="35">
        <f>$J$28/'Fixed data'!$C$7</f>
        <v>1.8238924977777762E-2</v>
      </c>
      <c r="N35" s="35">
        <f>$J$28/'Fixed data'!$C$7</f>
        <v>1.8238924977777762E-2</v>
      </c>
      <c r="O35" s="35">
        <f>$J$28/'Fixed data'!$C$7</f>
        <v>1.8238924977777762E-2</v>
      </c>
      <c r="P35" s="35">
        <f>$J$28/'Fixed data'!$C$7</f>
        <v>1.8238924977777762E-2</v>
      </c>
      <c r="Q35" s="35">
        <f>$J$28/'Fixed data'!$C$7</f>
        <v>1.8238924977777762E-2</v>
      </c>
      <c r="R35" s="35">
        <f>$J$28/'Fixed data'!$C$7</f>
        <v>1.8238924977777762E-2</v>
      </c>
      <c r="S35" s="35">
        <f>$J$28/'Fixed data'!$C$7</f>
        <v>1.8238924977777762E-2</v>
      </c>
      <c r="T35" s="35">
        <f>$J$28/'Fixed data'!$C$7</f>
        <v>1.8238924977777762E-2</v>
      </c>
      <c r="U35" s="35">
        <f>$J$28/'Fixed data'!$C$7</f>
        <v>1.8238924977777762E-2</v>
      </c>
      <c r="V35" s="35">
        <f>$J$28/'Fixed data'!$C$7</f>
        <v>1.8238924977777762E-2</v>
      </c>
      <c r="W35" s="35">
        <f>$J$28/'Fixed data'!$C$7</f>
        <v>1.8238924977777762E-2</v>
      </c>
      <c r="X35" s="35">
        <f>$J$28/'Fixed data'!$C$7</f>
        <v>1.8238924977777762E-2</v>
      </c>
      <c r="Y35" s="35">
        <f>$J$28/'Fixed data'!$C$7</f>
        <v>1.8238924977777762E-2</v>
      </c>
      <c r="Z35" s="35">
        <f>$J$28/'Fixed data'!$C$7</f>
        <v>1.8238924977777762E-2</v>
      </c>
      <c r="AA35" s="35">
        <f>$J$28/'Fixed data'!$C$7</f>
        <v>1.8238924977777762E-2</v>
      </c>
      <c r="AB35" s="35">
        <f>$J$28/'Fixed data'!$C$7</f>
        <v>1.8238924977777762E-2</v>
      </c>
      <c r="AC35" s="35">
        <f>$J$28/'Fixed data'!$C$7</f>
        <v>1.8238924977777762E-2</v>
      </c>
      <c r="AD35" s="35">
        <f>$J$28/'Fixed data'!$C$7</f>
        <v>1.8238924977777762E-2</v>
      </c>
      <c r="AE35" s="35">
        <f>$J$28/'Fixed data'!$C$7</f>
        <v>1.8238924977777762E-2</v>
      </c>
      <c r="AF35" s="35">
        <f>$J$28/'Fixed data'!$C$7</f>
        <v>1.8238924977777762E-2</v>
      </c>
      <c r="AG35" s="35">
        <f>$J$28/'Fixed data'!$C$7</f>
        <v>1.8238924977777762E-2</v>
      </c>
      <c r="AH35" s="35">
        <f>$J$28/'Fixed data'!$C$7</f>
        <v>1.8238924977777762E-2</v>
      </c>
      <c r="AI35" s="35">
        <f>$J$28/'Fixed data'!$C$7</f>
        <v>1.8238924977777762E-2</v>
      </c>
      <c r="AJ35" s="35">
        <f>$J$28/'Fixed data'!$C$7</f>
        <v>1.8238924977777762E-2</v>
      </c>
      <c r="AK35" s="35">
        <f>$J$28/'Fixed data'!$C$7</f>
        <v>1.8238924977777762E-2</v>
      </c>
      <c r="AL35" s="35">
        <f>$J$28/'Fixed data'!$C$7</f>
        <v>1.8238924977777762E-2</v>
      </c>
      <c r="AM35" s="35">
        <f>$J$28/'Fixed data'!$C$7</f>
        <v>1.8238924977777762E-2</v>
      </c>
      <c r="AN35" s="35">
        <f>$J$28/'Fixed data'!$C$7</f>
        <v>1.8238924977777762E-2</v>
      </c>
      <c r="AO35" s="35">
        <f>$J$28/'Fixed data'!$C$7</f>
        <v>1.8238924977777762E-2</v>
      </c>
      <c r="AP35" s="35">
        <f>$J$28/'Fixed data'!$C$7</f>
        <v>1.8238924977777762E-2</v>
      </c>
      <c r="AQ35" s="35">
        <f>$J$28/'Fixed data'!$C$7</f>
        <v>1.8238924977777762E-2</v>
      </c>
      <c r="AR35" s="35">
        <f>$J$28/'Fixed data'!$C$7</f>
        <v>1.8238924977777762E-2</v>
      </c>
      <c r="AS35" s="35">
        <f>$J$28/'Fixed data'!$C$7</f>
        <v>1.8238924977777762E-2</v>
      </c>
      <c r="AT35" s="35">
        <f>$J$28/'Fixed data'!$C$7</f>
        <v>1.8238924977777762E-2</v>
      </c>
      <c r="AU35" s="35">
        <f>$J$28/'Fixed data'!$C$7</f>
        <v>1.8238924977777762E-2</v>
      </c>
      <c r="AV35" s="35">
        <f>$J$28/'Fixed data'!$C$7</f>
        <v>1.8238924977777762E-2</v>
      </c>
      <c r="AW35" s="35">
        <f>$J$28/'Fixed data'!$C$7</f>
        <v>1.8238924977777762E-2</v>
      </c>
      <c r="AX35" s="35">
        <f>$J$28/'Fixed data'!$C$7</f>
        <v>1.8238924977777762E-2</v>
      </c>
      <c r="AY35" s="35">
        <f>$J$28/'Fixed data'!$C$7</f>
        <v>1.8238924977777762E-2</v>
      </c>
      <c r="AZ35" s="35">
        <f>$J$28/'Fixed data'!$C$7</f>
        <v>1.8238924977777762E-2</v>
      </c>
      <c r="BA35" s="35">
        <f>$J$28/'Fixed data'!$C$7</f>
        <v>1.8238924977777762E-2</v>
      </c>
      <c r="BB35" s="35">
        <f>$J$28/'Fixed data'!$C$7</f>
        <v>1.8238924977777762E-2</v>
      </c>
      <c r="BC35" s="35">
        <f>$J$28/'Fixed data'!$C$7</f>
        <v>1.8238924977777762E-2</v>
      </c>
      <c r="BD35" s="35"/>
    </row>
    <row r="36" spans="1:57" ht="16.5" hidden="1" customHeight="1" outlineLevel="1" x14ac:dyDescent="0.35">
      <c r="A36" s="116"/>
      <c r="B36" s="9" t="s">
        <v>32</v>
      </c>
      <c r="C36" s="11" t="s">
        <v>59</v>
      </c>
      <c r="D36" s="9" t="s">
        <v>40</v>
      </c>
      <c r="F36" s="35"/>
      <c r="G36" s="35"/>
      <c r="H36" s="35"/>
      <c r="I36" s="35"/>
      <c r="J36" s="35"/>
      <c r="K36" s="35"/>
      <c r="L36" s="35">
        <f>$K$28/'Fixed data'!$C$7</f>
        <v>-1.2849132088888889E-2</v>
      </c>
      <c r="M36" s="35">
        <f>$K$28/'Fixed data'!$C$7</f>
        <v>-1.2849132088888889E-2</v>
      </c>
      <c r="N36" s="35">
        <f>$K$28/'Fixed data'!$C$7</f>
        <v>-1.2849132088888889E-2</v>
      </c>
      <c r="O36" s="35">
        <f>$K$28/'Fixed data'!$C$7</f>
        <v>-1.2849132088888889E-2</v>
      </c>
      <c r="P36" s="35">
        <f>$K$28/'Fixed data'!$C$7</f>
        <v>-1.2849132088888889E-2</v>
      </c>
      <c r="Q36" s="35">
        <f>$K$28/'Fixed data'!$C$7</f>
        <v>-1.2849132088888889E-2</v>
      </c>
      <c r="R36" s="35">
        <f>$K$28/'Fixed data'!$C$7</f>
        <v>-1.2849132088888889E-2</v>
      </c>
      <c r="S36" s="35">
        <f>$K$28/'Fixed data'!$C$7</f>
        <v>-1.2849132088888889E-2</v>
      </c>
      <c r="T36" s="35">
        <f>$K$28/'Fixed data'!$C$7</f>
        <v>-1.2849132088888889E-2</v>
      </c>
      <c r="U36" s="35">
        <f>$K$28/'Fixed data'!$C$7</f>
        <v>-1.2849132088888889E-2</v>
      </c>
      <c r="V36" s="35">
        <f>$K$28/'Fixed data'!$C$7</f>
        <v>-1.2849132088888889E-2</v>
      </c>
      <c r="W36" s="35">
        <f>$K$28/'Fixed data'!$C$7</f>
        <v>-1.2849132088888889E-2</v>
      </c>
      <c r="X36" s="35">
        <f>$K$28/'Fixed data'!$C$7</f>
        <v>-1.2849132088888889E-2</v>
      </c>
      <c r="Y36" s="35">
        <f>$K$28/'Fixed data'!$C$7</f>
        <v>-1.2849132088888889E-2</v>
      </c>
      <c r="Z36" s="35">
        <f>$K$28/'Fixed data'!$C$7</f>
        <v>-1.2849132088888889E-2</v>
      </c>
      <c r="AA36" s="35">
        <f>$K$28/'Fixed data'!$C$7</f>
        <v>-1.2849132088888889E-2</v>
      </c>
      <c r="AB36" s="35">
        <f>$K$28/'Fixed data'!$C$7</f>
        <v>-1.2849132088888889E-2</v>
      </c>
      <c r="AC36" s="35">
        <f>$K$28/'Fixed data'!$C$7</f>
        <v>-1.2849132088888889E-2</v>
      </c>
      <c r="AD36" s="35">
        <f>$K$28/'Fixed data'!$C$7</f>
        <v>-1.2849132088888889E-2</v>
      </c>
      <c r="AE36" s="35">
        <f>$K$28/'Fixed data'!$C$7</f>
        <v>-1.2849132088888889E-2</v>
      </c>
      <c r="AF36" s="35">
        <f>$K$28/'Fixed data'!$C$7</f>
        <v>-1.2849132088888889E-2</v>
      </c>
      <c r="AG36" s="35">
        <f>$K$28/'Fixed data'!$C$7</f>
        <v>-1.2849132088888889E-2</v>
      </c>
      <c r="AH36" s="35">
        <f>$K$28/'Fixed data'!$C$7</f>
        <v>-1.2849132088888889E-2</v>
      </c>
      <c r="AI36" s="35">
        <f>$K$28/'Fixed data'!$C$7</f>
        <v>-1.2849132088888889E-2</v>
      </c>
      <c r="AJ36" s="35">
        <f>$K$28/'Fixed data'!$C$7</f>
        <v>-1.2849132088888889E-2</v>
      </c>
      <c r="AK36" s="35">
        <f>$K$28/'Fixed data'!$C$7</f>
        <v>-1.2849132088888889E-2</v>
      </c>
      <c r="AL36" s="35">
        <f>$K$28/'Fixed data'!$C$7</f>
        <v>-1.2849132088888889E-2</v>
      </c>
      <c r="AM36" s="35">
        <f>$K$28/'Fixed data'!$C$7</f>
        <v>-1.2849132088888889E-2</v>
      </c>
      <c r="AN36" s="35">
        <f>$K$28/'Fixed data'!$C$7</f>
        <v>-1.2849132088888889E-2</v>
      </c>
      <c r="AO36" s="35">
        <f>$K$28/'Fixed data'!$C$7</f>
        <v>-1.2849132088888889E-2</v>
      </c>
      <c r="AP36" s="35">
        <f>$K$28/'Fixed data'!$C$7</f>
        <v>-1.2849132088888889E-2</v>
      </c>
      <c r="AQ36" s="35">
        <f>$K$28/'Fixed data'!$C$7</f>
        <v>-1.2849132088888889E-2</v>
      </c>
      <c r="AR36" s="35">
        <f>$K$28/'Fixed data'!$C$7</f>
        <v>-1.2849132088888889E-2</v>
      </c>
      <c r="AS36" s="35">
        <f>$K$28/'Fixed data'!$C$7</f>
        <v>-1.2849132088888889E-2</v>
      </c>
      <c r="AT36" s="35">
        <f>$K$28/'Fixed data'!$C$7</f>
        <v>-1.2849132088888889E-2</v>
      </c>
      <c r="AU36" s="35">
        <f>$K$28/'Fixed data'!$C$7</f>
        <v>-1.2849132088888889E-2</v>
      </c>
      <c r="AV36" s="35">
        <f>$K$28/'Fixed data'!$C$7</f>
        <v>-1.2849132088888889E-2</v>
      </c>
      <c r="AW36" s="35">
        <f>$K$28/'Fixed data'!$C$7</f>
        <v>-1.2849132088888889E-2</v>
      </c>
      <c r="AX36" s="35">
        <f>$K$28/'Fixed data'!$C$7</f>
        <v>-1.2849132088888889E-2</v>
      </c>
      <c r="AY36" s="35">
        <f>$K$28/'Fixed data'!$C$7</f>
        <v>-1.2849132088888889E-2</v>
      </c>
      <c r="AZ36" s="35">
        <f>$K$28/'Fixed data'!$C$7</f>
        <v>-1.2849132088888889E-2</v>
      </c>
      <c r="BA36" s="35">
        <f>$K$28/'Fixed data'!$C$7</f>
        <v>-1.2849132088888889E-2</v>
      </c>
      <c r="BB36" s="35">
        <f>$K$28/'Fixed data'!$C$7</f>
        <v>-1.2849132088888889E-2</v>
      </c>
      <c r="BC36" s="35">
        <f>$K$28/'Fixed data'!$C$7</f>
        <v>-1.2849132088888889E-2</v>
      </c>
      <c r="BD36" s="35">
        <f>$K$28/'Fixed data'!$C$7</f>
        <v>-1.2849132088888889E-2</v>
      </c>
    </row>
    <row r="37" spans="1:57" ht="16.5" hidden="1" customHeight="1" outlineLevel="1" x14ac:dyDescent="0.35">
      <c r="A37" s="116"/>
      <c r="B37" s="9" t="s">
        <v>33</v>
      </c>
      <c r="C37" s="11" t="s">
        <v>60</v>
      </c>
      <c r="D37" s="9" t="s">
        <v>40</v>
      </c>
      <c r="F37" s="35"/>
      <c r="G37" s="35"/>
      <c r="H37" s="35"/>
      <c r="I37" s="35"/>
      <c r="J37" s="35"/>
      <c r="K37" s="35"/>
      <c r="L37" s="35"/>
      <c r="M37" s="35">
        <f>$L$28/'Fixed data'!$C$7</f>
        <v>-4.4729395377777793E-2</v>
      </c>
      <c r="N37" s="35">
        <f>$L$28/'Fixed data'!$C$7</f>
        <v>-4.4729395377777793E-2</v>
      </c>
      <c r="O37" s="35">
        <f>$L$28/'Fixed data'!$C$7</f>
        <v>-4.4729395377777793E-2</v>
      </c>
      <c r="P37" s="35">
        <f>$L$28/'Fixed data'!$C$7</f>
        <v>-4.4729395377777793E-2</v>
      </c>
      <c r="Q37" s="35">
        <f>$L$28/'Fixed data'!$C$7</f>
        <v>-4.4729395377777793E-2</v>
      </c>
      <c r="R37" s="35">
        <f>$L$28/'Fixed data'!$C$7</f>
        <v>-4.4729395377777793E-2</v>
      </c>
      <c r="S37" s="35">
        <f>$L$28/'Fixed data'!$C$7</f>
        <v>-4.4729395377777793E-2</v>
      </c>
      <c r="T37" s="35">
        <f>$L$28/'Fixed data'!$C$7</f>
        <v>-4.4729395377777793E-2</v>
      </c>
      <c r="U37" s="35">
        <f>$L$28/'Fixed data'!$C$7</f>
        <v>-4.4729395377777793E-2</v>
      </c>
      <c r="V37" s="35">
        <f>$L$28/'Fixed data'!$C$7</f>
        <v>-4.4729395377777793E-2</v>
      </c>
      <c r="W37" s="35">
        <f>$L$28/'Fixed data'!$C$7</f>
        <v>-4.4729395377777793E-2</v>
      </c>
      <c r="X37" s="35">
        <f>$L$28/'Fixed data'!$C$7</f>
        <v>-4.4729395377777793E-2</v>
      </c>
      <c r="Y37" s="35">
        <f>$L$28/'Fixed data'!$C$7</f>
        <v>-4.4729395377777793E-2</v>
      </c>
      <c r="Z37" s="35">
        <f>$L$28/'Fixed data'!$C$7</f>
        <v>-4.4729395377777793E-2</v>
      </c>
      <c r="AA37" s="35">
        <f>$L$28/'Fixed data'!$C$7</f>
        <v>-4.4729395377777793E-2</v>
      </c>
      <c r="AB37" s="35">
        <f>$L$28/'Fixed data'!$C$7</f>
        <v>-4.4729395377777793E-2</v>
      </c>
      <c r="AC37" s="35">
        <f>$L$28/'Fixed data'!$C$7</f>
        <v>-4.4729395377777793E-2</v>
      </c>
      <c r="AD37" s="35">
        <f>$L$28/'Fixed data'!$C$7</f>
        <v>-4.4729395377777793E-2</v>
      </c>
      <c r="AE37" s="35">
        <f>$L$28/'Fixed data'!$C$7</f>
        <v>-4.4729395377777793E-2</v>
      </c>
      <c r="AF37" s="35">
        <f>$L$28/'Fixed data'!$C$7</f>
        <v>-4.4729395377777793E-2</v>
      </c>
      <c r="AG37" s="35">
        <f>$L$28/'Fixed data'!$C$7</f>
        <v>-4.4729395377777793E-2</v>
      </c>
      <c r="AH37" s="35">
        <f>$L$28/'Fixed data'!$C$7</f>
        <v>-4.4729395377777793E-2</v>
      </c>
      <c r="AI37" s="35">
        <f>$L$28/'Fixed data'!$C$7</f>
        <v>-4.4729395377777793E-2</v>
      </c>
      <c r="AJ37" s="35">
        <f>$L$28/'Fixed data'!$C$7</f>
        <v>-4.4729395377777793E-2</v>
      </c>
      <c r="AK37" s="35">
        <f>$L$28/'Fixed data'!$C$7</f>
        <v>-4.4729395377777793E-2</v>
      </c>
      <c r="AL37" s="35">
        <f>$L$28/'Fixed data'!$C$7</f>
        <v>-4.4729395377777793E-2</v>
      </c>
      <c r="AM37" s="35">
        <f>$L$28/'Fixed data'!$C$7</f>
        <v>-4.4729395377777793E-2</v>
      </c>
      <c r="AN37" s="35">
        <f>$L$28/'Fixed data'!$C$7</f>
        <v>-4.4729395377777793E-2</v>
      </c>
      <c r="AO37" s="35">
        <f>$L$28/'Fixed data'!$C$7</f>
        <v>-4.4729395377777793E-2</v>
      </c>
      <c r="AP37" s="35">
        <f>$L$28/'Fixed data'!$C$7</f>
        <v>-4.4729395377777793E-2</v>
      </c>
      <c r="AQ37" s="35">
        <f>$L$28/'Fixed data'!$C$7</f>
        <v>-4.4729395377777793E-2</v>
      </c>
      <c r="AR37" s="35">
        <f>$L$28/'Fixed data'!$C$7</f>
        <v>-4.4729395377777793E-2</v>
      </c>
      <c r="AS37" s="35">
        <f>$L$28/'Fixed data'!$C$7</f>
        <v>-4.4729395377777793E-2</v>
      </c>
      <c r="AT37" s="35">
        <f>$L$28/'Fixed data'!$C$7</f>
        <v>-4.4729395377777793E-2</v>
      </c>
      <c r="AU37" s="35">
        <f>$L$28/'Fixed data'!$C$7</f>
        <v>-4.4729395377777793E-2</v>
      </c>
      <c r="AV37" s="35">
        <f>$L$28/'Fixed data'!$C$7</f>
        <v>-4.4729395377777793E-2</v>
      </c>
      <c r="AW37" s="35">
        <f>$L$28/'Fixed data'!$C$7</f>
        <v>-4.4729395377777793E-2</v>
      </c>
      <c r="AX37" s="35">
        <f>$L$28/'Fixed data'!$C$7</f>
        <v>-4.4729395377777793E-2</v>
      </c>
      <c r="AY37" s="35">
        <f>$L$28/'Fixed data'!$C$7</f>
        <v>-4.4729395377777793E-2</v>
      </c>
      <c r="AZ37" s="35">
        <f>$L$28/'Fixed data'!$C$7</f>
        <v>-4.4729395377777793E-2</v>
      </c>
      <c r="BA37" s="35">
        <f>$L$28/'Fixed data'!$C$7</f>
        <v>-4.4729395377777793E-2</v>
      </c>
      <c r="BB37" s="35">
        <f>$L$28/'Fixed data'!$C$7</f>
        <v>-4.4729395377777793E-2</v>
      </c>
      <c r="BC37" s="35">
        <f>$L$28/'Fixed data'!$C$7</f>
        <v>-4.4729395377777793E-2</v>
      </c>
      <c r="BD37" s="35">
        <f>$L$28/'Fixed data'!$C$7</f>
        <v>-4.4729395377777793E-2</v>
      </c>
    </row>
    <row r="38" spans="1:57" ht="16.5" hidden="1" customHeight="1" outlineLevel="1" x14ac:dyDescent="0.35">
      <c r="A38" s="116"/>
      <c r="B38" s="9" t="s">
        <v>110</v>
      </c>
      <c r="C38" s="11" t="s">
        <v>132</v>
      </c>
      <c r="D38" s="9" t="s">
        <v>40</v>
      </c>
      <c r="F38" s="35"/>
      <c r="G38" s="35"/>
      <c r="H38" s="35"/>
      <c r="I38" s="35"/>
      <c r="J38" s="35"/>
      <c r="K38" s="35"/>
      <c r="L38" s="35"/>
      <c r="M38" s="35"/>
      <c r="N38" s="35">
        <f>$M$28/'Fixed data'!$C$7</f>
        <v>-9.0990773333333344E-2</v>
      </c>
      <c r="O38" s="35">
        <f>$M$28/'Fixed data'!$C$7</f>
        <v>-9.0990773333333344E-2</v>
      </c>
      <c r="P38" s="35">
        <f>$M$28/'Fixed data'!$C$7</f>
        <v>-9.0990773333333344E-2</v>
      </c>
      <c r="Q38" s="35">
        <f>$M$28/'Fixed data'!$C$7</f>
        <v>-9.0990773333333344E-2</v>
      </c>
      <c r="R38" s="35">
        <f>$M$28/'Fixed data'!$C$7</f>
        <v>-9.0990773333333344E-2</v>
      </c>
      <c r="S38" s="35">
        <f>$M$28/'Fixed data'!$C$7</f>
        <v>-9.0990773333333344E-2</v>
      </c>
      <c r="T38" s="35">
        <f>$M$28/'Fixed data'!$C$7</f>
        <v>-9.0990773333333344E-2</v>
      </c>
      <c r="U38" s="35">
        <f>$M$28/'Fixed data'!$C$7</f>
        <v>-9.0990773333333344E-2</v>
      </c>
      <c r="V38" s="35">
        <f>$M$28/'Fixed data'!$C$7</f>
        <v>-9.0990773333333344E-2</v>
      </c>
      <c r="W38" s="35">
        <f>$M$28/'Fixed data'!$C$7</f>
        <v>-9.0990773333333344E-2</v>
      </c>
      <c r="X38" s="35">
        <f>$M$28/'Fixed data'!$C$7</f>
        <v>-9.0990773333333344E-2</v>
      </c>
      <c r="Y38" s="35">
        <f>$M$28/'Fixed data'!$C$7</f>
        <v>-9.0990773333333344E-2</v>
      </c>
      <c r="Z38" s="35">
        <f>$M$28/'Fixed data'!$C$7</f>
        <v>-9.0990773333333344E-2</v>
      </c>
      <c r="AA38" s="35">
        <f>$M$28/'Fixed data'!$C$7</f>
        <v>-9.0990773333333344E-2</v>
      </c>
      <c r="AB38" s="35">
        <f>$M$28/'Fixed data'!$C$7</f>
        <v>-9.0990773333333344E-2</v>
      </c>
      <c r="AC38" s="35">
        <f>$M$28/'Fixed data'!$C$7</f>
        <v>-9.0990773333333344E-2</v>
      </c>
      <c r="AD38" s="35">
        <f>$M$28/'Fixed data'!$C$7</f>
        <v>-9.0990773333333344E-2</v>
      </c>
      <c r="AE38" s="35">
        <f>$M$28/'Fixed data'!$C$7</f>
        <v>-9.0990773333333344E-2</v>
      </c>
      <c r="AF38" s="35">
        <f>$M$28/'Fixed data'!$C$7</f>
        <v>-9.0990773333333344E-2</v>
      </c>
      <c r="AG38" s="35">
        <f>$M$28/'Fixed data'!$C$7</f>
        <v>-9.0990773333333344E-2</v>
      </c>
      <c r="AH38" s="35">
        <f>$M$28/'Fixed data'!$C$7</f>
        <v>-9.0990773333333344E-2</v>
      </c>
      <c r="AI38" s="35">
        <f>$M$28/'Fixed data'!$C$7</f>
        <v>-9.0990773333333344E-2</v>
      </c>
      <c r="AJ38" s="35">
        <f>$M$28/'Fixed data'!$C$7</f>
        <v>-9.0990773333333344E-2</v>
      </c>
      <c r="AK38" s="35">
        <f>$M$28/'Fixed data'!$C$7</f>
        <v>-9.0990773333333344E-2</v>
      </c>
      <c r="AL38" s="35">
        <f>$M$28/'Fixed data'!$C$7</f>
        <v>-9.0990773333333344E-2</v>
      </c>
      <c r="AM38" s="35">
        <f>$M$28/'Fixed data'!$C$7</f>
        <v>-9.0990773333333344E-2</v>
      </c>
      <c r="AN38" s="35">
        <f>$M$28/'Fixed data'!$C$7</f>
        <v>-9.0990773333333344E-2</v>
      </c>
      <c r="AO38" s="35">
        <f>$M$28/'Fixed data'!$C$7</f>
        <v>-9.0990773333333344E-2</v>
      </c>
      <c r="AP38" s="35">
        <f>$M$28/'Fixed data'!$C$7</f>
        <v>-9.0990773333333344E-2</v>
      </c>
      <c r="AQ38" s="35">
        <f>$M$28/'Fixed data'!$C$7</f>
        <v>-9.0990773333333344E-2</v>
      </c>
      <c r="AR38" s="35">
        <f>$M$28/'Fixed data'!$C$7</f>
        <v>-9.0990773333333344E-2</v>
      </c>
      <c r="AS38" s="35">
        <f>$M$28/'Fixed data'!$C$7</f>
        <v>-9.0990773333333344E-2</v>
      </c>
      <c r="AT38" s="35">
        <f>$M$28/'Fixed data'!$C$7</f>
        <v>-9.0990773333333344E-2</v>
      </c>
      <c r="AU38" s="35">
        <f>$M$28/'Fixed data'!$C$7</f>
        <v>-9.0990773333333344E-2</v>
      </c>
      <c r="AV38" s="35">
        <f>$M$28/'Fixed data'!$C$7</f>
        <v>-9.0990773333333344E-2</v>
      </c>
      <c r="AW38" s="35">
        <f>$M$28/'Fixed data'!$C$7</f>
        <v>-9.0990773333333344E-2</v>
      </c>
      <c r="AX38" s="35">
        <f>$M$28/'Fixed data'!$C$7</f>
        <v>-9.0990773333333344E-2</v>
      </c>
      <c r="AY38" s="35">
        <f>$M$28/'Fixed data'!$C$7</f>
        <v>-9.0990773333333344E-2</v>
      </c>
      <c r="AZ38" s="35">
        <f>$M$28/'Fixed data'!$C$7</f>
        <v>-9.0990773333333344E-2</v>
      </c>
      <c r="BA38" s="35">
        <f>$M$28/'Fixed data'!$C$7</f>
        <v>-9.0990773333333344E-2</v>
      </c>
      <c r="BB38" s="35">
        <f>$M$28/'Fixed data'!$C$7</f>
        <v>-9.0990773333333344E-2</v>
      </c>
      <c r="BC38" s="35">
        <f>$M$28/'Fixed data'!$C$7</f>
        <v>-9.0990773333333344E-2</v>
      </c>
      <c r="BD38" s="35">
        <f>$M$28/'Fixed data'!$C$7</f>
        <v>-9.0990773333333344E-2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-7.1298097777777764E-2</v>
      </c>
      <c r="P39" s="35">
        <f>$N$28/'Fixed data'!$C$7</f>
        <v>-7.1298097777777764E-2</v>
      </c>
      <c r="Q39" s="35">
        <f>$N$28/'Fixed data'!$C$7</f>
        <v>-7.1298097777777764E-2</v>
      </c>
      <c r="R39" s="35">
        <f>$N$28/'Fixed data'!$C$7</f>
        <v>-7.1298097777777764E-2</v>
      </c>
      <c r="S39" s="35">
        <f>$N$28/'Fixed data'!$C$7</f>
        <v>-7.1298097777777764E-2</v>
      </c>
      <c r="T39" s="35">
        <f>$N$28/'Fixed data'!$C$7</f>
        <v>-7.1298097777777764E-2</v>
      </c>
      <c r="U39" s="35">
        <f>$N$28/'Fixed data'!$C$7</f>
        <v>-7.1298097777777764E-2</v>
      </c>
      <c r="V39" s="35">
        <f>$N$28/'Fixed data'!$C$7</f>
        <v>-7.1298097777777764E-2</v>
      </c>
      <c r="W39" s="35">
        <f>$N$28/'Fixed data'!$C$7</f>
        <v>-7.1298097777777764E-2</v>
      </c>
      <c r="X39" s="35">
        <f>$N$28/'Fixed data'!$C$7</f>
        <v>-7.1298097777777764E-2</v>
      </c>
      <c r="Y39" s="35">
        <f>$N$28/'Fixed data'!$C$7</f>
        <v>-7.1298097777777764E-2</v>
      </c>
      <c r="Z39" s="35">
        <f>$N$28/'Fixed data'!$C$7</f>
        <v>-7.1298097777777764E-2</v>
      </c>
      <c r="AA39" s="35">
        <f>$N$28/'Fixed data'!$C$7</f>
        <v>-7.1298097777777764E-2</v>
      </c>
      <c r="AB39" s="35">
        <f>$N$28/'Fixed data'!$C$7</f>
        <v>-7.1298097777777764E-2</v>
      </c>
      <c r="AC39" s="35">
        <f>$N$28/'Fixed data'!$C$7</f>
        <v>-7.1298097777777764E-2</v>
      </c>
      <c r="AD39" s="35">
        <f>$N$28/'Fixed data'!$C$7</f>
        <v>-7.1298097777777764E-2</v>
      </c>
      <c r="AE39" s="35">
        <f>$N$28/'Fixed data'!$C$7</f>
        <v>-7.1298097777777764E-2</v>
      </c>
      <c r="AF39" s="35">
        <f>$N$28/'Fixed data'!$C$7</f>
        <v>-7.1298097777777764E-2</v>
      </c>
      <c r="AG39" s="35">
        <f>$N$28/'Fixed data'!$C$7</f>
        <v>-7.1298097777777764E-2</v>
      </c>
      <c r="AH39" s="35">
        <f>$N$28/'Fixed data'!$C$7</f>
        <v>-7.1298097777777764E-2</v>
      </c>
      <c r="AI39" s="35">
        <f>$N$28/'Fixed data'!$C$7</f>
        <v>-7.1298097777777764E-2</v>
      </c>
      <c r="AJ39" s="35">
        <f>$N$28/'Fixed data'!$C$7</f>
        <v>-7.1298097777777764E-2</v>
      </c>
      <c r="AK39" s="35">
        <f>$N$28/'Fixed data'!$C$7</f>
        <v>-7.1298097777777764E-2</v>
      </c>
      <c r="AL39" s="35">
        <f>$N$28/'Fixed data'!$C$7</f>
        <v>-7.1298097777777764E-2</v>
      </c>
      <c r="AM39" s="35">
        <f>$N$28/'Fixed data'!$C$7</f>
        <v>-7.1298097777777764E-2</v>
      </c>
      <c r="AN39" s="35">
        <f>$N$28/'Fixed data'!$C$7</f>
        <v>-7.1298097777777764E-2</v>
      </c>
      <c r="AO39" s="35">
        <f>$N$28/'Fixed data'!$C$7</f>
        <v>-7.1298097777777764E-2</v>
      </c>
      <c r="AP39" s="35">
        <f>$N$28/'Fixed data'!$C$7</f>
        <v>-7.1298097777777764E-2</v>
      </c>
      <c r="AQ39" s="35">
        <f>$N$28/'Fixed data'!$C$7</f>
        <v>-7.1298097777777764E-2</v>
      </c>
      <c r="AR39" s="35">
        <f>$N$28/'Fixed data'!$C$7</f>
        <v>-7.1298097777777764E-2</v>
      </c>
      <c r="AS39" s="35">
        <f>$N$28/'Fixed data'!$C$7</f>
        <v>-7.1298097777777764E-2</v>
      </c>
      <c r="AT39" s="35">
        <f>$N$28/'Fixed data'!$C$7</f>
        <v>-7.1298097777777764E-2</v>
      </c>
      <c r="AU39" s="35">
        <f>$N$28/'Fixed data'!$C$7</f>
        <v>-7.1298097777777764E-2</v>
      </c>
      <c r="AV39" s="35">
        <f>$N$28/'Fixed data'!$C$7</f>
        <v>-7.1298097777777764E-2</v>
      </c>
      <c r="AW39" s="35">
        <f>$N$28/'Fixed data'!$C$7</f>
        <v>-7.1298097777777764E-2</v>
      </c>
      <c r="AX39" s="35">
        <f>$N$28/'Fixed data'!$C$7</f>
        <v>-7.1298097777777764E-2</v>
      </c>
      <c r="AY39" s="35">
        <f>$N$28/'Fixed data'!$C$7</f>
        <v>-7.1298097777777764E-2</v>
      </c>
      <c r="AZ39" s="35">
        <f>$N$28/'Fixed data'!$C$7</f>
        <v>-7.1298097777777764E-2</v>
      </c>
      <c r="BA39" s="35">
        <f>$N$28/'Fixed data'!$C$7</f>
        <v>-7.1298097777777764E-2</v>
      </c>
      <c r="BB39" s="35">
        <f>$N$28/'Fixed data'!$C$7</f>
        <v>-7.1298097777777764E-2</v>
      </c>
      <c r="BC39" s="35">
        <f>$N$28/'Fixed data'!$C$7</f>
        <v>-7.1298097777777764E-2</v>
      </c>
      <c r="BD39" s="35">
        <f>$N$28/'Fixed data'!$C$7</f>
        <v>-7.1298097777777764E-2</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-6.144149333333334E-2</v>
      </c>
      <c r="Q40" s="35">
        <f>$O$28/'Fixed data'!$C$7</f>
        <v>-6.144149333333334E-2</v>
      </c>
      <c r="R40" s="35">
        <f>$O$28/'Fixed data'!$C$7</f>
        <v>-6.144149333333334E-2</v>
      </c>
      <c r="S40" s="35">
        <f>$O$28/'Fixed data'!$C$7</f>
        <v>-6.144149333333334E-2</v>
      </c>
      <c r="T40" s="35">
        <f>$O$28/'Fixed data'!$C$7</f>
        <v>-6.144149333333334E-2</v>
      </c>
      <c r="U40" s="35">
        <f>$O$28/'Fixed data'!$C$7</f>
        <v>-6.144149333333334E-2</v>
      </c>
      <c r="V40" s="35">
        <f>$O$28/'Fixed data'!$C$7</f>
        <v>-6.144149333333334E-2</v>
      </c>
      <c r="W40" s="35">
        <f>$O$28/'Fixed data'!$C$7</f>
        <v>-6.144149333333334E-2</v>
      </c>
      <c r="X40" s="35">
        <f>$O$28/'Fixed data'!$C$7</f>
        <v>-6.144149333333334E-2</v>
      </c>
      <c r="Y40" s="35">
        <f>$O$28/'Fixed data'!$C$7</f>
        <v>-6.144149333333334E-2</v>
      </c>
      <c r="Z40" s="35">
        <f>$O$28/'Fixed data'!$C$7</f>
        <v>-6.144149333333334E-2</v>
      </c>
      <c r="AA40" s="35">
        <f>$O$28/'Fixed data'!$C$7</f>
        <v>-6.144149333333334E-2</v>
      </c>
      <c r="AB40" s="35">
        <f>$O$28/'Fixed data'!$C$7</f>
        <v>-6.144149333333334E-2</v>
      </c>
      <c r="AC40" s="35">
        <f>$O$28/'Fixed data'!$C$7</f>
        <v>-6.144149333333334E-2</v>
      </c>
      <c r="AD40" s="35">
        <f>$O$28/'Fixed data'!$C$7</f>
        <v>-6.144149333333334E-2</v>
      </c>
      <c r="AE40" s="35">
        <f>$O$28/'Fixed data'!$C$7</f>
        <v>-6.144149333333334E-2</v>
      </c>
      <c r="AF40" s="35">
        <f>$O$28/'Fixed data'!$C$7</f>
        <v>-6.144149333333334E-2</v>
      </c>
      <c r="AG40" s="35">
        <f>$O$28/'Fixed data'!$C$7</f>
        <v>-6.144149333333334E-2</v>
      </c>
      <c r="AH40" s="35">
        <f>$O$28/'Fixed data'!$C$7</f>
        <v>-6.144149333333334E-2</v>
      </c>
      <c r="AI40" s="35">
        <f>$O$28/'Fixed data'!$C$7</f>
        <v>-6.144149333333334E-2</v>
      </c>
      <c r="AJ40" s="35">
        <f>$O$28/'Fixed data'!$C$7</f>
        <v>-6.144149333333334E-2</v>
      </c>
      <c r="AK40" s="35">
        <f>$O$28/'Fixed data'!$C$7</f>
        <v>-6.144149333333334E-2</v>
      </c>
      <c r="AL40" s="35">
        <f>$O$28/'Fixed data'!$C$7</f>
        <v>-6.144149333333334E-2</v>
      </c>
      <c r="AM40" s="35">
        <f>$O$28/'Fixed data'!$C$7</f>
        <v>-6.144149333333334E-2</v>
      </c>
      <c r="AN40" s="35">
        <f>$O$28/'Fixed data'!$C$7</f>
        <v>-6.144149333333334E-2</v>
      </c>
      <c r="AO40" s="35">
        <f>$O$28/'Fixed data'!$C$7</f>
        <v>-6.144149333333334E-2</v>
      </c>
      <c r="AP40" s="35">
        <f>$O$28/'Fixed data'!$C$7</f>
        <v>-6.144149333333334E-2</v>
      </c>
      <c r="AQ40" s="35">
        <f>$O$28/'Fixed data'!$C$7</f>
        <v>-6.144149333333334E-2</v>
      </c>
      <c r="AR40" s="35">
        <f>$O$28/'Fixed data'!$C$7</f>
        <v>-6.144149333333334E-2</v>
      </c>
      <c r="AS40" s="35">
        <f>$O$28/'Fixed data'!$C$7</f>
        <v>-6.144149333333334E-2</v>
      </c>
      <c r="AT40" s="35">
        <f>$O$28/'Fixed data'!$C$7</f>
        <v>-6.144149333333334E-2</v>
      </c>
      <c r="AU40" s="35">
        <f>$O$28/'Fixed data'!$C$7</f>
        <v>-6.144149333333334E-2</v>
      </c>
      <c r="AV40" s="35">
        <f>$O$28/'Fixed data'!$C$7</f>
        <v>-6.144149333333334E-2</v>
      </c>
      <c r="AW40" s="35">
        <f>$O$28/'Fixed data'!$C$7</f>
        <v>-6.144149333333334E-2</v>
      </c>
      <c r="AX40" s="35">
        <f>$O$28/'Fixed data'!$C$7</f>
        <v>-6.144149333333334E-2</v>
      </c>
      <c r="AY40" s="35">
        <f>$O$28/'Fixed data'!$C$7</f>
        <v>-6.144149333333334E-2</v>
      </c>
      <c r="AZ40" s="35">
        <f>$O$28/'Fixed data'!$C$7</f>
        <v>-6.144149333333334E-2</v>
      </c>
      <c r="BA40" s="35">
        <f>$O$28/'Fixed data'!$C$7</f>
        <v>-6.144149333333334E-2</v>
      </c>
      <c r="BB40" s="35">
        <f>$O$28/'Fixed data'!$C$7</f>
        <v>-6.144149333333334E-2</v>
      </c>
      <c r="BC40" s="35">
        <f>$O$28/'Fixed data'!$C$7</f>
        <v>-6.144149333333334E-2</v>
      </c>
      <c r="BD40" s="35">
        <f>$O$28/'Fixed data'!$C$7</f>
        <v>-6.144149333333334E-2</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-5.1346542222222229E-2</v>
      </c>
      <c r="R41" s="35">
        <f>$P$28/'Fixed data'!$C$7</f>
        <v>-5.1346542222222229E-2</v>
      </c>
      <c r="S41" s="35">
        <f>$P$28/'Fixed data'!$C$7</f>
        <v>-5.1346542222222229E-2</v>
      </c>
      <c r="T41" s="35">
        <f>$P$28/'Fixed data'!$C$7</f>
        <v>-5.1346542222222229E-2</v>
      </c>
      <c r="U41" s="35">
        <f>$P$28/'Fixed data'!$C$7</f>
        <v>-5.1346542222222229E-2</v>
      </c>
      <c r="V41" s="35">
        <f>$P$28/'Fixed data'!$C$7</f>
        <v>-5.1346542222222229E-2</v>
      </c>
      <c r="W41" s="35">
        <f>$P$28/'Fixed data'!$C$7</f>
        <v>-5.1346542222222229E-2</v>
      </c>
      <c r="X41" s="35">
        <f>$P$28/'Fixed data'!$C$7</f>
        <v>-5.1346542222222229E-2</v>
      </c>
      <c r="Y41" s="35">
        <f>$P$28/'Fixed data'!$C$7</f>
        <v>-5.1346542222222229E-2</v>
      </c>
      <c r="Z41" s="35">
        <f>$P$28/'Fixed data'!$C$7</f>
        <v>-5.1346542222222229E-2</v>
      </c>
      <c r="AA41" s="35">
        <f>$P$28/'Fixed data'!$C$7</f>
        <v>-5.1346542222222229E-2</v>
      </c>
      <c r="AB41" s="35">
        <f>$P$28/'Fixed data'!$C$7</f>
        <v>-5.1346542222222229E-2</v>
      </c>
      <c r="AC41" s="35">
        <f>$P$28/'Fixed data'!$C$7</f>
        <v>-5.1346542222222229E-2</v>
      </c>
      <c r="AD41" s="35">
        <f>$P$28/'Fixed data'!$C$7</f>
        <v>-5.1346542222222229E-2</v>
      </c>
      <c r="AE41" s="35">
        <f>$P$28/'Fixed data'!$C$7</f>
        <v>-5.1346542222222229E-2</v>
      </c>
      <c r="AF41" s="35">
        <f>$P$28/'Fixed data'!$C$7</f>
        <v>-5.1346542222222229E-2</v>
      </c>
      <c r="AG41" s="35">
        <f>$P$28/'Fixed data'!$C$7</f>
        <v>-5.1346542222222229E-2</v>
      </c>
      <c r="AH41" s="35">
        <f>$P$28/'Fixed data'!$C$7</f>
        <v>-5.1346542222222229E-2</v>
      </c>
      <c r="AI41" s="35">
        <f>$P$28/'Fixed data'!$C$7</f>
        <v>-5.1346542222222229E-2</v>
      </c>
      <c r="AJ41" s="35">
        <f>$P$28/'Fixed data'!$C$7</f>
        <v>-5.1346542222222229E-2</v>
      </c>
      <c r="AK41" s="35">
        <f>$P$28/'Fixed data'!$C$7</f>
        <v>-5.1346542222222229E-2</v>
      </c>
      <c r="AL41" s="35">
        <f>$P$28/'Fixed data'!$C$7</f>
        <v>-5.1346542222222229E-2</v>
      </c>
      <c r="AM41" s="35">
        <f>$P$28/'Fixed data'!$C$7</f>
        <v>-5.1346542222222229E-2</v>
      </c>
      <c r="AN41" s="35">
        <f>$P$28/'Fixed data'!$C$7</f>
        <v>-5.1346542222222229E-2</v>
      </c>
      <c r="AO41" s="35">
        <f>$P$28/'Fixed data'!$C$7</f>
        <v>-5.1346542222222229E-2</v>
      </c>
      <c r="AP41" s="35">
        <f>$P$28/'Fixed data'!$C$7</f>
        <v>-5.1346542222222229E-2</v>
      </c>
      <c r="AQ41" s="35">
        <f>$P$28/'Fixed data'!$C$7</f>
        <v>-5.1346542222222229E-2</v>
      </c>
      <c r="AR41" s="35">
        <f>$P$28/'Fixed data'!$C$7</f>
        <v>-5.1346542222222229E-2</v>
      </c>
      <c r="AS41" s="35">
        <f>$P$28/'Fixed data'!$C$7</f>
        <v>-5.1346542222222229E-2</v>
      </c>
      <c r="AT41" s="35">
        <f>$P$28/'Fixed data'!$C$7</f>
        <v>-5.1346542222222229E-2</v>
      </c>
      <c r="AU41" s="35">
        <f>$P$28/'Fixed data'!$C$7</f>
        <v>-5.1346542222222229E-2</v>
      </c>
      <c r="AV41" s="35">
        <f>$P$28/'Fixed data'!$C$7</f>
        <v>-5.1346542222222229E-2</v>
      </c>
      <c r="AW41" s="35">
        <f>$P$28/'Fixed data'!$C$7</f>
        <v>-5.1346542222222229E-2</v>
      </c>
      <c r="AX41" s="35">
        <f>$P$28/'Fixed data'!$C$7</f>
        <v>-5.1346542222222229E-2</v>
      </c>
      <c r="AY41" s="35">
        <f>$P$28/'Fixed data'!$C$7</f>
        <v>-5.1346542222222229E-2</v>
      </c>
      <c r="AZ41" s="35">
        <f>$P$28/'Fixed data'!$C$7</f>
        <v>-5.1346542222222229E-2</v>
      </c>
      <c r="BA41" s="35">
        <f>$P$28/'Fixed data'!$C$7</f>
        <v>-5.1346542222222229E-2</v>
      </c>
      <c r="BB41" s="35">
        <f>$P$28/'Fixed data'!$C$7</f>
        <v>-5.1346542222222229E-2</v>
      </c>
      <c r="BC41" s="35">
        <f>$P$28/'Fixed data'!$C$7</f>
        <v>-5.1346542222222229E-2</v>
      </c>
      <c r="BD41" s="35">
        <f>$P$28/'Fixed data'!$C$7</f>
        <v>-5.1346542222222229E-2</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-3.8404640000000004E-2</v>
      </c>
      <c r="S42" s="35">
        <f>$Q$28/'Fixed data'!$C$7</f>
        <v>-3.8404640000000004E-2</v>
      </c>
      <c r="T42" s="35">
        <f>$Q$28/'Fixed data'!$C$7</f>
        <v>-3.8404640000000004E-2</v>
      </c>
      <c r="U42" s="35">
        <f>$Q$28/'Fixed data'!$C$7</f>
        <v>-3.8404640000000004E-2</v>
      </c>
      <c r="V42" s="35">
        <f>$Q$28/'Fixed data'!$C$7</f>
        <v>-3.8404640000000004E-2</v>
      </c>
      <c r="W42" s="35">
        <f>$Q$28/'Fixed data'!$C$7</f>
        <v>-3.8404640000000004E-2</v>
      </c>
      <c r="X42" s="35">
        <f>$Q$28/'Fixed data'!$C$7</f>
        <v>-3.8404640000000004E-2</v>
      </c>
      <c r="Y42" s="35">
        <f>$Q$28/'Fixed data'!$C$7</f>
        <v>-3.8404640000000004E-2</v>
      </c>
      <c r="Z42" s="35">
        <f>$Q$28/'Fixed data'!$C$7</f>
        <v>-3.8404640000000004E-2</v>
      </c>
      <c r="AA42" s="35">
        <f>$Q$28/'Fixed data'!$C$7</f>
        <v>-3.8404640000000004E-2</v>
      </c>
      <c r="AB42" s="35">
        <f>$Q$28/'Fixed data'!$C$7</f>
        <v>-3.8404640000000004E-2</v>
      </c>
      <c r="AC42" s="35">
        <f>$Q$28/'Fixed data'!$C$7</f>
        <v>-3.8404640000000004E-2</v>
      </c>
      <c r="AD42" s="35">
        <f>$Q$28/'Fixed data'!$C$7</f>
        <v>-3.8404640000000004E-2</v>
      </c>
      <c r="AE42" s="35">
        <f>$Q$28/'Fixed data'!$C$7</f>
        <v>-3.8404640000000004E-2</v>
      </c>
      <c r="AF42" s="35">
        <f>$Q$28/'Fixed data'!$C$7</f>
        <v>-3.8404640000000004E-2</v>
      </c>
      <c r="AG42" s="35">
        <f>$Q$28/'Fixed data'!$C$7</f>
        <v>-3.8404640000000004E-2</v>
      </c>
      <c r="AH42" s="35">
        <f>$Q$28/'Fixed data'!$C$7</f>
        <v>-3.8404640000000004E-2</v>
      </c>
      <c r="AI42" s="35">
        <f>$Q$28/'Fixed data'!$C$7</f>
        <v>-3.8404640000000004E-2</v>
      </c>
      <c r="AJ42" s="35">
        <f>$Q$28/'Fixed data'!$C$7</f>
        <v>-3.8404640000000004E-2</v>
      </c>
      <c r="AK42" s="35">
        <f>$Q$28/'Fixed data'!$C$7</f>
        <v>-3.8404640000000004E-2</v>
      </c>
      <c r="AL42" s="35">
        <f>$Q$28/'Fixed data'!$C$7</f>
        <v>-3.8404640000000004E-2</v>
      </c>
      <c r="AM42" s="35">
        <f>$Q$28/'Fixed data'!$C$7</f>
        <v>-3.8404640000000004E-2</v>
      </c>
      <c r="AN42" s="35">
        <f>$Q$28/'Fixed data'!$C$7</f>
        <v>-3.8404640000000004E-2</v>
      </c>
      <c r="AO42" s="35">
        <f>$Q$28/'Fixed data'!$C$7</f>
        <v>-3.8404640000000004E-2</v>
      </c>
      <c r="AP42" s="35">
        <f>$Q$28/'Fixed data'!$C$7</f>
        <v>-3.8404640000000004E-2</v>
      </c>
      <c r="AQ42" s="35">
        <f>$Q$28/'Fixed data'!$C$7</f>
        <v>-3.8404640000000004E-2</v>
      </c>
      <c r="AR42" s="35">
        <f>$Q$28/'Fixed data'!$C$7</f>
        <v>-3.8404640000000004E-2</v>
      </c>
      <c r="AS42" s="35">
        <f>$Q$28/'Fixed data'!$C$7</f>
        <v>-3.8404640000000004E-2</v>
      </c>
      <c r="AT42" s="35">
        <f>$Q$28/'Fixed data'!$C$7</f>
        <v>-3.8404640000000004E-2</v>
      </c>
      <c r="AU42" s="35">
        <f>$Q$28/'Fixed data'!$C$7</f>
        <v>-3.8404640000000004E-2</v>
      </c>
      <c r="AV42" s="35">
        <f>$Q$28/'Fixed data'!$C$7</f>
        <v>-3.8404640000000004E-2</v>
      </c>
      <c r="AW42" s="35">
        <f>$Q$28/'Fixed data'!$C$7</f>
        <v>-3.8404640000000004E-2</v>
      </c>
      <c r="AX42" s="35">
        <f>$Q$28/'Fixed data'!$C$7</f>
        <v>-3.8404640000000004E-2</v>
      </c>
      <c r="AY42" s="35">
        <f>$Q$28/'Fixed data'!$C$7</f>
        <v>-3.8404640000000004E-2</v>
      </c>
      <c r="AZ42" s="35">
        <f>$Q$28/'Fixed data'!$C$7</f>
        <v>-3.8404640000000004E-2</v>
      </c>
      <c r="BA42" s="35">
        <f>$Q$28/'Fixed data'!$C$7</f>
        <v>-3.8404640000000004E-2</v>
      </c>
      <c r="BB42" s="35">
        <f>$Q$28/'Fixed data'!$C$7</f>
        <v>-3.8404640000000004E-2</v>
      </c>
      <c r="BC42" s="35">
        <f>$Q$28/'Fixed data'!$C$7</f>
        <v>-3.8404640000000004E-2</v>
      </c>
      <c r="BD42" s="35">
        <f>$Q$28/'Fixed data'!$C$7</f>
        <v>-3.8404640000000004E-2</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-2.1375680000000005E-2</v>
      </c>
      <c r="T43" s="35">
        <f>$R$28/'Fixed data'!$C$7</f>
        <v>-2.1375680000000005E-2</v>
      </c>
      <c r="U43" s="35">
        <f>$R$28/'Fixed data'!$C$7</f>
        <v>-2.1375680000000005E-2</v>
      </c>
      <c r="V43" s="35">
        <f>$R$28/'Fixed data'!$C$7</f>
        <v>-2.1375680000000005E-2</v>
      </c>
      <c r="W43" s="35">
        <f>$R$28/'Fixed data'!$C$7</f>
        <v>-2.1375680000000005E-2</v>
      </c>
      <c r="X43" s="35">
        <f>$R$28/'Fixed data'!$C$7</f>
        <v>-2.1375680000000005E-2</v>
      </c>
      <c r="Y43" s="35">
        <f>$R$28/'Fixed data'!$C$7</f>
        <v>-2.1375680000000005E-2</v>
      </c>
      <c r="Z43" s="35">
        <f>$R$28/'Fixed data'!$C$7</f>
        <v>-2.1375680000000005E-2</v>
      </c>
      <c r="AA43" s="35">
        <f>$R$28/'Fixed data'!$C$7</f>
        <v>-2.1375680000000005E-2</v>
      </c>
      <c r="AB43" s="35">
        <f>$R$28/'Fixed data'!$C$7</f>
        <v>-2.1375680000000005E-2</v>
      </c>
      <c r="AC43" s="35">
        <f>$R$28/'Fixed data'!$C$7</f>
        <v>-2.1375680000000005E-2</v>
      </c>
      <c r="AD43" s="35">
        <f>$R$28/'Fixed data'!$C$7</f>
        <v>-2.1375680000000005E-2</v>
      </c>
      <c r="AE43" s="35">
        <f>$R$28/'Fixed data'!$C$7</f>
        <v>-2.1375680000000005E-2</v>
      </c>
      <c r="AF43" s="35">
        <f>$R$28/'Fixed data'!$C$7</f>
        <v>-2.1375680000000005E-2</v>
      </c>
      <c r="AG43" s="35">
        <f>$R$28/'Fixed data'!$C$7</f>
        <v>-2.1375680000000005E-2</v>
      </c>
      <c r="AH43" s="35">
        <f>$R$28/'Fixed data'!$C$7</f>
        <v>-2.1375680000000005E-2</v>
      </c>
      <c r="AI43" s="35">
        <f>$R$28/'Fixed data'!$C$7</f>
        <v>-2.1375680000000005E-2</v>
      </c>
      <c r="AJ43" s="35">
        <f>$R$28/'Fixed data'!$C$7</f>
        <v>-2.1375680000000005E-2</v>
      </c>
      <c r="AK43" s="35">
        <f>$R$28/'Fixed data'!$C$7</f>
        <v>-2.1375680000000005E-2</v>
      </c>
      <c r="AL43" s="35">
        <f>$R$28/'Fixed data'!$C$7</f>
        <v>-2.1375680000000005E-2</v>
      </c>
      <c r="AM43" s="35">
        <f>$R$28/'Fixed data'!$C$7</f>
        <v>-2.1375680000000005E-2</v>
      </c>
      <c r="AN43" s="35">
        <f>$R$28/'Fixed data'!$C$7</f>
        <v>-2.1375680000000005E-2</v>
      </c>
      <c r="AO43" s="35">
        <f>$R$28/'Fixed data'!$C$7</f>
        <v>-2.1375680000000005E-2</v>
      </c>
      <c r="AP43" s="35">
        <f>$R$28/'Fixed data'!$C$7</f>
        <v>-2.1375680000000005E-2</v>
      </c>
      <c r="AQ43" s="35">
        <f>$R$28/'Fixed data'!$C$7</f>
        <v>-2.1375680000000005E-2</v>
      </c>
      <c r="AR43" s="35">
        <f>$R$28/'Fixed data'!$C$7</f>
        <v>-2.1375680000000005E-2</v>
      </c>
      <c r="AS43" s="35">
        <f>$R$28/'Fixed data'!$C$7</f>
        <v>-2.1375680000000005E-2</v>
      </c>
      <c r="AT43" s="35">
        <f>$R$28/'Fixed data'!$C$7</f>
        <v>-2.1375680000000005E-2</v>
      </c>
      <c r="AU43" s="35">
        <f>$R$28/'Fixed data'!$C$7</f>
        <v>-2.1375680000000005E-2</v>
      </c>
      <c r="AV43" s="35">
        <f>$R$28/'Fixed data'!$C$7</f>
        <v>-2.1375680000000005E-2</v>
      </c>
      <c r="AW43" s="35">
        <f>$R$28/'Fixed data'!$C$7</f>
        <v>-2.1375680000000005E-2</v>
      </c>
      <c r="AX43" s="35">
        <f>$R$28/'Fixed data'!$C$7</f>
        <v>-2.1375680000000005E-2</v>
      </c>
      <c r="AY43" s="35">
        <f>$R$28/'Fixed data'!$C$7</f>
        <v>-2.1375680000000005E-2</v>
      </c>
      <c r="AZ43" s="35">
        <f>$R$28/'Fixed data'!$C$7</f>
        <v>-2.1375680000000005E-2</v>
      </c>
      <c r="BA43" s="35">
        <f>$R$28/'Fixed data'!$C$7</f>
        <v>-2.1375680000000005E-2</v>
      </c>
      <c r="BB43" s="35">
        <f>$R$28/'Fixed data'!$C$7</f>
        <v>-2.1375680000000005E-2</v>
      </c>
      <c r="BC43" s="35">
        <f>$R$28/'Fixed data'!$C$7</f>
        <v>-2.1375680000000005E-2</v>
      </c>
      <c r="BD43" s="35">
        <f>$R$28/'Fixed data'!$C$7</f>
        <v>-2.1375680000000005E-2</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-4.5835200000000006E-3</v>
      </c>
      <c r="U44" s="35">
        <f>$S$28/'Fixed data'!$C$7</f>
        <v>-4.5835200000000006E-3</v>
      </c>
      <c r="V44" s="35">
        <f>$S$28/'Fixed data'!$C$7</f>
        <v>-4.5835200000000006E-3</v>
      </c>
      <c r="W44" s="35">
        <f>$S$28/'Fixed data'!$C$7</f>
        <v>-4.5835200000000006E-3</v>
      </c>
      <c r="X44" s="35">
        <f>$S$28/'Fixed data'!$C$7</f>
        <v>-4.5835200000000006E-3</v>
      </c>
      <c r="Y44" s="35">
        <f>$S$28/'Fixed data'!$C$7</f>
        <v>-4.5835200000000006E-3</v>
      </c>
      <c r="Z44" s="35">
        <f>$S$28/'Fixed data'!$C$7</f>
        <v>-4.5835200000000006E-3</v>
      </c>
      <c r="AA44" s="35">
        <f>$S$28/'Fixed data'!$C$7</f>
        <v>-4.5835200000000006E-3</v>
      </c>
      <c r="AB44" s="35">
        <f>$S$28/'Fixed data'!$C$7</f>
        <v>-4.5835200000000006E-3</v>
      </c>
      <c r="AC44" s="35">
        <f>$S$28/'Fixed data'!$C$7</f>
        <v>-4.5835200000000006E-3</v>
      </c>
      <c r="AD44" s="35">
        <f>$S$28/'Fixed data'!$C$7</f>
        <v>-4.5835200000000006E-3</v>
      </c>
      <c r="AE44" s="35">
        <f>$S$28/'Fixed data'!$C$7</f>
        <v>-4.5835200000000006E-3</v>
      </c>
      <c r="AF44" s="35">
        <f>$S$28/'Fixed data'!$C$7</f>
        <v>-4.5835200000000006E-3</v>
      </c>
      <c r="AG44" s="35">
        <f>$S$28/'Fixed data'!$C$7</f>
        <v>-4.5835200000000006E-3</v>
      </c>
      <c r="AH44" s="35">
        <f>$S$28/'Fixed data'!$C$7</f>
        <v>-4.5835200000000006E-3</v>
      </c>
      <c r="AI44" s="35">
        <f>$S$28/'Fixed data'!$C$7</f>
        <v>-4.5835200000000006E-3</v>
      </c>
      <c r="AJ44" s="35">
        <f>$S$28/'Fixed data'!$C$7</f>
        <v>-4.5835200000000006E-3</v>
      </c>
      <c r="AK44" s="35">
        <f>$S$28/'Fixed data'!$C$7</f>
        <v>-4.5835200000000006E-3</v>
      </c>
      <c r="AL44" s="35">
        <f>$S$28/'Fixed data'!$C$7</f>
        <v>-4.5835200000000006E-3</v>
      </c>
      <c r="AM44" s="35">
        <f>$S$28/'Fixed data'!$C$7</f>
        <v>-4.5835200000000006E-3</v>
      </c>
      <c r="AN44" s="35">
        <f>$S$28/'Fixed data'!$C$7</f>
        <v>-4.5835200000000006E-3</v>
      </c>
      <c r="AO44" s="35">
        <f>$S$28/'Fixed data'!$C$7</f>
        <v>-4.5835200000000006E-3</v>
      </c>
      <c r="AP44" s="35">
        <f>$S$28/'Fixed data'!$C$7</f>
        <v>-4.5835200000000006E-3</v>
      </c>
      <c r="AQ44" s="35">
        <f>$S$28/'Fixed data'!$C$7</f>
        <v>-4.5835200000000006E-3</v>
      </c>
      <c r="AR44" s="35">
        <f>$S$28/'Fixed data'!$C$7</f>
        <v>-4.5835200000000006E-3</v>
      </c>
      <c r="AS44" s="35">
        <f>$S$28/'Fixed data'!$C$7</f>
        <v>-4.5835200000000006E-3</v>
      </c>
      <c r="AT44" s="35">
        <f>$S$28/'Fixed data'!$C$7</f>
        <v>-4.5835200000000006E-3</v>
      </c>
      <c r="AU44" s="35">
        <f>$S$28/'Fixed data'!$C$7</f>
        <v>-4.5835200000000006E-3</v>
      </c>
      <c r="AV44" s="35">
        <f>$S$28/'Fixed data'!$C$7</f>
        <v>-4.5835200000000006E-3</v>
      </c>
      <c r="AW44" s="35">
        <f>$S$28/'Fixed data'!$C$7</f>
        <v>-4.5835200000000006E-3</v>
      </c>
      <c r="AX44" s="35">
        <f>$S$28/'Fixed data'!$C$7</f>
        <v>-4.5835200000000006E-3</v>
      </c>
      <c r="AY44" s="35">
        <f>$S$28/'Fixed data'!$C$7</f>
        <v>-4.5835200000000006E-3</v>
      </c>
      <c r="AZ44" s="35">
        <f>$S$28/'Fixed data'!$C$7</f>
        <v>-4.5835200000000006E-3</v>
      </c>
      <c r="BA44" s="35">
        <f>$S$28/'Fixed data'!$C$7</f>
        <v>-4.5835200000000006E-3</v>
      </c>
      <c r="BB44" s="35">
        <f>$S$28/'Fixed data'!$C$7</f>
        <v>-4.5835200000000006E-3</v>
      </c>
      <c r="BC44" s="35">
        <f>$S$28/'Fixed data'!$C$7</f>
        <v>-4.5835200000000006E-3</v>
      </c>
      <c r="BD44" s="35">
        <f>$S$28/'Fixed data'!$C$7</f>
        <v>-4.5835200000000006E-3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-1.4150933333333335E-3</v>
      </c>
      <c r="V45" s="35">
        <f>$T$28/'Fixed data'!$C$7</f>
        <v>-1.4150933333333335E-3</v>
      </c>
      <c r="W45" s="35">
        <f>$T$28/'Fixed data'!$C$7</f>
        <v>-1.4150933333333335E-3</v>
      </c>
      <c r="X45" s="35">
        <f>$T$28/'Fixed data'!$C$7</f>
        <v>-1.4150933333333335E-3</v>
      </c>
      <c r="Y45" s="35">
        <f>$T$28/'Fixed data'!$C$7</f>
        <v>-1.4150933333333335E-3</v>
      </c>
      <c r="Z45" s="35">
        <f>$T$28/'Fixed data'!$C$7</f>
        <v>-1.4150933333333335E-3</v>
      </c>
      <c r="AA45" s="35">
        <f>$T$28/'Fixed data'!$C$7</f>
        <v>-1.4150933333333335E-3</v>
      </c>
      <c r="AB45" s="35">
        <f>$T$28/'Fixed data'!$C$7</f>
        <v>-1.4150933333333335E-3</v>
      </c>
      <c r="AC45" s="35">
        <f>$T$28/'Fixed data'!$C$7</f>
        <v>-1.4150933333333335E-3</v>
      </c>
      <c r="AD45" s="35">
        <f>$T$28/'Fixed data'!$C$7</f>
        <v>-1.4150933333333335E-3</v>
      </c>
      <c r="AE45" s="35">
        <f>$T$28/'Fixed data'!$C$7</f>
        <v>-1.4150933333333335E-3</v>
      </c>
      <c r="AF45" s="35">
        <f>$T$28/'Fixed data'!$C$7</f>
        <v>-1.4150933333333335E-3</v>
      </c>
      <c r="AG45" s="35">
        <f>$T$28/'Fixed data'!$C$7</f>
        <v>-1.4150933333333335E-3</v>
      </c>
      <c r="AH45" s="35">
        <f>$T$28/'Fixed data'!$C$7</f>
        <v>-1.4150933333333335E-3</v>
      </c>
      <c r="AI45" s="35">
        <f>$T$28/'Fixed data'!$C$7</f>
        <v>-1.4150933333333335E-3</v>
      </c>
      <c r="AJ45" s="35">
        <f>$T$28/'Fixed data'!$C$7</f>
        <v>-1.4150933333333335E-3</v>
      </c>
      <c r="AK45" s="35">
        <f>$T$28/'Fixed data'!$C$7</f>
        <v>-1.4150933333333335E-3</v>
      </c>
      <c r="AL45" s="35">
        <f>$T$28/'Fixed data'!$C$7</f>
        <v>-1.4150933333333335E-3</v>
      </c>
      <c r="AM45" s="35">
        <f>$T$28/'Fixed data'!$C$7</f>
        <v>-1.4150933333333335E-3</v>
      </c>
      <c r="AN45" s="35">
        <f>$T$28/'Fixed data'!$C$7</f>
        <v>-1.4150933333333335E-3</v>
      </c>
      <c r="AO45" s="35">
        <f>$T$28/'Fixed data'!$C$7</f>
        <v>-1.4150933333333335E-3</v>
      </c>
      <c r="AP45" s="35">
        <f>$T$28/'Fixed data'!$C$7</f>
        <v>-1.4150933333333335E-3</v>
      </c>
      <c r="AQ45" s="35">
        <f>$T$28/'Fixed data'!$C$7</f>
        <v>-1.4150933333333335E-3</v>
      </c>
      <c r="AR45" s="35">
        <f>$T$28/'Fixed data'!$C$7</f>
        <v>-1.4150933333333335E-3</v>
      </c>
      <c r="AS45" s="35">
        <f>$T$28/'Fixed data'!$C$7</f>
        <v>-1.4150933333333335E-3</v>
      </c>
      <c r="AT45" s="35">
        <f>$T$28/'Fixed data'!$C$7</f>
        <v>-1.4150933333333335E-3</v>
      </c>
      <c r="AU45" s="35">
        <f>$T$28/'Fixed data'!$C$7</f>
        <v>-1.4150933333333335E-3</v>
      </c>
      <c r="AV45" s="35">
        <f>$T$28/'Fixed data'!$C$7</f>
        <v>-1.4150933333333335E-3</v>
      </c>
      <c r="AW45" s="35">
        <f>$T$28/'Fixed data'!$C$7</f>
        <v>-1.4150933333333335E-3</v>
      </c>
      <c r="AX45" s="35">
        <f>$T$28/'Fixed data'!$C$7</f>
        <v>-1.4150933333333335E-3</v>
      </c>
      <c r="AY45" s="35">
        <f>$T$28/'Fixed data'!$C$7</f>
        <v>-1.4150933333333335E-3</v>
      </c>
      <c r="AZ45" s="35">
        <f>$T$28/'Fixed data'!$C$7</f>
        <v>-1.4150933333333335E-3</v>
      </c>
      <c r="BA45" s="35">
        <f>$T$28/'Fixed data'!$C$7</f>
        <v>-1.4150933333333335E-3</v>
      </c>
      <c r="BB45" s="35">
        <f>$T$28/'Fixed data'!$C$7</f>
        <v>-1.4150933333333335E-3</v>
      </c>
      <c r="BC45" s="35">
        <f>$T$28/'Fixed data'!$C$7</f>
        <v>-1.4150933333333335E-3</v>
      </c>
      <c r="BD45" s="35">
        <f>$T$28/'Fixed data'!$C$7</f>
        <v>-1.4150933333333335E-3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3.3965664533333335E-2</v>
      </c>
      <c r="G60" s="35">
        <f t="shared" si="6"/>
        <v>5.359154328888889E-2</v>
      </c>
      <c r="H60" s="35">
        <f t="shared" si="6"/>
        <v>3.7168977066666664E-2</v>
      </c>
      <c r="I60" s="35">
        <f t="shared" si="6"/>
        <v>5.6804546666666664E-2</v>
      </c>
      <c r="J60" s="35">
        <f t="shared" si="6"/>
        <v>0.11410718595555555</v>
      </c>
      <c r="K60" s="35">
        <f t="shared" si="6"/>
        <v>0.13234611093333332</v>
      </c>
      <c r="L60" s="35">
        <f t="shared" si="6"/>
        <v>0.11949697884444443</v>
      </c>
      <c r="M60" s="35">
        <f t="shared" si="6"/>
        <v>7.4767583466666648E-2</v>
      </c>
      <c r="N60" s="35">
        <f t="shared" si="6"/>
        <v>-1.6223189866666696E-2</v>
      </c>
      <c r="O60" s="35">
        <f t="shared" si="6"/>
        <v>-8.7521287644444459E-2</v>
      </c>
      <c r="P60" s="35">
        <f t="shared" si="6"/>
        <v>-0.14896278097777779</v>
      </c>
      <c r="Q60" s="35">
        <f t="shared" si="6"/>
        <v>-0.20030932320000003</v>
      </c>
      <c r="R60" s="35">
        <f t="shared" si="6"/>
        <v>-0.23871396320000005</v>
      </c>
      <c r="S60" s="35">
        <f t="shared" si="6"/>
        <v>-0.26008964320000005</v>
      </c>
      <c r="T60" s="35">
        <f t="shared" si="6"/>
        <v>-0.26467316320000006</v>
      </c>
      <c r="U60" s="35">
        <f t="shared" si="6"/>
        <v>-0.2660882565333334</v>
      </c>
      <c r="V60" s="35">
        <f t="shared" si="6"/>
        <v>-0.2660882565333334</v>
      </c>
      <c r="W60" s="35">
        <f t="shared" si="6"/>
        <v>-0.2660882565333334</v>
      </c>
      <c r="X60" s="35">
        <f t="shared" si="6"/>
        <v>-0.2660882565333334</v>
      </c>
      <c r="Y60" s="35">
        <f t="shared" si="6"/>
        <v>-0.2660882565333334</v>
      </c>
      <c r="Z60" s="35">
        <f t="shared" si="6"/>
        <v>-0.2660882565333334</v>
      </c>
      <c r="AA60" s="35">
        <f t="shared" si="6"/>
        <v>-0.2660882565333334</v>
      </c>
      <c r="AB60" s="35">
        <f t="shared" si="6"/>
        <v>-0.2660882565333334</v>
      </c>
      <c r="AC60" s="35">
        <f t="shared" si="6"/>
        <v>-0.2660882565333334</v>
      </c>
      <c r="AD60" s="35">
        <f t="shared" si="6"/>
        <v>-0.2660882565333334</v>
      </c>
      <c r="AE60" s="35">
        <f t="shared" si="6"/>
        <v>-0.2660882565333334</v>
      </c>
      <c r="AF60" s="35">
        <f t="shared" si="6"/>
        <v>-0.2660882565333334</v>
      </c>
      <c r="AG60" s="35">
        <f t="shared" si="6"/>
        <v>-0.2660882565333334</v>
      </c>
      <c r="AH60" s="35">
        <f t="shared" si="6"/>
        <v>-0.2660882565333334</v>
      </c>
      <c r="AI60" s="35">
        <f t="shared" si="6"/>
        <v>-0.2660882565333334</v>
      </c>
      <c r="AJ60" s="35">
        <f t="shared" si="6"/>
        <v>-0.2660882565333334</v>
      </c>
      <c r="AK60" s="35">
        <f t="shared" si="6"/>
        <v>-0.2660882565333334</v>
      </c>
      <c r="AL60" s="35">
        <f t="shared" si="6"/>
        <v>-0.2660882565333334</v>
      </c>
      <c r="AM60" s="35">
        <f t="shared" si="6"/>
        <v>-0.2660882565333334</v>
      </c>
      <c r="AN60" s="35">
        <f t="shared" si="6"/>
        <v>-0.2660882565333334</v>
      </c>
      <c r="AO60" s="35">
        <f t="shared" si="6"/>
        <v>-0.2660882565333334</v>
      </c>
      <c r="AP60" s="35">
        <f t="shared" si="6"/>
        <v>-0.2660882565333334</v>
      </c>
      <c r="AQ60" s="35">
        <f t="shared" si="6"/>
        <v>-0.2660882565333334</v>
      </c>
      <c r="AR60" s="35">
        <f t="shared" si="6"/>
        <v>-0.2660882565333334</v>
      </c>
      <c r="AS60" s="35">
        <f t="shared" si="6"/>
        <v>-0.2660882565333334</v>
      </c>
      <c r="AT60" s="35">
        <f t="shared" si="6"/>
        <v>-0.2660882565333334</v>
      </c>
      <c r="AU60" s="35">
        <f t="shared" si="6"/>
        <v>-0.2660882565333334</v>
      </c>
      <c r="AV60" s="35">
        <f t="shared" si="6"/>
        <v>-0.2660882565333334</v>
      </c>
      <c r="AW60" s="35">
        <f t="shared" si="6"/>
        <v>-0.2660882565333334</v>
      </c>
      <c r="AX60" s="35">
        <f t="shared" si="6"/>
        <v>-0.2660882565333334</v>
      </c>
      <c r="AY60" s="35">
        <f t="shared" si="6"/>
        <v>-0.30005392106666673</v>
      </c>
      <c r="AZ60" s="35">
        <f t="shared" si="6"/>
        <v>-0.31967979982222228</v>
      </c>
      <c r="BA60" s="35">
        <f t="shared" si="6"/>
        <v>-0.30325723360000006</v>
      </c>
      <c r="BB60" s="35">
        <f t="shared" si="6"/>
        <v>-0.32289280320000008</v>
      </c>
      <c r="BC60" s="35">
        <f t="shared" si="6"/>
        <v>-0.38019544248888892</v>
      </c>
      <c r="BD60" s="35">
        <f t="shared" si="6"/>
        <v>-0.39843436746666672</v>
      </c>
    </row>
    <row r="61" spans="1:56" ht="17.25" hidden="1" customHeight="1" outlineLevel="1" x14ac:dyDescent="0.35">
      <c r="A61" s="116"/>
      <c r="B61" s="9" t="s">
        <v>35</v>
      </c>
      <c r="C61" s="9" t="s">
        <v>62</v>
      </c>
      <c r="D61" s="9" t="s">
        <v>40</v>
      </c>
      <c r="E61" s="35">
        <v>0</v>
      </c>
      <c r="F61" s="35">
        <f>E62</f>
        <v>1.5284549039999999</v>
      </c>
      <c r="G61" s="35">
        <f t="shared" ref="G61:BD61" si="7">F62</f>
        <v>2.3776537834666667</v>
      </c>
      <c r="H61" s="35">
        <f t="shared" si="7"/>
        <v>1.5850467601777776</v>
      </c>
      <c r="I61" s="35">
        <f t="shared" si="7"/>
        <v>2.4314784151111111</v>
      </c>
      <c r="J61" s="35">
        <f t="shared" si="7"/>
        <v>4.953292636444445</v>
      </c>
      <c r="K61" s="35">
        <f t="shared" si="7"/>
        <v>5.6599370744888891</v>
      </c>
      <c r="L61" s="35">
        <f t="shared" si="7"/>
        <v>4.949380019555556</v>
      </c>
      <c r="M61" s="35">
        <f t="shared" si="7"/>
        <v>2.8170602487111109</v>
      </c>
      <c r="N61" s="35">
        <f t="shared" si="7"/>
        <v>-1.3522921347555563</v>
      </c>
      <c r="O61" s="35">
        <f t="shared" si="7"/>
        <v>-4.5444833448888895</v>
      </c>
      <c r="P61" s="35">
        <f t="shared" si="7"/>
        <v>-7.2218292572444458</v>
      </c>
      <c r="Q61" s="35">
        <f t="shared" si="7"/>
        <v>-9.3834608762666676</v>
      </c>
      <c r="R61" s="35">
        <f t="shared" si="7"/>
        <v>-10.911360353066668</v>
      </c>
      <c r="S61" s="35">
        <f t="shared" si="7"/>
        <v>-11.634551989866667</v>
      </c>
      <c r="T61" s="35">
        <f t="shared" si="7"/>
        <v>-11.580720746666668</v>
      </c>
      <c r="U61" s="35">
        <f t="shared" si="7"/>
        <v>-11.379726783466667</v>
      </c>
      <c r="V61" s="35">
        <f t="shared" si="7"/>
        <v>-11.113638526933334</v>
      </c>
      <c r="W61" s="35">
        <f t="shared" si="7"/>
        <v>-10.847550270400001</v>
      </c>
      <c r="X61" s="35">
        <f t="shared" si="7"/>
        <v>-10.581462013866668</v>
      </c>
      <c r="Y61" s="35">
        <f t="shared" si="7"/>
        <v>-10.315373757333335</v>
      </c>
      <c r="Z61" s="35">
        <f t="shared" si="7"/>
        <v>-10.049285500800002</v>
      </c>
      <c r="AA61" s="35">
        <f t="shared" si="7"/>
        <v>-9.7831972442666686</v>
      </c>
      <c r="AB61" s="35">
        <f t="shared" si="7"/>
        <v>-9.5171089877333355</v>
      </c>
      <c r="AC61" s="35">
        <f t="shared" si="7"/>
        <v>-9.2510207312000023</v>
      </c>
      <c r="AD61" s="35">
        <f t="shared" si="7"/>
        <v>-8.9849324746666692</v>
      </c>
      <c r="AE61" s="35">
        <f t="shared" si="7"/>
        <v>-8.7188442181333361</v>
      </c>
      <c r="AF61" s="35">
        <f t="shared" si="7"/>
        <v>-8.452755961600003</v>
      </c>
      <c r="AG61" s="35">
        <f t="shared" si="7"/>
        <v>-8.1866677050666699</v>
      </c>
      <c r="AH61" s="35">
        <f t="shared" si="7"/>
        <v>-7.9205794485333367</v>
      </c>
      <c r="AI61" s="35">
        <f t="shared" si="7"/>
        <v>-7.6544911920000036</v>
      </c>
      <c r="AJ61" s="35">
        <f t="shared" si="7"/>
        <v>-7.3884029354666705</v>
      </c>
      <c r="AK61" s="35">
        <f t="shared" si="7"/>
        <v>-7.1223146789333374</v>
      </c>
      <c r="AL61" s="35">
        <f t="shared" si="7"/>
        <v>-6.8562264224000042</v>
      </c>
      <c r="AM61" s="35">
        <f t="shared" si="7"/>
        <v>-6.5901381658666711</v>
      </c>
      <c r="AN61" s="35">
        <f t="shared" si="7"/>
        <v>-6.324049909333338</v>
      </c>
      <c r="AO61" s="35">
        <f t="shared" si="7"/>
        <v>-6.0579616528000049</v>
      </c>
      <c r="AP61" s="35">
        <f t="shared" si="7"/>
        <v>-5.7918733962666717</v>
      </c>
      <c r="AQ61" s="35">
        <f t="shared" si="7"/>
        <v>-5.5257851397333386</v>
      </c>
      <c r="AR61" s="35">
        <f t="shared" si="7"/>
        <v>-5.2596968832000055</v>
      </c>
      <c r="AS61" s="35">
        <f t="shared" si="7"/>
        <v>-4.9936086266666724</v>
      </c>
      <c r="AT61" s="35">
        <f t="shared" si="7"/>
        <v>-4.7275203701333393</v>
      </c>
      <c r="AU61" s="35">
        <f t="shared" si="7"/>
        <v>-4.4614321136000061</v>
      </c>
      <c r="AV61" s="35">
        <f t="shared" si="7"/>
        <v>-4.195343857066673</v>
      </c>
      <c r="AW61" s="35">
        <f t="shared" si="7"/>
        <v>-3.9292556005333394</v>
      </c>
      <c r="AX61" s="35">
        <f t="shared" si="7"/>
        <v>-3.6631673440000059</v>
      </c>
      <c r="AY61" s="35">
        <f t="shared" si="7"/>
        <v>-3.3970790874666723</v>
      </c>
      <c r="AZ61" s="35">
        <f t="shared" si="7"/>
        <v>-3.0970251664000057</v>
      </c>
      <c r="BA61" s="35">
        <f t="shared" si="7"/>
        <v>-2.7773453665777836</v>
      </c>
      <c r="BB61" s="35">
        <f t="shared" si="7"/>
        <v>-2.4740881329777835</v>
      </c>
      <c r="BC61" s="35">
        <f t="shared" si="7"/>
        <v>-2.1511953297777833</v>
      </c>
      <c r="BD61" s="35">
        <f t="shared" si="7"/>
        <v>-1.7709998872888943</v>
      </c>
    </row>
    <row r="62" spans="1:56" ht="16.5" hidden="1" customHeight="1" outlineLevel="1" x14ac:dyDescent="0.3">
      <c r="A62" s="116"/>
      <c r="B62" s="9" t="s">
        <v>34</v>
      </c>
      <c r="C62" s="9" t="s">
        <v>69</v>
      </c>
      <c r="D62" s="9" t="s">
        <v>40</v>
      </c>
      <c r="E62" s="35">
        <f t="shared" ref="E62:BD62" si="8">E28-E60+E61</f>
        <v>1.5284549039999999</v>
      </c>
      <c r="F62" s="35">
        <f t="shared" si="8"/>
        <v>2.3776537834666667</v>
      </c>
      <c r="G62" s="35">
        <f t="shared" si="8"/>
        <v>1.5850467601777776</v>
      </c>
      <c r="H62" s="35">
        <f t="shared" si="8"/>
        <v>2.4314784151111111</v>
      </c>
      <c r="I62" s="35">
        <f t="shared" si="8"/>
        <v>4.953292636444445</v>
      </c>
      <c r="J62" s="35">
        <f t="shared" si="8"/>
        <v>5.6599370744888891</v>
      </c>
      <c r="K62" s="35">
        <f t="shared" si="8"/>
        <v>4.949380019555556</v>
      </c>
      <c r="L62" s="35">
        <f t="shared" si="8"/>
        <v>2.8170602487111109</v>
      </c>
      <c r="M62" s="35">
        <f t="shared" si="8"/>
        <v>-1.3522921347555563</v>
      </c>
      <c r="N62" s="35">
        <f t="shared" si="8"/>
        <v>-4.5444833448888895</v>
      </c>
      <c r="O62" s="35">
        <f t="shared" si="8"/>
        <v>-7.2218292572444458</v>
      </c>
      <c r="P62" s="35">
        <f t="shared" si="8"/>
        <v>-9.3834608762666676</v>
      </c>
      <c r="Q62" s="35">
        <f t="shared" si="8"/>
        <v>-10.911360353066668</v>
      </c>
      <c r="R62" s="35">
        <f t="shared" si="8"/>
        <v>-11.634551989866667</v>
      </c>
      <c r="S62" s="35">
        <f t="shared" si="8"/>
        <v>-11.580720746666668</v>
      </c>
      <c r="T62" s="35">
        <f t="shared" si="8"/>
        <v>-11.379726783466667</v>
      </c>
      <c r="U62" s="35">
        <f t="shared" si="8"/>
        <v>-11.113638526933334</v>
      </c>
      <c r="V62" s="35">
        <f t="shared" si="8"/>
        <v>-10.847550270400001</v>
      </c>
      <c r="W62" s="35">
        <f t="shared" si="8"/>
        <v>-10.581462013866668</v>
      </c>
      <c r="X62" s="35">
        <f t="shared" si="8"/>
        <v>-10.315373757333335</v>
      </c>
      <c r="Y62" s="35">
        <f t="shared" si="8"/>
        <v>-10.049285500800002</v>
      </c>
      <c r="Z62" s="35">
        <f t="shared" si="8"/>
        <v>-9.7831972442666686</v>
      </c>
      <c r="AA62" s="35">
        <f t="shared" si="8"/>
        <v>-9.5171089877333355</v>
      </c>
      <c r="AB62" s="35">
        <f t="shared" si="8"/>
        <v>-9.2510207312000023</v>
      </c>
      <c r="AC62" s="35">
        <f t="shared" si="8"/>
        <v>-8.9849324746666692</v>
      </c>
      <c r="AD62" s="35">
        <f t="shared" si="8"/>
        <v>-8.7188442181333361</v>
      </c>
      <c r="AE62" s="35">
        <f t="shared" si="8"/>
        <v>-8.452755961600003</v>
      </c>
      <c r="AF62" s="35">
        <f t="shared" si="8"/>
        <v>-8.1866677050666699</v>
      </c>
      <c r="AG62" s="35">
        <f t="shared" si="8"/>
        <v>-7.9205794485333367</v>
      </c>
      <c r="AH62" s="35">
        <f t="shared" si="8"/>
        <v>-7.6544911920000036</v>
      </c>
      <c r="AI62" s="35">
        <f t="shared" si="8"/>
        <v>-7.3884029354666705</v>
      </c>
      <c r="AJ62" s="35">
        <f t="shared" si="8"/>
        <v>-7.1223146789333374</v>
      </c>
      <c r="AK62" s="35">
        <f t="shared" si="8"/>
        <v>-6.8562264224000042</v>
      </c>
      <c r="AL62" s="35">
        <f t="shared" si="8"/>
        <v>-6.5901381658666711</v>
      </c>
      <c r="AM62" s="35">
        <f t="shared" si="8"/>
        <v>-6.324049909333338</v>
      </c>
      <c r="AN62" s="35">
        <f t="shared" si="8"/>
        <v>-6.0579616528000049</v>
      </c>
      <c r="AO62" s="35">
        <f t="shared" si="8"/>
        <v>-5.7918733962666717</v>
      </c>
      <c r="AP62" s="35">
        <f t="shared" si="8"/>
        <v>-5.5257851397333386</v>
      </c>
      <c r="AQ62" s="35">
        <f t="shared" si="8"/>
        <v>-5.2596968832000055</v>
      </c>
      <c r="AR62" s="35">
        <f t="shared" si="8"/>
        <v>-4.9936086266666724</v>
      </c>
      <c r="AS62" s="35">
        <f t="shared" si="8"/>
        <v>-4.7275203701333393</v>
      </c>
      <c r="AT62" s="35">
        <f t="shared" si="8"/>
        <v>-4.4614321136000061</v>
      </c>
      <c r="AU62" s="35">
        <f t="shared" si="8"/>
        <v>-4.195343857066673</v>
      </c>
      <c r="AV62" s="35">
        <f t="shared" si="8"/>
        <v>-3.9292556005333394</v>
      </c>
      <c r="AW62" s="35">
        <f t="shared" si="8"/>
        <v>-3.6631673440000059</v>
      </c>
      <c r="AX62" s="35">
        <f t="shared" si="8"/>
        <v>-3.3970790874666723</v>
      </c>
      <c r="AY62" s="35">
        <f t="shared" si="8"/>
        <v>-3.0970251664000057</v>
      </c>
      <c r="AZ62" s="35">
        <f t="shared" si="8"/>
        <v>-2.7773453665777836</v>
      </c>
      <c r="BA62" s="35">
        <f t="shared" si="8"/>
        <v>-2.4740881329777835</v>
      </c>
      <c r="BB62" s="35">
        <f t="shared" si="8"/>
        <v>-2.1511953297777833</v>
      </c>
      <c r="BC62" s="35">
        <f t="shared" si="8"/>
        <v>-1.7709998872888943</v>
      </c>
      <c r="BD62" s="35">
        <f t="shared" si="8"/>
        <v>-1.3725655198222277</v>
      </c>
    </row>
    <row r="63" spans="1:56" ht="16.5" collapsed="1" x14ac:dyDescent="0.3">
      <c r="A63" s="116"/>
      <c r="B63" s="9" t="s">
        <v>8</v>
      </c>
      <c r="C63" s="11" t="s">
        <v>68</v>
      </c>
      <c r="D63" s="9" t="s">
        <v>40</v>
      </c>
      <c r="E63" s="35">
        <f>AVERAGE(E61:E62)*'Fixed data'!$C$3</f>
        <v>3.6912185931599999E-2</v>
      </c>
      <c r="F63" s="35">
        <f>AVERAGE(F61:F62)*'Fixed data'!$C$3</f>
        <v>9.4332524802320003E-2</v>
      </c>
      <c r="G63" s="35">
        <f>AVERAGE(G61:G62)*'Fixed data'!$C$3</f>
        <v>9.569921812901333E-2</v>
      </c>
      <c r="H63" s="35">
        <f>AVERAGE(H61:H62)*'Fixed data'!$C$3</f>
        <v>9.6999082983226667E-2</v>
      </c>
      <c r="I63" s="35">
        <f>AVERAGE(I61:I62)*'Fixed data'!$C$3</f>
        <v>0.17834222089506668</v>
      </c>
      <c r="J63" s="35">
        <f>AVERAGE(J61:J62)*'Fixed data'!$C$3</f>
        <v>0.25630949751904003</v>
      </c>
      <c r="K63" s="35">
        <f>AVERAGE(K61:K62)*'Fixed data'!$C$3</f>
        <v>0.2562150078211734</v>
      </c>
      <c r="L63" s="35">
        <f>AVERAGE(L61:L62)*'Fixed data'!$C$3</f>
        <v>0.18755953247864002</v>
      </c>
      <c r="M63" s="35">
        <f>AVERAGE(M61:M62)*'Fixed data'!$C$3</f>
        <v>3.5374149952026646E-2</v>
      </c>
      <c r="N63" s="35">
        <f>AVERAGE(N61:N62)*'Fixed data'!$C$3</f>
        <v>-0.14240712783341336</v>
      </c>
      <c r="O63" s="35">
        <f>AVERAGE(O61:O62)*'Fixed data'!$C$3</f>
        <v>-0.28415644934152007</v>
      </c>
      <c r="P63" s="35">
        <f>AVERAGE(P61:P62)*'Fixed data'!$C$3</f>
        <v>-0.40101775672429335</v>
      </c>
      <c r="Q63" s="35">
        <f>AVERAGE(Q61:Q62)*'Fixed data'!$C$3</f>
        <v>-0.4901199326884001</v>
      </c>
      <c r="R63" s="35">
        <f>AVERAGE(R61:R62)*'Fixed data'!$C$3</f>
        <v>-0.54448378308184009</v>
      </c>
      <c r="S63" s="35">
        <f>AVERAGE(S61:S62)*'Fixed data'!$C$3</f>
        <v>-0.56064883658728015</v>
      </c>
      <c r="T63" s="35">
        <f>AVERAGE(T61:T62)*'Fixed data'!$C$3</f>
        <v>-0.5544948078527201</v>
      </c>
      <c r="U63" s="35">
        <f>AVERAGE(U61:U62)*'Fixed data'!$C$3</f>
        <v>-0.5432147722461601</v>
      </c>
      <c r="V63" s="35">
        <f>AVERAGE(V61:V62)*'Fixed data'!$C$3</f>
        <v>-0.53036270945560005</v>
      </c>
      <c r="W63" s="35">
        <f>AVERAGE(W61:W62)*'Fixed data'!$C$3</f>
        <v>-0.5175106466650401</v>
      </c>
      <c r="X63" s="35">
        <f>AVERAGE(X61:X62)*'Fixed data'!$C$3</f>
        <v>-0.50465858387448015</v>
      </c>
      <c r="Y63" s="35">
        <f>AVERAGE(Y61:Y62)*'Fixed data'!$C$3</f>
        <v>-0.49180652108392009</v>
      </c>
      <c r="Z63" s="35">
        <f>AVERAGE(Z61:Z62)*'Fixed data'!$C$3</f>
        <v>-0.47895445829336014</v>
      </c>
      <c r="AA63" s="35">
        <f>AVERAGE(AA61:AA62)*'Fixed data'!$C$3</f>
        <v>-0.46610239550280014</v>
      </c>
      <c r="AB63" s="35">
        <f>AVERAGE(AB61:AB62)*'Fixed data'!$C$3</f>
        <v>-0.45325033271224013</v>
      </c>
      <c r="AC63" s="35">
        <f>AVERAGE(AC61:AC62)*'Fixed data'!$C$3</f>
        <v>-0.44039826992168013</v>
      </c>
      <c r="AD63" s="35">
        <f>AVERAGE(AD61:AD62)*'Fixed data'!$C$3</f>
        <v>-0.42754620713112013</v>
      </c>
      <c r="AE63" s="35">
        <f>AVERAGE(AE61:AE62)*'Fixed data'!$C$3</f>
        <v>-0.41469414434056018</v>
      </c>
      <c r="AF63" s="35">
        <f>AVERAGE(AF61:AF62)*'Fixed data'!$C$3</f>
        <v>-0.40184208155000017</v>
      </c>
      <c r="AG63" s="35">
        <f>AVERAGE(AG61:AG62)*'Fixed data'!$C$3</f>
        <v>-0.38899001875944017</v>
      </c>
      <c r="AH63" s="35">
        <f>AVERAGE(AH61:AH62)*'Fixed data'!$C$3</f>
        <v>-0.37613795596888017</v>
      </c>
      <c r="AI63" s="35">
        <f>AVERAGE(AI61:AI62)*'Fixed data'!$C$3</f>
        <v>-0.36328589317832022</v>
      </c>
      <c r="AJ63" s="35">
        <f>AVERAGE(AJ61:AJ62)*'Fixed data'!$C$3</f>
        <v>-0.35043383038776021</v>
      </c>
      <c r="AK63" s="35">
        <f>AVERAGE(AK61:AK62)*'Fixed data'!$C$3</f>
        <v>-0.33758176759720021</v>
      </c>
      <c r="AL63" s="35">
        <f>AVERAGE(AL61:AL62)*'Fixed data'!$C$3</f>
        <v>-0.32472970480664021</v>
      </c>
      <c r="AM63" s="35">
        <f>AVERAGE(AM61:AM62)*'Fixed data'!$C$3</f>
        <v>-0.31187764201608026</v>
      </c>
      <c r="AN63" s="35">
        <f>AVERAGE(AN61:AN62)*'Fixed data'!$C$3</f>
        <v>-0.29902557922552025</v>
      </c>
      <c r="AO63" s="35">
        <f>AVERAGE(AO61:AO62)*'Fixed data'!$C$3</f>
        <v>-0.28617351643496025</v>
      </c>
      <c r="AP63" s="35">
        <f>AVERAGE(AP61:AP62)*'Fixed data'!$C$3</f>
        <v>-0.27332145364440025</v>
      </c>
      <c r="AQ63" s="35">
        <f>AVERAGE(AQ61:AQ62)*'Fixed data'!$C$3</f>
        <v>-0.2604693908538403</v>
      </c>
      <c r="AR63" s="35">
        <f>AVERAGE(AR61:AR62)*'Fixed data'!$C$3</f>
        <v>-0.2476173280632803</v>
      </c>
      <c r="AS63" s="35">
        <f>AVERAGE(AS61:AS62)*'Fixed data'!$C$3</f>
        <v>-0.23476526527272029</v>
      </c>
      <c r="AT63" s="35">
        <f>AVERAGE(AT61:AT62)*'Fixed data'!$C$3</f>
        <v>-0.22191320248216032</v>
      </c>
      <c r="AU63" s="35">
        <f>AVERAGE(AU61:AU62)*'Fixed data'!$C$3</f>
        <v>-0.20906113969160031</v>
      </c>
      <c r="AV63" s="35">
        <f>AVERAGE(AV61:AV62)*'Fixed data'!$C$3</f>
        <v>-0.19620907690104034</v>
      </c>
      <c r="AW63" s="35">
        <f>AVERAGE(AW61:AW62)*'Fixed data'!$C$3</f>
        <v>-0.18335701411048028</v>
      </c>
      <c r="AX63" s="35">
        <f>AVERAGE(AX61:AX62)*'Fixed data'!$C$3</f>
        <v>-0.1705049513199203</v>
      </c>
      <c r="AY63" s="35">
        <f>AVERAGE(AY61:AY62)*'Fixed data'!$C$3</f>
        <v>-0.15683261773088028</v>
      </c>
      <c r="AZ63" s="35">
        <f>AVERAGE(AZ61:AZ62)*'Fixed data'!$C$3</f>
        <v>-0.14186604837141362</v>
      </c>
      <c r="BA63" s="35">
        <f>AVERAGE(BA61:BA62)*'Fixed data'!$C$3</f>
        <v>-0.12682211901426696</v>
      </c>
      <c r="BB63" s="35">
        <f>AVERAGE(BB61:BB62)*'Fixed data'!$C$3</f>
        <v>-0.11170059562554695</v>
      </c>
      <c r="BC63" s="35">
        <f>AVERAGE(BC61:BC62)*'Fixed data'!$C$3</f>
        <v>-9.4721014492160277E-2</v>
      </c>
      <c r="BD63" s="35">
        <f>AVERAGE(BD61:BD62)*'Fixed data'!$C$3</f>
        <v>-7.5917104581733605E-2</v>
      </c>
    </row>
    <row r="64" spans="1:56" ht="15.75" thickBot="1" x14ac:dyDescent="0.35">
      <c r="A64" s="115"/>
      <c r="B64" s="12" t="s">
        <v>95</v>
      </c>
      <c r="C64" s="12" t="s">
        <v>45</v>
      </c>
      <c r="D64" s="12" t="s">
        <v>40</v>
      </c>
      <c r="E64" s="54">
        <f t="shared" ref="E64:BD64" si="9">E29+E60+E63</f>
        <v>0.41902591193159983</v>
      </c>
      <c r="F64" s="54">
        <f t="shared" si="9"/>
        <v>0.34908932533565323</v>
      </c>
      <c r="G64" s="54">
        <f t="shared" si="9"/>
        <v>-3.546310858209778E-2</v>
      </c>
      <c r="H64" s="54">
        <f t="shared" si="9"/>
        <v>0.3550682180498933</v>
      </c>
      <c r="I64" s="54">
        <f t="shared" si="9"/>
        <v>0.87980145956173295</v>
      </c>
      <c r="J64" s="54">
        <f t="shared" si="9"/>
        <v>0.57560458947459536</v>
      </c>
      <c r="K64" s="54">
        <f t="shared" si="9"/>
        <v>0.24400838275450676</v>
      </c>
      <c r="L64" s="54">
        <f t="shared" si="9"/>
        <v>-0.19614918667691547</v>
      </c>
      <c r="M64" s="54">
        <f t="shared" si="9"/>
        <v>-0.91350446658130657</v>
      </c>
      <c r="N64" s="54">
        <f t="shared" si="9"/>
        <v>-0.96073391770007976</v>
      </c>
      <c r="O64" s="54">
        <f t="shared" si="9"/>
        <v>-1.0628945369859644</v>
      </c>
      <c r="P64" s="54">
        <f t="shared" si="9"/>
        <v>-1.1276291377020711</v>
      </c>
      <c r="Q64" s="54">
        <f t="shared" si="9"/>
        <v>-1.1224814558884002</v>
      </c>
      <c r="R64" s="54">
        <f t="shared" si="9"/>
        <v>-1.0236741462818402</v>
      </c>
      <c r="S64" s="54">
        <f t="shared" si="9"/>
        <v>-0.87230307978728017</v>
      </c>
      <c r="T64" s="54">
        <f t="shared" si="9"/>
        <v>-0.83508777105272014</v>
      </c>
      <c r="U64" s="54">
        <f t="shared" si="9"/>
        <v>-0.80930302877949356</v>
      </c>
      <c r="V64" s="54">
        <f t="shared" si="9"/>
        <v>-0.79645096598893339</v>
      </c>
      <c r="W64" s="54">
        <f t="shared" si="9"/>
        <v>-0.78359890319837344</v>
      </c>
      <c r="X64" s="54">
        <f t="shared" si="9"/>
        <v>-0.77074684040781349</v>
      </c>
      <c r="Y64" s="54">
        <f t="shared" si="9"/>
        <v>-0.75789477761725355</v>
      </c>
      <c r="Z64" s="54">
        <f t="shared" si="9"/>
        <v>-0.7450427148266936</v>
      </c>
      <c r="AA64" s="54">
        <f t="shared" si="9"/>
        <v>-0.73219065203613354</v>
      </c>
      <c r="AB64" s="54">
        <f t="shared" si="9"/>
        <v>-0.71933858924557348</v>
      </c>
      <c r="AC64" s="54">
        <f t="shared" si="9"/>
        <v>-0.70648652645501353</v>
      </c>
      <c r="AD64" s="54">
        <f t="shared" si="9"/>
        <v>-0.69363446366445358</v>
      </c>
      <c r="AE64" s="54">
        <f t="shared" si="9"/>
        <v>-0.68078240087389363</v>
      </c>
      <c r="AF64" s="54">
        <f t="shared" si="9"/>
        <v>-0.66793033808333357</v>
      </c>
      <c r="AG64" s="54">
        <f t="shared" si="9"/>
        <v>-0.65507827529277352</v>
      </c>
      <c r="AH64" s="54">
        <f t="shared" si="9"/>
        <v>-0.64222621250221357</v>
      </c>
      <c r="AI64" s="54">
        <f t="shared" si="9"/>
        <v>-0.62937414971165362</v>
      </c>
      <c r="AJ64" s="54">
        <f t="shared" si="9"/>
        <v>-0.61652208692109367</v>
      </c>
      <c r="AK64" s="54">
        <f t="shared" si="9"/>
        <v>-0.60367002413053361</v>
      </c>
      <c r="AL64" s="54">
        <f t="shared" si="9"/>
        <v>-0.59081796133997355</v>
      </c>
      <c r="AM64" s="54">
        <f t="shared" si="9"/>
        <v>-0.5779658985494136</v>
      </c>
      <c r="AN64" s="54">
        <f t="shared" si="9"/>
        <v>-0.56511383575885366</v>
      </c>
      <c r="AO64" s="54">
        <f t="shared" si="9"/>
        <v>-0.55226177296829371</v>
      </c>
      <c r="AP64" s="54">
        <f t="shared" si="9"/>
        <v>-0.53940971017773365</v>
      </c>
      <c r="AQ64" s="54">
        <f t="shared" si="9"/>
        <v>-0.5265576473871737</v>
      </c>
      <c r="AR64" s="54">
        <f t="shared" si="9"/>
        <v>-0.51370558459661364</v>
      </c>
      <c r="AS64" s="54">
        <f t="shared" si="9"/>
        <v>-0.50085352180605369</v>
      </c>
      <c r="AT64" s="54">
        <f t="shared" si="9"/>
        <v>-0.48800145901549374</v>
      </c>
      <c r="AU64" s="54">
        <f t="shared" si="9"/>
        <v>-0.47514939622493368</v>
      </c>
      <c r="AV64" s="54">
        <f t="shared" si="9"/>
        <v>-0.46229733343437374</v>
      </c>
      <c r="AW64" s="54">
        <f t="shared" si="9"/>
        <v>-0.44944527064381368</v>
      </c>
      <c r="AX64" s="54">
        <f t="shared" si="9"/>
        <v>-0.43659320785325373</v>
      </c>
      <c r="AY64" s="54">
        <f t="shared" si="9"/>
        <v>-0.45688653879754704</v>
      </c>
      <c r="AZ64" s="54">
        <f t="shared" si="9"/>
        <v>-0.46154584819363587</v>
      </c>
      <c r="BA64" s="54">
        <f t="shared" si="9"/>
        <v>-0.430079352614267</v>
      </c>
      <c r="BB64" s="54">
        <f t="shared" si="9"/>
        <v>-0.43459339882554704</v>
      </c>
      <c r="BC64" s="54">
        <f t="shared" si="9"/>
        <v>-0.47491645698104923</v>
      </c>
      <c r="BD64" s="54">
        <f t="shared" si="9"/>
        <v>-0.47435147204840034</v>
      </c>
    </row>
    <row r="65" spans="1:56" ht="12.75" customHeight="1" x14ac:dyDescent="0.3">
      <c r="A65" s="172"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3"/>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3"/>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3"/>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3"/>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3"/>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3"/>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3"/>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3"/>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3"/>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3"/>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4"/>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0.41902591193159983</v>
      </c>
      <c r="F77" s="55">
        <f>IF('Fixed data'!$G$19=FALSE,F64+F76,F64)</f>
        <v>0.34908932533565323</v>
      </c>
      <c r="G77" s="55">
        <f>IF('Fixed data'!$G$19=FALSE,G64+G76,G64)</f>
        <v>-3.546310858209778E-2</v>
      </c>
      <c r="H77" s="55">
        <f>IF('Fixed data'!$G$19=FALSE,H64+H76,H64)</f>
        <v>0.3550682180498933</v>
      </c>
      <c r="I77" s="55">
        <f>IF('Fixed data'!$G$19=FALSE,I64+I76,I64)</f>
        <v>0.87980145956173295</v>
      </c>
      <c r="J77" s="55">
        <f>IF('Fixed data'!$G$19=FALSE,J64+J76,J64)</f>
        <v>0.57560458947459536</v>
      </c>
      <c r="K77" s="55">
        <f>IF('Fixed data'!$G$19=FALSE,K64+K76,K64)</f>
        <v>0.24400838275450676</v>
      </c>
      <c r="L77" s="55">
        <f>IF('Fixed data'!$G$19=FALSE,L64+L76,L64)</f>
        <v>-0.19614918667691547</v>
      </c>
      <c r="M77" s="55">
        <f>IF('Fixed data'!$G$19=FALSE,M64+M76,M64)</f>
        <v>-0.91350446658130657</v>
      </c>
      <c r="N77" s="55">
        <f>IF('Fixed data'!$G$19=FALSE,N64+N76,N64)</f>
        <v>-0.96073391770007976</v>
      </c>
      <c r="O77" s="55">
        <f>IF('Fixed data'!$G$19=FALSE,O64+O76,O64)</f>
        <v>-1.0628945369859644</v>
      </c>
      <c r="P77" s="55">
        <f>IF('Fixed data'!$G$19=FALSE,P64+P76,P64)</f>
        <v>-1.1276291377020711</v>
      </c>
      <c r="Q77" s="55">
        <f>IF('Fixed data'!$G$19=FALSE,Q64+Q76,Q64)</f>
        <v>-1.1224814558884002</v>
      </c>
      <c r="R77" s="55">
        <f>IF('Fixed data'!$G$19=FALSE,R64+R76,R64)</f>
        <v>-1.0236741462818402</v>
      </c>
      <c r="S77" s="55">
        <f>IF('Fixed data'!$G$19=FALSE,S64+S76,S64)</f>
        <v>-0.87230307978728017</v>
      </c>
      <c r="T77" s="55">
        <f>IF('Fixed data'!$G$19=FALSE,T64+T76,T64)</f>
        <v>-0.83508777105272014</v>
      </c>
      <c r="U77" s="55">
        <f>IF('Fixed data'!$G$19=FALSE,U64+U76,U64)</f>
        <v>-0.80930302877949356</v>
      </c>
      <c r="V77" s="55">
        <f>IF('Fixed data'!$G$19=FALSE,V64+V76,V64)</f>
        <v>-0.79645096598893339</v>
      </c>
      <c r="W77" s="55">
        <f>IF('Fixed data'!$G$19=FALSE,W64+W76,W64)</f>
        <v>-0.78359890319837344</v>
      </c>
      <c r="X77" s="55">
        <f>IF('Fixed data'!$G$19=FALSE,X64+X76,X64)</f>
        <v>-0.77074684040781349</v>
      </c>
      <c r="Y77" s="55">
        <f>IF('Fixed data'!$G$19=FALSE,Y64+Y76,Y64)</f>
        <v>-0.75789477761725355</v>
      </c>
      <c r="Z77" s="55">
        <f>IF('Fixed data'!$G$19=FALSE,Z64+Z76,Z64)</f>
        <v>-0.7450427148266936</v>
      </c>
      <c r="AA77" s="55">
        <f>IF('Fixed data'!$G$19=FALSE,AA64+AA76,AA64)</f>
        <v>-0.73219065203613354</v>
      </c>
      <c r="AB77" s="55">
        <f>IF('Fixed data'!$G$19=FALSE,AB64+AB76,AB64)</f>
        <v>-0.71933858924557348</v>
      </c>
      <c r="AC77" s="55">
        <f>IF('Fixed data'!$G$19=FALSE,AC64+AC76,AC64)</f>
        <v>-0.70648652645501353</v>
      </c>
      <c r="AD77" s="55">
        <f>IF('Fixed data'!$G$19=FALSE,AD64+AD76,AD64)</f>
        <v>-0.69363446366445358</v>
      </c>
      <c r="AE77" s="55">
        <f>IF('Fixed data'!$G$19=FALSE,AE64+AE76,AE64)</f>
        <v>-0.68078240087389363</v>
      </c>
      <c r="AF77" s="55">
        <f>IF('Fixed data'!$G$19=FALSE,AF64+AF76,AF64)</f>
        <v>-0.66793033808333357</v>
      </c>
      <c r="AG77" s="55">
        <f>IF('Fixed data'!$G$19=FALSE,AG64+AG76,AG64)</f>
        <v>-0.65507827529277352</v>
      </c>
      <c r="AH77" s="55">
        <f>IF('Fixed data'!$G$19=FALSE,AH64+AH76,AH64)</f>
        <v>-0.64222621250221357</v>
      </c>
      <c r="AI77" s="55">
        <f>IF('Fixed data'!$G$19=FALSE,AI64+AI76,AI64)</f>
        <v>-0.62937414971165362</v>
      </c>
      <c r="AJ77" s="55">
        <f>IF('Fixed data'!$G$19=FALSE,AJ64+AJ76,AJ64)</f>
        <v>-0.61652208692109367</v>
      </c>
      <c r="AK77" s="55">
        <f>IF('Fixed data'!$G$19=FALSE,AK64+AK76,AK64)</f>
        <v>-0.60367002413053361</v>
      </c>
      <c r="AL77" s="55">
        <f>IF('Fixed data'!$G$19=FALSE,AL64+AL76,AL64)</f>
        <v>-0.59081796133997355</v>
      </c>
      <c r="AM77" s="55">
        <f>IF('Fixed data'!$G$19=FALSE,AM64+AM76,AM64)</f>
        <v>-0.5779658985494136</v>
      </c>
      <c r="AN77" s="55">
        <f>IF('Fixed data'!$G$19=FALSE,AN64+AN76,AN64)</f>
        <v>-0.56511383575885366</v>
      </c>
      <c r="AO77" s="55">
        <f>IF('Fixed data'!$G$19=FALSE,AO64+AO76,AO64)</f>
        <v>-0.55226177296829371</v>
      </c>
      <c r="AP77" s="55">
        <f>IF('Fixed data'!$G$19=FALSE,AP64+AP76,AP64)</f>
        <v>-0.53940971017773365</v>
      </c>
      <c r="AQ77" s="55">
        <f>IF('Fixed data'!$G$19=FALSE,AQ64+AQ76,AQ64)</f>
        <v>-0.5265576473871737</v>
      </c>
      <c r="AR77" s="55">
        <f>IF('Fixed data'!$G$19=FALSE,AR64+AR76,AR64)</f>
        <v>-0.51370558459661364</v>
      </c>
      <c r="AS77" s="55">
        <f>IF('Fixed data'!$G$19=FALSE,AS64+AS76,AS64)</f>
        <v>-0.50085352180605369</v>
      </c>
      <c r="AT77" s="55">
        <f>IF('Fixed data'!$G$19=FALSE,AT64+AT76,AT64)</f>
        <v>-0.48800145901549374</v>
      </c>
      <c r="AU77" s="55">
        <f>IF('Fixed data'!$G$19=FALSE,AU64+AU76,AU64)</f>
        <v>-0.47514939622493368</v>
      </c>
      <c r="AV77" s="55">
        <f>IF('Fixed data'!$G$19=FALSE,AV64+AV76,AV64)</f>
        <v>-0.46229733343437374</v>
      </c>
      <c r="AW77" s="55">
        <f>IF('Fixed data'!$G$19=FALSE,AW64+AW76,AW64)</f>
        <v>-0.44944527064381368</v>
      </c>
      <c r="AX77" s="55">
        <f>IF('Fixed data'!$G$19=FALSE,AX64+AX76,AX64)</f>
        <v>-0.43659320785325373</v>
      </c>
      <c r="AY77" s="55">
        <f>IF('Fixed data'!$G$19=FALSE,AY64+AY76,AY64)</f>
        <v>-0.45688653879754704</v>
      </c>
      <c r="AZ77" s="55">
        <f>IF('Fixed data'!$G$19=FALSE,AZ64+AZ76,AZ64)</f>
        <v>-0.46154584819363587</v>
      </c>
      <c r="BA77" s="55">
        <f>IF('Fixed data'!$G$19=FALSE,BA64+BA76,BA64)</f>
        <v>-0.430079352614267</v>
      </c>
      <c r="BB77" s="55">
        <f>IF('Fixed data'!$G$19=FALSE,BB64+BB76,BB64)</f>
        <v>-0.43459339882554704</v>
      </c>
      <c r="BC77" s="55">
        <f>IF('Fixed data'!$G$19=FALSE,BC64+BC76,BC64)</f>
        <v>-0.47491645698104923</v>
      </c>
      <c r="BD77" s="55">
        <f>IF('Fixed data'!$G$19=FALSE,BD64+BD76,BD64)</f>
        <v>-0.47435147204840034</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0.4048559535571013</v>
      </c>
      <c r="F80" s="56">
        <f t="shared" ref="F80:BD80" si="11">F77*F78</f>
        <v>0.32587862058452077</v>
      </c>
      <c r="G80" s="56">
        <f t="shared" si="11"/>
        <v>-3.1985692105936138E-2</v>
      </c>
      <c r="H80" s="56">
        <f t="shared" si="11"/>
        <v>0.30942143892236146</v>
      </c>
      <c r="I80" s="56">
        <f t="shared" si="11"/>
        <v>0.74076922111394405</v>
      </c>
      <c r="J80" s="56">
        <f t="shared" si="11"/>
        <v>0.4682547044040829</v>
      </c>
      <c r="K80" s="56">
        <f t="shared" si="11"/>
        <v>0.19178838317611982</v>
      </c>
      <c r="L80" s="56">
        <f t="shared" si="11"/>
        <v>-0.14895795910486823</v>
      </c>
      <c r="M80" s="56">
        <f t="shared" si="11"/>
        <v>-0.67026652036425693</v>
      </c>
      <c r="N80" s="56">
        <f t="shared" si="11"/>
        <v>-0.68108234922668243</v>
      </c>
      <c r="O80" s="56">
        <f t="shared" si="11"/>
        <v>-0.72802505725477051</v>
      </c>
      <c r="P80" s="56">
        <f t="shared" si="11"/>
        <v>-0.74624612999540296</v>
      </c>
      <c r="Q80" s="56">
        <f t="shared" si="11"/>
        <v>-0.71771930448909094</v>
      </c>
      <c r="R80" s="56">
        <f t="shared" si="11"/>
        <v>-0.63240724674994009</v>
      </c>
      <c r="S80" s="56">
        <f t="shared" si="11"/>
        <v>-0.52066952492255225</v>
      </c>
      <c r="T80" s="56">
        <f t="shared" si="11"/>
        <v>-0.48160005436682868</v>
      </c>
      <c r="U80" s="56">
        <f t="shared" si="11"/>
        <v>-0.45094670634378431</v>
      </c>
      <c r="V80" s="56">
        <f t="shared" si="11"/>
        <v>-0.4287782496457524</v>
      </c>
      <c r="W80" s="56">
        <f t="shared" si="11"/>
        <v>-0.40759342847947283</v>
      </c>
      <c r="X80" s="56">
        <f t="shared" si="11"/>
        <v>-0.38735106752246845</v>
      </c>
      <c r="Y80" s="56">
        <f t="shared" si="11"/>
        <v>-0.36801165141967096</v>
      </c>
      <c r="Z80" s="56">
        <f t="shared" si="11"/>
        <v>-0.34953725960115783</v>
      </c>
      <c r="AA80" s="56">
        <f t="shared" si="11"/>
        <v>-0.33189150361009662</v>
      </c>
      <c r="AB80" s="56">
        <f t="shared" si="11"/>
        <v>-0.31503946684566003</v>
      </c>
      <c r="AC80" s="56">
        <f t="shared" si="11"/>
        <v>-0.29894764662925127</v>
      </c>
      <c r="AD80" s="56">
        <f t="shared" si="11"/>
        <v>-0.2835838985058135</v>
      </c>
      <c r="AE80" s="56">
        <f t="shared" si="11"/>
        <v>-0.26891738269530929</v>
      </c>
      <c r="AF80" s="56">
        <f t="shared" si="11"/>
        <v>-0.25491851261264131</v>
      </c>
      <c r="AG80" s="56">
        <f t="shared" si="11"/>
        <v>-0.24155890537735608</v>
      </c>
      <c r="AH80" s="56">
        <f t="shared" si="11"/>
        <v>-0.22881133423742514</v>
      </c>
      <c r="AI80" s="56">
        <f t="shared" si="11"/>
        <v>-0.25174156938134307</v>
      </c>
      <c r="AJ80" s="56">
        <f t="shared" si="11"/>
        <v>-0.23941835871487008</v>
      </c>
      <c r="AK80" s="56">
        <f t="shared" si="11"/>
        <v>-0.22759944346431255</v>
      </c>
      <c r="AL80" s="56">
        <f t="shared" si="11"/>
        <v>-0.21626590142484101</v>
      </c>
      <c r="AM80" s="56">
        <f t="shared" si="11"/>
        <v>-0.2053994848438683</v>
      </c>
      <c r="AN80" s="56">
        <f t="shared" si="11"/>
        <v>-0.19498259718496344</v>
      </c>
      <c r="AO80" s="56">
        <f t="shared" si="11"/>
        <v>-0.18499827067316094</v>
      </c>
      <c r="AP80" s="56">
        <f t="shared" si="11"/>
        <v>-0.17543014459586018</v>
      </c>
      <c r="AQ80" s="56">
        <f t="shared" si="11"/>
        <v>-0.16626244433434911</v>
      </c>
      <c r="AR80" s="56">
        <f t="shared" si="11"/>
        <v>-0.15747996110179946</v>
      </c>
      <c r="AS80" s="56">
        <f t="shared" si="11"/>
        <v>-0.14906803236436775</v>
      </c>
      <c r="AT80" s="56">
        <f t="shared" si="11"/>
        <v>-0.14101252292279962</v>
      </c>
      <c r="AU80" s="56">
        <f t="shared" si="11"/>
        <v>-0.13329980663266985</v>
      </c>
      <c r="AV80" s="56">
        <f t="shared" si="11"/>
        <v>-0.12591674874210609</v>
      </c>
      <c r="AW80" s="56">
        <f t="shared" si="11"/>
        <v>-0.11885068882653275</v>
      </c>
      <c r="AX80" s="56">
        <f t="shared" si="11"/>
        <v>-0.11208942430064232</v>
      </c>
      <c r="AY80" s="56">
        <f t="shared" si="11"/>
        <v>-0.11388297439548395</v>
      </c>
      <c r="AZ80" s="56">
        <f t="shared" si="11"/>
        <v>-0.11169354184582596</v>
      </c>
      <c r="BA80" s="56">
        <f t="shared" si="11"/>
        <v>-0.10104726955878959</v>
      </c>
      <c r="BB80" s="56">
        <f t="shared" si="11"/>
        <v>-9.9133831101999428E-2</v>
      </c>
      <c r="BC80" s="56">
        <f t="shared" si="11"/>
        <v>-0.10517651082140142</v>
      </c>
      <c r="BD80" s="56">
        <f t="shared" si="11"/>
        <v>-0.10199163830986116</v>
      </c>
    </row>
    <row r="81" spans="1:56" x14ac:dyDescent="0.3">
      <c r="A81" s="75"/>
      <c r="B81" s="15" t="s">
        <v>18</v>
      </c>
      <c r="C81" s="15"/>
      <c r="D81" s="14" t="s">
        <v>40</v>
      </c>
      <c r="E81" s="57">
        <f>+E80</f>
        <v>0.4048559535571013</v>
      </c>
      <c r="F81" s="57">
        <f t="shared" ref="F81:BD81" si="12">+E81+F80</f>
        <v>0.73073457414162202</v>
      </c>
      <c r="G81" s="57">
        <f t="shared" si="12"/>
        <v>0.69874888203568586</v>
      </c>
      <c r="H81" s="57">
        <f t="shared" si="12"/>
        <v>1.0081703209580473</v>
      </c>
      <c r="I81" s="57">
        <f t="shared" si="12"/>
        <v>1.7489395420719913</v>
      </c>
      <c r="J81" s="57">
        <f t="shared" si="12"/>
        <v>2.2171942464760743</v>
      </c>
      <c r="K81" s="57">
        <f t="shared" si="12"/>
        <v>2.4089826296521943</v>
      </c>
      <c r="L81" s="57">
        <f t="shared" si="12"/>
        <v>2.2600246705473261</v>
      </c>
      <c r="M81" s="57">
        <f t="shared" si="12"/>
        <v>1.5897581501830693</v>
      </c>
      <c r="N81" s="57">
        <f t="shared" si="12"/>
        <v>0.90867580095638689</v>
      </c>
      <c r="O81" s="57">
        <f t="shared" si="12"/>
        <v>0.18065074370161638</v>
      </c>
      <c r="P81" s="57">
        <f t="shared" si="12"/>
        <v>-0.56559538629378658</v>
      </c>
      <c r="Q81" s="57">
        <f t="shared" si="12"/>
        <v>-1.2833146907828774</v>
      </c>
      <c r="R81" s="57">
        <f t="shared" si="12"/>
        <v>-1.9157219375328176</v>
      </c>
      <c r="S81" s="57">
        <f t="shared" si="12"/>
        <v>-2.43639146245537</v>
      </c>
      <c r="T81" s="57">
        <f t="shared" si="12"/>
        <v>-2.9179915168221986</v>
      </c>
      <c r="U81" s="57">
        <f t="shared" si="12"/>
        <v>-3.368938223165983</v>
      </c>
      <c r="V81" s="57">
        <f t="shared" si="12"/>
        <v>-3.7977164728117354</v>
      </c>
      <c r="W81" s="57">
        <f t="shared" si="12"/>
        <v>-4.2053099012912085</v>
      </c>
      <c r="X81" s="57">
        <f t="shared" si="12"/>
        <v>-4.5926609688136768</v>
      </c>
      <c r="Y81" s="57">
        <f t="shared" si="12"/>
        <v>-4.960672620233348</v>
      </c>
      <c r="Z81" s="57">
        <f t="shared" si="12"/>
        <v>-5.3102098798345061</v>
      </c>
      <c r="AA81" s="57">
        <f t="shared" si="12"/>
        <v>-5.6421013834446025</v>
      </c>
      <c r="AB81" s="57">
        <f t="shared" si="12"/>
        <v>-5.957140850290263</v>
      </c>
      <c r="AC81" s="57">
        <f t="shared" si="12"/>
        <v>-6.2560884969195145</v>
      </c>
      <c r="AD81" s="57">
        <f t="shared" si="12"/>
        <v>-6.5396723954253284</v>
      </c>
      <c r="AE81" s="57">
        <f t="shared" si="12"/>
        <v>-6.8085897781206377</v>
      </c>
      <c r="AF81" s="57">
        <f t="shared" si="12"/>
        <v>-7.0635082907332789</v>
      </c>
      <c r="AG81" s="57">
        <f t="shared" si="12"/>
        <v>-7.3050671961106346</v>
      </c>
      <c r="AH81" s="57">
        <f t="shared" si="12"/>
        <v>-7.5338785303480593</v>
      </c>
      <c r="AI81" s="57">
        <f t="shared" si="12"/>
        <v>-7.7856200997294023</v>
      </c>
      <c r="AJ81" s="57">
        <f t="shared" si="12"/>
        <v>-8.0250384584442731</v>
      </c>
      <c r="AK81" s="57">
        <f t="shared" si="12"/>
        <v>-8.2526379019085851</v>
      </c>
      <c r="AL81" s="57">
        <f t="shared" si="12"/>
        <v>-8.4689038033334256</v>
      </c>
      <c r="AM81" s="57">
        <f t="shared" si="12"/>
        <v>-8.6743032881772937</v>
      </c>
      <c r="AN81" s="57">
        <f t="shared" si="12"/>
        <v>-8.8692858853622578</v>
      </c>
      <c r="AO81" s="57">
        <f t="shared" si="12"/>
        <v>-9.0542841560354184</v>
      </c>
      <c r="AP81" s="57">
        <f t="shared" si="12"/>
        <v>-9.2297143006312794</v>
      </c>
      <c r="AQ81" s="57">
        <f t="shared" si="12"/>
        <v>-9.395976744965628</v>
      </c>
      <c r="AR81" s="57">
        <f t="shared" si="12"/>
        <v>-9.5534567060674274</v>
      </c>
      <c r="AS81" s="57">
        <f t="shared" si="12"/>
        <v>-9.7025247384317943</v>
      </c>
      <c r="AT81" s="57">
        <f t="shared" si="12"/>
        <v>-9.8435372613545944</v>
      </c>
      <c r="AU81" s="57">
        <f t="shared" si="12"/>
        <v>-9.9768370679872636</v>
      </c>
      <c r="AV81" s="57">
        <f t="shared" si="12"/>
        <v>-10.10275381672937</v>
      </c>
      <c r="AW81" s="57">
        <f t="shared" si="12"/>
        <v>-10.221604505555902</v>
      </c>
      <c r="AX81" s="57">
        <f t="shared" si="12"/>
        <v>-10.333693929856544</v>
      </c>
      <c r="AY81" s="57">
        <f t="shared" si="12"/>
        <v>-10.447576904252028</v>
      </c>
      <c r="AZ81" s="57">
        <f t="shared" si="12"/>
        <v>-10.559270446097853</v>
      </c>
      <c r="BA81" s="57">
        <f t="shared" si="12"/>
        <v>-10.660317715656642</v>
      </c>
      <c r="BB81" s="57">
        <f t="shared" si="12"/>
        <v>-10.759451546758642</v>
      </c>
      <c r="BC81" s="57">
        <f t="shared" si="12"/>
        <v>-10.864628057580044</v>
      </c>
      <c r="BD81" s="57">
        <f t="shared" si="12"/>
        <v>-10.966619695889905</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5"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5"/>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5"/>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5"/>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5"/>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5"/>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5"/>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5"/>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election activeCell="C7" sqref="C7"/>
    </sheetView>
  </sheetViews>
  <sheetFormatPr defaultRowHeight="15" x14ac:dyDescent="0.25"/>
  <cols>
    <col min="1" max="1" width="5.85546875" customWidth="1"/>
    <col min="2" max="2" width="22" bestFit="1" customWidth="1"/>
    <col min="3" max="3" width="99.140625" bestFit="1" customWidth="1"/>
  </cols>
  <sheetData>
    <row r="1" spans="1:3" ht="18.75" x14ac:dyDescent="0.3">
      <c r="A1" s="1" t="s">
        <v>82</v>
      </c>
    </row>
    <row r="2" spans="1:3" x14ac:dyDescent="0.25">
      <c r="A2" t="s">
        <v>78</v>
      </c>
    </row>
    <row r="4" spans="1:3" ht="15.75" thickBot="1" x14ac:dyDescent="0.3"/>
    <row r="5" spans="1:3" ht="75" x14ac:dyDescent="0.25">
      <c r="A5" s="179" t="s">
        <v>11</v>
      </c>
      <c r="B5" s="134" t="s">
        <v>196</v>
      </c>
      <c r="C5" s="137" t="s">
        <v>346</v>
      </c>
    </row>
    <row r="6" spans="1:3" x14ac:dyDescent="0.25">
      <c r="A6" s="180"/>
      <c r="B6" s="62" t="s">
        <v>198</v>
      </c>
      <c r="C6" s="135"/>
    </row>
    <row r="7" spans="1:3" x14ac:dyDescent="0.25">
      <c r="A7" s="180"/>
      <c r="B7" s="62" t="s">
        <v>198</v>
      </c>
      <c r="C7" s="135"/>
    </row>
    <row r="8" spans="1:3" x14ac:dyDescent="0.25">
      <c r="A8" s="180"/>
      <c r="B8" s="62" t="s">
        <v>198</v>
      </c>
      <c r="C8" s="135"/>
    </row>
    <row r="9" spans="1:3" x14ac:dyDescent="0.25">
      <c r="A9" s="180"/>
      <c r="B9" s="62" t="s">
        <v>198</v>
      </c>
      <c r="C9" s="135"/>
    </row>
    <row r="10" spans="1:3" ht="16.5" thickBot="1" x14ac:dyDescent="0.35">
      <c r="A10" s="181"/>
      <c r="B10" s="125" t="s">
        <v>197</v>
      </c>
      <c r="C10" s="136"/>
    </row>
    <row r="11" spans="1:3" ht="15.75" x14ac:dyDescent="0.3">
      <c r="A11" s="172" t="s">
        <v>301</v>
      </c>
      <c r="B11" s="62" t="s">
        <v>196</v>
      </c>
      <c r="C11" s="138" t="s">
        <v>344</v>
      </c>
    </row>
    <row r="12" spans="1:3" ht="15.75" x14ac:dyDescent="0.3">
      <c r="A12" s="173"/>
      <c r="B12" s="62" t="s">
        <v>198</v>
      </c>
      <c r="C12" s="139"/>
    </row>
    <row r="13" spans="1:3" ht="15.75" x14ac:dyDescent="0.3">
      <c r="A13" s="173"/>
      <c r="B13" s="62" t="s">
        <v>198</v>
      </c>
      <c r="C13" s="139"/>
    </row>
    <row r="14" spans="1:3" ht="15.75" x14ac:dyDescent="0.3">
      <c r="A14" s="173"/>
      <c r="B14" s="62" t="s">
        <v>198</v>
      </c>
      <c r="C14" s="139"/>
    </row>
    <row r="15" spans="1:3" ht="15.75" x14ac:dyDescent="0.3">
      <c r="A15" s="173"/>
      <c r="B15" s="62" t="s">
        <v>198</v>
      </c>
      <c r="C15" s="139"/>
    </row>
    <row r="16" spans="1:3" ht="15.75" x14ac:dyDescent="0.3">
      <c r="A16" s="173"/>
      <c r="B16" s="62" t="s">
        <v>198</v>
      </c>
      <c r="C16" s="139"/>
    </row>
    <row r="17" spans="1:3" ht="16.5" thickBot="1" x14ac:dyDescent="0.35">
      <c r="A17" s="174"/>
      <c r="B17" s="126" t="s">
        <v>321</v>
      </c>
      <c r="C17" s="136"/>
    </row>
  </sheetData>
  <mergeCells count="2">
    <mergeCell ref="A5:A10"/>
    <mergeCell ref="A11:A17"/>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-3.1887503899739231</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-6.5390444933502572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-8.8190200687993627</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-11.241566803235783</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2" t="s">
        <v>187</v>
      </c>
      <c r="C13" s="61"/>
      <c r="D13" s="62" t="s">
        <v>40</v>
      </c>
      <c r="E13" s="63">
        <v>-0.64876200000000006</v>
      </c>
      <c r="F13" s="63">
        <v>-1.1499630000000001</v>
      </c>
      <c r="G13" s="63">
        <v>-1.20431</v>
      </c>
      <c r="H13" s="63">
        <v>-1.916922</v>
      </c>
      <c r="I13" s="63">
        <v>-3.471962</v>
      </c>
      <c r="J13" s="63">
        <v>-4.1226060000000002</v>
      </c>
      <c r="K13" s="63">
        <v>-5.0547610000000001</v>
      </c>
      <c r="L13" s="63">
        <v>-5.7364420000000003</v>
      </c>
      <c r="M13" s="63">
        <v>-5.3010440000000001</v>
      </c>
      <c r="N13" s="63">
        <v>-4.1562009999999994</v>
      </c>
      <c r="O13" s="63">
        <v>-3.5919690000000002</v>
      </c>
      <c r="P13" s="63">
        <v>-3.0241280000000001</v>
      </c>
      <c r="Q13" s="63">
        <v>-2.271496</v>
      </c>
      <c r="R13" s="63">
        <v>-1.4832079999999999</v>
      </c>
      <c r="S13" s="63">
        <v>-0.96253299999999997</v>
      </c>
      <c r="T13" s="63">
        <v>-7.9599000000000003E-2</v>
      </c>
      <c r="U13" s="63">
        <v>0</v>
      </c>
      <c r="V13" s="63">
        <v>0</v>
      </c>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7"/>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7"/>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7"/>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7"/>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8"/>
      <c r="B18" s="125" t="s">
        <v>197</v>
      </c>
      <c r="C18" s="131"/>
      <c r="D18" s="126" t="s">
        <v>40</v>
      </c>
      <c r="E18" s="60">
        <f>SUM(E13:E17)</f>
        <v>-0.64876200000000006</v>
      </c>
      <c r="F18" s="60">
        <f t="shared" ref="F18:AW18" si="0">SUM(F13:F17)</f>
        <v>-1.1499630000000001</v>
      </c>
      <c r="G18" s="60">
        <f t="shared" si="0"/>
        <v>-1.20431</v>
      </c>
      <c r="H18" s="60">
        <f t="shared" si="0"/>
        <v>-1.916922</v>
      </c>
      <c r="I18" s="60">
        <f t="shared" si="0"/>
        <v>-3.471962</v>
      </c>
      <c r="J18" s="60">
        <f t="shared" si="0"/>
        <v>-4.1226060000000002</v>
      </c>
      <c r="K18" s="60">
        <f t="shared" si="0"/>
        <v>-5.0547610000000001</v>
      </c>
      <c r="L18" s="60">
        <f t="shared" si="0"/>
        <v>-5.7364420000000003</v>
      </c>
      <c r="M18" s="60">
        <f t="shared" si="0"/>
        <v>-5.3010440000000001</v>
      </c>
      <c r="N18" s="60">
        <f t="shared" si="0"/>
        <v>-4.1562009999999994</v>
      </c>
      <c r="O18" s="60">
        <f t="shared" si="0"/>
        <v>-3.5919690000000002</v>
      </c>
      <c r="P18" s="60">
        <f t="shared" si="0"/>
        <v>-3.0241280000000001</v>
      </c>
      <c r="Q18" s="60">
        <f t="shared" si="0"/>
        <v>-2.271496</v>
      </c>
      <c r="R18" s="60">
        <f t="shared" si="0"/>
        <v>-1.4832079999999999</v>
      </c>
      <c r="S18" s="60">
        <f t="shared" si="0"/>
        <v>-0.96253299999999997</v>
      </c>
      <c r="T18" s="60">
        <f t="shared" si="0"/>
        <v>-7.9599000000000003E-2</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2" t="s">
        <v>301</v>
      </c>
      <c r="B19" s="62" t="s">
        <v>196</v>
      </c>
      <c r="C19" s="8"/>
      <c r="D19" s="9" t="s">
        <v>40</v>
      </c>
      <c r="E19" s="34">
        <v>2.60532114</v>
      </c>
      <c r="F19" s="34">
        <v>2.3847136799999999</v>
      </c>
      <c r="G19" s="34">
        <v>0.23108565</v>
      </c>
      <c r="H19" s="34">
        <v>3.0067008099999999</v>
      </c>
      <c r="I19" s="34">
        <v>6.6932304600000005</v>
      </c>
      <c r="J19" s="34">
        <v>5.3381655499999994</v>
      </c>
      <c r="K19" s="34">
        <v>4.3092913399999997</v>
      </c>
      <c r="L19" s="34">
        <v>3.12454002</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2"/>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2"/>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2"/>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2"/>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2"/>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3"/>
      <c r="B25" s="62" t="s">
        <v>321</v>
      </c>
      <c r="C25" s="8"/>
      <c r="D25" s="9" t="s">
        <v>40</v>
      </c>
      <c r="E25" s="68">
        <f>SUM(E19:E24)</f>
        <v>2.60532114</v>
      </c>
      <c r="F25" s="68">
        <f t="shared" ref="F25:BD25" si="1">SUM(F19:F24)</f>
        <v>2.3847136799999999</v>
      </c>
      <c r="G25" s="68">
        <f t="shared" si="1"/>
        <v>0.23108565</v>
      </c>
      <c r="H25" s="68">
        <f t="shared" si="1"/>
        <v>3.0067008099999999</v>
      </c>
      <c r="I25" s="68">
        <f t="shared" si="1"/>
        <v>6.6932304600000005</v>
      </c>
      <c r="J25" s="68">
        <f t="shared" si="1"/>
        <v>5.3381655499999994</v>
      </c>
      <c r="K25" s="68">
        <f t="shared" si="1"/>
        <v>4.3092913399999997</v>
      </c>
      <c r="L25" s="68">
        <f t="shared" si="1"/>
        <v>3.12454002</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1.95655914</v>
      </c>
      <c r="F26" s="60">
        <f t="shared" ref="F26:BD26" si="2">F18+F25</f>
        <v>1.2347506799999999</v>
      </c>
      <c r="G26" s="60">
        <f t="shared" si="2"/>
        <v>-0.97322434999999996</v>
      </c>
      <c r="H26" s="60">
        <f t="shared" si="2"/>
        <v>1.0897788099999999</v>
      </c>
      <c r="I26" s="60">
        <f t="shared" si="2"/>
        <v>3.2212684600000006</v>
      </c>
      <c r="J26" s="60">
        <f t="shared" si="2"/>
        <v>1.2155595499999992</v>
      </c>
      <c r="K26" s="60">
        <f t="shared" si="2"/>
        <v>-0.74546966000000037</v>
      </c>
      <c r="L26" s="60">
        <f t="shared" si="2"/>
        <v>-2.6119019800000003</v>
      </c>
      <c r="M26" s="60">
        <f t="shared" si="2"/>
        <v>-5.3010440000000001</v>
      </c>
      <c r="N26" s="60">
        <f t="shared" si="2"/>
        <v>-4.1562009999999994</v>
      </c>
      <c r="O26" s="60">
        <f t="shared" si="2"/>
        <v>-3.5919690000000002</v>
      </c>
      <c r="P26" s="60">
        <f t="shared" si="2"/>
        <v>-3.0241280000000001</v>
      </c>
      <c r="Q26" s="60">
        <f t="shared" si="2"/>
        <v>-2.271496</v>
      </c>
      <c r="R26" s="60">
        <f t="shared" si="2"/>
        <v>-1.4832079999999999</v>
      </c>
      <c r="S26" s="60">
        <f t="shared" si="2"/>
        <v>-0.96253299999999997</v>
      </c>
      <c r="T26" s="60">
        <f t="shared" si="2"/>
        <v>-7.9599000000000003E-2</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1.5652473120000001</v>
      </c>
      <c r="F28" s="35">
        <f t="shared" ref="F28:AW28" si="4">F26*F27</f>
        <v>0.98780054399999995</v>
      </c>
      <c r="G28" s="35">
        <f t="shared" si="4"/>
        <v>-0.77857947999999999</v>
      </c>
      <c r="H28" s="35">
        <f t="shared" si="4"/>
        <v>0.87182304799999999</v>
      </c>
      <c r="I28" s="35">
        <f t="shared" si="4"/>
        <v>2.5770147680000006</v>
      </c>
      <c r="J28" s="35">
        <f t="shared" si="4"/>
        <v>0.97244763999999939</v>
      </c>
      <c r="K28" s="35">
        <f t="shared" si="4"/>
        <v>-0.59637572800000027</v>
      </c>
      <c r="L28" s="35">
        <f t="shared" si="4"/>
        <v>-2.0895215840000003</v>
      </c>
      <c r="M28" s="35">
        <f t="shared" si="4"/>
        <v>-4.2408352000000002</v>
      </c>
      <c r="N28" s="35">
        <f t="shared" si="4"/>
        <v>-3.3249607999999995</v>
      </c>
      <c r="O28" s="35">
        <f t="shared" si="4"/>
        <v>-2.8735752000000003</v>
      </c>
      <c r="P28" s="35">
        <f t="shared" si="4"/>
        <v>-2.4193024000000003</v>
      </c>
      <c r="Q28" s="35">
        <f t="shared" si="4"/>
        <v>-1.8171968000000001</v>
      </c>
      <c r="R28" s="35">
        <f t="shared" si="4"/>
        <v>-1.1865664</v>
      </c>
      <c r="S28" s="35">
        <f t="shared" si="4"/>
        <v>-0.7700264</v>
      </c>
      <c r="T28" s="35">
        <f t="shared" si="4"/>
        <v>-6.3679200000000005E-2</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0.39131182799999986</v>
      </c>
      <c r="F29" s="35">
        <f t="shared" ref="F29:AW29" si="5">F26-F28</f>
        <v>0.24695013599999993</v>
      </c>
      <c r="G29" s="35">
        <f t="shared" si="5"/>
        <v>-0.19464486999999997</v>
      </c>
      <c r="H29" s="35">
        <f t="shared" si="5"/>
        <v>0.21795576199999989</v>
      </c>
      <c r="I29" s="35">
        <f t="shared" si="5"/>
        <v>0.64425369199999993</v>
      </c>
      <c r="J29" s="35">
        <f t="shared" si="5"/>
        <v>0.24311190999999976</v>
      </c>
      <c r="K29" s="35">
        <f t="shared" si="5"/>
        <v>-0.1490939320000001</v>
      </c>
      <c r="L29" s="35">
        <f t="shared" si="5"/>
        <v>-0.52238039599999997</v>
      </c>
      <c r="M29" s="35">
        <f t="shared" si="5"/>
        <v>-1.0602087999999998</v>
      </c>
      <c r="N29" s="35">
        <f t="shared" si="5"/>
        <v>-0.83124019999999987</v>
      </c>
      <c r="O29" s="35">
        <f t="shared" si="5"/>
        <v>-0.71839379999999986</v>
      </c>
      <c r="P29" s="35">
        <f t="shared" si="5"/>
        <v>-0.60482559999999985</v>
      </c>
      <c r="Q29" s="35">
        <f t="shared" si="5"/>
        <v>-0.4542991999999999</v>
      </c>
      <c r="R29" s="35">
        <f t="shared" si="5"/>
        <v>-0.29664159999999984</v>
      </c>
      <c r="S29" s="35">
        <f t="shared" si="5"/>
        <v>-0.19250659999999997</v>
      </c>
      <c r="T29" s="35">
        <f t="shared" si="5"/>
        <v>-1.5919799999999998E-2</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3.4783273600000005E-2</v>
      </c>
      <c r="G30" s="35">
        <f>$E$28/'Fixed data'!$C$7</f>
        <v>3.4783273600000005E-2</v>
      </c>
      <c r="H30" s="35">
        <f>$E$28/'Fixed data'!$C$7</f>
        <v>3.4783273600000005E-2</v>
      </c>
      <c r="I30" s="35">
        <f>$E$28/'Fixed data'!$C$7</f>
        <v>3.4783273600000005E-2</v>
      </c>
      <c r="J30" s="35">
        <f>$E$28/'Fixed data'!$C$7</f>
        <v>3.4783273600000005E-2</v>
      </c>
      <c r="K30" s="35">
        <f>$E$28/'Fixed data'!$C$7</f>
        <v>3.4783273600000005E-2</v>
      </c>
      <c r="L30" s="35">
        <f>$E$28/'Fixed data'!$C$7</f>
        <v>3.4783273600000005E-2</v>
      </c>
      <c r="M30" s="35">
        <f>$E$28/'Fixed data'!$C$7</f>
        <v>3.4783273600000005E-2</v>
      </c>
      <c r="N30" s="35">
        <f>$E$28/'Fixed data'!$C$7</f>
        <v>3.4783273600000005E-2</v>
      </c>
      <c r="O30" s="35">
        <f>$E$28/'Fixed data'!$C$7</f>
        <v>3.4783273600000005E-2</v>
      </c>
      <c r="P30" s="35">
        <f>$E$28/'Fixed data'!$C$7</f>
        <v>3.4783273600000005E-2</v>
      </c>
      <c r="Q30" s="35">
        <f>$E$28/'Fixed data'!$C$7</f>
        <v>3.4783273600000005E-2</v>
      </c>
      <c r="R30" s="35">
        <f>$E$28/'Fixed data'!$C$7</f>
        <v>3.4783273600000005E-2</v>
      </c>
      <c r="S30" s="35">
        <f>$E$28/'Fixed data'!$C$7</f>
        <v>3.4783273600000005E-2</v>
      </c>
      <c r="T30" s="35">
        <f>$E$28/'Fixed data'!$C$7</f>
        <v>3.4783273600000005E-2</v>
      </c>
      <c r="U30" s="35">
        <f>$E$28/'Fixed data'!$C$7</f>
        <v>3.4783273600000005E-2</v>
      </c>
      <c r="V30" s="35">
        <f>$E$28/'Fixed data'!$C$7</f>
        <v>3.4783273600000005E-2</v>
      </c>
      <c r="W30" s="35">
        <f>$E$28/'Fixed data'!$C$7</f>
        <v>3.4783273600000005E-2</v>
      </c>
      <c r="X30" s="35">
        <f>$E$28/'Fixed data'!$C$7</f>
        <v>3.4783273600000005E-2</v>
      </c>
      <c r="Y30" s="35">
        <f>$E$28/'Fixed data'!$C$7</f>
        <v>3.4783273600000005E-2</v>
      </c>
      <c r="Z30" s="35">
        <f>$E$28/'Fixed data'!$C$7</f>
        <v>3.4783273600000005E-2</v>
      </c>
      <c r="AA30" s="35">
        <f>$E$28/'Fixed data'!$C$7</f>
        <v>3.4783273600000005E-2</v>
      </c>
      <c r="AB30" s="35">
        <f>$E$28/'Fixed data'!$C$7</f>
        <v>3.4783273600000005E-2</v>
      </c>
      <c r="AC30" s="35">
        <f>$E$28/'Fixed data'!$C$7</f>
        <v>3.4783273600000005E-2</v>
      </c>
      <c r="AD30" s="35">
        <f>$E$28/'Fixed data'!$C$7</f>
        <v>3.4783273600000005E-2</v>
      </c>
      <c r="AE30" s="35">
        <f>$E$28/'Fixed data'!$C$7</f>
        <v>3.4783273600000005E-2</v>
      </c>
      <c r="AF30" s="35">
        <f>$E$28/'Fixed data'!$C$7</f>
        <v>3.4783273600000005E-2</v>
      </c>
      <c r="AG30" s="35">
        <f>$E$28/'Fixed data'!$C$7</f>
        <v>3.4783273600000005E-2</v>
      </c>
      <c r="AH30" s="35">
        <f>$E$28/'Fixed data'!$C$7</f>
        <v>3.4783273600000005E-2</v>
      </c>
      <c r="AI30" s="35">
        <f>$E$28/'Fixed data'!$C$7</f>
        <v>3.4783273600000005E-2</v>
      </c>
      <c r="AJ30" s="35">
        <f>$E$28/'Fixed data'!$C$7</f>
        <v>3.4783273600000005E-2</v>
      </c>
      <c r="AK30" s="35">
        <f>$E$28/'Fixed data'!$C$7</f>
        <v>3.4783273600000005E-2</v>
      </c>
      <c r="AL30" s="35">
        <f>$E$28/'Fixed data'!$C$7</f>
        <v>3.4783273600000005E-2</v>
      </c>
      <c r="AM30" s="35">
        <f>$E$28/'Fixed data'!$C$7</f>
        <v>3.4783273600000005E-2</v>
      </c>
      <c r="AN30" s="35">
        <f>$E$28/'Fixed data'!$C$7</f>
        <v>3.4783273600000005E-2</v>
      </c>
      <c r="AO30" s="35">
        <f>$E$28/'Fixed data'!$C$7</f>
        <v>3.4783273600000005E-2</v>
      </c>
      <c r="AP30" s="35">
        <f>$E$28/'Fixed data'!$C$7</f>
        <v>3.4783273600000005E-2</v>
      </c>
      <c r="AQ30" s="35">
        <f>$E$28/'Fixed data'!$C$7</f>
        <v>3.4783273600000005E-2</v>
      </c>
      <c r="AR30" s="35">
        <f>$E$28/'Fixed data'!$C$7</f>
        <v>3.4783273600000005E-2</v>
      </c>
      <c r="AS30" s="35">
        <f>$E$28/'Fixed data'!$C$7</f>
        <v>3.4783273600000005E-2</v>
      </c>
      <c r="AT30" s="35">
        <f>$E$28/'Fixed data'!$C$7</f>
        <v>3.4783273600000005E-2</v>
      </c>
      <c r="AU30" s="35">
        <f>$E$28/'Fixed data'!$C$7</f>
        <v>3.4783273600000005E-2</v>
      </c>
      <c r="AV30" s="35">
        <f>$E$28/'Fixed data'!$C$7</f>
        <v>3.4783273600000005E-2</v>
      </c>
      <c r="AW30" s="35">
        <f>$E$28/'Fixed data'!$C$7</f>
        <v>3.4783273600000005E-2</v>
      </c>
      <c r="AX30" s="35">
        <f>$E$28/'Fixed data'!$C$7</f>
        <v>3.4783273600000005E-2</v>
      </c>
      <c r="AY30" s="35"/>
      <c r="AZ30" s="35"/>
      <c r="BA30" s="35"/>
      <c r="BB30" s="35"/>
      <c r="BC30" s="35"/>
      <c r="BD30" s="35"/>
    </row>
    <row r="31" spans="1:56" ht="16.5" hidden="1" customHeight="1" outlineLevel="1" x14ac:dyDescent="0.35">
      <c r="A31" s="116"/>
      <c r="B31" s="9" t="s">
        <v>2</v>
      </c>
      <c r="C31" s="11" t="s">
        <v>54</v>
      </c>
      <c r="D31" s="9" t="s">
        <v>40</v>
      </c>
      <c r="F31" s="35"/>
      <c r="G31" s="35">
        <f>$F$28/'Fixed data'!$C$7</f>
        <v>2.1951123199999999E-2</v>
      </c>
      <c r="H31" s="35">
        <f>$F$28/'Fixed data'!$C$7</f>
        <v>2.1951123199999999E-2</v>
      </c>
      <c r="I31" s="35">
        <f>$F$28/'Fixed data'!$C$7</f>
        <v>2.1951123199999999E-2</v>
      </c>
      <c r="J31" s="35">
        <f>$F$28/'Fixed data'!$C$7</f>
        <v>2.1951123199999999E-2</v>
      </c>
      <c r="K31" s="35">
        <f>$F$28/'Fixed data'!$C$7</f>
        <v>2.1951123199999999E-2</v>
      </c>
      <c r="L31" s="35">
        <f>$F$28/'Fixed data'!$C$7</f>
        <v>2.1951123199999999E-2</v>
      </c>
      <c r="M31" s="35">
        <f>$F$28/'Fixed data'!$C$7</f>
        <v>2.1951123199999999E-2</v>
      </c>
      <c r="N31" s="35">
        <f>$F$28/'Fixed data'!$C$7</f>
        <v>2.1951123199999999E-2</v>
      </c>
      <c r="O31" s="35">
        <f>$F$28/'Fixed data'!$C$7</f>
        <v>2.1951123199999999E-2</v>
      </c>
      <c r="P31" s="35">
        <f>$F$28/'Fixed data'!$C$7</f>
        <v>2.1951123199999999E-2</v>
      </c>
      <c r="Q31" s="35">
        <f>$F$28/'Fixed data'!$C$7</f>
        <v>2.1951123199999999E-2</v>
      </c>
      <c r="R31" s="35">
        <f>$F$28/'Fixed data'!$C$7</f>
        <v>2.1951123199999999E-2</v>
      </c>
      <c r="S31" s="35">
        <f>$F$28/'Fixed data'!$C$7</f>
        <v>2.1951123199999999E-2</v>
      </c>
      <c r="T31" s="35">
        <f>$F$28/'Fixed data'!$C$7</f>
        <v>2.1951123199999999E-2</v>
      </c>
      <c r="U31" s="35">
        <f>$F$28/'Fixed data'!$C$7</f>
        <v>2.1951123199999999E-2</v>
      </c>
      <c r="V31" s="35">
        <f>$F$28/'Fixed data'!$C$7</f>
        <v>2.1951123199999999E-2</v>
      </c>
      <c r="W31" s="35">
        <f>$F$28/'Fixed data'!$C$7</f>
        <v>2.1951123199999999E-2</v>
      </c>
      <c r="X31" s="35">
        <f>$F$28/'Fixed data'!$C$7</f>
        <v>2.1951123199999999E-2</v>
      </c>
      <c r="Y31" s="35">
        <f>$F$28/'Fixed data'!$C$7</f>
        <v>2.1951123199999999E-2</v>
      </c>
      <c r="Z31" s="35">
        <f>$F$28/'Fixed data'!$C$7</f>
        <v>2.1951123199999999E-2</v>
      </c>
      <c r="AA31" s="35">
        <f>$F$28/'Fixed data'!$C$7</f>
        <v>2.1951123199999999E-2</v>
      </c>
      <c r="AB31" s="35">
        <f>$F$28/'Fixed data'!$C$7</f>
        <v>2.1951123199999999E-2</v>
      </c>
      <c r="AC31" s="35">
        <f>$F$28/'Fixed data'!$C$7</f>
        <v>2.1951123199999999E-2</v>
      </c>
      <c r="AD31" s="35">
        <f>$F$28/'Fixed data'!$C$7</f>
        <v>2.1951123199999999E-2</v>
      </c>
      <c r="AE31" s="35">
        <f>$F$28/'Fixed data'!$C$7</f>
        <v>2.1951123199999999E-2</v>
      </c>
      <c r="AF31" s="35">
        <f>$F$28/'Fixed data'!$C$7</f>
        <v>2.1951123199999999E-2</v>
      </c>
      <c r="AG31" s="35">
        <f>$F$28/'Fixed data'!$C$7</f>
        <v>2.1951123199999999E-2</v>
      </c>
      <c r="AH31" s="35">
        <f>$F$28/'Fixed data'!$C$7</f>
        <v>2.1951123199999999E-2</v>
      </c>
      <c r="AI31" s="35">
        <f>$F$28/'Fixed data'!$C$7</f>
        <v>2.1951123199999999E-2</v>
      </c>
      <c r="AJ31" s="35">
        <f>$F$28/'Fixed data'!$C$7</f>
        <v>2.1951123199999999E-2</v>
      </c>
      <c r="AK31" s="35">
        <f>$F$28/'Fixed data'!$C$7</f>
        <v>2.1951123199999999E-2</v>
      </c>
      <c r="AL31" s="35">
        <f>$F$28/'Fixed data'!$C$7</f>
        <v>2.1951123199999999E-2</v>
      </c>
      <c r="AM31" s="35">
        <f>$F$28/'Fixed data'!$C$7</f>
        <v>2.1951123199999999E-2</v>
      </c>
      <c r="AN31" s="35">
        <f>$F$28/'Fixed data'!$C$7</f>
        <v>2.1951123199999999E-2</v>
      </c>
      <c r="AO31" s="35">
        <f>$F$28/'Fixed data'!$C$7</f>
        <v>2.1951123199999999E-2</v>
      </c>
      <c r="AP31" s="35">
        <f>$F$28/'Fixed data'!$C$7</f>
        <v>2.1951123199999999E-2</v>
      </c>
      <c r="AQ31" s="35">
        <f>$F$28/'Fixed data'!$C$7</f>
        <v>2.1951123199999999E-2</v>
      </c>
      <c r="AR31" s="35">
        <f>$F$28/'Fixed data'!$C$7</f>
        <v>2.1951123199999999E-2</v>
      </c>
      <c r="AS31" s="35">
        <f>$F$28/'Fixed data'!$C$7</f>
        <v>2.1951123199999999E-2</v>
      </c>
      <c r="AT31" s="35">
        <f>$F$28/'Fixed data'!$C$7</f>
        <v>2.1951123199999999E-2</v>
      </c>
      <c r="AU31" s="35">
        <f>$F$28/'Fixed data'!$C$7</f>
        <v>2.1951123199999999E-2</v>
      </c>
      <c r="AV31" s="35">
        <f>$F$28/'Fixed data'!$C$7</f>
        <v>2.1951123199999999E-2</v>
      </c>
      <c r="AW31" s="35">
        <f>$F$28/'Fixed data'!$C$7</f>
        <v>2.1951123199999999E-2</v>
      </c>
      <c r="AX31" s="35">
        <f>$F$28/'Fixed data'!$C$7</f>
        <v>2.1951123199999999E-2</v>
      </c>
      <c r="AY31" s="35">
        <f>$F$28/'Fixed data'!$C$7</f>
        <v>2.1951123199999999E-2</v>
      </c>
      <c r="AZ31" s="35"/>
      <c r="BA31" s="35"/>
      <c r="BB31" s="35"/>
      <c r="BC31" s="35"/>
      <c r="BD31" s="35"/>
    </row>
    <row r="32" spans="1:56" ht="16.5" hidden="1" customHeight="1" outlineLevel="1" x14ac:dyDescent="0.35">
      <c r="A32" s="116"/>
      <c r="B32" s="9" t="s">
        <v>3</v>
      </c>
      <c r="C32" s="11" t="s">
        <v>55</v>
      </c>
      <c r="D32" s="9" t="s">
        <v>40</v>
      </c>
      <c r="F32" s="35"/>
      <c r="G32" s="35"/>
      <c r="H32" s="35">
        <f>$G$28/'Fixed data'!$C$7</f>
        <v>-1.7301766222222223E-2</v>
      </c>
      <c r="I32" s="35">
        <f>$G$28/'Fixed data'!$C$7</f>
        <v>-1.7301766222222223E-2</v>
      </c>
      <c r="J32" s="35">
        <f>$G$28/'Fixed data'!$C$7</f>
        <v>-1.7301766222222223E-2</v>
      </c>
      <c r="K32" s="35">
        <f>$G$28/'Fixed data'!$C$7</f>
        <v>-1.7301766222222223E-2</v>
      </c>
      <c r="L32" s="35">
        <f>$G$28/'Fixed data'!$C$7</f>
        <v>-1.7301766222222223E-2</v>
      </c>
      <c r="M32" s="35">
        <f>$G$28/'Fixed data'!$C$7</f>
        <v>-1.7301766222222223E-2</v>
      </c>
      <c r="N32" s="35">
        <f>$G$28/'Fixed data'!$C$7</f>
        <v>-1.7301766222222223E-2</v>
      </c>
      <c r="O32" s="35">
        <f>$G$28/'Fixed data'!$C$7</f>
        <v>-1.7301766222222223E-2</v>
      </c>
      <c r="P32" s="35">
        <f>$G$28/'Fixed data'!$C$7</f>
        <v>-1.7301766222222223E-2</v>
      </c>
      <c r="Q32" s="35">
        <f>$G$28/'Fixed data'!$C$7</f>
        <v>-1.7301766222222223E-2</v>
      </c>
      <c r="R32" s="35">
        <f>$G$28/'Fixed data'!$C$7</f>
        <v>-1.7301766222222223E-2</v>
      </c>
      <c r="S32" s="35">
        <f>$G$28/'Fixed data'!$C$7</f>
        <v>-1.7301766222222223E-2</v>
      </c>
      <c r="T32" s="35">
        <f>$G$28/'Fixed data'!$C$7</f>
        <v>-1.7301766222222223E-2</v>
      </c>
      <c r="U32" s="35">
        <f>$G$28/'Fixed data'!$C$7</f>
        <v>-1.7301766222222223E-2</v>
      </c>
      <c r="V32" s="35">
        <f>$G$28/'Fixed data'!$C$7</f>
        <v>-1.7301766222222223E-2</v>
      </c>
      <c r="W32" s="35">
        <f>$G$28/'Fixed data'!$C$7</f>
        <v>-1.7301766222222223E-2</v>
      </c>
      <c r="X32" s="35">
        <f>$G$28/'Fixed data'!$C$7</f>
        <v>-1.7301766222222223E-2</v>
      </c>
      <c r="Y32" s="35">
        <f>$G$28/'Fixed data'!$C$7</f>
        <v>-1.7301766222222223E-2</v>
      </c>
      <c r="Z32" s="35">
        <f>$G$28/'Fixed data'!$C$7</f>
        <v>-1.7301766222222223E-2</v>
      </c>
      <c r="AA32" s="35">
        <f>$G$28/'Fixed data'!$C$7</f>
        <v>-1.7301766222222223E-2</v>
      </c>
      <c r="AB32" s="35">
        <f>$G$28/'Fixed data'!$C$7</f>
        <v>-1.7301766222222223E-2</v>
      </c>
      <c r="AC32" s="35">
        <f>$G$28/'Fixed data'!$C$7</f>
        <v>-1.7301766222222223E-2</v>
      </c>
      <c r="AD32" s="35">
        <f>$G$28/'Fixed data'!$C$7</f>
        <v>-1.7301766222222223E-2</v>
      </c>
      <c r="AE32" s="35">
        <f>$G$28/'Fixed data'!$C$7</f>
        <v>-1.7301766222222223E-2</v>
      </c>
      <c r="AF32" s="35">
        <f>$G$28/'Fixed data'!$C$7</f>
        <v>-1.7301766222222223E-2</v>
      </c>
      <c r="AG32" s="35">
        <f>$G$28/'Fixed data'!$C$7</f>
        <v>-1.7301766222222223E-2</v>
      </c>
      <c r="AH32" s="35">
        <f>$G$28/'Fixed data'!$C$7</f>
        <v>-1.7301766222222223E-2</v>
      </c>
      <c r="AI32" s="35">
        <f>$G$28/'Fixed data'!$C$7</f>
        <v>-1.7301766222222223E-2</v>
      </c>
      <c r="AJ32" s="35">
        <f>$G$28/'Fixed data'!$C$7</f>
        <v>-1.7301766222222223E-2</v>
      </c>
      <c r="AK32" s="35">
        <f>$G$28/'Fixed data'!$C$7</f>
        <v>-1.7301766222222223E-2</v>
      </c>
      <c r="AL32" s="35">
        <f>$G$28/'Fixed data'!$C$7</f>
        <v>-1.7301766222222223E-2</v>
      </c>
      <c r="AM32" s="35">
        <f>$G$28/'Fixed data'!$C$7</f>
        <v>-1.7301766222222223E-2</v>
      </c>
      <c r="AN32" s="35">
        <f>$G$28/'Fixed data'!$C$7</f>
        <v>-1.7301766222222223E-2</v>
      </c>
      <c r="AO32" s="35">
        <f>$G$28/'Fixed data'!$C$7</f>
        <v>-1.7301766222222223E-2</v>
      </c>
      <c r="AP32" s="35">
        <f>$G$28/'Fixed data'!$C$7</f>
        <v>-1.7301766222222223E-2</v>
      </c>
      <c r="AQ32" s="35">
        <f>$G$28/'Fixed data'!$C$7</f>
        <v>-1.7301766222222223E-2</v>
      </c>
      <c r="AR32" s="35">
        <f>$G$28/'Fixed data'!$C$7</f>
        <v>-1.7301766222222223E-2</v>
      </c>
      <c r="AS32" s="35">
        <f>$G$28/'Fixed data'!$C$7</f>
        <v>-1.7301766222222223E-2</v>
      </c>
      <c r="AT32" s="35">
        <f>$G$28/'Fixed data'!$C$7</f>
        <v>-1.7301766222222223E-2</v>
      </c>
      <c r="AU32" s="35">
        <f>$G$28/'Fixed data'!$C$7</f>
        <v>-1.7301766222222223E-2</v>
      </c>
      <c r="AV32" s="35">
        <f>$G$28/'Fixed data'!$C$7</f>
        <v>-1.7301766222222223E-2</v>
      </c>
      <c r="AW32" s="35">
        <f>$G$28/'Fixed data'!$C$7</f>
        <v>-1.7301766222222223E-2</v>
      </c>
      <c r="AX32" s="35">
        <f>$G$28/'Fixed data'!$C$7</f>
        <v>-1.7301766222222223E-2</v>
      </c>
      <c r="AY32" s="35">
        <f>$G$28/'Fixed data'!$C$7</f>
        <v>-1.7301766222222223E-2</v>
      </c>
      <c r="AZ32" s="35">
        <f>$G$28/'Fixed data'!$C$7</f>
        <v>-1.7301766222222223E-2</v>
      </c>
      <c r="BA32" s="35"/>
      <c r="BB32" s="35"/>
      <c r="BC32" s="35"/>
      <c r="BD32" s="35"/>
    </row>
    <row r="33" spans="1:57" ht="16.5" hidden="1" customHeight="1" outlineLevel="1" x14ac:dyDescent="0.35">
      <c r="A33" s="116"/>
      <c r="B33" s="9" t="s">
        <v>4</v>
      </c>
      <c r="C33" s="11" t="s">
        <v>56</v>
      </c>
      <c r="D33" s="9" t="s">
        <v>40</v>
      </c>
      <c r="F33" s="35"/>
      <c r="G33" s="35"/>
      <c r="H33" s="35"/>
      <c r="I33" s="35">
        <f>$H$28/'Fixed data'!$C$7</f>
        <v>1.9373845511111112E-2</v>
      </c>
      <c r="J33" s="35">
        <f>$H$28/'Fixed data'!$C$7</f>
        <v>1.9373845511111112E-2</v>
      </c>
      <c r="K33" s="35">
        <f>$H$28/'Fixed data'!$C$7</f>
        <v>1.9373845511111112E-2</v>
      </c>
      <c r="L33" s="35">
        <f>$H$28/'Fixed data'!$C$7</f>
        <v>1.9373845511111112E-2</v>
      </c>
      <c r="M33" s="35">
        <f>$H$28/'Fixed data'!$C$7</f>
        <v>1.9373845511111112E-2</v>
      </c>
      <c r="N33" s="35">
        <f>$H$28/'Fixed data'!$C$7</f>
        <v>1.9373845511111112E-2</v>
      </c>
      <c r="O33" s="35">
        <f>$H$28/'Fixed data'!$C$7</f>
        <v>1.9373845511111112E-2</v>
      </c>
      <c r="P33" s="35">
        <f>$H$28/'Fixed data'!$C$7</f>
        <v>1.9373845511111112E-2</v>
      </c>
      <c r="Q33" s="35">
        <f>$H$28/'Fixed data'!$C$7</f>
        <v>1.9373845511111112E-2</v>
      </c>
      <c r="R33" s="35">
        <f>$H$28/'Fixed data'!$C$7</f>
        <v>1.9373845511111112E-2</v>
      </c>
      <c r="S33" s="35">
        <f>$H$28/'Fixed data'!$C$7</f>
        <v>1.9373845511111112E-2</v>
      </c>
      <c r="T33" s="35">
        <f>$H$28/'Fixed data'!$C$7</f>
        <v>1.9373845511111112E-2</v>
      </c>
      <c r="U33" s="35">
        <f>$H$28/'Fixed data'!$C$7</f>
        <v>1.9373845511111112E-2</v>
      </c>
      <c r="V33" s="35">
        <f>$H$28/'Fixed data'!$C$7</f>
        <v>1.9373845511111112E-2</v>
      </c>
      <c r="W33" s="35">
        <f>$H$28/'Fixed data'!$C$7</f>
        <v>1.9373845511111112E-2</v>
      </c>
      <c r="X33" s="35">
        <f>$H$28/'Fixed data'!$C$7</f>
        <v>1.9373845511111112E-2</v>
      </c>
      <c r="Y33" s="35">
        <f>$H$28/'Fixed data'!$C$7</f>
        <v>1.9373845511111112E-2</v>
      </c>
      <c r="Z33" s="35">
        <f>$H$28/'Fixed data'!$C$7</f>
        <v>1.9373845511111112E-2</v>
      </c>
      <c r="AA33" s="35">
        <f>$H$28/'Fixed data'!$C$7</f>
        <v>1.9373845511111112E-2</v>
      </c>
      <c r="AB33" s="35">
        <f>$H$28/'Fixed data'!$C$7</f>
        <v>1.9373845511111112E-2</v>
      </c>
      <c r="AC33" s="35">
        <f>$H$28/'Fixed data'!$C$7</f>
        <v>1.9373845511111112E-2</v>
      </c>
      <c r="AD33" s="35">
        <f>$H$28/'Fixed data'!$C$7</f>
        <v>1.9373845511111112E-2</v>
      </c>
      <c r="AE33" s="35">
        <f>$H$28/'Fixed data'!$C$7</f>
        <v>1.9373845511111112E-2</v>
      </c>
      <c r="AF33" s="35">
        <f>$H$28/'Fixed data'!$C$7</f>
        <v>1.9373845511111112E-2</v>
      </c>
      <c r="AG33" s="35">
        <f>$H$28/'Fixed data'!$C$7</f>
        <v>1.9373845511111112E-2</v>
      </c>
      <c r="AH33" s="35">
        <f>$H$28/'Fixed data'!$C$7</f>
        <v>1.9373845511111112E-2</v>
      </c>
      <c r="AI33" s="35">
        <f>$H$28/'Fixed data'!$C$7</f>
        <v>1.9373845511111112E-2</v>
      </c>
      <c r="AJ33" s="35">
        <f>$H$28/'Fixed data'!$C$7</f>
        <v>1.9373845511111112E-2</v>
      </c>
      <c r="AK33" s="35">
        <f>$H$28/'Fixed data'!$C$7</f>
        <v>1.9373845511111112E-2</v>
      </c>
      <c r="AL33" s="35">
        <f>$H$28/'Fixed data'!$C$7</f>
        <v>1.9373845511111112E-2</v>
      </c>
      <c r="AM33" s="35">
        <f>$H$28/'Fixed data'!$C$7</f>
        <v>1.9373845511111112E-2</v>
      </c>
      <c r="AN33" s="35">
        <f>$H$28/'Fixed data'!$C$7</f>
        <v>1.9373845511111112E-2</v>
      </c>
      <c r="AO33" s="35">
        <f>$H$28/'Fixed data'!$C$7</f>
        <v>1.9373845511111112E-2</v>
      </c>
      <c r="AP33" s="35">
        <f>$H$28/'Fixed data'!$C$7</f>
        <v>1.9373845511111112E-2</v>
      </c>
      <c r="AQ33" s="35">
        <f>$H$28/'Fixed data'!$C$7</f>
        <v>1.9373845511111112E-2</v>
      </c>
      <c r="AR33" s="35">
        <f>$H$28/'Fixed data'!$C$7</f>
        <v>1.9373845511111112E-2</v>
      </c>
      <c r="AS33" s="35">
        <f>$H$28/'Fixed data'!$C$7</f>
        <v>1.9373845511111112E-2</v>
      </c>
      <c r="AT33" s="35">
        <f>$H$28/'Fixed data'!$C$7</f>
        <v>1.9373845511111112E-2</v>
      </c>
      <c r="AU33" s="35">
        <f>$H$28/'Fixed data'!$C$7</f>
        <v>1.9373845511111112E-2</v>
      </c>
      <c r="AV33" s="35">
        <f>$H$28/'Fixed data'!$C$7</f>
        <v>1.9373845511111112E-2</v>
      </c>
      <c r="AW33" s="35">
        <f>$H$28/'Fixed data'!$C$7</f>
        <v>1.9373845511111112E-2</v>
      </c>
      <c r="AX33" s="35">
        <f>$H$28/'Fixed data'!$C$7</f>
        <v>1.9373845511111112E-2</v>
      </c>
      <c r="AY33" s="35">
        <f>$H$28/'Fixed data'!$C$7</f>
        <v>1.9373845511111112E-2</v>
      </c>
      <c r="AZ33" s="35">
        <f>$H$28/'Fixed data'!$C$7</f>
        <v>1.9373845511111112E-2</v>
      </c>
      <c r="BA33" s="35">
        <f>$H$28/'Fixed data'!$C$7</f>
        <v>1.9373845511111112E-2</v>
      </c>
      <c r="BB33" s="35"/>
      <c r="BC33" s="35"/>
      <c r="BD33" s="35"/>
    </row>
    <row r="34" spans="1:57" ht="16.5" hidden="1" customHeight="1" outlineLevel="1" x14ac:dyDescent="0.35">
      <c r="A34" s="116"/>
      <c r="B34" s="9" t="s">
        <v>5</v>
      </c>
      <c r="C34" s="11" t="s">
        <v>57</v>
      </c>
      <c r="D34" s="9" t="s">
        <v>40</v>
      </c>
      <c r="F34" s="35"/>
      <c r="G34" s="35"/>
      <c r="H34" s="35"/>
      <c r="I34" s="35"/>
      <c r="J34" s="35">
        <f>$I$28/'Fixed data'!$C$7</f>
        <v>5.726699484444446E-2</v>
      </c>
      <c r="K34" s="35">
        <f>$I$28/'Fixed data'!$C$7</f>
        <v>5.726699484444446E-2</v>
      </c>
      <c r="L34" s="35">
        <f>$I$28/'Fixed data'!$C$7</f>
        <v>5.726699484444446E-2</v>
      </c>
      <c r="M34" s="35">
        <f>$I$28/'Fixed data'!$C$7</f>
        <v>5.726699484444446E-2</v>
      </c>
      <c r="N34" s="35">
        <f>$I$28/'Fixed data'!$C$7</f>
        <v>5.726699484444446E-2</v>
      </c>
      <c r="O34" s="35">
        <f>$I$28/'Fixed data'!$C$7</f>
        <v>5.726699484444446E-2</v>
      </c>
      <c r="P34" s="35">
        <f>$I$28/'Fixed data'!$C$7</f>
        <v>5.726699484444446E-2</v>
      </c>
      <c r="Q34" s="35">
        <f>$I$28/'Fixed data'!$C$7</f>
        <v>5.726699484444446E-2</v>
      </c>
      <c r="R34" s="35">
        <f>$I$28/'Fixed data'!$C$7</f>
        <v>5.726699484444446E-2</v>
      </c>
      <c r="S34" s="35">
        <f>$I$28/'Fixed data'!$C$7</f>
        <v>5.726699484444446E-2</v>
      </c>
      <c r="T34" s="35">
        <f>$I$28/'Fixed data'!$C$7</f>
        <v>5.726699484444446E-2</v>
      </c>
      <c r="U34" s="35">
        <f>$I$28/'Fixed data'!$C$7</f>
        <v>5.726699484444446E-2</v>
      </c>
      <c r="V34" s="35">
        <f>$I$28/'Fixed data'!$C$7</f>
        <v>5.726699484444446E-2</v>
      </c>
      <c r="W34" s="35">
        <f>$I$28/'Fixed data'!$C$7</f>
        <v>5.726699484444446E-2</v>
      </c>
      <c r="X34" s="35">
        <f>$I$28/'Fixed data'!$C$7</f>
        <v>5.726699484444446E-2</v>
      </c>
      <c r="Y34" s="35">
        <f>$I$28/'Fixed data'!$C$7</f>
        <v>5.726699484444446E-2</v>
      </c>
      <c r="Z34" s="35">
        <f>$I$28/'Fixed data'!$C$7</f>
        <v>5.726699484444446E-2</v>
      </c>
      <c r="AA34" s="35">
        <f>$I$28/'Fixed data'!$C$7</f>
        <v>5.726699484444446E-2</v>
      </c>
      <c r="AB34" s="35">
        <f>$I$28/'Fixed data'!$C$7</f>
        <v>5.726699484444446E-2</v>
      </c>
      <c r="AC34" s="35">
        <f>$I$28/'Fixed data'!$C$7</f>
        <v>5.726699484444446E-2</v>
      </c>
      <c r="AD34" s="35">
        <f>$I$28/'Fixed data'!$C$7</f>
        <v>5.726699484444446E-2</v>
      </c>
      <c r="AE34" s="35">
        <f>$I$28/'Fixed data'!$C$7</f>
        <v>5.726699484444446E-2</v>
      </c>
      <c r="AF34" s="35">
        <f>$I$28/'Fixed data'!$C$7</f>
        <v>5.726699484444446E-2</v>
      </c>
      <c r="AG34" s="35">
        <f>$I$28/'Fixed data'!$C$7</f>
        <v>5.726699484444446E-2</v>
      </c>
      <c r="AH34" s="35">
        <f>$I$28/'Fixed data'!$C$7</f>
        <v>5.726699484444446E-2</v>
      </c>
      <c r="AI34" s="35">
        <f>$I$28/'Fixed data'!$C$7</f>
        <v>5.726699484444446E-2</v>
      </c>
      <c r="AJ34" s="35">
        <f>$I$28/'Fixed data'!$C$7</f>
        <v>5.726699484444446E-2</v>
      </c>
      <c r="AK34" s="35">
        <f>$I$28/'Fixed data'!$C$7</f>
        <v>5.726699484444446E-2</v>
      </c>
      <c r="AL34" s="35">
        <f>$I$28/'Fixed data'!$C$7</f>
        <v>5.726699484444446E-2</v>
      </c>
      <c r="AM34" s="35">
        <f>$I$28/'Fixed data'!$C$7</f>
        <v>5.726699484444446E-2</v>
      </c>
      <c r="AN34" s="35">
        <f>$I$28/'Fixed data'!$C$7</f>
        <v>5.726699484444446E-2</v>
      </c>
      <c r="AO34" s="35">
        <f>$I$28/'Fixed data'!$C$7</f>
        <v>5.726699484444446E-2</v>
      </c>
      <c r="AP34" s="35">
        <f>$I$28/'Fixed data'!$C$7</f>
        <v>5.726699484444446E-2</v>
      </c>
      <c r="AQ34" s="35">
        <f>$I$28/'Fixed data'!$C$7</f>
        <v>5.726699484444446E-2</v>
      </c>
      <c r="AR34" s="35">
        <f>$I$28/'Fixed data'!$C$7</f>
        <v>5.726699484444446E-2</v>
      </c>
      <c r="AS34" s="35">
        <f>$I$28/'Fixed data'!$C$7</f>
        <v>5.726699484444446E-2</v>
      </c>
      <c r="AT34" s="35">
        <f>$I$28/'Fixed data'!$C$7</f>
        <v>5.726699484444446E-2</v>
      </c>
      <c r="AU34" s="35">
        <f>$I$28/'Fixed data'!$C$7</f>
        <v>5.726699484444446E-2</v>
      </c>
      <c r="AV34" s="35">
        <f>$I$28/'Fixed data'!$C$7</f>
        <v>5.726699484444446E-2</v>
      </c>
      <c r="AW34" s="35">
        <f>$I$28/'Fixed data'!$C$7</f>
        <v>5.726699484444446E-2</v>
      </c>
      <c r="AX34" s="35">
        <f>$I$28/'Fixed data'!$C$7</f>
        <v>5.726699484444446E-2</v>
      </c>
      <c r="AY34" s="35">
        <f>$I$28/'Fixed data'!$C$7</f>
        <v>5.726699484444446E-2</v>
      </c>
      <c r="AZ34" s="35">
        <f>$I$28/'Fixed data'!$C$7</f>
        <v>5.726699484444446E-2</v>
      </c>
      <c r="BA34" s="35">
        <f>$I$28/'Fixed data'!$C$7</f>
        <v>5.726699484444446E-2</v>
      </c>
      <c r="BB34" s="35">
        <f>$I$28/'Fixed data'!$C$7</f>
        <v>5.726699484444446E-2</v>
      </c>
      <c r="BC34" s="35"/>
      <c r="BD34" s="35"/>
    </row>
    <row r="35" spans="1:57" ht="16.5" hidden="1" customHeight="1" outlineLevel="1" x14ac:dyDescent="0.35">
      <c r="A35" s="116"/>
      <c r="B35" s="9" t="s">
        <v>6</v>
      </c>
      <c r="C35" s="11" t="s">
        <v>58</v>
      </c>
      <c r="D35" s="9" t="s">
        <v>40</v>
      </c>
      <c r="F35" s="35"/>
      <c r="G35" s="35"/>
      <c r="H35" s="35"/>
      <c r="I35" s="35"/>
      <c r="J35" s="35"/>
      <c r="K35" s="35">
        <f>$J$28/'Fixed data'!$C$7</f>
        <v>2.1609947555555543E-2</v>
      </c>
      <c r="L35" s="35">
        <f>$J$28/'Fixed data'!$C$7</f>
        <v>2.1609947555555543E-2</v>
      </c>
      <c r="M35" s="35">
        <f>$J$28/'Fixed data'!$C$7</f>
        <v>2.1609947555555543E-2</v>
      </c>
      <c r="N35" s="35">
        <f>$J$28/'Fixed data'!$C$7</f>
        <v>2.1609947555555543E-2</v>
      </c>
      <c r="O35" s="35">
        <f>$J$28/'Fixed data'!$C$7</f>
        <v>2.1609947555555543E-2</v>
      </c>
      <c r="P35" s="35">
        <f>$J$28/'Fixed data'!$C$7</f>
        <v>2.1609947555555543E-2</v>
      </c>
      <c r="Q35" s="35">
        <f>$J$28/'Fixed data'!$C$7</f>
        <v>2.1609947555555543E-2</v>
      </c>
      <c r="R35" s="35">
        <f>$J$28/'Fixed data'!$C$7</f>
        <v>2.1609947555555543E-2</v>
      </c>
      <c r="S35" s="35">
        <f>$J$28/'Fixed data'!$C$7</f>
        <v>2.1609947555555543E-2</v>
      </c>
      <c r="T35" s="35">
        <f>$J$28/'Fixed data'!$C$7</f>
        <v>2.1609947555555543E-2</v>
      </c>
      <c r="U35" s="35">
        <f>$J$28/'Fixed data'!$C$7</f>
        <v>2.1609947555555543E-2</v>
      </c>
      <c r="V35" s="35">
        <f>$J$28/'Fixed data'!$C$7</f>
        <v>2.1609947555555543E-2</v>
      </c>
      <c r="W35" s="35">
        <f>$J$28/'Fixed data'!$C$7</f>
        <v>2.1609947555555543E-2</v>
      </c>
      <c r="X35" s="35">
        <f>$J$28/'Fixed data'!$C$7</f>
        <v>2.1609947555555543E-2</v>
      </c>
      <c r="Y35" s="35">
        <f>$J$28/'Fixed data'!$C$7</f>
        <v>2.1609947555555543E-2</v>
      </c>
      <c r="Z35" s="35">
        <f>$J$28/'Fixed data'!$C$7</f>
        <v>2.1609947555555543E-2</v>
      </c>
      <c r="AA35" s="35">
        <f>$J$28/'Fixed data'!$C$7</f>
        <v>2.1609947555555543E-2</v>
      </c>
      <c r="AB35" s="35">
        <f>$J$28/'Fixed data'!$C$7</f>
        <v>2.1609947555555543E-2</v>
      </c>
      <c r="AC35" s="35">
        <f>$J$28/'Fixed data'!$C$7</f>
        <v>2.1609947555555543E-2</v>
      </c>
      <c r="AD35" s="35">
        <f>$J$28/'Fixed data'!$C$7</f>
        <v>2.1609947555555543E-2</v>
      </c>
      <c r="AE35" s="35">
        <f>$J$28/'Fixed data'!$C$7</f>
        <v>2.1609947555555543E-2</v>
      </c>
      <c r="AF35" s="35">
        <f>$J$28/'Fixed data'!$C$7</f>
        <v>2.1609947555555543E-2</v>
      </c>
      <c r="AG35" s="35">
        <f>$J$28/'Fixed data'!$C$7</f>
        <v>2.1609947555555543E-2</v>
      </c>
      <c r="AH35" s="35">
        <f>$J$28/'Fixed data'!$C$7</f>
        <v>2.1609947555555543E-2</v>
      </c>
      <c r="AI35" s="35">
        <f>$J$28/'Fixed data'!$C$7</f>
        <v>2.1609947555555543E-2</v>
      </c>
      <c r="AJ35" s="35">
        <f>$J$28/'Fixed data'!$C$7</f>
        <v>2.1609947555555543E-2</v>
      </c>
      <c r="AK35" s="35">
        <f>$J$28/'Fixed data'!$C$7</f>
        <v>2.1609947555555543E-2</v>
      </c>
      <c r="AL35" s="35">
        <f>$J$28/'Fixed data'!$C$7</f>
        <v>2.1609947555555543E-2</v>
      </c>
      <c r="AM35" s="35">
        <f>$J$28/'Fixed data'!$C$7</f>
        <v>2.1609947555555543E-2</v>
      </c>
      <c r="AN35" s="35">
        <f>$J$28/'Fixed data'!$C$7</f>
        <v>2.1609947555555543E-2</v>
      </c>
      <c r="AO35" s="35">
        <f>$J$28/'Fixed data'!$C$7</f>
        <v>2.1609947555555543E-2</v>
      </c>
      <c r="AP35" s="35">
        <f>$J$28/'Fixed data'!$C$7</f>
        <v>2.1609947555555543E-2</v>
      </c>
      <c r="AQ35" s="35">
        <f>$J$28/'Fixed data'!$C$7</f>
        <v>2.1609947555555543E-2</v>
      </c>
      <c r="AR35" s="35">
        <f>$J$28/'Fixed data'!$C$7</f>
        <v>2.1609947555555543E-2</v>
      </c>
      <c r="AS35" s="35">
        <f>$J$28/'Fixed data'!$C$7</f>
        <v>2.1609947555555543E-2</v>
      </c>
      <c r="AT35" s="35">
        <f>$J$28/'Fixed data'!$C$7</f>
        <v>2.1609947555555543E-2</v>
      </c>
      <c r="AU35" s="35">
        <f>$J$28/'Fixed data'!$C$7</f>
        <v>2.1609947555555543E-2</v>
      </c>
      <c r="AV35" s="35">
        <f>$J$28/'Fixed data'!$C$7</f>
        <v>2.1609947555555543E-2</v>
      </c>
      <c r="AW35" s="35">
        <f>$J$28/'Fixed data'!$C$7</f>
        <v>2.1609947555555543E-2</v>
      </c>
      <c r="AX35" s="35">
        <f>$J$28/'Fixed data'!$C$7</f>
        <v>2.1609947555555543E-2</v>
      </c>
      <c r="AY35" s="35">
        <f>$J$28/'Fixed data'!$C$7</f>
        <v>2.1609947555555543E-2</v>
      </c>
      <c r="AZ35" s="35">
        <f>$J$28/'Fixed data'!$C$7</f>
        <v>2.1609947555555543E-2</v>
      </c>
      <c r="BA35" s="35">
        <f>$J$28/'Fixed data'!$C$7</f>
        <v>2.1609947555555543E-2</v>
      </c>
      <c r="BB35" s="35">
        <f>$J$28/'Fixed data'!$C$7</f>
        <v>2.1609947555555543E-2</v>
      </c>
      <c r="BC35" s="35">
        <f>$J$28/'Fixed data'!$C$7</f>
        <v>2.1609947555555543E-2</v>
      </c>
      <c r="BD35" s="35"/>
    </row>
    <row r="36" spans="1:57" ht="16.5" hidden="1" customHeight="1" outlineLevel="1" x14ac:dyDescent="0.35">
      <c r="A36" s="116"/>
      <c r="B36" s="9" t="s">
        <v>32</v>
      </c>
      <c r="C36" s="11" t="s">
        <v>59</v>
      </c>
      <c r="D36" s="9" t="s">
        <v>40</v>
      </c>
      <c r="F36" s="35"/>
      <c r="G36" s="35"/>
      <c r="H36" s="35"/>
      <c r="I36" s="35"/>
      <c r="J36" s="35"/>
      <c r="K36" s="35"/>
      <c r="L36" s="35">
        <f>$K$28/'Fixed data'!$C$7</f>
        <v>-1.3252793955555562E-2</v>
      </c>
      <c r="M36" s="35">
        <f>$K$28/'Fixed data'!$C$7</f>
        <v>-1.3252793955555562E-2</v>
      </c>
      <c r="N36" s="35">
        <f>$K$28/'Fixed data'!$C$7</f>
        <v>-1.3252793955555562E-2</v>
      </c>
      <c r="O36" s="35">
        <f>$K$28/'Fixed data'!$C$7</f>
        <v>-1.3252793955555562E-2</v>
      </c>
      <c r="P36" s="35">
        <f>$K$28/'Fixed data'!$C$7</f>
        <v>-1.3252793955555562E-2</v>
      </c>
      <c r="Q36" s="35">
        <f>$K$28/'Fixed data'!$C$7</f>
        <v>-1.3252793955555562E-2</v>
      </c>
      <c r="R36" s="35">
        <f>$K$28/'Fixed data'!$C$7</f>
        <v>-1.3252793955555562E-2</v>
      </c>
      <c r="S36" s="35">
        <f>$K$28/'Fixed data'!$C$7</f>
        <v>-1.3252793955555562E-2</v>
      </c>
      <c r="T36" s="35">
        <f>$K$28/'Fixed data'!$C$7</f>
        <v>-1.3252793955555562E-2</v>
      </c>
      <c r="U36" s="35">
        <f>$K$28/'Fixed data'!$C$7</f>
        <v>-1.3252793955555562E-2</v>
      </c>
      <c r="V36" s="35">
        <f>$K$28/'Fixed data'!$C$7</f>
        <v>-1.3252793955555562E-2</v>
      </c>
      <c r="W36" s="35">
        <f>$K$28/'Fixed data'!$C$7</f>
        <v>-1.3252793955555562E-2</v>
      </c>
      <c r="X36" s="35">
        <f>$K$28/'Fixed data'!$C$7</f>
        <v>-1.3252793955555562E-2</v>
      </c>
      <c r="Y36" s="35">
        <f>$K$28/'Fixed data'!$C$7</f>
        <v>-1.3252793955555562E-2</v>
      </c>
      <c r="Z36" s="35">
        <f>$K$28/'Fixed data'!$C$7</f>
        <v>-1.3252793955555562E-2</v>
      </c>
      <c r="AA36" s="35">
        <f>$K$28/'Fixed data'!$C$7</f>
        <v>-1.3252793955555562E-2</v>
      </c>
      <c r="AB36" s="35">
        <f>$K$28/'Fixed data'!$C$7</f>
        <v>-1.3252793955555562E-2</v>
      </c>
      <c r="AC36" s="35">
        <f>$K$28/'Fixed data'!$C$7</f>
        <v>-1.3252793955555562E-2</v>
      </c>
      <c r="AD36" s="35">
        <f>$K$28/'Fixed data'!$C$7</f>
        <v>-1.3252793955555562E-2</v>
      </c>
      <c r="AE36" s="35">
        <f>$K$28/'Fixed data'!$C$7</f>
        <v>-1.3252793955555562E-2</v>
      </c>
      <c r="AF36" s="35">
        <f>$K$28/'Fixed data'!$C$7</f>
        <v>-1.3252793955555562E-2</v>
      </c>
      <c r="AG36" s="35">
        <f>$K$28/'Fixed data'!$C$7</f>
        <v>-1.3252793955555562E-2</v>
      </c>
      <c r="AH36" s="35">
        <f>$K$28/'Fixed data'!$C$7</f>
        <v>-1.3252793955555562E-2</v>
      </c>
      <c r="AI36" s="35">
        <f>$K$28/'Fixed data'!$C$7</f>
        <v>-1.3252793955555562E-2</v>
      </c>
      <c r="AJ36" s="35">
        <f>$K$28/'Fixed data'!$C$7</f>
        <v>-1.3252793955555562E-2</v>
      </c>
      <c r="AK36" s="35">
        <f>$K$28/'Fixed data'!$C$7</f>
        <v>-1.3252793955555562E-2</v>
      </c>
      <c r="AL36" s="35">
        <f>$K$28/'Fixed data'!$C$7</f>
        <v>-1.3252793955555562E-2</v>
      </c>
      <c r="AM36" s="35">
        <f>$K$28/'Fixed data'!$C$7</f>
        <v>-1.3252793955555562E-2</v>
      </c>
      <c r="AN36" s="35">
        <f>$K$28/'Fixed data'!$C$7</f>
        <v>-1.3252793955555562E-2</v>
      </c>
      <c r="AO36" s="35">
        <f>$K$28/'Fixed data'!$C$7</f>
        <v>-1.3252793955555562E-2</v>
      </c>
      <c r="AP36" s="35">
        <f>$K$28/'Fixed data'!$C$7</f>
        <v>-1.3252793955555562E-2</v>
      </c>
      <c r="AQ36" s="35">
        <f>$K$28/'Fixed data'!$C$7</f>
        <v>-1.3252793955555562E-2</v>
      </c>
      <c r="AR36" s="35">
        <f>$K$28/'Fixed data'!$C$7</f>
        <v>-1.3252793955555562E-2</v>
      </c>
      <c r="AS36" s="35">
        <f>$K$28/'Fixed data'!$C$7</f>
        <v>-1.3252793955555562E-2</v>
      </c>
      <c r="AT36" s="35">
        <f>$K$28/'Fixed data'!$C$7</f>
        <v>-1.3252793955555562E-2</v>
      </c>
      <c r="AU36" s="35">
        <f>$K$28/'Fixed data'!$C$7</f>
        <v>-1.3252793955555562E-2</v>
      </c>
      <c r="AV36" s="35">
        <f>$K$28/'Fixed data'!$C$7</f>
        <v>-1.3252793955555562E-2</v>
      </c>
      <c r="AW36" s="35">
        <f>$K$28/'Fixed data'!$C$7</f>
        <v>-1.3252793955555562E-2</v>
      </c>
      <c r="AX36" s="35">
        <f>$K$28/'Fixed data'!$C$7</f>
        <v>-1.3252793955555562E-2</v>
      </c>
      <c r="AY36" s="35">
        <f>$K$28/'Fixed data'!$C$7</f>
        <v>-1.3252793955555562E-2</v>
      </c>
      <c r="AZ36" s="35">
        <f>$K$28/'Fixed data'!$C$7</f>
        <v>-1.3252793955555562E-2</v>
      </c>
      <c r="BA36" s="35">
        <f>$K$28/'Fixed data'!$C$7</f>
        <v>-1.3252793955555562E-2</v>
      </c>
      <c r="BB36" s="35">
        <f>$K$28/'Fixed data'!$C$7</f>
        <v>-1.3252793955555562E-2</v>
      </c>
      <c r="BC36" s="35">
        <f>$K$28/'Fixed data'!$C$7</f>
        <v>-1.3252793955555562E-2</v>
      </c>
      <c r="BD36" s="35">
        <f>$K$28/'Fixed data'!$C$7</f>
        <v>-1.3252793955555562E-2</v>
      </c>
    </row>
    <row r="37" spans="1:57" ht="16.5" hidden="1" customHeight="1" outlineLevel="1" x14ac:dyDescent="0.35">
      <c r="A37" s="116"/>
      <c r="B37" s="9" t="s">
        <v>33</v>
      </c>
      <c r="C37" s="11" t="s">
        <v>60</v>
      </c>
      <c r="D37" s="9" t="s">
        <v>40</v>
      </c>
      <c r="F37" s="35"/>
      <c r="G37" s="35"/>
      <c r="H37" s="35"/>
      <c r="I37" s="35"/>
      <c r="J37" s="35"/>
      <c r="K37" s="35"/>
      <c r="L37" s="35"/>
      <c r="M37" s="35">
        <f>$L$28/'Fixed data'!$C$7</f>
        <v>-4.6433812977777787E-2</v>
      </c>
      <c r="N37" s="35">
        <f>$L$28/'Fixed data'!$C$7</f>
        <v>-4.6433812977777787E-2</v>
      </c>
      <c r="O37" s="35">
        <f>$L$28/'Fixed data'!$C$7</f>
        <v>-4.6433812977777787E-2</v>
      </c>
      <c r="P37" s="35">
        <f>$L$28/'Fixed data'!$C$7</f>
        <v>-4.6433812977777787E-2</v>
      </c>
      <c r="Q37" s="35">
        <f>$L$28/'Fixed data'!$C$7</f>
        <v>-4.6433812977777787E-2</v>
      </c>
      <c r="R37" s="35">
        <f>$L$28/'Fixed data'!$C$7</f>
        <v>-4.6433812977777787E-2</v>
      </c>
      <c r="S37" s="35">
        <f>$L$28/'Fixed data'!$C$7</f>
        <v>-4.6433812977777787E-2</v>
      </c>
      <c r="T37" s="35">
        <f>$L$28/'Fixed data'!$C$7</f>
        <v>-4.6433812977777787E-2</v>
      </c>
      <c r="U37" s="35">
        <f>$L$28/'Fixed data'!$C$7</f>
        <v>-4.6433812977777787E-2</v>
      </c>
      <c r="V37" s="35">
        <f>$L$28/'Fixed data'!$C$7</f>
        <v>-4.6433812977777787E-2</v>
      </c>
      <c r="W37" s="35">
        <f>$L$28/'Fixed data'!$C$7</f>
        <v>-4.6433812977777787E-2</v>
      </c>
      <c r="X37" s="35">
        <f>$L$28/'Fixed data'!$C$7</f>
        <v>-4.6433812977777787E-2</v>
      </c>
      <c r="Y37" s="35">
        <f>$L$28/'Fixed data'!$C$7</f>
        <v>-4.6433812977777787E-2</v>
      </c>
      <c r="Z37" s="35">
        <f>$L$28/'Fixed data'!$C$7</f>
        <v>-4.6433812977777787E-2</v>
      </c>
      <c r="AA37" s="35">
        <f>$L$28/'Fixed data'!$C$7</f>
        <v>-4.6433812977777787E-2</v>
      </c>
      <c r="AB37" s="35">
        <f>$L$28/'Fixed data'!$C$7</f>
        <v>-4.6433812977777787E-2</v>
      </c>
      <c r="AC37" s="35">
        <f>$L$28/'Fixed data'!$C$7</f>
        <v>-4.6433812977777787E-2</v>
      </c>
      <c r="AD37" s="35">
        <f>$L$28/'Fixed data'!$C$7</f>
        <v>-4.6433812977777787E-2</v>
      </c>
      <c r="AE37" s="35">
        <f>$L$28/'Fixed data'!$C$7</f>
        <v>-4.6433812977777787E-2</v>
      </c>
      <c r="AF37" s="35">
        <f>$L$28/'Fixed data'!$C$7</f>
        <v>-4.6433812977777787E-2</v>
      </c>
      <c r="AG37" s="35">
        <f>$L$28/'Fixed data'!$C$7</f>
        <v>-4.6433812977777787E-2</v>
      </c>
      <c r="AH37" s="35">
        <f>$L$28/'Fixed data'!$C$7</f>
        <v>-4.6433812977777787E-2</v>
      </c>
      <c r="AI37" s="35">
        <f>$L$28/'Fixed data'!$C$7</f>
        <v>-4.6433812977777787E-2</v>
      </c>
      <c r="AJ37" s="35">
        <f>$L$28/'Fixed data'!$C$7</f>
        <v>-4.6433812977777787E-2</v>
      </c>
      <c r="AK37" s="35">
        <f>$L$28/'Fixed data'!$C$7</f>
        <v>-4.6433812977777787E-2</v>
      </c>
      <c r="AL37" s="35">
        <f>$L$28/'Fixed data'!$C$7</f>
        <v>-4.6433812977777787E-2</v>
      </c>
      <c r="AM37" s="35">
        <f>$L$28/'Fixed data'!$C$7</f>
        <v>-4.6433812977777787E-2</v>
      </c>
      <c r="AN37" s="35">
        <f>$L$28/'Fixed data'!$C$7</f>
        <v>-4.6433812977777787E-2</v>
      </c>
      <c r="AO37" s="35">
        <f>$L$28/'Fixed data'!$C$7</f>
        <v>-4.6433812977777787E-2</v>
      </c>
      <c r="AP37" s="35">
        <f>$L$28/'Fixed data'!$C$7</f>
        <v>-4.6433812977777787E-2</v>
      </c>
      <c r="AQ37" s="35">
        <f>$L$28/'Fixed data'!$C$7</f>
        <v>-4.6433812977777787E-2</v>
      </c>
      <c r="AR37" s="35">
        <f>$L$28/'Fixed data'!$C$7</f>
        <v>-4.6433812977777787E-2</v>
      </c>
      <c r="AS37" s="35">
        <f>$L$28/'Fixed data'!$C$7</f>
        <v>-4.6433812977777787E-2</v>
      </c>
      <c r="AT37" s="35">
        <f>$L$28/'Fixed data'!$C$7</f>
        <v>-4.6433812977777787E-2</v>
      </c>
      <c r="AU37" s="35">
        <f>$L$28/'Fixed data'!$C$7</f>
        <v>-4.6433812977777787E-2</v>
      </c>
      <c r="AV37" s="35">
        <f>$L$28/'Fixed data'!$C$7</f>
        <v>-4.6433812977777787E-2</v>
      </c>
      <c r="AW37" s="35">
        <f>$L$28/'Fixed data'!$C$7</f>
        <v>-4.6433812977777787E-2</v>
      </c>
      <c r="AX37" s="35">
        <f>$L$28/'Fixed data'!$C$7</f>
        <v>-4.6433812977777787E-2</v>
      </c>
      <c r="AY37" s="35">
        <f>$L$28/'Fixed data'!$C$7</f>
        <v>-4.6433812977777787E-2</v>
      </c>
      <c r="AZ37" s="35">
        <f>$L$28/'Fixed data'!$C$7</f>
        <v>-4.6433812977777787E-2</v>
      </c>
      <c r="BA37" s="35">
        <f>$L$28/'Fixed data'!$C$7</f>
        <v>-4.6433812977777787E-2</v>
      </c>
      <c r="BB37" s="35">
        <f>$L$28/'Fixed data'!$C$7</f>
        <v>-4.6433812977777787E-2</v>
      </c>
      <c r="BC37" s="35">
        <f>$L$28/'Fixed data'!$C$7</f>
        <v>-4.6433812977777787E-2</v>
      </c>
      <c r="BD37" s="35">
        <f>$L$28/'Fixed data'!$C$7</f>
        <v>-4.6433812977777787E-2</v>
      </c>
    </row>
    <row r="38" spans="1:57" ht="16.5" hidden="1" customHeight="1" outlineLevel="1" x14ac:dyDescent="0.35">
      <c r="A38" s="116"/>
      <c r="B38" s="9" t="s">
        <v>110</v>
      </c>
      <c r="C38" s="11" t="s">
        <v>132</v>
      </c>
      <c r="D38" s="9" t="s">
        <v>40</v>
      </c>
      <c r="F38" s="35"/>
      <c r="G38" s="35"/>
      <c r="H38" s="35"/>
      <c r="I38" s="35"/>
      <c r="J38" s="35"/>
      <c r="K38" s="35"/>
      <c r="L38" s="35"/>
      <c r="M38" s="35"/>
      <c r="N38" s="35">
        <f>$M$28/'Fixed data'!$C$7</f>
        <v>-9.4240782222222222E-2</v>
      </c>
      <c r="O38" s="35">
        <f>$M$28/'Fixed data'!$C$7</f>
        <v>-9.4240782222222222E-2</v>
      </c>
      <c r="P38" s="35">
        <f>$M$28/'Fixed data'!$C$7</f>
        <v>-9.4240782222222222E-2</v>
      </c>
      <c r="Q38" s="35">
        <f>$M$28/'Fixed data'!$C$7</f>
        <v>-9.4240782222222222E-2</v>
      </c>
      <c r="R38" s="35">
        <f>$M$28/'Fixed data'!$C$7</f>
        <v>-9.4240782222222222E-2</v>
      </c>
      <c r="S38" s="35">
        <f>$M$28/'Fixed data'!$C$7</f>
        <v>-9.4240782222222222E-2</v>
      </c>
      <c r="T38" s="35">
        <f>$M$28/'Fixed data'!$C$7</f>
        <v>-9.4240782222222222E-2</v>
      </c>
      <c r="U38" s="35">
        <f>$M$28/'Fixed data'!$C$7</f>
        <v>-9.4240782222222222E-2</v>
      </c>
      <c r="V38" s="35">
        <f>$M$28/'Fixed data'!$C$7</f>
        <v>-9.4240782222222222E-2</v>
      </c>
      <c r="W38" s="35">
        <f>$M$28/'Fixed data'!$C$7</f>
        <v>-9.4240782222222222E-2</v>
      </c>
      <c r="X38" s="35">
        <f>$M$28/'Fixed data'!$C$7</f>
        <v>-9.4240782222222222E-2</v>
      </c>
      <c r="Y38" s="35">
        <f>$M$28/'Fixed data'!$C$7</f>
        <v>-9.4240782222222222E-2</v>
      </c>
      <c r="Z38" s="35">
        <f>$M$28/'Fixed data'!$C$7</f>
        <v>-9.4240782222222222E-2</v>
      </c>
      <c r="AA38" s="35">
        <f>$M$28/'Fixed data'!$C$7</f>
        <v>-9.4240782222222222E-2</v>
      </c>
      <c r="AB38" s="35">
        <f>$M$28/'Fixed data'!$C$7</f>
        <v>-9.4240782222222222E-2</v>
      </c>
      <c r="AC38" s="35">
        <f>$M$28/'Fixed data'!$C$7</f>
        <v>-9.4240782222222222E-2</v>
      </c>
      <c r="AD38" s="35">
        <f>$M$28/'Fixed data'!$C$7</f>
        <v>-9.4240782222222222E-2</v>
      </c>
      <c r="AE38" s="35">
        <f>$M$28/'Fixed data'!$C$7</f>
        <v>-9.4240782222222222E-2</v>
      </c>
      <c r="AF38" s="35">
        <f>$M$28/'Fixed data'!$C$7</f>
        <v>-9.4240782222222222E-2</v>
      </c>
      <c r="AG38" s="35">
        <f>$M$28/'Fixed data'!$C$7</f>
        <v>-9.4240782222222222E-2</v>
      </c>
      <c r="AH38" s="35">
        <f>$M$28/'Fixed data'!$C$7</f>
        <v>-9.4240782222222222E-2</v>
      </c>
      <c r="AI38" s="35">
        <f>$M$28/'Fixed data'!$C$7</f>
        <v>-9.4240782222222222E-2</v>
      </c>
      <c r="AJ38" s="35">
        <f>$M$28/'Fixed data'!$C$7</f>
        <v>-9.4240782222222222E-2</v>
      </c>
      <c r="AK38" s="35">
        <f>$M$28/'Fixed data'!$C$7</f>
        <v>-9.4240782222222222E-2</v>
      </c>
      <c r="AL38" s="35">
        <f>$M$28/'Fixed data'!$C$7</f>
        <v>-9.4240782222222222E-2</v>
      </c>
      <c r="AM38" s="35">
        <f>$M$28/'Fixed data'!$C$7</f>
        <v>-9.4240782222222222E-2</v>
      </c>
      <c r="AN38" s="35">
        <f>$M$28/'Fixed data'!$C$7</f>
        <v>-9.4240782222222222E-2</v>
      </c>
      <c r="AO38" s="35">
        <f>$M$28/'Fixed data'!$C$7</f>
        <v>-9.4240782222222222E-2</v>
      </c>
      <c r="AP38" s="35">
        <f>$M$28/'Fixed data'!$C$7</f>
        <v>-9.4240782222222222E-2</v>
      </c>
      <c r="AQ38" s="35">
        <f>$M$28/'Fixed data'!$C$7</f>
        <v>-9.4240782222222222E-2</v>
      </c>
      <c r="AR38" s="35">
        <f>$M$28/'Fixed data'!$C$7</f>
        <v>-9.4240782222222222E-2</v>
      </c>
      <c r="AS38" s="35">
        <f>$M$28/'Fixed data'!$C$7</f>
        <v>-9.4240782222222222E-2</v>
      </c>
      <c r="AT38" s="35">
        <f>$M$28/'Fixed data'!$C$7</f>
        <v>-9.4240782222222222E-2</v>
      </c>
      <c r="AU38" s="35">
        <f>$M$28/'Fixed data'!$C$7</f>
        <v>-9.4240782222222222E-2</v>
      </c>
      <c r="AV38" s="35">
        <f>$M$28/'Fixed data'!$C$7</f>
        <v>-9.4240782222222222E-2</v>
      </c>
      <c r="AW38" s="35">
        <f>$M$28/'Fixed data'!$C$7</f>
        <v>-9.4240782222222222E-2</v>
      </c>
      <c r="AX38" s="35">
        <f>$M$28/'Fixed data'!$C$7</f>
        <v>-9.4240782222222222E-2</v>
      </c>
      <c r="AY38" s="35">
        <f>$M$28/'Fixed data'!$C$7</f>
        <v>-9.4240782222222222E-2</v>
      </c>
      <c r="AZ38" s="35">
        <f>$M$28/'Fixed data'!$C$7</f>
        <v>-9.4240782222222222E-2</v>
      </c>
      <c r="BA38" s="35">
        <f>$M$28/'Fixed data'!$C$7</f>
        <v>-9.4240782222222222E-2</v>
      </c>
      <c r="BB38" s="35">
        <f>$M$28/'Fixed data'!$C$7</f>
        <v>-9.4240782222222222E-2</v>
      </c>
      <c r="BC38" s="35">
        <f>$M$28/'Fixed data'!$C$7</f>
        <v>-9.4240782222222222E-2</v>
      </c>
      <c r="BD38" s="35">
        <f>$M$28/'Fixed data'!$C$7</f>
        <v>-9.4240782222222222E-2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-7.3888017777777773E-2</v>
      </c>
      <c r="P39" s="35">
        <f>$N$28/'Fixed data'!$C$7</f>
        <v>-7.3888017777777773E-2</v>
      </c>
      <c r="Q39" s="35">
        <f>$N$28/'Fixed data'!$C$7</f>
        <v>-7.3888017777777773E-2</v>
      </c>
      <c r="R39" s="35">
        <f>$N$28/'Fixed data'!$C$7</f>
        <v>-7.3888017777777773E-2</v>
      </c>
      <c r="S39" s="35">
        <f>$N$28/'Fixed data'!$C$7</f>
        <v>-7.3888017777777773E-2</v>
      </c>
      <c r="T39" s="35">
        <f>$N$28/'Fixed data'!$C$7</f>
        <v>-7.3888017777777773E-2</v>
      </c>
      <c r="U39" s="35">
        <f>$N$28/'Fixed data'!$C$7</f>
        <v>-7.3888017777777773E-2</v>
      </c>
      <c r="V39" s="35">
        <f>$N$28/'Fixed data'!$C$7</f>
        <v>-7.3888017777777773E-2</v>
      </c>
      <c r="W39" s="35">
        <f>$N$28/'Fixed data'!$C$7</f>
        <v>-7.3888017777777773E-2</v>
      </c>
      <c r="X39" s="35">
        <f>$N$28/'Fixed data'!$C$7</f>
        <v>-7.3888017777777773E-2</v>
      </c>
      <c r="Y39" s="35">
        <f>$N$28/'Fixed data'!$C$7</f>
        <v>-7.3888017777777773E-2</v>
      </c>
      <c r="Z39" s="35">
        <f>$N$28/'Fixed data'!$C$7</f>
        <v>-7.3888017777777773E-2</v>
      </c>
      <c r="AA39" s="35">
        <f>$N$28/'Fixed data'!$C$7</f>
        <v>-7.3888017777777773E-2</v>
      </c>
      <c r="AB39" s="35">
        <f>$N$28/'Fixed data'!$C$7</f>
        <v>-7.3888017777777773E-2</v>
      </c>
      <c r="AC39" s="35">
        <f>$N$28/'Fixed data'!$C$7</f>
        <v>-7.3888017777777773E-2</v>
      </c>
      <c r="AD39" s="35">
        <f>$N$28/'Fixed data'!$C$7</f>
        <v>-7.3888017777777773E-2</v>
      </c>
      <c r="AE39" s="35">
        <f>$N$28/'Fixed data'!$C$7</f>
        <v>-7.3888017777777773E-2</v>
      </c>
      <c r="AF39" s="35">
        <f>$N$28/'Fixed data'!$C$7</f>
        <v>-7.3888017777777773E-2</v>
      </c>
      <c r="AG39" s="35">
        <f>$N$28/'Fixed data'!$C$7</f>
        <v>-7.3888017777777773E-2</v>
      </c>
      <c r="AH39" s="35">
        <f>$N$28/'Fixed data'!$C$7</f>
        <v>-7.3888017777777773E-2</v>
      </c>
      <c r="AI39" s="35">
        <f>$N$28/'Fixed data'!$C$7</f>
        <v>-7.3888017777777773E-2</v>
      </c>
      <c r="AJ39" s="35">
        <f>$N$28/'Fixed data'!$C$7</f>
        <v>-7.3888017777777773E-2</v>
      </c>
      <c r="AK39" s="35">
        <f>$N$28/'Fixed data'!$C$7</f>
        <v>-7.3888017777777773E-2</v>
      </c>
      <c r="AL39" s="35">
        <f>$N$28/'Fixed data'!$C$7</f>
        <v>-7.3888017777777773E-2</v>
      </c>
      <c r="AM39" s="35">
        <f>$N$28/'Fixed data'!$C$7</f>
        <v>-7.3888017777777773E-2</v>
      </c>
      <c r="AN39" s="35">
        <f>$N$28/'Fixed data'!$C$7</f>
        <v>-7.3888017777777773E-2</v>
      </c>
      <c r="AO39" s="35">
        <f>$N$28/'Fixed data'!$C$7</f>
        <v>-7.3888017777777773E-2</v>
      </c>
      <c r="AP39" s="35">
        <f>$N$28/'Fixed data'!$C$7</f>
        <v>-7.3888017777777773E-2</v>
      </c>
      <c r="AQ39" s="35">
        <f>$N$28/'Fixed data'!$C$7</f>
        <v>-7.3888017777777773E-2</v>
      </c>
      <c r="AR39" s="35">
        <f>$N$28/'Fixed data'!$C$7</f>
        <v>-7.3888017777777773E-2</v>
      </c>
      <c r="AS39" s="35">
        <f>$N$28/'Fixed data'!$C$7</f>
        <v>-7.3888017777777773E-2</v>
      </c>
      <c r="AT39" s="35">
        <f>$N$28/'Fixed data'!$C$7</f>
        <v>-7.3888017777777773E-2</v>
      </c>
      <c r="AU39" s="35">
        <f>$N$28/'Fixed data'!$C$7</f>
        <v>-7.3888017777777773E-2</v>
      </c>
      <c r="AV39" s="35">
        <f>$N$28/'Fixed data'!$C$7</f>
        <v>-7.3888017777777773E-2</v>
      </c>
      <c r="AW39" s="35">
        <f>$N$28/'Fixed data'!$C$7</f>
        <v>-7.3888017777777773E-2</v>
      </c>
      <c r="AX39" s="35">
        <f>$N$28/'Fixed data'!$C$7</f>
        <v>-7.3888017777777773E-2</v>
      </c>
      <c r="AY39" s="35">
        <f>$N$28/'Fixed data'!$C$7</f>
        <v>-7.3888017777777773E-2</v>
      </c>
      <c r="AZ39" s="35">
        <f>$N$28/'Fixed data'!$C$7</f>
        <v>-7.3888017777777773E-2</v>
      </c>
      <c r="BA39" s="35">
        <f>$N$28/'Fixed data'!$C$7</f>
        <v>-7.3888017777777773E-2</v>
      </c>
      <c r="BB39" s="35">
        <f>$N$28/'Fixed data'!$C$7</f>
        <v>-7.3888017777777773E-2</v>
      </c>
      <c r="BC39" s="35">
        <f>$N$28/'Fixed data'!$C$7</f>
        <v>-7.3888017777777773E-2</v>
      </c>
      <c r="BD39" s="35">
        <f>$N$28/'Fixed data'!$C$7</f>
        <v>-7.3888017777777773E-2</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-6.3857226666666669E-2</v>
      </c>
      <c r="Q40" s="35">
        <f>$O$28/'Fixed data'!$C$7</f>
        <v>-6.3857226666666669E-2</v>
      </c>
      <c r="R40" s="35">
        <f>$O$28/'Fixed data'!$C$7</f>
        <v>-6.3857226666666669E-2</v>
      </c>
      <c r="S40" s="35">
        <f>$O$28/'Fixed data'!$C$7</f>
        <v>-6.3857226666666669E-2</v>
      </c>
      <c r="T40" s="35">
        <f>$O$28/'Fixed data'!$C$7</f>
        <v>-6.3857226666666669E-2</v>
      </c>
      <c r="U40" s="35">
        <f>$O$28/'Fixed data'!$C$7</f>
        <v>-6.3857226666666669E-2</v>
      </c>
      <c r="V40" s="35">
        <f>$O$28/'Fixed data'!$C$7</f>
        <v>-6.3857226666666669E-2</v>
      </c>
      <c r="W40" s="35">
        <f>$O$28/'Fixed data'!$C$7</f>
        <v>-6.3857226666666669E-2</v>
      </c>
      <c r="X40" s="35">
        <f>$O$28/'Fixed data'!$C$7</f>
        <v>-6.3857226666666669E-2</v>
      </c>
      <c r="Y40" s="35">
        <f>$O$28/'Fixed data'!$C$7</f>
        <v>-6.3857226666666669E-2</v>
      </c>
      <c r="Z40" s="35">
        <f>$O$28/'Fixed data'!$C$7</f>
        <v>-6.3857226666666669E-2</v>
      </c>
      <c r="AA40" s="35">
        <f>$O$28/'Fixed data'!$C$7</f>
        <v>-6.3857226666666669E-2</v>
      </c>
      <c r="AB40" s="35">
        <f>$O$28/'Fixed data'!$C$7</f>
        <v>-6.3857226666666669E-2</v>
      </c>
      <c r="AC40" s="35">
        <f>$O$28/'Fixed data'!$C$7</f>
        <v>-6.3857226666666669E-2</v>
      </c>
      <c r="AD40" s="35">
        <f>$O$28/'Fixed data'!$C$7</f>
        <v>-6.3857226666666669E-2</v>
      </c>
      <c r="AE40" s="35">
        <f>$O$28/'Fixed data'!$C$7</f>
        <v>-6.3857226666666669E-2</v>
      </c>
      <c r="AF40" s="35">
        <f>$O$28/'Fixed data'!$C$7</f>
        <v>-6.3857226666666669E-2</v>
      </c>
      <c r="AG40" s="35">
        <f>$O$28/'Fixed data'!$C$7</f>
        <v>-6.3857226666666669E-2</v>
      </c>
      <c r="AH40" s="35">
        <f>$O$28/'Fixed data'!$C$7</f>
        <v>-6.3857226666666669E-2</v>
      </c>
      <c r="AI40" s="35">
        <f>$O$28/'Fixed data'!$C$7</f>
        <v>-6.3857226666666669E-2</v>
      </c>
      <c r="AJ40" s="35">
        <f>$O$28/'Fixed data'!$C$7</f>
        <v>-6.3857226666666669E-2</v>
      </c>
      <c r="AK40" s="35">
        <f>$O$28/'Fixed data'!$C$7</f>
        <v>-6.3857226666666669E-2</v>
      </c>
      <c r="AL40" s="35">
        <f>$O$28/'Fixed data'!$C$7</f>
        <v>-6.3857226666666669E-2</v>
      </c>
      <c r="AM40" s="35">
        <f>$O$28/'Fixed data'!$C$7</f>
        <v>-6.3857226666666669E-2</v>
      </c>
      <c r="AN40" s="35">
        <f>$O$28/'Fixed data'!$C$7</f>
        <v>-6.3857226666666669E-2</v>
      </c>
      <c r="AO40" s="35">
        <f>$O$28/'Fixed data'!$C$7</f>
        <v>-6.3857226666666669E-2</v>
      </c>
      <c r="AP40" s="35">
        <f>$O$28/'Fixed data'!$C$7</f>
        <v>-6.3857226666666669E-2</v>
      </c>
      <c r="AQ40" s="35">
        <f>$O$28/'Fixed data'!$C$7</f>
        <v>-6.3857226666666669E-2</v>
      </c>
      <c r="AR40" s="35">
        <f>$O$28/'Fixed data'!$C$7</f>
        <v>-6.3857226666666669E-2</v>
      </c>
      <c r="AS40" s="35">
        <f>$O$28/'Fixed data'!$C$7</f>
        <v>-6.3857226666666669E-2</v>
      </c>
      <c r="AT40" s="35">
        <f>$O$28/'Fixed data'!$C$7</f>
        <v>-6.3857226666666669E-2</v>
      </c>
      <c r="AU40" s="35">
        <f>$O$28/'Fixed data'!$C$7</f>
        <v>-6.3857226666666669E-2</v>
      </c>
      <c r="AV40" s="35">
        <f>$O$28/'Fixed data'!$C$7</f>
        <v>-6.3857226666666669E-2</v>
      </c>
      <c r="AW40" s="35">
        <f>$O$28/'Fixed data'!$C$7</f>
        <v>-6.3857226666666669E-2</v>
      </c>
      <c r="AX40" s="35">
        <f>$O$28/'Fixed data'!$C$7</f>
        <v>-6.3857226666666669E-2</v>
      </c>
      <c r="AY40" s="35">
        <f>$O$28/'Fixed data'!$C$7</f>
        <v>-6.3857226666666669E-2</v>
      </c>
      <c r="AZ40" s="35">
        <f>$O$28/'Fixed data'!$C$7</f>
        <v>-6.3857226666666669E-2</v>
      </c>
      <c r="BA40" s="35">
        <f>$O$28/'Fixed data'!$C$7</f>
        <v>-6.3857226666666669E-2</v>
      </c>
      <c r="BB40" s="35">
        <f>$O$28/'Fixed data'!$C$7</f>
        <v>-6.3857226666666669E-2</v>
      </c>
      <c r="BC40" s="35">
        <f>$O$28/'Fixed data'!$C$7</f>
        <v>-6.3857226666666669E-2</v>
      </c>
      <c r="BD40" s="35">
        <f>$O$28/'Fixed data'!$C$7</f>
        <v>-6.3857226666666669E-2</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-5.3762275555555565E-2</v>
      </c>
      <c r="R41" s="35">
        <f>$P$28/'Fixed data'!$C$7</f>
        <v>-5.3762275555555565E-2</v>
      </c>
      <c r="S41" s="35">
        <f>$P$28/'Fixed data'!$C$7</f>
        <v>-5.3762275555555565E-2</v>
      </c>
      <c r="T41" s="35">
        <f>$P$28/'Fixed data'!$C$7</f>
        <v>-5.3762275555555565E-2</v>
      </c>
      <c r="U41" s="35">
        <f>$P$28/'Fixed data'!$C$7</f>
        <v>-5.3762275555555565E-2</v>
      </c>
      <c r="V41" s="35">
        <f>$P$28/'Fixed data'!$C$7</f>
        <v>-5.3762275555555565E-2</v>
      </c>
      <c r="W41" s="35">
        <f>$P$28/'Fixed data'!$C$7</f>
        <v>-5.3762275555555565E-2</v>
      </c>
      <c r="X41" s="35">
        <f>$P$28/'Fixed data'!$C$7</f>
        <v>-5.3762275555555565E-2</v>
      </c>
      <c r="Y41" s="35">
        <f>$P$28/'Fixed data'!$C$7</f>
        <v>-5.3762275555555565E-2</v>
      </c>
      <c r="Z41" s="35">
        <f>$P$28/'Fixed data'!$C$7</f>
        <v>-5.3762275555555565E-2</v>
      </c>
      <c r="AA41" s="35">
        <f>$P$28/'Fixed data'!$C$7</f>
        <v>-5.3762275555555565E-2</v>
      </c>
      <c r="AB41" s="35">
        <f>$P$28/'Fixed data'!$C$7</f>
        <v>-5.3762275555555565E-2</v>
      </c>
      <c r="AC41" s="35">
        <f>$P$28/'Fixed data'!$C$7</f>
        <v>-5.3762275555555565E-2</v>
      </c>
      <c r="AD41" s="35">
        <f>$P$28/'Fixed data'!$C$7</f>
        <v>-5.3762275555555565E-2</v>
      </c>
      <c r="AE41" s="35">
        <f>$P$28/'Fixed data'!$C$7</f>
        <v>-5.3762275555555565E-2</v>
      </c>
      <c r="AF41" s="35">
        <f>$P$28/'Fixed data'!$C$7</f>
        <v>-5.3762275555555565E-2</v>
      </c>
      <c r="AG41" s="35">
        <f>$P$28/'Fixed data'!$C$7</f>
        <v>-5.3762275555555565E-2</v>
      </c>
      <c r="AH41" s="35">
        <f>$P$28/'Fixed data'!$C$7</f>
        <v>-5.3762275555555565E-2</v>
      </c>
      <c r="AI41" s="35">
        <f>$P$28/'Fixed data'!$C$7</f>
        <v>-5.3762275555555565E-2</v>
      </c>
      <c r="AJ41" s="35">
        <f>$P$28/'Fixed data'!$C$7</f>
        <v>-5.3762275555555565E-2</v>
      </c>
      <c r="AK41" s="35">
        <f>$P$28/'Fixed data'!$C$7</f>
        <v>-5.3762275555555565E-2</v>
      </c>
      <c r="AL41" s="35">
        <f>$P$28/'Fixed data'!$C$7</f>
        <v>-5.3762275555555565E-2</v>
      </c>
      <c r="AM41" s="35">
        <f>$P$28/'Fixed data'!$C$7</f>
        <v>-5.3762275555555565E-2</v>
      </c>
      <c r="AN41" s="35">
        <f>$P$28/'Fixed data'!$C$7</f>
        <v>-5.3762275555555565E-2</v>
      </c>
      <c r="AO41" s="35">
        <f>$P$28/'Fixed data'!$C$7</f>
        <v>-5.3762275555555565E-2</v>
      </c>
      <c r="AP41" s="35">
        <f>$P$28/'Fixed data'!$C$7</f>
        <v>-5.3762275555555565E-2</v>
      </c>
      <c r="AQ41" s="35">
        <f>$P$28/'Fixed data'!$C$7</f>
        <v>-5.3762275555555565E-2</v>
      </c>
      <c r="AR41" s="35">
        <f>$P$28/'Fixed data'!$C$7</f>
        <v>-5.3762275555555565E-2</v>
      </c>
      <c r="AS41" s="35">
        <f>$P$28/'Fixed data'!$C$7</f>
        <v>-5.3762275555555565E-2</v>
      </c>
      <c r="AT41" s="35">
        <f>$P$28/'Fixed data'!$C$7</f>
        <v>-5.3762275555555565E-2</v>
      </c>
      <c r="AU41" s="35">
        <f>$P$28/'Fixed data'!$C$7</f>
        <v>-5.3762275555555565E-2</v>
      </c>
      <c r="AV41" s="35">
        <f>$P$28/'Fixed data'!$C$7</f>
        <v>-5.3762275555555565E-2</v>
      </c>
      <c r="AW41" s="35">
        <f>$P$28/'Fixed data'!$C$7</f>
        <v>-5.3762275555555565E-2</v>
      </c>
      <c r="AX41" s="35">
        <f>$P$28/'Fixed data'!$C$7</f>
        <v>-5.3762275555555565E-2</v>
      </c>
      <c r="AY41" s="35">
        <f>$P$28/'Fixed data'!$C$7</f>
        <v>-5.3762275555555565E-2</v>
      </c>
      <c r="AZ41" s="35">
        <f>$P$28/'Fixed data'!$C$7</f>
        <v>-5.3762275555555565E-2</v>
      </c>
      <c r="BA41" s="35">
        <f>$P$28/'Fixed data'!$C$7</f>
        <v>-5.3762275555555565E-2</v>
      </c>
      <c r="BB41" s="35">
        <f>$P$28/'Fixed data'!$C$7</f>
        <v>-5.3762275555555565E-2</v>
      </c>
      <c r="BC41" s="35">
        <f>$P$28/'Fixed data'!$C$7</f>
        <v>-5.3762275555555565E-2</v>
      </c>
      <c r="BD41" s="35">
        <f>$P$28/'Fixed data'!$C$7</f>
        <v>-5.3762275555555565E-2</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-4.0382151111111111E-2</v>
      </c>
      <c r="S42" s="35">
        <f>$Q$28/'Fixed data'!$C$7</f>
        <v>-4.0382151111111111E-2</v>
      </c>
      <c r="T42" s="35">
        <f>$Q$28/'Fixed data'!$C$7</f>
        <v>-4.0382151111111111E-2</v>
      </c>
      <c r="U42" s="35">
        <f>$Q$28/'Fixed data'!$C$7</f>
        <v>-4.0382151111111111E-2</v>
      </c>
      <c r="V42" s="35">
        <f>$Q$28/'Fixed data'!$C$7</f>
        <v>-4.0382151111111111E-2</v>
      </c>
      <c r="W42" s="35">
        <f>$Q$28/'Fixed data'!$C$7</f>
        <v>-4.0382151111111111E-2</v>
      </c>
      <c r="X42" s="35">
        <f>$Q$28/'Fixed data'!$C$7</f>
        <v>-4.0382151111111111E-2</v>
      </c>
      <c r="Y42" s="35">
        <f>$Q$28/'Fixed data'!$C$7</f>
        <v>-4.0382151111111111E-2</v>
      </c>
      <c r="Z42" s="35">
        <f>$Q$28/'Fixed data'!$C$7</f>
        <v>-4.0382151111111111E-2</v>
      </c>
      <c r="AA42" s="35">
        <f>$Q$28/'Fixed data'!$C$7</f>
        <v>-4.0382151111111111E-2</v>
      </c>
      <c r="AB42" s="35">
        <f>$Q$28/'Fixed data'!$C$7</f>
        <v>-4.0382151111111111E-2</v>
      </c>
      <c r="AC42" s="35">
        <f>$Q$28/'Fixed data'!$C$7</f>
        <v>-4.0382151111111111E-2</v>
      </c>
      <c r="AD42" s="35">
        <f>$Q$28/'Fixed data'!$C$7</f>
        <v>-4.0382151111111111E-2</v>
      </c>
      <c r="AE42" s="35">
        <f>$Q$28/'Fixed data'!$C$7</f>
        <v>-4.0382151111111111E-2</v>
      </c>
      <c r="AF42" s="35">
        <f>$Q$28/'Fixed data'!$C$7</f>
        <v>-4.0382151111111111E-2</v>
      </c>
      <c r="AG42" s="35">
        <f>$Q$28/'Fixed data'!$C$7</f>
        <v>-4.0382151111111111E-2</v>
      </c>
      <c r="AH42" s="35">
        <f>$Q$28/'Fixed data'!$C$7</f>
        <v>-4.0382151111111111E-2</v>
      </c>
      <c r="AI42" s="35">
        <f>$Q$28/'Fixed data'!$C$7</f>
        <v>-4.0382151111111111E-2</v>
      </c>
      <c r="AJ42" s="35">
        <f>$Q$28/'Fixed data'!$C$7</f>
        <v>-4.0382151111111111E-2</v>
      </c>
      <c r="AK42" s="35">
        <f>$Q$28/'Fixed data'!$C$7</f>
        <v>-4.0382151111111111E-2</v>
      </c>
      <c r="AL42" s="35">
        <f>$Q$28/'Fixed data'!$C$7</f>
        <v>-4.0382151111111111E-2</v>
      </c>
      <c r="AM42" s="35">
        <f>$Q$28/'Fixed data'!$C$7</f>
        <v>-4.0382151111111111E-2</v>
      </c>
      <c r="AN42" s="35">
        <f>$Q$28/'Fixed data'!$C$7</f>
        <v>-4.0382151111111111E-2</v>
      </c>
      <c r="AO42" s="35">
        <f>$Q$28/'Fixed data'!$C$7</f>
        <v>-4.0382151111111111E-2</v>
      </c>
      <c r="AP42" s="35">
        <f>$Q$28/'Fixed data'!$C$7</f>
        <v>-4.0382151111111111E-2</v>
      </c>
      <c r="AQ42" s="35">
        <f>$Q$28/'Fixed data'!$C$7</f>
        <v>-4.0382151111111111E-2</v>
      </c>
      <c r="AR42" s="35">
        <f>$Q$28/'Fixed data'!$C$7</f>
        <v>-4.0382151111111111E-2</v>
      </c>
      <c r="AS42" s="35">
        <f>$Q$28/'Fixed data'!$C$7</f>
        <v>-4.0382151111111111E-2</v>
      </c>
      <c r="AT42" s="35">
        <f>$Q$28/'Fixed data'!$C$7</f>
        <v>-4.0382151111111111E-2</v>
      </c>
      <c r="AU42" s="35">
        <f>$Q$28/'Fixed data'!$C$7</f>
        <v>-4.0382151111111111E-2</v>
      </c>
      <c r="AV42" s="35">
        <f>$Q$28/'Fixed data'!$C$7</f>
        <v>-4.0382151111111111E-2</v>
      </c>
      <c r="AW42" s="35">
        <f>$Q$28/'Fixed data'!$C$7</f>
        <v>-4.0382151111111111E-2</v>
      </c>
      <c r="AX42" s="35">
        <f>$Q$28/'Fixed data'!$C$7</f>
        <v>-4.0382151111111111E-2</v>
      </c>
      <c r="AY42" s="35">
        <f>$Q$28/'Fixed data'!$C$7</f>
        <v>-4.0382151111111111E-2</v>
      </c>
      <c r="AZ42" s="35">
        <f>$Q$28/'Fixed data'!$C$7</f>
        <v>-4.0382151111111111E-2</v>
      </c>
      <c r="BA42" s="35">
        <f>$Q$28/'Fixed data'!$C$7</f>
        <v>-4.0382151111111111E-2</v>
      </c>
      <c r="BB42" s="35">
        <f>$Q$28/'Fixed data'!$C$7</f>
        <v>-4.0382151111111111E-2</v>
      </c>
      <c r="BC42" s="35">
        <f>$Q$28/'Fixed data'!$C$7</f>
        <v>-4.0382151111111111E-2</v>
      </c>
      <c r="BD42" s="35">
        <f>$Q$28/'Fixed data'!$C$7</f>
        <v>-4.0382151111111111E-2</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-2.6368142222222224E-2</v>
      </c>
      <c r="T43" s="35">
        <f>$R$28/'Fixed data'!$C$7</f>
        <v>-2.6368142222222224E-2</v>
      </c>
      <c r="U43" s="35">
        <f>$R$28/'Fixed data'!$C$7</f>
        <v>-2.6368142222222224E-2</v>
      </c>
      <c r="V43" s="35">
        <f>$R$28/'Fixed data'!$C$7</f>
        <v>-2.6368142222222224E-2</v>
      </c>
      <c r="W43" s="35">
        <f>$R$28/'Fixed data'!$C$7</f>
        <v>-2.6368142222222224E-2</v>
      </c>
      <c r="X43" s="35">
        <f>$R$28/'Fixed data'!$C$7</f>
        <v>-2.6368142222222224E-2</v>
      </c>
      <c r="Y43" s="35">
        <f>$R$28/'Fixed data'!$C$7</f>
        <v>-2.6368142222222224E-2</v>
      </c>
      <c r="Z43" s="35">
        <f>$R$28/'Fixed data'!$C$7</f>
        <v>-2.6368142222222224E-2</v>
      </c>
      <c r="AA43" s="35">
        <f>$R$28/'Fixed data'!$C$7</f>
        <v>-2.6368142222222224E-2</v>
      </c>
      <c r="AB43" s="35">
        <f>$R$28/'Fixed data'!$C$7</f>
        <v>-2.6368142222222224E-2</v>
      </c>
      <c r="AC43" s="35">
        <f>$R$28/'Fixed data'!$C$7</f>
        <v>-2.6368142222222224E-2</v>
      </c>
      <c r="AD43" s="35">
        <f>$R$28/'Fixed data'!$C$7</f>
        <v>-2.6368142222222224E-2</v>
      </c>
      <c r="AE43" s="35">
        <f>$R$28/'Fixed data'!$C$7</f>
        <v>-2.6368142222222224E-2</v>
      </c>
      <c r="AF43" s="35">
        <f>$R$28/'Fixed data'!$C$7</f>
        <v>-2.6368142222222224E-2</v>
      </c>
      <c r="AG43" s="35">
        <f>$R$28/'Fixed data'!$C$7</f>
        <v>-2.6368142222222224E-2</v>
      </c>
      <c r="AH43" s="35">
        <f>$R$28/'Fixed data'!$C$7</f>
        <v>-2.6368142222222224E-2</v>
      </c>
      <c r="AI43" s="35">
        <f>$R$28/'Fixed data'!$C$7</f>
        <v>-2.6368142222222224E-2</v>
      </c>
      <c r="AJ43" s="35">
        <f>$R$28/'Fixed data'!$C$7</f>
        <v>-2.6368142222222224E-2</v>
      </c>
      <c r="AK43" s="35">
        <f>$R$28/'Fixed data'!$C$7</f>
        <v>-2.6368142222222224E-2</v>
      </c>
      <c r="AL43" s="35">
        <f>$R$28/'Fixed data'!$C$7</f>
        <v>-2.6368142222222224E-2</v>
      </c>
      <c r="AM43" s="35">
        <f>$R$28/'Fixed data'!$C$7</f>
        <v>-2.6368142222222224E-2</v>
      </c>
      <c r="AN43" s="35">
        <f>$R$28/'Fixed data'!$C$7</f>
        <v>-2.6368142222222224E-2</v>
      </c>
      <c r="AO43" s="35">
        <f>$R$28/'Fixed data'!$C$7</f>
        <v>-2.6368142222222224E-2</v>
      </c>
      <c r="AP43" s="35">
        <f>$R$28/'Fixed data'!$C$7</f>
        <v>-2.6368142222222224E-2</v>
      </c>
      <c r="AQ43" s="35">
        <f>$R$28/'Fixed data'!$C$7</f>
        <v>-2.6368142222222224E-2</v>
      </c>
      <c r="AR43" s="35">
        <f>$R$28/'Fixed data'!$C$7</f>
        <v>-2.6368142222222224E-2</v>
      </c>
      <c r="AS43" s="35">
        <f>$R$28/'Fixed data'!$C$7</f>
        <v>-2.6368142222222224E-2</v>
      </c>
      <c r="AT43" s="35">
        <f>$R$28/'Fixed data'!$C$7</f>
        <v>-2.6368142222222224E-2</v>
      </c>
      <c r="AU43" s="35">
        <f>$R$28/'Fixed data'!$C$7</f>
        <v>-2.6368142222222224E-2</v>
      </c>
      <c r="AV43" s="35">
        <f>$R$28/'Fixed data'!$C$7</f>
        <v>-2.6368142222222224E-2</v>
      </c>
      <c r="AW43" s="35">
        <f>$R$28/'Fixed data'!$C$7</f>
        <v>-2.6368142222222224E-2</v>
      </c>
      <c r="AX43" s="35">
        <f>$R$28/'Fixed data'!$C$7</f>
        <v>-2.6368142222222224E-2</v>
      </c>
      <c r="AY43" s="35">
        <f>$R$28/'Fixed data'!$C$7</f>
        <v>-2.6368142222222224E-2</v>
      </c>
      <c r="AZ43" s="35">
        <f>$R$28/'Fixed data'!$C$7</f>
        <v>-2.6368142222222224E-2</v>
      </c>
      <c r="BA43" s="35">
        <f>$R$28/'Fixed data'!$C$7</f>
        <v>-2.6368142222222224E-2</v>
      </c>
      <c r="BB43" s="35">
        <f>$R$28/'Fixed data'!$C$7</f>
        <v>-2.6368142222222224E-2</v>
      </c>
      <c r="BC43" s="35">
        <f>$R$28/'Fixed data'!$C$7</f>
        <v>-2.6368142222222224E-2</v>
      </c>
      <c r="BD43" s="35">
        <f>$R$28/'Fixed data'!$C$7</f>
        <v>-2.6368142222222224E-2</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-1.7111697777777778E-2</v>
      </c>
      <c r="U44" s="35">
        <f>$S$28/'Fixed data'!$C$7</f>
        <v>-1.7111697777777778E-2</v>
      </c>
      <c r="V44" s="35">
        <f>$S$28/'Fixed data'!$C$7</f>
        <v>-1.7111697777777778E-2</v>
      </c>
      <c r="W44" s="35">
        <f>$S$28/'Fixed data'!$C$7</f>
        <v>-1.7111697777777778E-2</v>
      </c>
      <c r="X44" s="35">
        <f>$S$28/'Fixed data'!$C$7</f>
        <v>-1.7111697777777778E-2</v>
      </c>
      <c r="Y44" s="35">
        <f>$S$28/'Fixed data'!$C$7</f>
        <v>-1.7111697777777778E-2</v>
      </c>
      <c r="Z44" s="35">
        <f>$S$28/'Fixed data'!$C$7</f>
        <v>-1.7111697777777778E-2</v>
      </c>
      <c r="AA44" s="35">
        <f>$S$28/'Fixed data'!$C$7</f>
        <v>-1.7111697777777778E-2</v>
      </c>
      <c r="AB44" s="35">
        <f>$S$28/'Fixed data'!$C$7</f>
        <v>-1.7111697777777778E-2</v>
      </c>
      <c r="AC44" s="35">
        <f>$S$28/'Fixed data'!$C$7</f>
        <v>-1.7111697777777778E-2</v>
      </c>
      <c r="AD44" s="35">
        <f>$S$28/'Fixed data'!$C$7</f>
        <v>-1.7111697777777778E-2</v>
      </c>
      <c r="AE44" s="35">
        <f>$S$28/'Fixed data'!$C$7</f>
        <v>-1.7111697777777778E-2</v>
      </c>
      <c r="AF44" s="35">
        <f>$S$28/'Fixed data'!$C$7</f>
        <v>-1.7111697777777778E-2</v>
      </c>
      <c r="AG44" s="35">
        <f>$S$28/'Fixed data'!$C$7</f>
        <v>-1.7111697777777778E-2</v>
      </c>
      <c r="AH44" s="35">
        <f>$S$28/'Fixed data'!$C$7</f>
        <v>-1.7111697777777778E-2</v>
      </c>
      <c r="AI44" s="35">
        <f>$S$28/'Fixed data'!$C$7</f>
        <v>-1.7111697777777778E-2</v>
      </c>
      <c r="AJ44" s="35">
        <f>$S$28/'Fixed data'!$C$7</f>
        <v>-1.7111697777777778E-2</v>
      </c>
      <c r="AK44" s="35">
        <f>$S$28/'Fixed data'!$C$7</f>
        <v>-1.7111697777777778E-2</v>
      </c>
      <c r="AL44" s="35">
        <f>$S$28/'Fixed data'!$C$7</f>
        <v>-1.7111697777777778E-2</v>
      </c>
      <c r="AM44" s="35">
        <f>$S$28/'Fixed data'!$C$7</f>
        <v>-1.7111697777777778E-2</v>
      </c>
      <c r="AN44" s="35">
        <f>$S$28/'Fixed data'!$C$7</f>
        <v>-1.7111697777777778E-2</v>
      </c>
      <c r="AO44" s="35">
        <f>$S$28/'Fixed data'!$C$7</f>
        <v>-1.7111697777777778E-2</v>
      </c>
      <c r="AP44" s="35">
        <f>$S$28/'Fixed data'!$C$7</f>
        <v>-1.7111697777777778E-2</v>
      </c>
      <c r="AQ44" s="35">
        <f>$S$28/'Fixed data'!$C$7</f>
        <v>-1.7111697777777778E-2</v>
      </c>
      <c r="AR44" s="35">
        <f>$S$28/'Fixed data'!$C$7</f>
        <v>-1.7111697777777778E-2</v>
      </c>
      <c r="AS44" s="35">
        <f>$S$28/'Fixed data'!$C$7</f>
        <v>-1.7111697777777778E-2</v>
      </c>
      <c r="AT44" s="35">
        <f>$S$28/'Fixed data'!$C$7</f>
        <v>-1.7111697777777778E-2</v>
      </c>
      <c r="AU44" s="35">
        <f>$S$28/'Fixed data'!$C$7</f>
        <v>-1.7111697777777778E-2</v>
      </c>
      <c r="AV44" s="35">
        <f>$S$28/'Fixed data'!$C$7</f>
        <v>-1.7111697777777778E-2</v>
      </c>
      <c r="AW44" s="35">
        <f>$S$28/'Fixed data'!$C$7</f>
        <v>-1.7111697777777778E-2</v>
      </c>
      <c r="AX44" s="35">
        <f>$S$28/'Fixed data'!$C$7</f>
        <v>-1.7111697777777778E-2</v>
      </c>
      <c r="AY44" s="35">
        <f>$S$28/'Fixed data'!$C$7</f>
        <v>-1.7111697777777778E-2</v>
      </c>
      <c r="AZ44" s="35">
        <f>$S$28/'Fixed data'!$C$7</f>
        <v>-1.7111697777777778E-2</v>
      </c>
      <c r="BA44" s="35">
        <f>$S$28/'Fixed data'!$C$7</f>
        <v>-1.7111697777777778E-2</v>
      </c>
      <c r="BB44" s="35">
        <f>$S$28/'Fixed data'!$C$7</f>
        <v>-1.7111697777777778E-2</v>
      </c>
      <c r="BC44" s="35">
        <f>$S$28/'Fixed data'!$C$7</f>
        <v>-1.7111697777777778E-2</v>
      </c>
      <c r="BD44" s="35">
        <f>$S$28/'Fixed data'!$C$7</f>
        <v>-1.7111697777777778E-2</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-1.4150933333333335E-3</v>
      </c>
      <c r="V45" s="35">
        <f>$T$28/'Fixed data'!$C$7</f>
        <v>-1.4150933333333335E-3</v>
      </c>
      <c r="W45" s="35">
        <f>$T$28/'Fixed data'!$C$7</f>
        <v>-1.4150933333333335E-3</v>
      </c>
      <c r="X45" s="35">
        <f>$T$28/'Fixed data'!$C$7</f>
        <v>-1.4150933333333335E-3</v>
      </c>
      <c r="Y45" s="35">
        <f>$T$28/'Fixed data'!$C$7</f>
        <v>-1.4150933333333335E-3</v>
      </c>
      <c r="Z45" s="35">
        <f>$T$28/'Fixed data'!$C$7</f>
        <v>-1.4150933333333335E-3</v>
      </c>
      <c r="AA45" s="35">
        <f>$T$28/'Fixed data'!$C$7</f>
        <v>-1.4150933333333335E-3</v>
      </c>
      <c r="AB45" s="35">
        <f>$T$28/'Fixed data'!$C$7</f>
        <v>-1.4150933333333335E-3</v>
      </c>
      <c r="AC45" s="35">
        <f>$T$28/'Fixed data'!$C$7</f>
        <v>-1.4150933333333335E-3</v>
      </c>
      <c r="AD45" s="35">
        <f>$T$28/'Fixed data'!$C$7</f>
        <v>-1.4150933333333335E-3</v>
      </c>
      <c r="AE45" s="35">
        <f>$T$28/'Fixed data'!$C$7</f>
        <v>-1.4150933333333335E-3</v>
      </c>
      <c r="AF45" s="35">
        <f>$T$28/'Fixed data'!$C$7</f>
        <v>-1.4150933333333335E-3</v>
      </c>
      <c r="AG45" s="35">
        <f>$T$28/'Fixed data'!$C$7</f>
        <v>-1.4150933333333335E-3</v>
      </c>
      <c r="AH45" s="35">
        <f>$T$28/'Fixed data'!$C$7</f>
        <v>-1.4150933333333335E-3</v>
      </c>
      <c r="AI45" s="35">
        <f>$T$28/'Fixed data'!$C$7</f>
        <v>-1.4150933333333335E-3</v>
      </c>
      <c r="AJ45" s="35">
        <f>$T$28/'Fixed data'!$C$7</f>
        <v>-1.4150933333333335E-3</v>
      </c>
      <c r="AK45" s="35">
        <f>$T$28/'Fixed data'!$C$7</f>
        <v>-1.4150933333333335E-3</v>
      </c>
      <c r="AL45" s="35">
        <f>$T$28/'Fixed data'!$C$7</f>
        <v>-1.4150933333333335E-3</v>
      </c>
      <c r="AM45" s="35">
        <f>$T$28/'Fixed data'!$C$7</f>
        <v>-1.4150933333333335E-3</v>
      </c>
      <c r="AN45" s="35">
        <f>$T$28/'Fixed data'!$C$7</f>
        <v>-1.4150933333333335E-3</v>
      </c>
      <c r="AO45" s="35">
        <f>$T$28/'Fixed data'!$C$7</f>
        <v>-1.4150933333333335E-3</v>
      </c>
      <c r="AP45" s="35">
        <f>$T$28/'Fixed data'!$C$7</f>
        <v>-1.4150933333333335E-3</v>
      </c>
      <c r="AQ45" s="35">
        <f>$T$28/'Fixed data'!$C$7</f>
        <v>-1.4150933333333335E-3</v>
      </c>
      <c r="AR45" s="35">
        <f>$T$28/'Fixed data'!$C$7</f>
        <v>-1.4150933333333335E-3</v>
      </c>
      <c r="AS45" s="35">
        <f>$T$28/'Fixed data'!$C$7</f>
        <v>-1.4150933333333335E-3</v>
      </c>
      <c r="AT45" s="35">
        <f>$T$28/'Fixed data'!$C$7</f>
        <v>-1.4150933333333335E-3</v>
      </c>
      <c r="AU45" s="35">
        <f>$T$28/'Fixed data'!$C$7</f>
        <v>-1.4150933333333335E-3</v>
      </c>
      <c r="AV45" s="35">
        <f>$T$28/'Fixed data'!$C$7</f>
        <v>-1.4150933333333335E-3</v>
      </c>
      <c r="AW45" s="35">
        <f>$T$28/'Fixed data'!$C$7</f>
        <v>-1.4150933333333335E-3</v>
      </c>
      <c r="AX45" s="35">
        <f>$T$28/'Fixed data'!$C$7</f>
        <v>-1.4150933333333335E-3</v>
      </c>
      <c r="AY45" s="35">
        <f>$T$28/'Fixed data'!$C$7</f>
        <v>-1.4150933333333335E-3</v>
      </c>
      <c r="AZ45" s="35">
        <f>$T$28/'Fixed data'!$C$7</f>
        <v>-1.4150933333333335E-3</v>
      </c>
      <c r="BA45" s="35">
        <f>$T$28/'Fixed data'!$C$7</f>
        <v>-1.4150933333333335E-3</v>
      </c>
      <c r="BB45" s="35">
        <f>$T$28/'Fixed data'!$C$7</f>
        <v>-1.4150933333333335E-3</v>
      </c>
      <c r="BC45" s="35">
        <f>$T$28/'Fixed data'!$C$7</f>
        <v>-1.4150933333333335E-3</v>
      </c>
      <c r="BD45" s="35">
        <f>$T$28/'Fixed data'!$C$7</f>
        <v>-1.4150933333333335E-3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3.4783273600000005E-2</v>
      </c>
      <c r="G60" s="35">
        <f t="shared" si="6"/>
        <v>5.6734396800000003E-2</v>
      </c>
      <c r="H60" s="35">
        <f t="shared" si="6"/>
        <v>3.943263057777778E-2</v>
      </c>
      <c r="I60" s="35">
        <f t="shared" si="6"/>
        <v>5.8806476088888893E-2</v>
      </c>
      <c r="J60" s="35">
        <f t="shared" si="6"/>
        <v>0.11607347093333335</v>
      </c>
      <c r="K60" s="35">
        <f t="shared" si="6"/>
        <v>0.1376834184888889</v>
      </c>
      <c r="L60" s="35">
        <f t="shared" si="6"/>
        <v>0.12443062453333334</v>
      </c>
      <c r="M60" s="35">
        <f t="shared" si="6"/>
        <v>7.7996811555555545E-2</v>
      </c>
      <c r="N60" s="35">
        <f t="shared" si="6"/>
        <v>-1.6243970666666677E-2</v>
      </c>
      <c r="O60" s="35">
        <f t="shared" si="6"/>
        <v>-9.013198844444445E-2</v>
      </c>
      <c r="P60" s="35">
        <f t="shared" si="6"/>
        <v>-0.15398921511111113</v>
      </c>
      <c r="Q60" s="35">
        <f t="shared" si="6"/>
        <v>-0.2077514906666667</v>
      </c>
      <c r="R60" s="35">
        <f t="shared" si="6"/>
        <v>-0.2481336417777778</v>
      </c>
      <c r="S60" s="35">
        <f t="shared" si="6"/>
        <v>-0.27450178400000003</v>
      </c>
      <c r="T60" s="35">
        <f t="shared" si="6"/>
        <v>-0.29161348177777779</v>
      </c>
      <c r="U60" s="35">
        <f t="shared" si="6"/>
        <v>-0.29302857511111113</v>
      </c>
      <c r="V60" s="35">
        <f t="shared" si="6"/>
        <v>-0.29302857511111113</v>
      </c>
      <c r="W60" s="35">
        <f t="shared" si="6"/>
        <v>-0.29302857511111113</v>
      </c>
      <c r="X60" s="35">
        <f t="shared" si="6"/>
        <v>-0.29302857511111113</v>
      </c>
      <c r="Y60" s="35">
        <f t="shared" si="6"/>
        <v>-0.29302857511111113</v>
      </c>
      <c r="Z60" s="35">
        <f t="shared" si="6"/>
        <v>-0.29302857511111113</v>
      </c>
      <c r="AA60" s="35">
        <f t="shared" si="6"/>
        <v>-0.29302857511111113</v>
      </c>
      <c r="AB60" s="35">
        <f t="shared" si="6"/>
        <v>-0.29302857511111113</v>
      </c>
      <c r="AC60" s="35">
        <f t="shared" si="6"/>
        <v>-0.29302857511111113</v>
      </c>
      <c r="AD60" s="35">
        <f t="shared" si="6"/>
        <v>-0.29302857511111113</v>
      </c>
      <c r="AE60" s="35">
        <f t="shared" si="6"/>
        <v>-0.29302857511111113</v>
      </c>
      <c r="AF60" s="35">
        <f t="shared" si="6"/>
        <v>-0.29302857511111113</v>
      </c>
      <c r="AG60" s="35">
        <f t="shared" si="6"/>
        <v>-0.29302857511111113</v>
      </c>
      <c r="AH60" s="35">
        <f t="shared" si="6"/>
        <v>-0.29302857511111113</v>
      </c>
      <c r="AI60" s="35">
        <f t="shared" si="6"/>
        <v>-0.29302857511111113</v>
      </c>
      <c r="AJ60" s="35">
        <f t="shared" si="6"/>
        <v>-0.29302857511111113</v>
      </c>
      <c r="AK60" s="35">
        <f t="shared" si="6"/>
        <v>-0.29302857511111113</v>
      </c>
      <c r="AL60" s="35">
        <f t="shared" si="6"/>
        <v>-0.29302857511111113</v>
      </c>
      <c r="AM60" s="35">
        <f t="shared" si="6"/>
        <v>-0.29302857511111113</v>
      </c>
      <c r="AN60" s="35">
        <f t="shared" si="6"/>
        <v>-0.29302857511111113</v>
      </c>
      <c r="AO60" s="35">
        <f t="shared" si="6"/>
        <v>-0.29302857511111113</v>
      </c>
      <c r="AP60" s="35">
        <f t="shared" si="6"/>
        <v>-0.29302857511111113</v>
      </c>
      <c r="AQ60" s="35">
        <f t="shared" si="6"/>
        <v>-0.29302857511111113</v>
      </c>
      <c r="AR60" s="35">
        <f t="shared" si="6"/>
        <v>-0.29302857511111113</v>
      </c>
      <c r="AS60" s="35">
        <f t="shared" si="6"/>
        <v>-0.29302857511111113</v>
      </c>
      <c r="AT60" s="35">
        <f t="shared" si="6"/>
        <v>-0.29302857511111113</v>
      </c>
      <c r="AU60" s="35">
        <f t="shared" si="6"/>
        <v>-0.29302857511111113</v>
      </c>
      <c r="AV60" s="35">
        <f t="shared" si="6"/>
        <v>-0.29302857511111113</v>
      </c>
      <c r="AW60" s="35">
        <f t="shared" si="6"/>
        <v>-0.29302857511111113</v>
      </c>
      <c r="AX60" s="35">
        <f t="shared" si="6"/>
        <v>-0.29302857511111113</v>
      </c>
      <c r="AY60" s="35">
        <f t="shared" si="6"/>
        <v>-0.32781184871111113</v>
      </c>
      <c r="AZ60" s="35">
        <f t="shared" si="6"/>
        <v>-0.34976297191111111</v>
      </c>
      <c r="BA60" s="35">
        <f t="shared" si="6"/>
        <v>-0.33246120568888893</v>
      </c>
      <c r="BB60" s="35">
        <f t="shared" si="6"/>
        <v>-0.35183505119999997</v>
      </c>
      <c r="BC60" s="35">
        <f t="shared" si="6"/>
        <v>-0.40910204604444445</v>
      </c>
      <c r="BD60" s="35">
        <f t="shared" si="6"/>
        <v>-0.43071199360000001</v>
      </c>
    </row>
    <row r="61" spans="1:56" ht="17.25" hidden="1" customHeight="1" outlineLevel="1" x14ac:dyDescent="0.35">
      <c r="A61" s="116"/>
      <c r="B61" s="9" t="s">
        <v>35</v>
      </c>
      <c r="C61" s="9" t="s">
        <v>62</v>
      </c>
      <c r="D61" s="9" t="s">
        <v>40</v>
      </c>
      <c r="E61" s="35">
        <v>0</v>
      </c>
      <c r="F61" s="35">
        <f>E62</f>
        <v>1.5652473120000001</v>
      </c>
      <c r="G61" s="35">
        <f t="shared" ref="G61:BD61" si="7">F62</f>
        <v>2.5182645824000001</v>
      </c>
      <c r="H61" s="35">
        <f t="shared" si="7"/>
        <v>1.6829507056000002</v>
      </c>
      <c r="I61" s="35">
        <f t="shared" si="7"/>
        <v>2.5153411230222225</v>
      </c>
      <c r="J61" s="35">
        <f t="shared" si="7"/>
        <v>5.0335494149333346</v>
      </c>
      <c r="K61" s="35">
        <f t="shared" si="7"/>
        <v>5.8899235840000008</v>
      </c>
      <c r="L61" s="35">
        <f t="shared" si="7"/>
        <v>5.155864437511112</v>
      </c>
      <c r="M61" s="35">
        <f t="shared" si="7"/>
        <v>2.9419122289777784</v>
      </c>
      <c r="N61" s="35">
        <f t="shared" si="7"/>
        <v>-1.3769197825777777</v>
      </c>
      <c r="O61" s="35">
        <f t="shared" si="7"/>
        <v>-4.6856366119111108</v>
      </c>
      <c r="P61" s="35">
        <f t="shared" si="7"/>
        <v>-7.4690798234666662</v>
      </c>
      <c r="Q61" s="35">
        <f t="shared" si="7"/>
        <v>-9.7343930083555552</v>
      </c>
      <c r="R61" s="35">
        <f t="shared" si="7"/>
        <v>-11.343838317688888</v>
      </c>
      <c r="S61" s="35">
        <f t="shared" si="7"/>
        <v>-12.28227107591111</v>
      </c>
      <c r="T61" s="35">
        <f t="shared" si="7"/>
        <v>-12.777795691911109</v>
      </c>
      <c r="U61" s="35">
        <f t="shared" si="7"/>
        <v>-12.549861410133332</v>
      </c>
      <c r="V61" s="35">
        <f t="shared" si="7"/>
        <v>-12.256832835022221</v>
      </c>
      <c r="W61" s="35">
        <f t="shared" si="7"/>
        <v>-11.963804259911111</v>
      </c>
      <c r="X61" s="35">
        <f t="shared" si="7"/>
        <v>-11.670775684800001</v>
      </c>
      <c r="Y61" s="35">
        <f t="shared" si="7"/>
        <v>-11.37774710968889</v>
      </c>
      <c r="Z61" s="35">
        <f t="shared" si="7"/>
        <v>-11.08471853457778</v>
      </c>
      <c r="AA61" s="35">
        <f t="shared" si="7"/>
        <v>-10.79168995946667</v>
      </c>
      <c r="AB61" s="35">
        <f t="shared" si="7"/>
        <v>-10.498661384355559</v>
      </c>
      <c r="AC61" s="35">
        <f t="shared" si="7"/>
        <v>-10.205632809244449</v>
      </c>
      <c r="AD61" s="35">
        <f t="shared" si="7"/>
        <v>-9.9126042341333385</v>
      </c>
      <c r="AE61" s="35">
        <f t="shared" si="7"/>
        <v>-9.6195756590222281</v>
      </c>
      <c r="AF61" s="35">
        <f t="shared" si="7"/>
        <v>-9.3265470839111178</v>
      </c>
      <c r="AG61" s="35">
        <f t="shared" si="7"/>
        <v>-9.0335185088000074</v>
      </c>
      <c r="AH61" s="35">
        <f t="shared" si="7"/>
        <v>-8.740489933688897</v>
      </c>
      <c r="AI61" s="35">
        <f t="shared" si="7"/>
        <v>-8.4474613585777867</v>
      </c>
      <c r="AJ61" s="35">
        <f t="shared" si="7"/>
        <v>-8.1544327834666763</v>
      </c>
      <c r="AK61" s="35">
        <f t="shared" si="7"/>
        <v>-7.8614042083555651</v>
      </c>
      <c r="AL61" s="35">
        <f t="shared" si="7"/>
        <v>-7.5683756332444538</v>
      </c>
      <c r="AM61" s="35">
        <f t="shared" si="7"/>
        <v>-7.2753470581333426</v>
      </c>
      <c r="AN61" s="35">
        <f t="shared" si="7"/>
        <v>-6.9823184830222313</v>
      </c>
      <c r="AO61" s="35">
        <f t="shared" si="7"/>
        <v>-6.6892899079111201</v>
      </c>
      <c r="AP61" s="35">
        <f t="shared" si="7"/>
        <v>-6.3962613328000089</v>
      </c>
      <c r="AQ61" s="35">
        <f t="shared" si="7"/>
        <v>-6.1032327576888976</v>
      </c>
      <c r="AR61" s="35">
        <f t="shared" si="7"/>
        <v>-5.8102041825777864</v>
      </c>
      <c r="AS61" s="35">
        <f t="shared" si="7"/>
        <v>-5.5171756074666751</v>
      </c>
      <c r="AT61" s="35">
        <f t="shared" si="7"/>
        <v>-5.2241470323555639</v>
      </c>
      <c r="AU61" s="35">
        <f t="shared" si="7"/>
        <v>-4.9311184572444526</v>
      </c>
      <c r="AV61" s="35">
        <f t="shared" si="7"/>
        <v>-4.6380898821333414</v>
      </c>
      <c r="AW61" s="35">
        <f t="shared" si="7"/>
        <v>-4.3450613070222301</v>
      </c>
      <c r="AX61" s="35">
        <f t="shared" si="7"/>
        <v>-4.0520327319111189</v>
      </c>
      <c r="AY61" s="35">
        <f t="shared" si="7"/>
        <v>-3.7590041568000077</v>
      </c>
      <c r="AZ61" s="35">
        <f t="shared" si="7"/>
        <v>-3.4311923080888964</v>
      </c>
      <c r="BA61" s="35">
        <f t="shared" si="7"/>
        <v>-3.0814293361777851</v>
      </c>
      <c r="BB61" s="35">
        <f t="shared" si="7"/>
        <v>-2.7489681304888962</v>
      </c>
      <c r="BC61" s="35">
        <f t="shared" si="7"/>
        <v>-2.3971330792888961</v>
      </c>
      <c r="BD61" s="35">
        <f t="shared" si="7"/>
        <v>-1.9880310332444515</v>
      </c>
    </row>
    <row r="62" spans="1:56" ht="16.5" hidden="1" customHeight="1" outlineLevel="1" x14ac:dyDescent="0.3">
      <c r="A62" s="116"/>
      <c r="B62" s="9" t="s">
        <v>34</v>
      </c>
      <c r="C62" s="9" t="s">
        <v>69</v>
      </c>
      <c r="D62" s="9" t="s">
        <v>40</v>
      </c>
      <c r="E62" s="35">
        <f t="shared" ref="E62:BD62" si="8">E28-E60+E61</f>
        <v>1.5652473120000001</v>
      </c>
      <c r="F62" s="35">
        <f t="shared" si="8"/>
        <v>2.5182645824000001</v>
      </c>
      <c r="G62" s="35">
        <f t="shared" si="8"/>
        <v>1.6829507056000002</v>
      </c>
      <c r="H62" s="35">
        <f t="shared" si="8"/>
        <v>2.5153411230222225</v>
      </c>
      <c r="I62" s="35">
        <f t="shared" si="8"/>
        <v>5.0335494149333346</v>
      </c>
      <c r="J62" s="35">
        <f t="shared" si="8"/>
        <v>5.8899235840000008</v>
      </c>
      <c r="K62" s="35">
        <f t="shared" si="8"/>
        <v>5.155864437511112</v>
      </c>
      <c r="L62" s="35">
        <f t="shared" si="8"/>
        <v>2.9419122289777784</v>
      </c>
      <c r="M62" s="35">
        <f t="shared" si="8"/>
        <v>-1.3769197825777777</v>
      </c>
      <c r="N62" s="35">
        <f t="shared" si="8"/>
        <v>-4.6856366119111108</v>
      </c>
      <c r="O62" s="35">
        <f t="shared" si="8"/>
        <v>-7.4690798234666662</v>
      </c>
      <c r="P62" s="35">
        <f t="shared" si="8"/>
        <v>-9.7343930083555552</v>
      </c>
      <c r="Q62" s="35">
        <f t="shared" si="8"/>
        <v>-11.343838317688888</v>
      </c>
      <c r="R62" s="35">
        <f t="shared" si="8"/>
        <v>-12.28227107591111</v>
      </c>
      <c r="S62" s="35">
        <f t="shared" si="8"/>
        <v>-12.777795691911109</v>
      </c>
      <c r="T62" s="35">
        <f t="shared" si="8"/>
        <v>-12.549861410133332</v>
      </c>
      <c r="U62" s="35">
        <f t="shared" si="8"/>
        <v>-12.256832835022221</v>
      </c>
      <c r="V62" s="35">
        <f t="shared" si="8"/>
        <v>-11.963804259911111</v>
      </c>
      <c r="W62" s="35">
        <f t="shared" si="8"/>
        <v>-11.670775684800001</v>
      </c>
      <c r="X62" s="35">
        <f t="shared" si="8"/>
        <v>-11.37774710968889</v>
      </c>
      <c r="Y62" s="35">
        <f t="shared" si="8"/>
        <v>-11.08471853457778</v>
      </c>
      <c r="Z62" s="35">
        <f t="shared" si="8"/>
        <v>-10.79168995946667</v>
      </c>
      <c r="AA62" s="35">
        <f t="shared" si="8"/>
        <v>-10.498661384355559</v>
      </c>
      <c r="AB62" s="35">
        <f t="shared" si="8"/>
        <v>-10.205632809244449</v>
      </c>
      <c r="AC62" s="35">
        <f t="shared" si="8"/>
        <v>-9.9126042341333385</v>
      </c>
      <c r="AD62" s="35">
        <f t="shared" si="8"/>
        <v>-9.6195756590222281</v>
      </c>
      <c r="AE62" s="35">
        <f t="shared" si="8"/>
        <v>-9.3265470839111178</v>
      </c>
      <c r="AF62" s="35">
        <f t="shared" si="8"/>
        <v>-9.0335185088000074</v>
      </c>
      <c r="AG62" s="35">
        <f t="shared" si="8"/>
        <v>-8.740489933688897</v>
      </c>
      <c r="AH62" s="35">
        <f t="shared" si="8"/>
        <v>-8.4474613585777867</v>
      </c>
      <c r="AI62" s="35">
        <f t="shared" si="8"/>
        <v>-8.1544327834666763</v>
      </c>
      <c r="AJ62" s="35">
        <f t="shared" si="8"/>
        <v>-7.8614042083555651</v>
      </c>
      <c r="AK62" s="35">
        <f t="shared" si="8"/>
        <v>-7.5683756332444538</v>
      </c>
      <c r="AL62" s="35">
        <f t="shared" si="8"/>
        <v>-7.2753470581333426</v>
      </c>
      <c r="AM62" s="35">
        <f t="shared" si="8"/>
        <v>-6.9823184830222313</v>
      </c>
      <c r="AN62" s="35">
        <f t="shared" si="8"/>
        <v>-6.6892899079111201</v>
      </c>
      <c r="AO62" s="35">
        <f t="shared" si="8"/>
        <v>-6.3962613328000089</v>
      </c>
      <c r="AP62" s="35">
        <f t="shared" si="8"/>
        <v>-6.1032327576888976</v>
      </c>
      <c r="AQ62" s="35">
        <f t="shared" si="8"/>
        <v>-5.8102041825777864</v>
      </c>
      <c r="AR62" s="35">
        <f t="shared" si="8"/>
        <v>-5.5171756074666751</v>
      </c>
      <c r="AS62" s="35">
        <f t="shared" si="8"/>
        <v>-5.2241470323555639</v>
      </c>
      <c r="AT62" s="35">
        <f t="shared" si="8"/>
        <v>-4.9311184572444526</v>
      </c>
      <c r="AU62" s="35">
        <f t="shared" si="8"/>
        <v>-4.6380898821333414</v>
      </c>
      <c r="AV62" s="35">
        <f t="shared" si="8"/>
        <v>-4.3450613070222301</v>
      </c>
      <c r="AW62" s="35">
        <f t="shared" si="8"/>
        <v>-4.0520327319111189</v>
      </c>
      <c r="AX62" s="35">
        <f t="shared" si="8"/>
        <v>-3.7590041568000077</v>
      </c>
      <c r="AY62" s="35">
        <f t="shared" si="8"/>
        <v>-3.4311923080888964</v>
      </c>
      <c r="AZ62" s="35">
        <f t="shared" si="8"/>
        <v>-3.0814293361777851</v>
      </c>
      <c r="BA62" s="35">
        <f t="shared" si="8"/>
        <v>-2.7489681304888962</v>
      </c>
      <c r="BB62" s="35">
        <f t="shared" si="8"/>
        <v>-2.3971330792888961</v>
      </c>
      <c r="BC62" s="35">
        <f t="shared" si="8"/>
        <v>-1.9880310332444515</v>
      </c>
      <c r="BD62" s="35">
        <f t="shared" si="8"/>
        <v>-1.5573190396444514</v>
      </c>
    </row>
    <row r="63" spans="1:56" ht="16.5" collapsed="1" x14ac:dyDescent="0.3">
      <c r="A63" s="116"/>
      <c r="B63" s="9" t="s">
        <v>8</v>
      </c>
      <c r="C63" s="11" t="s">
        <v>68</v>
      </c>
      <c r="D63" s="9" t="s">
        <v>40</v>
      </c>
      <c r="E63" s="35">
        <f>AVERAGE(E61:E62)*'Fixed data'!$C$3</f>
        <v>3.7800722584800002E-2</v>
      </c>
      <c r="F63" s="35">
        <f>AVERAGE(F61:F62)*'Fixed data'!$C$3</f>
        <v>9.8616812249760002E-2</v>
      </c>
      <c r="G63" s="35">
        <f>AVERAGE(G61:G62)*'Fixed data'!$C$3</f>
        <v>0.10145934920520001</v>
      </c>
      <c r="H63" s="35">
        <f>AVERAGE(H61:H62)*'Fixed data'!$C$3</f>
        <v>0.10138874766122669</v>
      </c>
      <c r="I63" s="35">
        <f>AVERAGE(I61:I62)*'Fixed data'!$C$3</f>
        <v>0.18230570649162672</v>
      </c>
      <c r="J63" s="35">
        <f>AVERAGE(J61:J62)*'Fixed data'!$C$3</f>
        <v>0.26380187292424007</v>
      </c>
      <c r="K63" s="35">
        <f>AVERAGE(K61:K62)*'Fixed data'!$C$3</f>
        <v>0.26675578071949341</v>
      </c>
      <c r="L63" s="35">
        <f>AVERAGE(L61:L62)*'Fixed data'!$C$3</f>
        <v>0.19556130649570672</v>
      </c>
      <c r="M63" s="35">
        <f>AVERAGE(M61:M62)*'Fixed data'!$C$3</f>
        <v>3.7794567580560018E-2</v>
      </c>
      <c r="N63" s="35">
        <f>AVERAGE(N61:N62)*'Fixed data'!$C$3</f>
        <v>-0.14641073692690668</v>
      </c>
      <c r="O63" s="35">
        <f>AVERAGE(O61:O62)*'Fixed data'!$C$3</f>
        <v>-0.29353640191437336</v>
      </c>
      <c r="P63" s="35">
        <f>AVERAGE(P61:P62)*'Fixed data'!$C$3</f>
        <v>-0.41546386888850667</v>
      </c>
      <c r="Q63" s="35">
        <f>AVERAGE(Q61:Q62)*'Fixed data'!$C$3</f>
        <v>-0.50903928652397334</v>
      </c>
      <c r="R63" s="35">
        <f>AVERAGE(R61:R62)*'Fixed data'!$C$3</f>
        <v>-0.57057054185543998</v>
      </c>
      <c r="S63" s="35">
        <f>AVERAGE(S61:S62)*'Fixed data'!$C$3</f>
        <v>-0.60520061244290668</v>
      </c>
      <c r="T63" s="35">
        <f>AVERAGE(T61:T62)*'Fixed data'!$C$3</f>
        <v>-0.61166291901437331</v>
      </c>
      <c r="U63" s="35">
        <f>AVERAGE(U61:U62)*'Fixed data'!$C$3</f>
        <v>-0.59908166602050672</v>
      </c>
      <c r="V63" s="35">
        <f>AVERAGE(V61:V62)*'Fixed data'!$C$3</f>
        <v>-0.58492838584263995</v>
      </c>
      <c r="W63" s="35">
        <f>AVERAGE(W61:W62)*'Fixed data'!$C$3</f>
        <v>-0.57077510566477341</v>
      </c>
      <c r="X63" s="35">
        <f>AVERAGE(X61:X62)*'Fixed data'!$C$3</f>
        <v>-0.55662182548690675</v>
      </c>
      <c r="Y63" s="35">
        <f>AVERAGE(Y61:Y62)*'Fixed data'!$C$3</f>
        <v>-0.54246854530904021</v>
      </c>
      <c r="Z63" s="35">
        <f>AVERAGE(Z61:Z62)*'Fixed data'!$C$3</f>
        <v>-0.52831526513117344</v>
      </c>
      <c r="AA63" s="35">
        <f>AVERAGE(AA61:AA62)*'Fixed data'!$C$3</f>
        <v>-0.51416198495330689</v>
      </c>
      <c r="AB63" s="35">
        <f>AVERAGE(AB61:AB62)*'Fixed data'!$C$3</f>
        <v>-0.50000870477544013</v>
      </c>
      <c r="AC63" s="35">
        <f>AVERAGE(AC61:AC62)*'Fixed data'!$C$3</f>
        <v>-0.48585542459757364</v>
      </c>
      <c r="AD63" s="35">
        <f>AVERAGE(AD61:AD62)*'Fixed data'!$C$3</f>
        <v>-0.47170214441970693</v>
      </c>
      <c r="AE63" s="35">
        <f>AVERAGE(AE61:AE62)*'Fixed data'!$C$3</f>
        <v>-0.45754886424184038</v>
      </c>
      <c r="AF63" s="35">
        <f>AVERAGE(AF61:AF62)*'Fixed data'!$C$3</f>
        <v>-0.44339558406397367</v>
      </c>
      <c r="AG63" s="35">
        <f>AVERAGE(AG61:AG62)*'Fixed data'!$C$3</f>
        <v>-0.42924230388610712</v>
      </c>
      <c r="AH63" s="35">
        <f>AVERAGE(AH61:AH62)*'Fixed data'!$C$3</f>
        <v>-0.41508902370824041</v>
      </c>
      <c r="AI63" s="35">
        <f>AVERAGE(AI61:AI62)*'Fixed data'!$C$3</f>
        <v>-0.40093574353037387</v>
      </c>
      <c r="AJ63" s="35">
        <f>AVERAGE(AJ61:AJ62)*'Fixed data'!$C$3</f>
        <v>-0.38678246335250716</v>
      </c>
      <c r="AK63" s="35">
        <f>AVERAGE(AK61:AK62)*'Fixed data'!$C$3</f>
        <v>-0.3726291831746405</v>
      </c>
      <c r="AL63" s="35">
        <f>AVERAGE(AL61:AL62)*'Fixed data'!$C$3</f>
        <v>-0.35847590299677379</v>
      </c>
      <c r="AM63" s="35">
        <f>AVERAGE(AM61:AM62)*'Fixed data'!$C$3</f>
        <v>-0.34432262281890713</v>
      </c>
      <c r="AN63" s="35">
        <f>AVERAGE(AN61:AN62)*'Fixed data'!$C$3</f>
        <v>-0.33016934264104042</v>
      </c>
      <c r="AO63" s="35">
        <f>AVERAGE(AO61:AO62)*'Fixed data'!$C$3</f>
        <v>-0.31601606246317382</v>
      </c>
      <c r="AP63" s="35">
        <f>AVERAGE(AP61:AP62)*'Fixed data'!$C$3</f>
        <v>-0.30186278228530711</v>
      </c>
      <c r="AQ63" s="35">
        <f>AVERAGE(AQ61:AQ62)*'Fixed data'!$C$3</f>
        <v>-0.28770950210744045</v>
      </c>
      <c r="AR63" s="35">
        <f>AVERAGE(AR61:AR62)*'Fixed data'!$C$3</f>
        <v>-0.27355622192957374</v>
      </c>
      <c r="AS63" s="35">
        <f>AVERAGE(AS61:AS62)*'Fixed data'!$C$3</f>
        <v>-0.25940294175170708</v>
      </c>
      <c r="AT63" s="35">
        <f>AVERAGE(AT61:AT62)*'Fixed data'!$C$3</f>
        <v>-0.2452496615738404</v>
      </c>
      <c r="AU63" s="35">
        <f>AVERAGE(AU61:AU62)*'Fixed data'!$C$3</f>
        <v>-0.23109638139597377</v>
      </c>
      <c r="AV63" s="35">
        <f>AVERAGE(AV61:AV62)*'Fixed data'!$C$3</f>
        <v>-0.21694310121810703</v>
      </c>
      <c r="AW63" s="35">
        <f>AVERAGE(AW61:AW62)*'Fixed data'!$C$3</f>
        <v>-0.2027898210402404</v>
      </c>
      <c r="AX63" s="35">
        <f>AVERAGE(AX61:AX62)*'Fixed data'!$C$3</f>
        <v>-0.18863654086237372</v>
      </c>
      <c r="AY63" s="35">
        <f>AVERAGE(AY61:AY62)*'Fixed data'!$C$3</f>
        <v>-0.17364324462706707</v>
      </c>
      <c r="AZ63" s="35">
        <f>AVERAGE(AZ61:AZ62)*'Fixed data'!$C$3</f>
        <v>-0.15727981270904037</v>
      </c>
      <c r="BA63" s="35">
        <f>AVERAGE(BA61:BA62)*'Fixed data'!$C$3</f>
        <v>-0.14080409882000036</v>
      </c>
      <c r="BB63" s="35">
        <f>AVERAGE(BB61:BB62)*'Fixed data'!$C$3</f>
        <v>-0.12427834421613369</v>
      </c>
      <c r="BC63" s="35">
        <f>AVERAGE(BC61:BC62)*'Fixed data'!$C$3</f>
        <v>-0.10590171331768035</v>
      </c>
      <c r="BD63" s="35">
        <f>AVERAGE(BD61:BD62)*'Fixed data'!$C$3</f>
        <v>-8.5620204260267008E-2</v>
      </c>
    </row>
    <row r="64" spans="1:56" ht="15.75" thickBot="1" x14ac:dyDescent="0.35">
      <c r="A64" s="115"/>
      <c r="B64" s="12" t="s">
        <v>95</v>
      </c>
      <c r="C64" s="12" t="s">
        <v>45</v>
      </c>
      <c r="D64" s="12" t="s">
        <v>40</v>
      </c>
      <c r="E64" s="54">
        <f t="shared" ref="E64:BD64" si="9">E29+E60+E63</f>
        <v>0.42911255058479986</v>
      </c>
      <c r="F64" s="54">
        <f t="shared" si="9"/>
        <v>0.38035022184975992</v>
      </c>
      <c r="G64" s="54">
        <f t="shared" si="9"/>
        <v>-3.6451123994799953E-2</v>
      </c>
      <c r="H64" s="54">
        <f t="shared" si="9"/>
        <v>0.35877714023900437</v>
      </c>
      <c r="I64" s="54">
        <f t="shared" si="9"/>
        <v>0.88536587458051552</v>
      </c>
      <c r="J64" s="54">
        <f t="shared" si="9"/>
        <v>0.62298725385757314</v>
      </c>
      <c r="K64" s="54">
        <f t="shared" si="9"/>
        <v>0.25534526720838224</v>
      </c>
      <c r="L64" s="54">
        <f t="shared" si="9"/>
        <v>-0.20238846497095994</v>
      </c>
      <c r="M64" s="54">
        <f t="shared" si="9"/>
        <v>-0.94441742086388425</v>
      </c>
      <c r="N64" s="54">
        <f t="shared" si="9"/>
        <v>-0.99389490759357324</v>
      </c>
      <c r="O64" s="54">
        <f t="shared" si="9"/>
        <v>-1.1020621903588177</v>
      </c>
      <c r="P64" s="54">
        <f t="shared" si="9"/>
        <v>-1.1742786839996175</v>
      </c>
      <c r="Q64" s="54">
        <f t="shared" si="9"/>
        <v>-1.1710899771906398</v>
      </c>
      <c r="R64" s="54">
        <f t="shared" si="9"/>
        <v>-1.1153457836332175</v>
      </c>
      <c r="S64" s="54">
        <f t="shared" si="9"/>
        <v>-1.0722089964429067</v>
      </c>
      <c r="T64" s="54">
        <f t="shared" si="9"/>
        <v>-0.91919620079215103</v>
      </c>
      <c r="U64" s="54">
        <f t="shared" si="9"/>
        <v>-0.89211024113161785</v>
      </c>
      <c r="V64" s="54">
        <f t="shared" si="9"/>
        <v>-0.87795696095375109</v>
      </c>
      <c r="W64" s="54">
        <f t="shared" si="9"/>
        <v>-0.86380368077588454</v>
      </c>
      <c r="X64" s="54">
        <f t="shared" si="9"/>
        <v>-0.84965040059801789</v>
      </c>
      <c r="Y64" s="54">
        <f t="shared" si="9"/>
        <v>-0.83549712042015134</v>
      </c>
      <c r="Z64" s="54">
        <f t="shared" si="9"/>
        <v>-0.82134384024228457</v>
      </c>
      <c r="AA64" s="54">
        <f t="shared" si="9"/>
        <v>-0.80719056006441803</v>
      </c>
      <c r="AB64" s="54">
        <f t="shared" si="9"/>
        <v>-0.79303727988655126</v>
      </c>
      <c r="AC64" s="54">
        <f t="shared" si="9"/>
        <v>-0.77888399970868472</v>
      </c>
      <c r="AD64" s="54">
        <f t="shared" si="9"/>
        <v>-0.76473071953081806</v>
      </c>
      <c r="AE64" s="54">
        <f t="shared" si="9"/>
        <v>-0.75057743935295151</v>
      </c>
      <c r="AF64" s="54">
        <f t="shared" si="9"/>
        <v>-0.73642415917508486</v>
      </c>
      <c r="AG64" s="54">
        <f t="shared" si="9"/>
        <v>-0.72227087899721831</v>
      </c>
      <c r="AH64" s="54">
        <f t="shared" si="9"/>
        <v>-0.70811759881935155</v>
      </c>
      <c r="AI64" s="54">
        <f t="shared" si="9"/>
        <v>-0.693964318641485</v>
      </c>
      <c r="AJ64" s="54">
        <f t="shared" si="9"/>
        <v>-0.67981103846361823</v>
      </c>
      <c r="AK64" s="54">
        <f t="shared" si="9"/>
        <v>-0.66565775828575169</v>
      </c>
      <c r="AL64" s="54">
        <f t="shared" si="9"/>
        <v>-0.65150447810788492</v>
      </c>
      <c r="AM64" s="54">
        <f t="shared" si="9"/>
        <v>-0.63735119793001827</v>
      </c>
      <c r="AN64" s="54">
        <f t="shared" si="9"/>
        <v>-0.62319791775215161</v>
      </c>
      <c r="AO64" s="54">
        <f t="shared" si="9"/>
        <v>-0.60904463757428495</v>
      </c>
      <c r="AP64" s="54">
        <f t="shared" si="9"/>
        <v>-0.5948913573964183</v>
      </c>
      <c r="AQ64" s="54">
        <f t="shared" si="9"/>
        <v>-0.58073807721855153</v>
      </c>
      <c r="AR64" s="54">
        <f t="shared" si="9"/>
        <v>-0.56658479704068487</v>
      </c>
      <c r="AS64" s="54">
        <f t="shared" si="9"/>
        <v>-0.55243151686281822</v>
      </c>
      <c r="AT64" s="54">
        <f t="shared" si="9"/>
        <v>-0.53827823668495156</v>
      </c>
      <c r="AU64" s="54">
        <f t="shared" si="9"/>
        <v>-0.5241249565070849</v>
      </c>
      <c r="AV64" s="54">
        <f t="shared" si="9"/>
        <v>-0.50997167632921814</v>
      </c>
      <c r="AW64" s="54">
        <f t="shared" si="9"/>
        <v>-0.49581839615135154</v>
      </c>
      <c r="AX64" s="54">
        <f t="shared" si="9"/>
        <v>-0.48166511597348483</v>
      </c>
      <c r="AY64" s="54">
        <f t="shared" si="9"/>
        <v>-0.50145509333817817</v>
      </c>
      <c r="AZ64" s="54">
        <f t="shared" si="9"/>
        <v>-0.50704278462015151</v>
      </c>
      <c r="BA64" s="54">
        <f t="shared" si="9"/>
        <v>-0.47326530450888926</v>
      </c>
      <c r="BB64" s="54">
        <f t="shared" si="9"/>
        <v>-0.47611339541613368</v>
      </c>
      <c r="BC64" s="54">
        <f t="shared" si="9"/>
        <v>-0.51500375936212484</v>
      </c>
      <c r="BD64" s="54">
        <f t="shared" si="9"/>
        <v>-0.51633219786026707</v>
      </c>
    </row>
    <row r="65" spans="1:56" ht="12.75" customHeight="1" x14ac:dyDescent="0.3">
      <c r="A65" s="172"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3"/>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3"/>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3"/>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3"/>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3"/>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3"/>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3"/>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3"/>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3"/>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3"/>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4"/>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0.42911255058479986</v>
      </c>
      <c r="F77" s="55">
        <f>IF('Fixed data'!$G$19=FALSE,F64+F76,F64)</f>
        <v>0.38035022184975992</v>
      </c>
      <c r="G77" s="55">
        <f>IF('Fixed data'!$G$19=FALSE,G64+G76,G64)</f>
        <v>-3.6451123994799953E-2</v>
      </c>
      <c r="H77" s="55">
        <f>IF('Fixed data'!$G$19=FALSE,H64+H76,H64)</f>
        <v>0.35877714023900437</v>
      </c>
      <c r="I77" s="55">
        <f>IF('Fixed data'!$G$19=FALSE,I64+I76,I64)</f>
        <v>0.88536587458051552</v>
      </c>
      <c r="J77" s="55">
        <f>IF('Fixed data'!$G$19=FALSE,J64+J76,J64)</f>
        <v>0.62298725385757314</v>
      </c>
      <c r="K77" s="55">
        <f>IF('Fixed data'!$G$19=FALSE,K64+K76,K64)</f>
        <v>0.25534526720838224</v>
      </c>
      <c r="L77" s="55">
        <f>IF('Fixed data'!$G$19=FALSE,L64+L76,L64)</f>
        <v>-0.20238846497095994</v>
      </c>
      <c r="M77" s="55">
        <f>IF('Fixed data'!$G$19=FALSE,M64+M76,M64)</f>
        <v>-0.94441742086388425</v>
      </c>
      <c r="N77" s="55">
        <f>IF('Fixed data'!$G$19=FALSE,N64+N76,N64)</f>
        <v>-0.99389490759357324</v>
      </c>
      <c r="O77" s="55">
        <f>IF('Fixed data'!$G$19=FALSE,O64+O76,O64)</f>
        <v>-1.1020621903588177</v>
      </c>
      <c r="P77" s="55">
        <f>IF('Fixed data'!$G$19=FALSE,P64+P76,P64)</f>
        <v>-1.1742786839996175</v>
      </c>
      <c r="Q77" s="55">
        <f>IF('Fixed data'!$G$19=FALSE,Q64+Q76,Q64)</f>
        <v>-1.1710899771906398</v>
      </c>
      <c r="R77" s="55">
        <f>IF('Fixed data'!$G$19=FALSE,R64+R76,R64)</f>
        <v>-1.1153457836332175</v>
      </c>
      <c r="S77" s="55">
        <f>IF('Fixed data'!$G$19=FALSE,S64+S76,S64)</f>
        <v>-1.0722089964429067</v>
      </c>
      <c r="T77" s="55">
        <f>IF('Fixed data'!$G$19=FALSE,T64+T76,T64)</f>
        <v>-0.91919620079215103</v>
      </c>
      <c r="U77" s="55">
        <f>IF('Fixed data'!$G$19=FALSE,U64+U76,U64)</f>
        <v>-0.89211024113161785</v>
      </c>
      <c r="V77" s="55">
        <f>IF('Fixed data'!$G$19=FALSE,V64+V76,V64)</f>
        <v>-0.87795696095375109</v>
      </c>
      <c r="W77" s="55">
        <f>IF('Fixed data'!$G$19=FALSE,W64+W76,W64)</f>
        <v>-0.86380368077588454</v>
      </c>
      <c r="X77" s="55">
        <f>IF('Fixed data'!$G$19=FALSE,X64+X76,X64)</f>
        <v>-0.84965040059801789</v>
      </c>
      <c r="Y77" s="55">
        <f>IF('Fixed data'!$G$19=FALSE,Y64+Y76,Y64)</f>
        <v>-0.83549712042015134</v>
      </c>
      <c r="Z77" s="55">
        <f>IF('Fixed data'!$G$19=FALSE,Z64+Z76,Z64)</f>
        <v>-0.82134384024228457</v>
      </c>
      <c r="AA77" s="55">
        <f>IF('Fixed data'!$G$19=FALSE,AA64+AA76,AA64)</f>
        <v>-0.80719056006441803</v>
      </c>
      <c r="AB77" s="55">
        <f>IF('Fixed data'!$G$19=FALSE,AB64+AB76,AB64)</f>
        <v>-0.79303727988655126</v>
      </c>
      <c r="AC77" s="55">
        <f>IF('Fixed data'!$G$19=FALSE,AC64+AC76,AC64)</f>
        <v>-0.77888399970868472</v>
      </c>
      <c r="AD77" s="55">
        <f>IF('Fixed data'!$G$19=FALSE,AD64+AD76,AD64)</f>
        <v>-0.76473071953081806</v>
      </c>
      <c r="AE77" s="55">
        <f>IF('Fixed data'!$G$19=FALSE,AE64+AE76,AE64)</f>
        <v>-0.75057743935295151</v>
      </c>
      <c r="AF77" s="55">
        <f>IF('Fixed data'!$G$19=FALSE,AF64+AF76,AF64)</f>
        <v>-0.73642415917508486</v>
      </c>
      <c r="AG77" s="55">
        <f>IF('Fixed data'!$G$19=FALSE,AG64+AG76,AG64)</f>
        <v>-0.72227087899721831</v>
      </c>
      <c r="AH77" s="55">
        <f>IF('Fixed data'!$G$19=FALSE,AH64+AH76,AH64)</f>
        <v>-0.70811759881935155</v>
      </c>
      <c r="AI77" s="55">
        <f>IF('Fixed data'!$G$19=FALSE,AI64+AI76,AI64)</f>
        <v>-0.693964318641485</v>
      </c>
      <c r="AJ77" s="55">
        <f>IF('Fixed data'!$G$19=FALSE,AJ64+AJ76,AJ64)</f>
        <v>-0.67981103846361823</v>
      </c>
      <c r="AK77" s="55">
        <f>IF('Fixed data'!$G$19=FALSE,AK64+AK76,AK64)</f>
        <v>-0.66565775828575169</v>
      </c>
      <c r="AL77" s="55">
        <f>IF('Fixed data'!$G$19=FALSE,AL64+AL76,AL64)</f>
        <v>-0.65150447810788492</v>
      </c>
      <c r="AM77" s="55">
        <f>IF('Fixed data'!$G$19=FALSE,AM64+AM76,AM64)</f>
        <v>-0.63735119793001827</v>
      </c>
      <c r="AN77" s="55">
        <f>IF('Fixed data'!$G$19=FALSE,AN64+AN76,AN64)</f>
        <v>-0.62319791775215161</v>
      </c>
      <c r="AO77" s="55">
        <f>IF('Fixed data'!$G$19=FALSE,AO64+AO76,AO64)</f>
        <v>-0.60904463757428495</v>
      </c>
      <c r="AP77" s="55">
        <f>IF('Fixed data'!$G$19=FALSE,AP64+AP76,AP64)</f>
        <v>-0.5948913573964183</v>
      </c>
      <c r="AQ77" s="55">
        <f>IF('Fixed data'!$G$19=FALSE,AQ64+AQ76,AQ64)</f>
        <v>-0.58073807721855153</v>
      </c>
      <c r="AR77" s="55">
        <f>IF('Fixed data'!$G$19=FALSE,AR64+AR76,AR64)</f>
        <v>-0.56658479704068487</v>
      </c>
      <c r="AS77" s="55">
        <f>IF('Fixed data'!$G$19=FALSE,AS64+AS76,AS64)</f>
        <v>-0.55243151686281822</v>
      </c>
      <c r="AT77" s="55">
        <f>IF('Fixed data'!$G$19=FALSE,AT64+AT76,AT64)</f>
        <v>-0.53827823668495156</v>
      </c>
      <c r="AU77" s="55">
        <f>IF('Fixed data'!$G$19=FALSE,AU64+AU76,AU64)</f>
        <v>-0.5241249565070849</v>
      </c>
      <c r="AV77" s="55">
        <f>IF('Fixed data'!$G$19=FALSE,AV64+AV76,AV64)</f>
        <v>-0.50997167632921814</v>
      </c>
      <c r="AW77" s="55">
        <f>IF('Fixed data'!$G$19=FALSE,AW64+AW76,AW64)</f>
        <v>-0.49581839615135154</v>
      </c>
      <c r="AX77" s="55">
        <f>IF('Fixed data'!$G$19=FALSE,AX64+AX76,AX64)</f>
        <v>-0.48166511597348483</v>
      </c>
      <c r="AY77" s="55">
        <f>IF('Fixed data'!$G$19=FALSE,AY64+AY76,AY64)</f>
        <v>-0.50145509333817817</v>
      </c>
      <c r="AZ77" s="55">
        <f>IF('Fixed data'!$G$19=FALSE,AZ64+AZ76,AZ64)</f>
        <v>-0.50704278462015151</v>
      </c>
      <c r="BA77" s="55">
        <f>IF('Fixed data'!$G$19=FALSE,BA64+BA76,BA64)</f>
        <v>-0.47326530450888926</v>
      </c>
      <c r="BB77" s="55">
        <f>IF('Fixed data'!$G$19=FALSE,BB64+BB76,BB64)</f>
        <v>-0.47611339541613368</v>
      </c>
      <c r="BC77" s="55">
        <f>IF('Fixed data'!$G$19=FALSE,BC64+BC76,BC64)</f>
        <v>-0.51500375936212484</v>
      </c>
      <c r="BD77" s="55">
        <f>IF('Fixed data'!$G$19=FALSE,BD64+BD76,BD64)</f>
        <v>-0.51633219786026707</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0.4146014981495651</v>
      </c>
      <c r="F80" s="56">
        <f t="shared" ref="F80:BD80" si="11">F77*F78</f>
        <v>0.35506100198348617</v>
      </c>
      <c r="G80" s="56">
        <f t="shared" si="11"/>
        <v>-3.2876825400510443E-2</v>
      </c>
      <c r="H80" s="56">
        <f t="shared" si="11"/>
        <v>0.3126535503372011</v>
      </c>
      <c r="I80" s="56">
        <f t="shared" si="11"/>
        <v>0.74545430924902356</v>
      </c>
      <c r="J80" s="56">
        <f t="shared" si="11"/>
        <v>0.5068005324086533</v>
      </c>
      <c r="K80" s="56">
        <f t="shared" si="11"/>
        <v>0.20069907187918284</v>
      </c>
      <c r="L80" s="56">
        <f t="shared" si="11"/>
        <v>-0.1536961391438148</v>
      </c>
      <c r="M80" s="56">
        <f t="shared" si="11"/>
        <v>-0.69294831236326582</v>
      </c>
      <c r="N80" s="56">
        <f t="shared" si="11"/>
        <v>-0.70459079884341957</v>
      </c>
      <c r="O80" s="56">
        <f t="shared" si="11"/>
        <v>-0.75485277354933933</v>
      </c>
      <c r="P80" s="56">
        <f t="shared" si="11"/>
        <v>-0.77711802060788471</v>
      </c>
      <c r="Q80" s="56">
        <f t="shared" si="11"/>
        <v>-0.74879979487783832</v>
      </c>
      <c r="R80" s="56">
        <f t="shared" si="11"/>
        <v>-0.68904031499046792</v>
      </c>
      <c r="S80" s="56">
        <f t="shared" si="11"/>
        <v>-0.63999149118188792</v>
      </c>
      <c r="T80" s="56">
        <f t="shared" si="11"/>
        <v>-0.53010588302260631</v>
      </c>
      <c r="U80" s="56">
        <f t="shared" si="11"/>
        <v>-0.49708719803082957</v>
      </c>
      <c r="V80" s="56">
        <f t="shared" si="11"/>
        <v>-0.47265790997519397</v>
      </c>
      <c r="W80" s="56">
        <f t="shared" si="11"/>
        <v>-0.44931239993262118</v>
      </c>
      <c r="X80" s="56">
        <f t="shared" si="11"/>
        <v>-0.42700530503426609</v>
      </c>
      <c r="Y80" s="56">
        <f t="shared" si="11"/>
        <v>-0.40569309107639367</v>
      </c>
      <c r="Z80" s="56">
        <f t="shared" si="11"/>
        <v>-0.38533398071728031</v>
      </c>
      <c r="AA80" s="56">
        <f t="shared" si="11"/>
        <v>-0.36588788443919501</v>
      </c>
      <c r="AB80" s="56">
        <f t="shared" si="11"/>
        <v>-0.34731633417055557</v>
      </c>
      <c r="AC80" s="56">
        <f t="shared" si="11"/>
        <v>-0.32958241946729683</v>
      </c>
      <c r="AD80" s="56">
        <f t="shared" si="11"/>
        <v>-0.31265072615626849</v>
      </c>
      <c r="AE80" s="56">
        <f t="shared" si="11"/>
        <v>-0.29648727734712976</v>
      </c>
      <c r="AF80" s="56">
        <f t="shared" si="11"/>
        <v>-0.2810594767227147</v>
      </c>
      <c r="AG80" s="56">
        <f t="shared" si="11"/>
        <v>-0.26633605402122779</v>
      </c>
      <c r="AH80" s="56">
        <f t="shared" si="11"/>
        <v>-0.25228701262687736</v>
      </c>
      <c r="AI80" s="56">
        <f t="shared" si="11"/>
        <v>-0.27757680665705786</v>
      </c>
      <c r="AJ80" s="56">
        <f t="shared" si="11"/>
        <v>-0.26399580245053222</v>
      </c>
      <c r="AK80" s="56">
        <f t="shared" si="11"/>
        <v>-0.25097044621645631</v>
      </c>
      <c r="AL80" s="56">
        <f t="shared" si="11"/>
        <v>-0.2384798913708811</v>
      </c>
      <c r="AM80" s="56">
        <f t="shared" si="11"/>
        <v>-0.2265040343176159</v>
      </c>
      <c r="AN80" s="56">
        <f t="shared" si="11"/>
        <v>-0.21502348885230249</v>
      </c>
      <c r="AO80" s="56">
        <f t="shared" si="11"/>
        <v>-0.20401956142721014</v>
      </c>
      <c r="AP80" s="56">
        <f t="shared" si="11"/>
        <v>-0.19347422724832727</v>
      </c>
      <c r="AQ80" s="56">
        <f t="shared" si="11"/>
        <v>-0.18337010717724944</v>
      </c>
      <c r="AR80" s="56">
        <f t="shared" si="11"/>
        <v>-0.17369044541126091</v>
      </c>
      <c r="AS80" s="56">
        <f t="shared" si="11"/>
        <v>-0.1644190879158714</v>
      </c>
      <c r="AT80" s="56">
        <f t="shared" si="11"/>
        <v>-0.155540461584913</v>
      </c>
      <c r="AU80" s="56">
        <f t="shared" si="11"/>
        <v>-0.14703955410410913</v>
      </c>
      <c r="AV80" s="56">
        <f t="shared" si="11"/>
        <v>-0.13890189449481741</v>
      </c>
      <c r="AW80" s="56">
        <f t="shared" si="11"/>
        <v>-0.13111353431540651</v>
      </c>
      <c r="AX80" s="56">
        <f t="shared" si="11"/>
        <v>-0.12366102949846354</v>
      </c>
      <c r="AY80" s="56">
        <f t="shared" si="11"/>
        <v>-0.12499207725711038</v>
      </c>
      <c r="AZ80" s="56">
        <f t="shared" si="11"/>
        <v>-0.12270374590789335</v>
      </c>
      <c r="BA80" s="56">
        <f t="shared" si="11"/>
        <v>-0.11119382157465135</v>
      </c>
      <c r="BB80" s="56">
        <f t="shared" si="11"/>
        <v>-0.1086048362771587</v>
      </c>
      <c r="BC80" s="56">
        <f t="shared" si="11"/>
        <v>-0.11405437245518395</v>
      </c>
      <c r="BD80" s="56">
        <f t="shared" si="11"/>
        <v>-0.11101803172337731</v>
      </c>
    </row>
    <row r="81" spans="1:56" x14ac:dyDescent="0.3">
      <c r="A81" s="75"/>
      <c r="B81" s="15" t="s">
        <v>18</v>
      </c>
      <c r="C81" s="15"/>
      <c r="D81" s="14" t="s">
        <v>40</v>
      </c>
      <c r="E81" s="57">
        <f>+E80</f>
        <v>0.4146014981495651</v>
      </c>
      <c r="F81" s="57">
        <f t="shared" ref="F81:BD81" si="12">+E81+F80</f>
        <v>0.76966250013305126</v>
      </c>
      <c r="G81" s="57">
        <f t="shared" si="12"/>
        <v>0.73678567473254086</v>
      </c>
      <c r="H81" s="57">
        <f t="shared" si="12"/>
        <v>1.049439225069742</v>
      </c>
      <c r="I81" s="57">
        <f t="shared" si="12"/>
        <v>1.7948935343187655</v>
      </c>
      <c r="J81" s="57">
        <f t="shared" si="12"/>
        <v>2.3016940667274186</v>
      </c>
      <c r="K81" s="57">
        <f t="shared" si="12"/>
        <v>2.5023931386066014</v>
      </c>
      <c r="L81" s="57">
        <f t="shared" si="12"/>
        <v>2.3486969994627866</v>
      </c>
      <c r="M81" s="57">
        <f t="shared" si="12"/>
        <v>1.6557486870995208</v>
      </c>
      <c r="N81" s="57">
        <f t="shared" si="12"/>
        <v>0.95115788825610126</v>
      </c>
      <c r="O81" s="57">
        <f t="shared" si="12"/>
        <v>0.19630511470676193</v>
      </c>
      <c r="P81" s="57">
        <f t="shared" si="12"/>
        <v>-0.58081290590112278</v>
      </c>
      <c r="Q81" s="57">
        <f t="shared" si="12"/>
        <v>-1.3296127007789611</v>
      </c>
      <c r="R81" s="57">
        <f t="shared" si="12"/>
        <v>-2.0186530157694289</v>
      </c>
      <c r="S81" s="57">
        <f t="shared" si="12"/>
        <v>-2.6586445069513167</v>
      </c>
      <c r="T81" s="57">
        <f t="shared" si="12"/>
        <v>-3.1887503899739231</v>
      </c>
      <c r="U81" s="57">
        <f t="shared" si="12"/>
        <v>-3.6858375880047527</v>
      </c>
      <c r="V81" s="57">
        <f t="shared" si="12"/>
        <v>-4.1584954979799464</v>
      </c>
      <c r="W81" s="57">
        <f t="shared" si="12"/>
        <v>-4.6078078979125676</v>
      </c>
      <c r="X81" s="57">
        <f t="shared" si="12"/>
        <v>-5.0348132029468333</v>
      </c>
      <c r="Y81" s="57">
        <f t="shared" si="12"/>
        <v>-5.4405062940232272</v>
      </c>
      <c r="Z81" s="57">
        <f t="shared" si="12"/>
        <v>-5.8258402747405071</v>
      </c>
      <c r="AA81" s="57">
        <f t="shared" si="12"/>
        <v>-6.1917281591797018</v>
      </c>
      <c r="AB81" s="57">
        <f t="shared" si="12"/>
        <v>-6.5390444933502572</v>
      </c>
      <c r="AC81" s="57">
        <f t="shared" si="12"/>
        <v>-6.8686269128175539</v>
      </c>
      <c r="AD81" s="57">
        <f t="shared" si="12"/>
        <v>-7.181277638973822</v>
      </c>
      <c r="AE81" s="57">
        <f t="shared" si="12"/>
        <v>-7.4777649163209521</v>
      </c>
      <c r="AF81" s="57">
        <f t="shared" si="12"/>
        <v>-7.7588243930436667</v>
      </c>
      <c r="AG81" s="57">
        <f t="shared" si="12"/>
        <v>-8.025160447064895</v>
      </c>
      <c r="AH81" s="57">
        <f t="shared" si="12"/>
        <v>-8.2774474596917731</v>
      </c>
      <c r="AI81" s="57">
        <f t="shared" si="12"/>
        <v>-8.5550242663488305</v>
      </c>
      <c r="AJ81" s="57">
        <f t="shared" si="12"/>
        <v>-8.8190200687993627</v>
      </c>
      <c r="AK81" s="57">
        <f t="shared" si="12"/>
        <v>-9.0699905150158191</v>
      </c>
      <c r="AL81" s="57">
        <f t="shared" si="12"/>
        <v>-9.3084704063867001</v>
      </c>
      <c r="AM81" s="57">
        <f t="shared" si="12"/>
        <v>-9.5349744407043158</v>
      </c>
      <c r="AN81" s="57">
        <f t="shared" si="12"/>
        <v>-9.7499979295566188</v>
      </c>
      <c r="AO81" s="57">
        <f t="shared" si="12"/>
        <v>-9.9540174909838282</v>
      </c>
      <c r="AP81" s="57">
        <f t="shared" si="12"/>
        <v>-10.147491718232155</v>
      </c>
      <c r="AQ81" s="57">
        <f t="shared" si="12"/>
        <v>-10.330861825409405</v>
      </c>
      <c r="AR81" s="57">
        <f t="shared" si="12"/>
        <v>-10.504552270820666</v>
      </c>
      <c r="AS81" s="57">
        <f t="shared" si="12"/>
        <v>-10.668971358736536</v>
      </c>
      <c r="AT81" s="57">
        <f t="shared" si="12"/>
        <v>-10.824511820321449</v>
      </c>
      <c r="AU81" s="57">
        <f t="shared" si="12"/>
        <v>-10.971551374425559</v>
      </c>
      <c r="AV81" s="57">
        <f t="shared" si="12"/>
        <v>-11.110453268920375</v>
      </c>
      <c r="AW81" s="57">
        <f t="shared" si="12"/>
        <v>-11.241566803235783</v>
      </c>
      <c r="AX81" s="57">
        <f t="shared" si="12"/>
        <v>-11.365227832734247</v>
      </c>
      <c r="AY81" s="57">
        <f t="shared" si="12"/>
        <v>-11.490219909991357</v>
      </c>
      <c r="AZ81" s="57">
        <f t="shared" si="12"/>
        <v>-11.61292365589925</v>
      </c>
      <c r="BA81" s="57">
        <f t="shared" si="12"/>
        <v>-11.724117477473902</v>
      </c>
      <c r="BB81" s="57">
        <f t="shared" si="12"/>
        <v>-11.832722313751061</v>
      </c>
      <c r="BC81" s="57">
        <f t="shared" si="12"/>
        <v>-11.946776686206245</v>
      </c>
      <c r="BD81" s="57">
        <f t="shared" si="12"/>
        <v>-12.057794717929623</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5"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5"/>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5"/>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5"/>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5"/>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5"/>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5"/>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5"/>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efb98dbe-6680-48eb-ac67-85b3a61e7855"/>
    <ds:schemaRef ds:uri="http://www.w3.org/XML/1998/namespace"/>
    <ds:schemaRef ds:uri="http://schemas.microsoft.com/office/2006/documentManagement/types"/>
    <ds:schemaRef ds:uri="http://schemas.microsoft.com/office/2006/metadata/properties"/>
    <ds:schemaRef ds:uri="http://purl.org/dc/dcmitype/"/>
    <ds:schemaRef ds:uri="http://purl.org/dc/terms/"/>
    <ds:schemaRef ds:uri="http://schemas.microsoft.com/sharepoint/v3/fields"/>
    <ds:schemaRef ds:uri="http://purl.org/dc/elements/1.1/"/>
    <ds:schemaRef ds:uri="http://schemas.openxmlformats.org/package/2006/metadata/core-properties"/>
    <ds:schemaRef ds:uri="eecedeb9-13b3-4e62-b003-046c92e166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lpstr>Option 1(iii)</vt:lpstr>
      <vt:lpstr>Option 1(iv)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2013-06-26T14:25:43Z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