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15" windowWidth="19230" windowHeight="5985" tabRatio="60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4" r:id="rId10"/>
    <sheet name="Option 1(iii)" sheetId="35" r:id="rId11"/>
    <sheet name="Option 1(iv)" sheetId="36" r:id="rId12"/>
  </sheets>
  <calcPr calcId="145621"/>
</workbook>
</file>

<file path=xl/calcChain.xml><?xml version="1.0" encoding="utf-8"?>
<calcChain xmlns="http://schemas.openxmlformats.org/spreadsheetml/2006/main">
  <c r="E19" i="31" l="1"/>
  <c r="F19" i="36" l="1"/>
  <c r="G19" i="36" s="1"/>
  <c r="H19" i="36" s="1"/>
  <c r="I19" i="36" s="1"/>
  <c r="J19" i="36" s="1"/>
  <c r="K19" i="36" s="1"/>
  <c r="L19" i="36" s="1"/>
  <c r="F19" i="35"/>
  <c r="G19" i="35" s="1"/>
  <c r="H19" i="35" s="1"/>
  <c r="I19" i="35" s="1"/>
  <c r="J19" i="35" s="1"/>
  <c r="K19" i="35" s="1"/>
  <c r="L19" i="35" s="1"/>
  <c r="F19" i="34"/>
  <c r="G19" i="34" s="1"/>
  <c r="H19" i="34" s="1"/>
  <c r="I19" i="34" s="1"/>
  <c r="J19" i="34" s="1"/>
  <c r="K19" i="34" s="1"/>
  <c r="L19" i="34" s="1"/>
  <c r="F19" i="33"/>
  <c r="G19" i="33" s="1"/>
  <c r="H19" i="33" s="1"/>
  <c r="I19" i="33" s="1"/>
  <c r="J19" i="33" s="1"/>
  <c r="K19" i="33" s="1"/>
  <c r="L19" i="33" s="1"/>
  <c r="D14" i="29"/>
  <c r="D13" i="29"/>
  <c r="D12" i="29"/>
  <c r="C31" i="29" s="1"/>
  <c r="D11" i="29"/>
  <c r="C30" i="29"/>
  <c r="C33" i="29"/>
  <c r="C32" i="29"/>
  <c r="BD87" i="36" l="1"/>
  <c r="BC87" i="36"/>
  <c r="BB87" i="36"/>
  <c r="BB66" i="36" s="1"/>
  <c r="BA87" i="36"/>
  <c r="AZ87" i="36"/>
  <c r="AY87" i="36"/>
  <c r="AX87" i="36"/>
  <c r="AX66" i="36" s="1"/>
  <c r="AW87" i="36"/>
  <c r="AV87" i="36"/>
  <c r="AU87" i="36"/>
  <c r="AT87" i="36"/>
  <c r="AT66" i="36" s="1"/>
  <c r="AS87" i="36"/>
  <c r="AR87" i="36"/>
  <c r="AQ87" i="36"/>
  <c r="AP87" i="36"/>
  <c r="AP66" i="36" s="1"/>
  <c r="AO87" i="36"/>
  <c r="AN87" i="36"/>
  <c r="AM87" i="36"/>
  <c r="AL87" i="36"/>
  <c r="AL66" i="36" s="1"/>
  <c r="AK87" i="36"/>
  <c r="AJ87" i="36"/>
  <c r="AI87" i="36"/>
  <c r="AH87" i="36"/>
  <c r="AH66" i="36" s="1"/>
  <c r="AG87" i="36"/>
  <c r="AF87" i="36"/>
  <c r="AE87" i="36"/>
  <c r="AD87" i="36"/>
  <c r="AD66" i="36" s="1"/>
  <c r="AD76" i="36" s="1"/>
  <c r="AC87" i="36"/>
  <c r="AB87" i="36"/>
  <c r="AA87" i="36"/>
  <c r="Z87" i="36"/>
  <c r="Z66" i="36" s="1"/>
  <c r="Y87" i="36"/>
  <c r="X87" i="36"/>
  <c r="W87" i="36"/>
  <c r="V87" i="36"/>
  <c r="V66" i="36" s="1"/>
  <c r="U87" i="36"/>
  <c r="T87" i="36"/>
  <c r="S87" i="36"/>
  <c r="R87" i="36"/>
  <c r="R66" i="36" s="1"/>
  <c r="Q87" i="36"/>
  <c r="P87" i="36"/>
  <c r="O87" i="36"/>
  <c r="N87" i="36"/>
  <c r="N66" i="36" s="1"/>
  <c r="M87" i="36"/>
  <c r="L87" i="36"/>
  <c r="K87" i="36"/>
  <c r="J87" i="36"/>
  <c r="J66" i="36" s="1"/>
  <c r="I87" i="36"/>
  <c r="H87" i="36"/>
  <c r="G87" i="36"/>
  <c r="F87" i="36"/>
  <c r="F66" i="36" s="1"/>
  <c r="E87" i="36"/>
  <c r="BD79" i="36"/>
  <c r="BC79" i="36"/>
  <c r="BB79" i="36"/>
  <c r="BA79" i="36"/>
  <c r="AZ79" i="36"/>
  <c r="AY79" i="36"/>
  <c r="AX79" i="36"/>
  <c r="AW79" i="36"/>
  <c r="AV79" i="36"/>
  <c r="AU79" i="36"/>
  <c r="AT79" i="36"/>
  <c r="AS79" i="36"/>
  <c r="AR79" i="36"/>
  <c r="AQ79" i="36"/>
  <c r="AP79" i="36"/>
  <c r="AO79" i="36"/>
  <c r="AN79" i="36"/>
  <c r="AM79" i="36"/>
  <c r="AL79" i="36"/>
  <c r="AK79" i="36"/>
  <c r="AJ79" i="36"/>
  <c r="AI79" i="36"/>
  <c r="AH79" i="36"/>
  <c r="AG79" i="36"/>
  <c r="AF79" i="36"/>
  <c r="AE79" i="36"/>
  <c r="AD79" i="36"/>
  <c r="AC79" i="36"/>
  <c r="AB79" i="36"/>
  <c r="AA79" i="36"/>
  <c r="Z79" i="36"/>
  <c r="Y79" i="36"/>
  <c r="X79" i="36"/>
  <c r="W79" i="36"/>
  <c r="V79" i="36"/>
  <c r="U79" i="36"/>
  <c r="T79" i="36"/>
  <c r="S79" i="36"/>
  <c r="R79" i="36"/>
  <c r="Q79" i="36"/>
  <c r="P79" i="36"/>
  <c r="O79" i="36"/>
  <c r="N79" i="36"/>
  <c r="M79" i="36"/>
  <c r="L79" i="36"/>
  <c r="K79" i="36"/>
  <c r="J79" i="36"/>
  <c r="I79" i="36"/>
  <c r="H79" i="36"/>
  <c r="G79" i="36"/>
  <c r="F79" i="36"/>
  <c r="E79" i="36"/>
  <c r="BD78" i="36"/>
  <c r="BC78" i="36"/>
  <c r="BB78" i="36"/>
  <c r="BA78" i="36"/>
  <c r="AZ78" i="36"/>
  <c r="AY78" i="36"/>
  <c r="AX78" i="36"/>
  <c r="AW78" i="36"/>
  <c r="AV78" i="36"/>
  <c r="AU78" i="36"/>
  <c r="AT78" i="36"/>
  <c r="AS78" i="36"/>
  <c r="AR78" i="36"/>
  <c r="AQ78" i="36"/>
  <c r="AP78" i="36"/>
  <c r="AO78" i="36"/>
  <c r="AN78" i="36"/>
  <c r="AM78" i="36"/>
  <c r="AL78" i="36"/>
  <c r="AK78" i="36"/>
  <c r="AJ78" i="36"/>
  <c r="AI78" i="36"/>
  <c r="AH78" i="36"/>
  <c r="AG78" i="36"/>
  <c r="AF78" i="36"/>
  <c r="AE78" i="36"/>
  <c r="AD78" i="36"/>
  <c r="AC78" i="36"/>
  <c r="AB78" i="36"/>
  <c r="AA78" i="36"/>
  <c r="Z78" i="36"/>
  <c r="Y78" i="36"/>
  <c r="X78" i="36"/>
  <c r="W78" i="36"/>
  <c r="V78" i="36"/>
  <c r="U78" i="36"/>
  <c r="T78" i="36"/>
  <c r="S78" i="36"/>
  <c r="R78" i="36"/>
  <c r="Q78" i="36"/>
  <c r="P78" i="36"/>
  <c r="O78" i="36"/>
  <c r="N78" i="36"/>
  <c r="M78" i="36"/>
  <c r="L78" i="36"/>
  <c r="K78" i="36"/>
  <c r="J78" i="36"/>
  <c r="I78" i="36"/>
  <c r="H78" i="36"/>
  <c r="G78" i="36"/>
  <c r="F78" i="36"/>
  <c r="E78" i="36"/>
  <c r="AM76" i="36"/>
  <c r="G76" i="36"/>
  <c r="BD72" i="36"/>
  <c r="BC72" i="36"/>
  <c r="BB72" i="36"/>
  <c r="BA72" i="36"/>
  <c r="AZ72" i="36"/>
  <c r="AY72" i="36"/>
  <c r="AX72" i="36"/>
  <c r="AW72" i="36"/>
  <c r="AV72" i="36"/>
  <c r="AU72" i="36"/>
  <c r="AT72" i="36"/>
  <c r="AS72" i="36"/>
  <c r="AR72" i="36"/>
  <c r="AQ72" i="36"/>
  <c r="AP72" i="36"/>
  <c r="AO72" i="36"/>
  <c r="AN72" i="36"/>
  <c r="AM72" i="36"/>
  <c r="AL72" i="36"/>
  <c r="AK72" i="36"/>
  <c r="AJ72" i="36"/>
  <c r="AI72" i="36"/>
  <c r="AH72" i="36"/>
  <c r="AG72" i="36"/>
  <c r="AF72" i="36"/>
  <c r="AE72" i="36"/>
  <c r="AD72" i="36"/>
  <c r="AC72" i="36"/>
  <c r="AB72" i="36"/>
  <c r="AA72" i="36"/>
  <c r="Z72" i="36"/>
  <c r="Y72" i="36"/>
  <c r="X72" i="36"/>
  <c r="W72" i="36"/>
  <c r="V72" i="36"/>
  <c r="U72" i="36"/>
  <c r="T72" i="36"/>
  <c r="S72" i="36"/>
  <c r="R72" i="36"/>
  <c r="Q72" i="36"/>
  <c r="P72" i="36"/>
  <c r="O72" i="36"/>
  <c r="N72" i="36"/>
  <c r="M72" i="36"/>
  <c r="L72" i="36"/>
  <c r="K72" i="36"/>
  <c r="J72" i="36"/>
  <c r="I72" i="36"/>
  <c r="H72" i="36"/>
  <c r="G72" i="36"/>
  <c r="F72" i="36"/>
  <c r="E72" i="36"/>
  <c r="BD71" i="36"/>
  <c r="BC71" i="36"/>
  <c r="BB71" i="36"/>
  <c r="BA71" i="36"/>
  <c r="AZ71" i="36"/>
  <c r="AY71" i="36"/>
  <c r="AX71" i="36"/>
  <c r="AW71" i="36"/>
  <c r="AV71" i="36"/>
  <c r="AU71" i="36"/>
  <c r="AT71" i="36"/>
  <c r="AS71" i="36"/>
  <c r="AR71" i="36"/>
  <c r="AQ71" i="36"/>
  <c r="AP71" i="36"/>
  <c r="AO71" i="36"/>
  <c r="AN71" i="36"/>
  <c r="AM71" i="36"/>
  <c r="AL71" i="36"/>
  <c r="AK71" i="36"/>
  <c r="AJ71" i="36"/>
  <c r="AI71" i="36"/>
  <c r="AH71" i="36"/>
  <c r="AG71" i="36"/>
  <c r="AF71" i="36"/>
  <c r="AE71" i="36"/>
  <c r="AD71" i="36"/>
  <c r="AC71" i="36"/>
  <c r="AB71" i="36"/>
  <c r="AA71" i="36"/>
  <c r="Z71" i="36"/>
  <c r="Y71" i="36"/>
  <c r="X71" i="36"/>
  <c r="W71" i="36"/>
  <c r="V71" i="36"/>
  <c r="U71" i="36"/>
  <c r="T71" i="36"/>
  <c r="S71" i="36"/>
  <c r="R71" i="36"/>
  <c r="Q71" i="36"/>
  <c r="P71" i="36"/>
  <c r="O71" i="36"/>
  <c r="N71" i="36"/>
  <c r="M71" i="36"/>
  <c r="L71" i="36"/>
  <c r="K71" i="36"/>
  <c r="J71" i="36"/>
  <c r="I71" i="36"/>
  <c r="H71" i="36"/>
  <c r="G71" i="36"/>
  <c r="F71" i="36"/>
  <c r="E71" i="36"/>
  <c r="BD70" i="36"/>
  <c r="BC70" i="36"/>
  <c r="BB70" i="36"/>
  <c r="BA70" i="36"/>
  <c r="AZ70" i="36"/>
  <c r="AY70" i="36"/>
  <c r="AX70" i="36"/>
  <c r="AW70" i="36"/>
  <c r="AV70" i="36"/>
  <c r="AU70" i="36"/>
  <c r="AT70" i="36"/>
  <c r="AS70" i="36"/>
  <c r="AR70" i="36"/>
  <c r="AQ70" i="36"/>
  <c r="AP70" i="36"/>
  <c r="AO70" i="36"/>
  <c r="AN70" i="36"/>
  <c r="AM70" i="36"/>
  <c r="AL70" i="36"/>
  <c r="AK70" i="36"/>
  <c r="AJ70" i="36"/>
  <c r="AI70" i="36"/>
  <c r="AH70" i="36"/>
  <c r="AG70" i="36"/>
  <c r="AF70" i="36"/>
  <c r="AE70" i="36"/>
  <c r="AD70" i="36"/>
  <c r="AC70" i="36"/>
  <c r="AB70" i="36"/>
  <c r="AA70" i="36"/>
  <c r="Z70" i="36"/>
  <c r="Y70" i="36"/>
  <c r="X70" i="36"/>
  <c r="W70" i="36"/>
  <c r="V70" i="36"/>
  <c r="U70" i="36"/>
  <c r="T70" i="36"/>
  <c r="S70" i="36"/>
  <c r="R70" i="36"/>
  <c r="Q70" i="36"/>
  <c r="P70" i="36"/>
  <c r="O70" i="36"/>
  <c r="N70" i="36"/>
  <c r="M70" i="36"/>
  <c r="L70" i="36"/>
  <c r="K70" i="36"/>
  <c r="J70" i="36"/>
  <c r="I70" i="36"/>
  <c r="H70" i="36"/>
  <c r="G70" i="36"/>
  <c r="F70" i="36"/>
  <c r="E70" i="36"/>
  <c r="BD69" i="36"/>
  <c r="BC69" i="36"/>
  <c r="BB69" i="36"/>
  <c r="BA69" i="36"/>
  <c r="AZ69" i="36"/>
  <c r="AY69" i="36"/>
  <c r="AX69" i="36"/>
  <c r="AW69" i="36"/>
  <c r="AV69" i="36"/>
  <c r="AU69" i="36"/>
  <c r="AT69" i="36"/>
  <c r="AS69" i="36"/>
  <c r="AR69" i="36"/>
  <c r="AQ69" i="36"/>
  <c r="AP69" i="36"/>
  <c r="AO69" i="36"/>
  <c r="AN69" i="36"/>
  <c r="AM69" i="36"/>
  <c r="AL69" i="36"/>
  <c r="AK69" i="36"/>
  <c r="AJ69" i="36"/>
  <c r="AI69" i="36"/>
  <c r="AH69" i="36"/>
  <c r="AG69" i="36"/>
  <c r="AF69" i="36"/>
  <c r="AE69" i="36"/>
  <c r="AD69" i="36"/>
  <c r="AC69" i="36"/>
  <c r="AB69" i="36"/>
  <c r="AA69" i="36"/>
  <c r="Z69" i="36"/>
  <c r="Y69" i="36"/>
  <c r="X69" i="36"/>
  <c r="W69" i="36"/>
  <c r="V69" i="36"/>
  <c r="U69" i="36"/>
  <c r="T69" i="36"/>
  <c r="S69" i="36"/>
  <c r="R69" i="36"/>
  <c r="Q69" i="36"/>
  <c r="P69" i="36"/>
  <c r="O69" i="36"/>
  <c r="N69" i="36"/>
  <c r="M69" i="36"/>
  <c r="L69" i="36"/>
  <c r="K69" i="36"/>
  <c r="J69" i="36"/>
  <c r="I69" i="36"/>
  <c r="H69" i="36"/>
  <c r="G69" i="36"/>
  <c r="F69" i="36"/>
  <c r="E69" i="36"/>
  <c r="BD68" i="36"/>
  <c r="BC68" i="36"/>
  <c r="BB68" i="36"/>
  <c r="BA68" i="36"/>
  <c r="AZ68" i="36"/>
  <c r="AY68" i="36"/>
  <c r="AX68" i="36"/>
  <c r="AW68" i="36"/>
  <c r="AV68" i="36"/>
  <c r="AU68" i="36"/>
  <c r="AT68" i="36"/>
  <c r="AS68" i="36"/>
  <c r="AR68" i="36"/>
  <c r="AQ68" i="36"/>
  <c r="AP68" i="36"/>
  <c r="AO68" i="36"/>
  <c r="AN68" i="36"/>
  <c r="AM68" i="36"/>
  <c r="AL68" i="36"/>
  <c r="AK68" i="36"/>
  <c r="AJ68" i="36"/>
  <c r="AI68" i="36"/>
  <c r="AH68" i="36"/>
  <c r="AG68" i="36"/>
  <c r="AF68" i="36"/>
  <c r="AE68" i="36"/>
  <c r="AD68" i="36"/>
  <c r="AC68" i="36"/>
  <c r="AB68" i="36"/>
  <c r="AA68" i="36"/>
  <c r="Z68" i="36"/>
  <c r="Y68" i="36"/>
  <c r="X68" i="36"/>
  <c r="W68" i="36"/>
  <c r="V68" i="36"/>
  <c r="U68" i="36"/>
  <c r="T68" i="36"/>
  <c r="S68" i="36"/>
  <c r="R68" i="36"/>
  <c r="Q68" i="36"/>
  <c r="P68" i="36"/>
  <c r="O68" i="36"/>
  <c r="N68" i="36"/>
  <c r="M68" i="36"/>
  <c r="L68" i="36"/>
  <c r="K68" i="36"/>
  <c r="J68" i="36"/>
  <c r="I68" i="36"/>
  <c r="H68" i="36"/>
  <c r="G68" i="36"/>
  <c r="F68" i="36"/>
  <c r="E68" i="36"/>
  <c r="BD67" i="36"/>
  <c r="BC67" i="36"/>
  <c r="BB67" i="36"/>
  <c r="BA67" i="36"/>
  <c r="AZ67" i="36"/>
  <c r="AY67" i="36"/>
  <c r="AX67" i="36"/>
  <c r="AW67" i="36"/>
  <c r="AV67" i="36"/>
  <c r="AU67" i="36"/>
  <c r="AT67" i="36"/>
  <c r="AS67" i="36"/>
  <c r="AR67" i="36"/>
  <c r="AQ67" i="36"/>
  <c r="AP67" i="36"/>
  <c r="AO67" i="36"/>
  <c r="AN67" i="36"/>
  <c r="AM67" i="36"/>
  <c r="AL67" i="36"/>
  <c r="AK67" i="36"/>
  <c r="AJ67" i="36"/>
  <c r="AI67" i="36"/>
  <c r="AH67" i="36"/>
  <c r="AG67" i="36"/>
  <c r="AF67" i="36"/>
  <c r="AE67" i="36"/>
  <c r="AD67" i="36"/>
  <c r="AC67" i="36"/>
  <c r="AB67" i="36"/>
  <c r="AA67" i="36"/>
  <c r="Z67" i="36"/>
  <c r="Y67" i="36"/>
  <c r="X67" i="36"/>
  <c r="W67" i="36"/>
  <c r="V67" i="36"/>
  <c r="U67" i="36"/>
  <c r="T67" i="36"/>
  <c r="S67" i="36"/>
  <c r="R67" i="36"/>
  <c r="Q67" i="36"/>
  <c r="P67" i="36"/>
  <c r="O67" i="36"/>
  <c r="N67" i="36"/>
  <c r="M67" i="36"/>
  <c r="L67" i="36"/>
  <c r="K67" i="36"/>
  <c r="J67" i="36"/>
  <c r="I67" i="36"/>
  <c r="H67" i="36"/>
  <c r="G67" i="36"/>
  <c r="F67" i="36"/>
  <c r="E67" i="36"/>
  <c r="BD66" i="36"/>
  <c r="BC66" i="36"/>
  <c r="BA66" i="36"/>
  <c r="AZ66" i="36"/>
  <c r="AY66" i="36"/>
  <c r="AW66" i="36"/>
  <c r="AV66" i="36"/>
  <c r="AU66" i="36"/>
  <c r="AS66" i="36"/>
  <c r="AR66" i="36"/>
  <c r="AQ66" i="36"/>
  <c r="AO66" i="36"/>
  <c r="AN66" i="36"/>
  <c r="AM66" i="36"/>
  <c r="AK66" i="36"/>
  <c r="AJ66" i="36"/>
  <c r="AI66" i="36"/>
  <c r="AG66" i="36"/>
  <c r="AF66" i="36"/>
  <c r="AE66" i="36"/>
  <c r="AC66" i="36"/>
  <c r="AB66" i="36"/>
  <c r="AA66" i="36"/>
  <c r="Y66" i="36"/>
  <c r="X66" i="36"/>
  <c r="W66" i="36"/>
  <c r="U66" i="36"/>
  <c r="T66" i="36"/>
  <c r="S66" i="36"/>
  <c r="Q66" i="36"/>
  <c r="P66" i="36"/>
  <c r="O66" i="36"/>
  <c r="M66" i="36"/>
  <c r="L66" i="36"/>
  <c r="K66" i="36"/>
  <c r="I66" i="36"/>
  <c r="H66" i="36"/>
  <c r="G66" i="36"/>
  <c r="E66" i="36"/>
  <c r="BD65" i="36"/>
  <c r="BD76" i="36" s="1"/>
  <c r="BC65" i="36"/>
  <c r="BC76" i="36" s="1"/>
  <c r="BB65" i="36"/>
  <c r="BA65" i="36"/>
  <c r="BA76" i="36" s="1"/>
  <c r="AZ65" i="36"/>
  <c r="AZ76" i="36" s="1"/>
  <c r="AY65" i="36"/>
  <c r="AY76" i="36" s="1"/>
  <c r="AX65" i="36"/>
  <c r="AW65" i="36"/>
  <c r="AW76" i="36" s="1"/>
  <c r="AV65" i="36"/>
  <c r="AV76" i="36" s="1"/>
  <c r="AU65" i="36"/>
  <c r="AU76" i="36" s="1"/>
  <c r="AT65" i="36"/>
  <c r="AS65" i="36"/>
  <c r="AS76" i="36" s="1"/>
  <c r="AR65" i="36"/>
  <c r="AR76" i="36" s="1"/>
  <c r="AQ65" i="36"/>
  <c r="AQ76" i="36" s="1"/>
  <c r="AP65" i="36"/>
  <c r="AO65" i="36"/>
  <c r="AO76" i="36" s="1"/>
  <c r="AN65" i="36"/>
  <c r="AN76" i="36" s="1"/>
  <c r="AM65" i="36"/>
  <c r="AL65" i="36"/>
  <c r="AK65" i="36"/>
  <c r="AK76" i="36" s="1"/>
  <c r="AJ65" i="36"/>
  <c r="AJ76" i="36" s="1"/>
  <c r="AI65" i="36"/>
  <c r="AI76" i="36" s="1"/>
  <c r="AH65" i="36"/>
  <c r="AG65" i="36"/>
  <c r="AG76" i="36" s="1"/>
  <c r="AF65" i="36"/>
  <c r="AF76" i="36" s="1"/>
  <c r="AE65" i="36"/>
  <c r="AE76" i="36" s="1"/>
  <c r="AD65" i="36"/>
  <c r="AC65" i="36"/>
  <c r="AC76" i="36" s="1"/>
  <c r="AB65" i="36"/>
  <c r="AB76" i="36" s="1"/>
  <c r="AA65" i="36"/>
  <c r="AA76" i="36" s="1"/>
  <c r="Z65" i="36"/>
  <c r="Y65" i="36"/>
  <c r="Y76" i="36" s="1"/>
  <c r="X65" i="36"/>
  <c r="X76" i="36" s="1"/>
  <c r="W65" i="36"/>
  <c r="W76" i="36" s="1"/>
  <c r="V65" i="36"/>
  <c r="U65" i="36"/>
  <c r="U76" i="36" s="1"/>
  <c r="T65" i="36"/>
  <c r="T76" i="36" s="1"/>
  <c r="S65" i="36"/>
  <c r="S76" i="36" s="1"/>
  <c r="R65" i="36"/>
  <c r="Q65" i="36"/>
  <c r="Q76" i="36" s="1"/>
  <c r="P65" i="36"/>
  <c r="P76" i="36" s="1"/>
  <c r="O65" i="36"/>
  <c r="O76" i="36" s="1"/>
  <c r="N65" i="36"/>
  <c r="M65" i="36"/>
  <c r="M76" i="36" s="1"/>
  <c r="L65" i="36"/>
  <c r="L76" i="36" s="1"/>
  <c r="K65" i="36"/>
  <c r="K76" i="36" s="1"/>
  <c r="J65" i="36"/>
  <c r="I65" i="36"/>
  <c r="I76" i="36" s="1"/>
  <c r="H65" i="36"/>
  <c r="H76" i="36" s="1"/>
  <c r="G65" i="36"/>
  <c r="F65" i="36"/>
  <c r="E65" i="36"/>
  <c r="E76" i="36" s="1"/>
  <c r="E60" i="36"/>
  <c r="G27" i="36"/>
  <c r="H27" i="36" s="1"/>
  <c r="I27" i="36" s="1"/>
  <c r="J27" i="36" s="1"/>
  <c r="K27" i="36" s="1"/>
  <c r="L27" i="36" s="1"/>
  <c r="M27" i="36" s="1"/>
  <c r="N27" i="36" s="1"/>
  <c r="O27" i="36" s="1"/>
  <c r="P27" i="36" s="1"/>
  <c r="Q27" i="36" s="1"/>
  <c r="R27" i="36" s="1"/>
  <c r="S27" i="36" s="1"/>
  <c r="T27" i="36" s="1"/>
  <c r="U27" i="36" s="1"/>
  <c r="V27" i="36" s="1"/>
  <c r="W27" i="36" s="1"/>
  <c r="X27" i="36" s="1"/>
  <c r="Y27" i="36" s="1"/>
  <c r="Z27" i="36" s="1"/>
  <c r="AA27" i="36" s="1"/>
  <c r="AB27" i="36" s="1"/>
  <c r="AC27" i="36" s="1"/>
  <c r="AD27" i="36" s="1"/>
  <c r="AE27" i="36" s="1"/>
  <c r="AF27" i="36" s="1"/>
  <c r="AG27" i="36" s="1"/>
  <c r="AH27" i="36" s="1"/>
  <c r="AI27" i="36" s="1"/>
  <c r="AJ27" i="36" s="1"/>
  <c r="AK27" i="36" s="1"/>
  <c r="AL27" i="36" s="1"/>
  <c r="AM27" i="36" s="1"/>
  <c r="AN27" i="36" s="1"/>
  <c r="AO27" i="36" s="1"/>
  <c r="AP27" i="36" s="1"/>
  <c r="AQ27" i="36" s="1"/>
  <c r="AR27" i="36" s="1"/>
  <c r="AS27" i="36" s="1"/>
  <c r="AT27" i="36" s="1"/>
  <c r="AU27" i="36" s="1"/>
  <c r="AV27" i="36" s="1"/>
  <c r="AW27" i="36" s="1"/>
  <c r="F27" i="36"/>
  <c r="BB26" i="36"/>
  <c r="AX26" i="36"/>
  <c r="AT26" i="36"/>
  <c r="AP26" i="36"/>
  <c r="AL26" i="36"/>
  <c r="AH26" i="36"/>
  <c r="AD26" i="36"/>
  <c r="Z26" i="36"/>
  <c r="V26" i="36"/>
  <c r="R26" i="36"/>
  <c r="N26" i="36"/>
  <c r="BD25" i="36"/>
  <c r="BD26" i="36" s="1"/>
  <c r="BC25" i="36"/>
  <c r="BC26" i="36" s="1"/>
  <c r="BB25" i="36"/>
  <c r="BA25" i="36"/>
  <c r="BA26" i="36" s="1"/>
  <c r="AZ25" i="36"/>
  <c r="AZ26" i="36" s="1"/>
  <c r="AY25" i="36"/>
  <c r="AY26" i="36" s="1"/>
  <c r="AX25" i="36"/>
  <c r="AW25" i="36"/>
  <c r="AV25" i="36"/>
  <c r="AU25" i="36"/>
  <c r="AT25" i="36"/>
  <c r="AS25" i="36"/>
  <c r="AR25" i="36"/>
  <c r="AQ25" i="36"/>
  <c r="AQ26" i="36" s="1"/>
  <c r="AP25" i="36"/>
  <c r="AO25" i="36"/>
  <c r="AN25" i="36"/>
  <c r="AM25" i="36"/>
  <c r="AL25" i="36"/>
  <c r="AK25" i="36"/>
  <c r="AJ25" i="36"/>
  <c r="AI25" i="36"/>
  <c r="AI26" i="36" s="1"/>
  <c r="AH25" i="36"/>
  <c r="AG25" i="36"/>
  <c r="AF25" i="36"/>
  <c r="AE25" i="36"/>
  <c r="AD25" i="36"/>
  <c r="AC25" i="36"/>
  <c r="AB25" i="36"/>
  <c r="AA25" i="36"/>
  <c r="AA26" i="36" s="1"/>
  <c r="Z25" i="36"/>
  <c r="Y25" i="36"/>
  <c r="X25" i="36"/>
  <c r="W25" i="36"/>
  <c r="V25" i="36"/>
  <c r="U25" i="36"/>
  <c r="T25" i="36"/>
  <c r="S25" i="36"/>
  <c r="S26" i="36" s="1"/>
  <c r="R25" i="36"/>
  <c r="Q25" i="36"/>
  <c r="P25" i="36"/>
  <c r="O25" i="36"/>
  <c r="N25" i="36"/>
  <c r="M25" i="36"/>
  <c r="E25" i="36"/>
  <c r="AW18" i="36"/>
  <c r="AW26" i="36" s="1"/>
  <c r="AV18" i="36"/>
  <c r="AV26" i="36" s="1"/>
  <c r="AU18" i="36"/>
  <c r="AU26" i="36" s="1"/>
  <c r="AT18" i="36"/>
  <c r="AS18" i="36"/>
  <c r="AS26" i="36" s="1"/>
  <c r="AR18" i="36"/>
  <c r="AR26" i="36" s="1"/>
  <c r="AQ18" i="36"/>
  <c r="AP18" i="36"/>
  <c r="AO18" i="36"/>
  <c r="AO26" i="36" s="1"/>
  <c r="AN18" i="36"/>
  <c r="AN26" i="36" s="1"/>
  <c r="AM18" i="36"/>
  <c r="AM26" i="36" s="1"/>
  <c r="AL18" i="36"/>
  <c r="AK18" i="36"/>
  <c r="AK26" i="36" s="1"/>
  <c r="AJ18" i="36"/>
  <c r="AJ26" i="36" s="1"/>
  <c r="AI18" i="36"/>
  <c r="AH18" i="36"/>
  <c r="AG18" i="36"/>
  <c r="AG26" i="36" s="1"/>
  <c r="AF18" i="36"/>
  <c r="AF26" i="36" s="1"/>
  <c r="AE18" i="36"/>
  <c r="AE26" i="36" s="1"/>
  <c r="AD18" i="36"/>
  <c r="AC18" i="36"/>
  <c r="AC26" i="36" s="1"/>
  <c r="AB18" i="36"/>
  <c r="AB26" i="36" s="1"/>
  <c r="AA18" i="36"/>
  <c r="Z18" i="36"/>
  <c r="Y18" i="36"/>
  <c r="Y26" i="36" s="1"/>
  <c r="X18" i="36"/>
  <c r="X26" i="36" s="1"/>
  <c r="W18" i="36"/>
  <c r="W26" i="36" s="1"/>
  <c r="V18" i="36"/>
  <c r="U18" i="36"/>
  <c r="U26" i="36" s="1"/>
  <c r="T18" i="36"/>
  <c r="T26" i="36" s="1"/>
  <c r="S18" i="36"/>
  <c r="R18" i="36"/>
  <c r="Q18" i="36"/>
  <c r="Q26" i="36" s="1"/>
  <c r="P18" i="36"/>
  <c r="P26" i="36" s="1"/>
  <c r="O18" i="36"/>
  <c r="O26" i="36" s="1"/>
  <c r="N18" i="36"/>
  <c r="M18" i="36"/>
  <c r="M26" i="36" s="1"/>
  <c r="F13" i="36"/>
  <c r="F18" i="36" s="1"/>
  <c r="BD87" i="35"/>
  <c r="BC87" i="35"/>
  <c r="BB87" i="35"/>
  <c r="BB66" i="35" s="1"/>
  <c r="BA87" i="35"/>
  <c r="AZ87" i="35"/>
  <c r="AZ66" i="35" s="1"/>
  <c r="AZ76" i="35" s="1"/>
  <c r="AY87" i="35"/>
  <c r="AY66" i="35" s="1"/>
  <c r="AX87" i="35"/>
  <c r="AX66" i="35" s="1"/>
  <c r="AX76" i="35" s="1"/>
  <c r="AW87" i="35"/>
  <c r="AV87" i="35"/>
  <c r="AU87" i="35"/>
  <c r="AU66" i="35" s="1"/>
  <c r="AT87" i="35"/>
  <c r="AT66" i="35" s="1"/>
  <c r="AT76" i="35" s="1"/>
  <c r="AS87" i="35"/>
  <c r="AR87" i="35"/>
  <c r="AQ87" i="35"/>
  <c r="AP87" i="35"/>
  <c r="AP66" i="35" s="1"/>
  <c r="AP76" i="35" s="1"/>
  <c r="AO87" i="35"/>
  <c r="AN87" i="35"/>
  <c r="AM87" i="35"/>
  <c r="AL87" i="35"/>
  <c r="AL66" i="35" s="1"/>
  <c r="AK87" i="35"/>
  <c r="AJ87" i="35"/>
  <c r="AJ66" i="35" s="1"/>
  <c r="AI87" i="35"/>
  <c r="AI66" i="35" s="1"/>
  <c r="AH87" i="35"/>
  <c r="AH66" i="35" s="1"/>
  <c r="AH76" i="35" s="1"/>
  <c r="AG87" i="35"/>
  <c r="AF87" i="35"/>
  <c r="AE87" i="35"/>
  <c r="AE66" i="35" s="1"/>
  <c r="AE76" i="35" s="1"/>
  <c r="AD87" i="35"/>
  <c r="AD66" i="35" s="1"/>
  <c r="AC87" i="35"/>
  <c r="AB87" i="35"/>
  <c r="AA87" i="35"/>
  <c r="Z87" i="35"/>
  <c r="Z66" i="35" s="1"/>
  <c r="Z76" i="35" s="1"/>
  <c r="Y87" i="35"/>
  <c r="X87" i="35"/>
  <c r="W87" i="35"/>
  <c r="V87" i="35"/>
  <c r="V66" i="35" s="1"/>
  <c r="U87" i="35"/>
  <c r="T87" i="35"/>
  <c r="T66" i="35" s="1"/>
  <c r="T76" i="35" s="1"/>
  <c r="S87" i="35"/>
  <c r="S66" i="35" s="1"/>
  <c r="R87" i="35"/>
  <c r="R66" i="35" s="1"/>
  <c r="R76" i="35" s="1"/>
  <c r="Q87" i="35"/>
  <c r="P87" i="35"/>
  <c r="O87" i="35"/>
  <c r="O66" i="35" s="1"/>
  <c r="N87" i="35"/>
  <c r="N66" i="35" s="1"/>
  <c r="N76" i="35" s="1"/>
  <c r="M87" i="35"/>
  <c r="L87" i="35"/>
  <c r="K87" i="35"/>
  <c r="J87" i="35"/>
  <c r="J66" i="35" s="1"/>
  <c r="I87" i="35"/>
  <c r="H87" i="35"/>
  <c r="G87" i="35"/>
  <c r="F87" i="35"/>
  <c r="F66" i="35" s="1"/>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6" i="35"/>
  <c r="AU76" i="35"/>
  <c r="AN76" i="35"/>
  <c r="AM76" i="35"/>
  <c r="AB76" i="35"/>
  <c r="S76" i="35"/>
  <c r="J76" i="35"/>
  <c r="BD72" i="35"/>
  <c r="BC72" i="35"/>
  <c r="BB72" i="35"/>
  <c r="BA72" i="35"/>
  <c r="AZ72" i="35"/>
  <c r="AY72" i="35"/>
  <c r="AX72" i="35"/>
  <c r="AW72" i="35"/>
  <c r="AV72" i="35"/>
  <c r="AU72" i="35"/>
  <c r="AT72" i="35"/>
  <c r="AS72" i="35"/>
  <c r="AR72" i="35"/>
  <c r="AQ72" i="35"/>
  <c r="AP72" i="35"/>
  <c r="AO72" i="35"/>
  <c r="AN72" i="35"/>
  <c r="AM72" i="35"/>
  <c r="AL72" i="35"/>
  <c r="AK72" i="35"/>
  <c r="AJ72" i="35"/>
  <c r="AI72" i="35"/>
  <c r="AH72" i="35"/>
  <c r="AG72" i="35"/>
  <c r="AF72" i="35"/>
  <c r="AE72" i="35"/>
  <c r="AD72" i="35"/>
  <c r="AC72" i="35"/>
  <c r="AB72" i="35"/>
  <c r="AA72" i="35"/>
  <c r="Z72" i="35"/>
  <c r="Y72" i="35"/>
  <c r="X72" i="35"/>
  <c r="W72" i="35"/>
  <c r="V72" i="35"/>
  <c r="U72" i="35"/>
  <c r="T72" i="35"/>
  <c r="S72" i="35"/>
  <c r="R72" i="35"/>
  <c r="Q72" i="35"/>
  <c r="P72" i="35"/>
  <c r="O72" i="35"/>
  <c r="N72" i="35"/>
  <c r="M72" i="35"/>
  <c r="L72" i="35"/>
  <c r="K72" i="35"/>
  <c r="J72" i="35"/>
  <c r="I72" i="35"/>
  <c r="H72" i="35"/>
  <c r="G72" i="35"/>
  <c r="F72" i="35"/>
  <c r="E72" i="35"/>
  <c r="BD71" i="35"/>
  <c r="BC71" i="35"/>
  <c r="BB71" i="35"/>
  <c r="BA71" i="35"/>
  <c r="AZ71" i="35"/>
  <c r="AY71" i="35"/>
  <c r="AX71" i="35"/>
  <c r="AW71" i="35"/>
  <c r="AV71" i="35"/>
  <c r="AU71" i="35"/>
  <c r="AT71" i="35"/>
  <c r="AS71" i="35"/>
  <c r="AR71" i="35"/>
  <c r="AQ71" i="35"/>
  <c r="AP71" i="35"/>
  <c r="AO71" i="35"/>
  <c r="AN71" i="35"/>
  <c r="AM71" i="35"/>
  <c r="AL71" i="35"/>
  <c r="AK71" i="35"/>
  <c r="AJ71" i="35"/>
  <c r="AI71" i="35"/>
  <c r="AH71" i="35"/>
  <c r="AG71" i="35"/>
  <c r="AF71" i="35"/>
  <c r="AE71" i="35"/>
  <c r="AD71" i="35"/>
  <c r="AC71" i="35"/>
  <c r="AB71" i="35"/>
  <c r="AA71" i="35"/>
  <c r="Z71" i="35"/>
  <c r="Y71" i="35"/>
  <c r="X71" i="35"/>
  <c r="W71" i="35"/>
  <c r="V71" i="35"/>
  <c r="U71" i="35"/>
  <c r="T71" i="35"/>
  <c r="S71" i="35"/>
  <c r="R71" i="35"/>
  <c r="Q71" i="35"/>
  <c r="P71" i="35"/>
  <c r="O71" i="35"/>
  <c r="N71" i="35"/>
  <c r="M71" i="35"/>
  <c r="L71" i="35"/>
  <c r="K71" i="35"/>
  <c r="J71" i="35"/>
  <c r="I71" i="35"/>
  <c r="H71" i="35"/>
  <c r="G71" i="35"/>
  <c r="F71" i="35"/>
  <c r="E71" i="35"/>
  <c r="BD70" i="35"/>
  <c r="BC70" i="35"/>
  <c r="BB70" i="35"/>
  <c r="BA70" i="35"/>
  <c r="AZ70" i="35"/>
  <c r="AY70" i="35"/>
  <c r="AX70" i="35"/>
  <c r="AW70" i="35"/>
  <c r="AV70" i="35"/>
  <c r="AU70" i="35"/>
  <c r="AT70" i="35"/>
  <c r="AS70" i="35"/>
  <c r="AR70" i="35"/>
  <c r="AQ70" i="35"/>
  <c r="AP70" i="35"/>
  <c r="AO70" i="35"/>
  <c r="AN70" i="35"/>
  <c r="AM70" i="35"/>
  <c r="AL70" i="35"/>
  <c r="AK70" i="35"/>
  <c r="AJ70" i="35"/>
  <c r="AI70" i="35"/>
  <c r="AH70" i="35"/>
  <c r="AG70" i="35"/>
  <c r="AF70" i="35"/>
  <c r="AE70" i="35"/>
  <c r="AD70" i="35"/>
  <c r="AC70" i="35"/>
  <c r="AB70" i="35"/>
  <c r="AA70" i="35"/>
  <c r="Z70" i="35"/>
  <c r="Y70" i="35"/>
  <c r="X70" i="35"/>
  <c r="W70" i="35"/>
  <c r="V70" i="35"/>
  <c r="U70" i="35"/>
  <c r="T70" i="35"/>
  <c r="S70" i="35"/>
  <c r="R70" i="35"/>
  <c r="Q70" i="35"/>
  <c r="P70" i="35"/>
  <c r="O70" i="35"/>
  <c r="N70" i="35"/>
  <c r="M70" i="35"/>
  <c r="L70" i="35"/>
  <c r="K70" i="35"/>
  <c r="J70" i="35"/>
  <c r="I70" i="35"/>
  <c r="H70" i="35"/>
  <c r="G70" i="35"/>
  <c r="F70" i="35"/>
  <c r="E70" i="35"/>
  <c r="BD69" i="35"/>
  <c r="BC69" i="35"/>
  <c r="BB69" i="35"/>
  <c r="BA69" i="35"/>
  <c r="AZ69" i="35"/>
  <c r="AY69" i="35"/>
  <c r="AX69" i="35"/>
  <c r="AW69" i="35"/>
  <c r="AV69" i="35"/>
  <c r="AU69" i="35"/>
  <c r="AT69" i="35"/>
  <c r="AS69" i="35"/>
  <c r="AR69" i="35"/>
  <c r="AQ69" i="35"/>
  <c r="AP69" i="35"/>
  <c r="AO69" i="35"/>
  <c r="AN69" i="35"/>
  <c r="AM69" i="35"/>
  <c r="AL69" i="35"/>
  <c r="AK69" i="35"/>
  <c r="AJ69" i="35"/>
  <c r="AI69" i="35"/>
  <c r="AH69" i="35"/>
  <c r="AG69" i="35"/>
  <c r="AF69" i="35"/>
  <c r="AE69" i="35"/>
  <c r="AD69" i="35"/>
  <c r="AC69" i="35"/>
  <c r="AB69" i="35"/>
  <c r="AA69" i="35"/>
  <c r="Z69" i="35"/>
  <c r="Y69" i="35"/>
  <c r="X69" i="35"/>
  <c r="W69" i="35"/>
  <c r="V69" i="35"/>
  <c r="U69" i="35"/>
  <c r="T69" i="35"/>
  <c r="S69" i="35"/>
  <c r="R69" i="35"/>
  <c r="Q69" i="35"/>
  <c r="P69" i="35"/>
  <c r="O69" i="35"/>
  <c r="N69" i="35"/>
  <c r="M69" i="35"/>
  <c r="L69" i="35"/>
  <c r="K69" i="35"/>
  <c r="J69" i="35"/>
  <c r="I69" i="35"/>
  <c r="H69" i="35"/>
  <c r="G69" i="35"/>
  <c r="F69" i="35"/>
  <c r="E69" i="35"/>
  <c r="BD68" i="35"/>
  <c r="BC68" i="35"/>
  <c r="BB68" i="35"/>
  <c r="BA68" i="35"/>
  <c r="AZ68" i="35"/>
  <c r="AY68" i="35"/>
  <c r="AX68" i="35"/>
  <c r="AW68" i="35"/>
  <c r="AV68" i="35"/>
  <c r="AU68" i="35"/>
  <c r="AT68" i="35"/>
  <c r="AS68" i="35"/>
  <c r="AR68" i="35"/>
  <c r="AQ68" i="35"/>
  <c r="AP68" i="35"/>
  <c r="AO68" i="35"/>
  <c r="AN68" i="35"/>
  <c r="AM68" i="35"/>
  <c r="AL68" i="35"/>
  <c r="AK68" i="35"/>
  <c r="AJ68" i="35"/>
  <c r="AI68" i="35"/>
  <c r="AH68" i="35"/>
  <c r="AG68" i="35"/>
  <c r="AF68" i="35"/>
  <c r="AE68" i="35"/>
  <c r="AD68" i="35"/>
  <c r="AC68" i="35"/>
  <c r="AB68" i="35"/>
  <c r="AA68" i="35"/>
  <c r="Z68" i="35"/>
  <c r="Y68" i="35"/>
  <c r="X68" i="35"/>
  <c r="W68" i="35"/>
  <c r="V68" i="35"/>
  <c r="U68" i="35"/>
  <c r="T68" i="35"/>
  <c r="S68" i="35"/>
  <c r="R68" i="35"/>
  <c r="Q68" i="35"/>
  <c r="P68" i="35"/>
  <c r="O68" i="35"/>
  <c r="N68" i="35"/>
  <c r="M68" i="35"/>
  <c r="L68" i="35"/>
  <c r="K68" i="35"/>
  <c r="J68" i="35"/>
  <c r="I68" i="35"/>
  <c r="H68" i="35"/>
  <c r="G68" i="35"/>
  <c r="F68" i="35"/>
  <c r="E68" i="35"/>
  <c r="BD67" i="35"/>
  <c r="BC67" i="35"/>
  <c r="BB67" i="35"/>
  <c r="BA67" i="35"/>
  <c r="AZ67" i="35"/>
  <c r="AY67" i="35"/>
  <c r="AX67" i="35"/>
  <c r="AW67" i="35"/>
  <c r="AV67" i="35"/>
  <c r="AU67" i="35"/>
  <c r="AT67" i="35"/>
  <c r="AS67" i="35"/>
  <c r="AR67" i="35"/>
  <c r="AQ67" i="35"/>
  <c r="AP67" i="35"/>
  <c r="AO67" i="35"/>
  <c r="AN67" i="35"/>
  <c r="AM67" i="35"/>
  <c r="AL67" i="35"/>
  <c r="AK67" i="35"/>
  <c r="AJ67" i="35"/>
  <c r="AI67" i="35"/>
  <c r="AH67" i="35"/>
  <c r="AG67" i="35"/>
  <c r="AF67" i="35"/>
  <c r="AE67" i="35"/>
  <c r="AD67" i="35"/>
  <c r="AC67" i="35"/>
  <c r="AB67" i="35"/>
  <c r="AA67" i="35"/>
  <c r="Z67" i="35"/>
  <c r="Y67" i="35"/>
  <c r="X67" i="35"/>
  <c r="W67" i="35"/>
  <c r="V67" i="35"/>
  <c r="U67" i="35"/>
  <c r="T67" i="35"/>
  <c r="S67" i="35"/>
  <c r="R67" i="35"/>
  <c r="Q67" i="35"/>
  <c r="P67" i="35"/>
  <c r="O67" i="35"/>
  <c r="N67" i="35"/>
  <c r="M67" i="35"/>
  <c r="L67" i="35"/>
  <c r="K67" i="35"/>
  <c r="J67" i="35"/>
  <c r="I67" i="35"/>
  <c r="H67" i="35"/>
  <c r="G67" i="35"/>
  <c r="F67" i="35"/>
  <c r="E67" i="35"/>
  <c r="BD66" i="35"/>
  <c r="BC66" i="35"/>
  <c r="BA66" i="35"/>
  <c r="AW66" i="35"/>
  <c r="AV66" i="35"/>
  <c r="AS66" i="35"/>
  <c r="AR66" i="35"/>
  <c r="AQ66" i="35"/>
  <c r="AO66" i="35"/>
  <c r="AN66" i="35"/>
  <c r="AM66" i="35"/>
  <c r="AK66" i="35"/>
  <c r="AG66" i="35"/>
  <c r="AF66" i="35"/>
  <c r="AC66" i="35"/>
  <c r="AB66" i="35"/>
  <c r="AA66" i="35"/>
  <c r="Y66" i="35"/>
  <c r="X66" i="35"/>
  <c r="X76" i="35" s="1"/>
  <c r="W66" i="35"/>
  <c r="U66" i="35"/>
  <c r="Q66" i="35"/>
  <c r="P66" i="35"/>
  <c r="M66" i="35"/>
  <c r="L66" i="35"/>
  <c r="L76" i="35" s="1"/>
  <c r="K66" i="35"/>
  <c r="I66" i="35"/>
  <c r="H66" i="35"/>
  <c r="G66" i="35"/>
  <c r="E66" i="35"/>
  <c r="BD65" i="35"/>
  <c r="BC65" i="35"/>
  <c r="BC76" i="35" s="1"/>
  <c r="BB65" i="35"/>
  <c r="BA65" i="35"/>
  <c r="BA76" i="35" s="1"/>
  <c r="AZ65" i="35"/>
  <c r="AY65" i="35"/>
  <c r="AX65" i="35"/>
  <c r="AW65" i="35"/>
  <c r="AW76" i="35" s="1"/>
  <c r="AV65" i="35"/>
  <c r="AU65" i="35"/>
  <c r="AT65" i="35"/>
  <c r="AS65" i="35"/>
  <c r="AS76" i="35" s="1"/>
  <c r="AR65" i="35"/>
  <c r="AQ65" i="35"/>
  <c r="AP65" i="35"/>
  <c r="AO65" i="35"/>
  <c r="AO76" i="35" s="1"/>
  <c r="AN65" i="35"/>
  <c r="AM65" i="35"/>
  <c r="AL65" i="35"/>
  <c r="AK65" i="35"/>
  <c r="AK76" i="35" s="1"/>
  <c r="AJ65" i="35"/>
  <c r="AI65" i="35"/>
  <c r="AI76" i="35" s="1"/>
  <c r="AH65" i="35"/>
  <c r="AG65" i="35"/>
  <c r="AG76" i="35" s="1"/>
  <c r="AF65" i="35"/>
  <c r="AE65" i="35"/>
  <c r="AD65" i="35"/>
  <c r="AC65" i="35"/>
  <c r="AC76" i="35" s="1"/>
  <c r="AB65" i="35"/>
  <c r="AA65" i="35"/>
  <c r="Z65" i="35"/>
  <c r="Y65" i="35"/>
  <c r="Y76" i="35" s="1"/>
  <c r="X65" i="35"/>
  <c r="W65" i="35"/>
  <c r="V65" i="35"/>
  <c r="U65" i="35"/>
  <c r="U76" i="35" s="1"/>
  <c r="T65" i="35"/>
  <c r="S65" i="35"/>
  <c r="R65" i="35"/>
  <c r="Q65" i="35"/>
  <c r="Q76" i="35" s="1"/>
  <c r="P65" i="35"/>
  <c r="O65" i="35"/>
  <c r="N65" i="35"/>
  <c r="M65" i="35"/>
  <c r="M76" i="35" s="1"/>
  <c r="L65" i="35"/>
  <c r="K65" i="35"/>
  <c r="J65" i="35"/>
  <c r="I65" i="35"/>
  <c r="I76" i="35" s="1"/>
  <c r="H65" i="35"/>
  <c r="G65" i="35"/>
  <c r="G76" i="35" s="1"/>
  <c r="F65" i="35"/>
  <c r="E65" i="35"/>
  <c r="E76" i="35" s="1"/>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AW26" i="35"/>
  <c r="AO26" i="35"/>
  <c r="AG26" i="35"/>
  <c r="Y26" i="35"/>
  <c r="Q26" i="35"/>
  <c r="BD25" i="35"/>
  <c r="BD26" i="35" s="1"/>
  <c r="BC25" i="35"/>
  <c r="BC26" i="35" s="1"/>
  <c r="BB25" i="35"/>
  <c r="BB26" i="35" s="1"/>
  <c r="BA25" i="35"/>
  <c r="BA26" i="35" s="1"/>
  <c r="AZ25" i="35"/>
  <c r="AZ26" i="35" s="1"/>
  <c r="AY25" i="35"/>
  <c r="AY26" i="35" s="1"/>
  <c r="AX25" i="35"/>
  <c r="AX26" i="35" s="1"/>
  <c r="AW25" i="35"/>
  <c r="AV25" i="35"/>
  <c r="AU25" i="35"/>
  <c r="AT25" i="35"/>
  <c r="AT26" i="35" s="1"/>
  <c r="AS25" i="35"/>
  <c r="AS26" i="35" s="1"/>
  <c r="AR25" i="35"/>
  <c r="AQ25" i="35"/>
  <c r="AP25" i="35"/>
  <c r="AP26" i="35" s="1"/>
  <c r="AO25" i="35"/>
  <c r="AN25" i="35"/>
  <c r="AM25" i="35"/>
  <c r="AL25" i="35"/>
  <c r="AL26" i="35" s="1"/>
  <c r="AK25" i="35"/>
  <c r="AK26" i="35" s="1"/>
  <c r="AJ25" i="35"/>
  <c r="AI25" i="35"/>
  <c r="AH25" i="35"/>
  <c r="AH26" i="35" s="1"/>
  <c r="AG25" i="35"/>
  <c r="AF25" i="35"/>
  <c r="AE25" i="35"/>
  <c r="AD25" i="35"/>
  <c r="AD26" i="35" s="1"/>
  <c r="AC25" i="35"/>
  <c r="AC26" i="35" s="1"/>
  <c r="AB25" i="35"/>
  <c r="AA25" i="35"/>
  <c r="Z25" i="35"/>
  <c r="Z26" i="35" s="1"/>
  <c r="Y25" i="35"/>
  <c r="X25" i="35"/>
  <c r="W25" i="35"/>
  <c r="V25" i="35"/>
  <c r="V26" i="35" s="1"/>
  <c r="U25" i="35"/>
  <c r="U26" i="35" s="1"/>
  <c r="T25" i="35"/>
  <c r="S25" i="35"/>
  <c r="R25" i="35"/>
  <c r="R26" i="35" s="1"/>
  <c r="Q25" i="35"/>
  <c r="P25" i="35"/>
  <c r="O25" i="35"/>
  <c r="N25" i="35"/>
  <c r="N26" i="35" s="1"/>
  <c r="M25" i="35"/>
  <c r="M26" i="35" s="1"/>
  <c r="E25" i="35"/>
  <c r="AW18" i="35"/>
  <c r="AV18" i="35"/>
  <c r="AV26" i="35" s="1"/>
  <c r="AU18" i="35"/>
  <c r="AU26" i="35" s="1"/>
  <c r="AT18" i="35"/>
  <c r="AS18" i="35"/>
  <c r="AR18" i="35"/>
  <c r="AR26" i="35" s="1"/>
  <c r="AQ18" i="35"/>
  <c r="AQ26" i="35" s="1"/>
  <c r="AP18" i="35"/>
  <c r="AO18" i="35"/>
  <c r="AN18" i="35"/>
  <c r="AN26" i="35" s="1"/>
  <c r="AM18" i="35"/>
  <c r="AM26" i="35" s="1"/>
  <c r="AL18" i="35"/>
  <c r="AK18" i="35"/>
  <c r="AJ18" i="35"/>
  <c r="AJ26" i="35" s="1"/>
  <c r="AI18" i="35"/>
  <c r="AI26" i="35" s="1"/>
  <c r="AH18" i="35"/>
  <c r="AG18" i="35"/>
  <c r="AF18" i="35"/>
  <c r="AF26" i="35" s="1"/>
  <c r="AE18" i="35"/>
  <c r="AE26" i="35" s="1"/>
  <c r="AD18" i="35"/>
  <c r="AC18" i="35"/>
  <c r="AB18" i="35"/>
  <c r="AB26" i="35" s="1"/>
  <c r="AA18" i="35"/>
  <c r="AA26" i="35" s="1"/>
  <c r="Z18" i="35"/>
  <c r="Y18" i="35"/>
  <c r="X18" i="35"/>
  <c r="X26" i="35" s="1"/>
  <c r="W18" i="35"/>
  <c r="W26" i="35" s="1"/>
  <c r="V18" i="35"/>
  <c r="U18" i="35"/>
  <c r="T18" i="35"/>
  <c r="T26" i="35" s="1"/>
  <c r="S18" i="35"/>
  <c r="S26" i="35" s="1"/>
  <c r="R18" i="35"/>
  <c r="Q18" i="35"/>
  <c r="P18" i="35"/>
  <c r="P26" i="35" s="1"/>
  <c r="O18" i="35"/>
  <c r="O26" i="35" s="1"/>
  <c r="N18" i="35"/>
  <c r="M18" i="35"/>
  <c r="F13" i="35"/>
  <c r="G13" i="35" s="1"/>
  <c r="E18" i="35"/>
  <c r="C9" i="35" s="1"/>
  <c r="BD87" i="34"/>
  <c r="BC87" i="34"/>
  <c r="BB87" i="34"/>
  <c r="BB66" i="34" s="1"/>
  <c r="BB76" i="34" s="1"/>
  <c r="BA87" i="34"/>
  <c r="AZ87" i="34"/>
  <c r="AY87" i="34"/>
  <c r="AX87" i="34"/>
  <c r="AX66" i="34" s="1"/>
  <c r="AW87" i="34"/>
  <c r="AV87" i="34"/>
  <c r="AU87" i="34"/>
  <c r="AT87" i="34"/>
  <c r="AT66" i="34" s="1"/>
  <c r="AS87" i="34"/>
  <c r="AR87" i="34"/>
  <c r="AQ87" i="34"/>
  <c r="AP87" i="34"/>
  <c r="AP66" i="34" s="1"/>
  <c r="AO87" i="34"/>
  <c r="AN87" i="34"/>
  <c r="AM87" i="34"/>
  <c r="AL87" i="34"/>
  <c r="AL66" i="34" s="1"/>
  <c r="AK87" i="34"/>
  <c r="AJ87" i="34"/>
  <c r="AI87" i="34"/>
  <c r="AH87" i="34"/>
  <c r="AH66" i="34" s="1"/>
  <c r="AG87" i="34"/>
  <c r="AF87" i="34"/>
  <c r="AE87" i="34"/>
  <c r="AD87" i="34"/>
  <c r="AD66" i="34" s="1"/>
  <c r="AC87" i="34"/>
  <c r="AB87" i="34"/>
  <c r="AA87" i="34"/>
  <c r="Z87" i="34"/>
  <c r="Z66" i="34" s="1"/>
  <c r="Y87" i="34"/>
  <c r="X87" i="34"/>
  <c r="W87" i="34"/>
  <c r="V87" i="34"/>
  <c r="V66" i="34" s="1"/>
  <c r="V76" i="34" s="1"/>
  <c r="U87" i="34"/>
  <c r="T87" i="34"/>
  <c r="S87" i="34"/>
  <c r="R87" i="34"/>
  <c r="R66" i="34" s="1"/>
  <c r="Q87" i="34"/>
  <c r="P87" i="34"/>
  <c r="O87" i="34"/>
  <c r="N87" i="34"/>
  <c r="N66" i="34" s="1"/>
  <c r="M87" i="34"/>
  <c r="L87" i="34"/>
  <c r="K87" i="34"/>
  <c r="J87" i="34"/>
  <c r="J66" i="34" s="1"/>
  <c r="I87" i="34"/>
  <c r="H87" i="34"/>
  <c r="G87" i="34"/>
  <c r="F87" i="34"/>
  <c r="F66" i="34" s="1"/>
  <c r="E87" i="34"/>
  <c r="BD79" i="34"/>
  <c r="BC79" i="34"/>
  <c r="BB79" i="34"/>
  <c r="BA79" i="34"/>
  <c r="AZ79" i="34"/>
  <c r="AY79" i="34"/>
  <c r="AX79" i="34"/>
  <c r="AW79" i="34"/>
  <c r="AV79" i="34"/>
  <c r="AU79" i="34"/>
  <c r="AT79" i="34"/>
  <c r="AS79" i="34"/>
  <c r="AR79" i="34"/>
  <c r="AQ79" i="34"/>
  <c r="AP79" i="34"/>
  <c r="AO79" i="34"/>
  <c r="AN79" i="34"/>
  <c r="AM79" i="34"/>
  <c r="AL79" i="34"/>
  <c r="AK79" i="34"/>
  <c r="AJ79" i="34"/>
  <c r="AI79" i="34"/>
  <c r="AH79" i="34"/>
  <c r="AG79" i="34"/>
  <c r="AF79" i="34"/>
  <c r="AE79" i="34"/>
  <c r="AD79" i="34"/>
  <c r="AC79" i="34"/>
  <c r="AB79" i="34"/>
  <c r="AA79" i="34"/>
  <c r="Z79" i="34"/>
  <c r="Y79" i="34"/>
  <c r="X79" i="34"/>
  <c r="W79" i="34"/>
  <c r="V79" i="34"/>
  <c r="U79" i="34"/>
  <c r="T79" i="34"/>
  <c r="S79" i="34"/>
  <c r="R79" i="34"/>
  <c r="Q79" i="34"/>
  <c r="P79" i="34"/>
  <c r="O79" i="34"/>
  <c r="N79" i="34"/>
  <c r="M79" i="34"/>
  <c r="L79" i="34"/>
  <c r="K79" i="34"/>
  <c r="J79" i="34"/>
  <c r="I79" i="34"/>
  <c r="H79" i="34"/>
  <c r="G79" i="34"/>
  <c r="F79" i="34"/>
  <c r="E79" i="34"/>
  <c r="BD78" i="34"/>
  <c r="BC78" i="34"/>
  <c r="BB78" i="34"/>
  <c r="BA78" i="34"/>
  <c r="AZ78" i="34"/>
  <c r="AY78" i="34"/>
  <c r="AX78" i="34"/>
  <c r="AW78" i="34"/>
  <c r="AV78" i="34"/>
  <c r="AU78" i="34"/>
  <c r="AT78" i="34"/>
  <c r="AS78" i="34"/>
  <c r="AR78" i="34"/>
  <c r="AQ78" i="34"/>
  <c r="AP78" i="34"/>
  <c r="AO78" i="34"/>
  <c r="AN78" i="34"/>
  <c r="AM78" i="34"/>
  <c r="AL78" i="34"/>
  <c r="AK78" i="34"/>
  <c r="AJ78" i="34"/>
  <c r="AI78"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BC76" i="34"/>
  <c r="AM76" i="34"/>
  <c r="W76" i="34"/>
  <c r="G76" i="34"/>
  <c r="BD72" i="34"/>
  <c r="BC72" i="34"/>
  <c r="BB72" i="34"/>
  <c r="BA72" i="34"/>
  <c r="AZ72" i="34"/>
  <c r="AY72" i="34"/>
  <c r="AX72" i="34"/>
  <c r="AW72" i="34"/>
  <c r="AV72" i="34"/>
  <c r="AU72" i="34"/>
  <c r="AT72" i="34"/>
  <c r="AS72" i="34"/>
  <c r="AR72" i="34"/>
  <c r="AQ72" i="34"/>
  <c r="AP72" i="34"/>
  <c r="AO72" i="34"/>
  <c r="AN72" i="34"/>
  <c r="AM72" i="34"/>
  <c r="AL72" i="34"/>
  <c r="AK72" i="34"/>
  <c r="AJ72" i="34"/>
  <c r="AI72" i="34"/>
  <c r="AH72" i="34"/>
  <c r="AG72" i="34"/>
  <c r="AF72" i="34"/>
  <c r="AE72" i="34"/>
  <c r="AD72" i="34"/>
  <c r="AC72" i="34"/>
  <c r="AB72" i="34"/>
  <c r="AA72" i="34"/>
  <c r="Z72" i="34"/>
  <c r="Y72" i="34"/>
  <c r="X72" i="34"/>
  <c r="W72" i="34"/>
  <c r="V72" i="34"/>
  <c r="U72" i="34"/>
  <c r="T72" i="34"/>
  <c r="S72" i="34"/>
  <c r="R72" i="34"/>
  <c r="Q72" i="34"/>
  <c r="P72" i="34"/>
  <c r="O72" i="34"/>
  <c r="N72" i="34"/>
  <c r="M72" i="34"/>
  <c r="L72" i="34"/>
  <c r="K72" i="34"/>
  <c r="J72" i="34"/>
  <c r="I72" i="34"/>
  <c r="H72" i="34"/>
  <c r="G72" i="34"/>
  <c r="F72" i="34"/>
  <c r="E72" i="34"/>
  <c r="BD71" i="34"/>
  <c r="BC71" i="34"/>
  <c r="BB71" i="34"/>
  <c r="BA71" i="34"/>
  <c r="AZ71" i="34"/>
  <c r="AY71" i="34"/>
  <c r="AX71" i="34"/>
  <c r="AW71" i="34"/>
  <c r="AV71" i="34"/>
  <c r="AU71" i="34"/>
  <c r="AT71" i="34"/>
  <c r="AS71" i="34"/>
  <c r="AR71" i="34"/>
  <c r="AQ71" i="34"/>
  <c r="AP71" i="34"/>
  <c r="AO71" i="34"/>
  <c r="AN71" i="34"/>
  <c r="AM71" i="34"/>
  <c r="AL71" i="34"/>
  <c r="AK71" i="34"/>
  <c r="AJ71" i="34"/>
  <c r="AI71" i="34"/>
  <c r="AH71" i="34"/>
  <c r="AG71" i="34"/>
  <c r="AF71" i="34"/>
  <c r="AE71" i="34"/>
  <c r="AD71" i="34"/>
  <c r="AC71" i="34"/>
  <c r="AB71" i="34"/>
  <c r="AA71" i="34"/>
  <c r="Z71" i="34"/>
  <c r="Y71" i="34"/>
  <c r="X71" i="34"/>
  <c r="W71" i="34"/>
  <c r="V71" i="34"/>
  <c r="U71" i="34"/>
  <c r="T71" i="34"/>
  <c r="S71" i="34"/>
  <c r="R71" i="34"/>
  <c r="Q71" i="34"/>
  <c r="P71" i="34"/>
  <c r="O71" i="34"/>
  <c r="N71" i="34"/>
  <c r="M71" i="34"/>
  <c r="L71" i="34"/>
  <c r="K71" i="34"/>
  <c r="J71" i="34"/>
  <c r="I71" i="34"/>
  <c r="H71" i="34"/>
  <c r="G71" i="34"/>
  <c r="F71" i="34"/>
  <c r="E71" i="34"/>
  <c r="BD70" i="34"/>
  <c r="BC70" i="34"/>
  <c r="BB70" i="34"/>
  <c r="BA70" i="34"/>
  <c r="AZ70" i="34"/>
  <c r="AY70" i="34"/>
  <c r="AX70" i="34"/>
  <c r="AW70" i="34"/>
  <c r="AV70" i="34"/>
  <c r="AU70" i="34"/>
  <c r="AT70" i="34"/>
  <c r="AS70" i="34"/>
  <c r="AR70" i="34"/>
  <c r="AQ70" i="34"/>
  <c r="AP70" i="34"/>
  <c r="AO70" i="34"/>
  <c r="AN70" i="34"/>
  <c r="AM70" i="34"/>
  <c r="AL70" i="34"/>
  <c r="AK70" i="34"/>
  <c r="AJ70" i="34"/>
  <c r="AI70" i="34"/>
  <c r="AH70" i="34"/>
  <c r="AG70" i="34"/>
  <c r="AF70" i="34"/>
  <c r="AE70" i="34"/>
  <c r="AD70" i="34"/>
  <c r="AC70" i="34"/>
  <c r="AB70" i="34"/>
  <c r="AA70" i="34"/>
  <c r="Z70" i="34"/>
  <c r="Y70" i="34"/>
  <c r="X70" i="34"/>
  <c r="W70" i="34"/>
  <c r="V70" i="34"/>
  <c r="U70" i="34"/>
  <c r="T70" i="34"/>
  <c r="S70" i="34"/>
  <c r="R70" i="34"/>
  <c r="Q70" i="34"/>
  <c r="P70" i="34"/>
  <c r="O70" i="34"/>
  <c r="N70" i="34"/>
  <c r="M70" i="34"/>
  <c r="L70" i="34"/>
  <c r="K70" i="34"/>
  <c r="J70" i="34"/>
  <c r="I70" i="34"/>
  <c r="H70" i="34"/>
  <c r="G70" i="34"/>
  <c r="F70" i="34"/>
  <c r="E70" i="34"/>
  <c r="BD69" i="34"/>
  <c r="BC69" i="34"/>
  <c r="BB69" i="34"/>
  <c r="BA69" i="34"/>
  <c r="AZ69" i="34"/>
  <c r="AY69" i="34"/>
  <c r="AX69" i="34"/>
  <c r="AW69" i="34"/>
  <c r="AV69" i="34"/>
  <c r="AU69" i="34"/>
  <c r="AT69" i="34"/>
  <c r="AS69" i="34"/>
  <c r="AR69" i="34"/>
  <c r="AQ69" i="34"/>
  <c r="AP69" i="34"/>
  <c r="AO69" i="34"/>
  <c r="AN69" i="34"/>
  <c r="AM69" i="34"/>
  <c r="AL69" i="34"/>
  <c r="AK69" i="34"/>
  <c r="AJ69" i="34"/>
  <c r="AI69" i="34"/>
  <c r="AH69" i="34"/>
  <c r="AG69" i="34"/>
  <c r="AF69" i="34"/>
  <c r="AE69" i="34"/>
  <c r="AD69" i="34"/>
  <c r="AC69" i="34"/>
  <c r="AB69" i="34"/>
  <c r="AA69" i="34"/>
  <c r="Z69" i="34"/>
  <c r="Y69" i="34"/>
  <c r="X69" i="34"/>
  <c r="W69" i="34"/>
  <c r="V69" i="34"/>
  <c r="U69" i="34"/>
  <c r="T69" i="34"/>
  <c r="S69" i="34"/>
  <c r="R69" i="34"/>
  <c r="Q69" i="34"/>
  <c r="P69" i="34"/>
  <c r="O69" i="34"/>
  <c r="N69" i="34"/>
  <c r="M69" i="34"/>
  <c r="L69" i="34"/>
  <c r="K69" i="34"/>
  <c r="J69" i="34"/>
  <c r="I69" i="34"/>
  <c r="H69" i="34"/>
  <c r="G69" i="34"/>
  <c r="F69" i="34"/>
  <c r="E69" i="34"/>
  <c r="BD68" i="34"/>
  <c r="BC68" i="34"/>
  <c r="BB68" i="34"/>
  <c r="BA68" i="34"/>
  <c r="AZ68" i="34"/>
  <c r="AY68" i="34"/>
  <c r="AX68" i="34"/>
  <c r="AW68" i="34"/>
  <c r="AV68" i="34"/>
  <c r="AU68" i="34"/>
  <c r="AT68" i="34"/>
  <c r="AS68" i="34"/>
  <c r="AR68" i="34"/>
  <c r="AQ68" i="34"/>
  <c r="AP68" i="34"/>
  <c r="AO68" i="34"/>
  <c r="AN68" i="34"/>
  <c r="AM68" i="34"/>
  <c r="AL68" i="34"/>
  <c r="AK68" i="34"/>
  <c r="AJ68" i="34"/>
  <c r="AI68" i="34"/>
  <c r="AH68" i="34"/>
  <c r="AG68" i="34"/>
  <c r="AF68" i="34"/>
  <c r="AE68" i="34"/>
  <c r="AD68" i="34"/>
  <c r="AC68" i="34"/>
  <c r="AB68" i="34"/>
  <c r="AA68" i="34"/>
  <c r="Z68" i="34"/>
  <c r="Y68" i="34"/>
  <c r="X68" i="34"/>
  <c r="W68" i="34"/>
  <c r="V68" i="34"/>
  <c r="U68" i="34"/>
  <c r="T68" i="34"/>
  <c r="S68" i="34"/>
  <c r="R68" i="34"/>
  <c r="Q68" i="34"/>
  <c r="P68" i="34"/>
  <c r="O68" i="34"/>
  <c r="N68" i="34"/>
  <c r="M68" i="34"/>
  <c r="L68" i="34"/>
  <c r="K68" i="34"/>
  <c r="J68" i="34"/>
  <c r="I68" i="34"/>
  <c r="H68" i="34"/>
  <c r="G68" i="34"/>
  <c r="F68" i="34"/>
  <c r="E68" i="34"/>
  <c r="BD67" i="34"/>
  <c r="BC67" i="34"/>
  <c r="BB67" i="34"/>
  <c r="BA67" i="34"/>
  <c r="AZ67" i="34"/>
  <c r="AY67" i="34"/>
  <c r="AX67" i="34"/>
  <c r="AW67" i="34"/>
  <c r="AV67" i="34"/>
  <c r="AU67" i="34"/>
  <c r="AT67" i="34"/>
  <c r="AS67" i="34"/>
  <c r="AR67" i="34"/>
  <c r="AQ67" i="34"/>
  <c r="AP67" i="34"/>
  <c r="AO67" i="34"/>
  <c r="AN67" i="34"/>
  <c r="AM67" i="34"/>
  <c r="AL67" i="34"/>
  <c r="AK67" i="34"/>
  <c r="AJ67" i="34"/>
  <c r="AI67" i="34"/>
  <c r="AH67" i="34"/>
  <c r="AG67" i="34"/>
  <c r="AF67" i="34"/>
  <c r="AE67" i="34"/>
  <c r="AD67" i="34"/>
  <c r="AC67" i="34"/>
  <c r="AB67" i="34"/>
  <c r="AA67" i="34"/>
  <c r="Z67" i="34"/>
  <c r="Y67" i="34"/>
  <c r="X67" i="34"/>
  <c r="W67" i="34"/>
  <c r="V67" i="34"/>
  <c r="U67" i="34"/>
  <c r="T67" i="34"/>
  <c r="S67" i="34"/>
  <c r="R67" i="34"/>
  <c r="Q67" i="34"/>
  <c r="P67" i="34"/>
  <c r="O67" i="34"/>
  <c r="N67" i="34"/>
  <c r="M67" i="34"/>
  <c r="L67" i="34"/>
  <c r="K67" i="34"/>
  <c r="J67" i="34"/>
  <c r="I67" i="34"/>
  <c r="H67" i="34"/>
  <c r="G67" i="34"/>
  <c r="F67" i="34"/>
  <c r="E67" i="34"/>
  <c r="BD66" i="34"/>
  <c r="BC66" i="34"/>
  <c r="BA66" i="34"/>
  <c r="AZ66" i="34"/>
  <c r="AY66" i="34"/>
  <c r="AW66" i="34"/>
  <c r="AV66" i="34"/>
  <c r="AU66" i="34"/>
  <c r="AS66" i="34"/>
  <c r="AR66" i="34"/>
  <c r="AQ66" i="34"/>
  <c r="AO66" i="34"/>
  <c r="AN66" i="34"/>
  <c r="AM66" i="34"/>
  <c r="AK66" i="34"/>
  <c r="AJ66" i="34"/>
  <c r="AI66" i="34"/>
  <c r="AG66" i="34"/>
  <c r="AF66" i="34"/>
  <c r="AE66" i="34"/>
  <c r="AC66" i="34"/>
  <c r="AB66" i="34"/>
  <c r="AA66" i="34"/>
  <c r="Y66" i="34"/>
  <c r="X66" i="34"/>
  <c r="W66" i="34"/>
  <c r="U66" i="34"/>
  <c r="T66" i="34"/>
  <c r="S66" i="34"/>
  <c r="Q66" i="34"/>
  <c r="P66" i="34"/>
  <c r="O66" i="34"/>
  <c r="M66" i="34"/>
  <c r="L66" i="34"/>
  <c r="K66" i="34"/>
  <c r="I66" i="34"/>
  <c r="H66" i="34"/>
  <c r="G66" i="34"/>
  <c r="E66" i="34"/>
  <c r="BD65" i="34"/>
  <c r="BD76" i="34" s="1"/>
  <c r="BC65" i="34"/>
  <c r="BB65" i="34"/>
  <c r="BA65" i="34"/>
  <c r="BA76" i="34" s="1"/>
  <c r="AZ65" i="34"/>
  <c r="AZ76" i="34" s="1"/>
  <c r="AY65" i="34"/>
  <c r="AY76" i="34" s="1"/>
  <c r="AX65" i="34"/>
  <c r="AW65" i="34"/>
  <c r="AW76" i="34" s="1"/>
  <c r="AV65" i="34"/>
  <c r="AV76" i="34" s="1"/>
  <c r="AU65" i="34"/>
  <c r="AU76" i="34" s="1"/>
  <c r="AT65" i="34"/>
  <c r="AS65" i="34"/>
  <c r="AS76" i="34" s="1"/>
  <c r="AR65" i="34"/>
  <c r="AR76" i="34" s="1"/>
  <c r="AQ65" i="34"/>
  <c r="AQ76" i="34" s="1"/>
  <c r="AP65" i="34"/>
  <c r="AO65" i="34"/>
  <c r="AO76" i="34" s="1"/>
  <c r="AN65" i="34"/>
  <c r="AN76" i="34" s="1"/>
  <c r="AM65" i="34"/>
  <c r="AL65" i="34"/>
  <c r="AL76" i="34" s="1"/>
  <c r="AK65" i="34"/>
  <c r="AK76" i="34" s="1"/>
  <c r="AJ65" i="34"/>
  <c r="AJ76" i="34" s="1"/>
  <c r="AI65" i="34"/>
  <c r="AI76" i="34" s="1"/>
  <c r="AH65" i="34"/>
  <c r="AG65" i="34"/>
  <c r="AG76" i="34" s="1"/>
  <c r="AF65" i="34"/>
  <c r="AF76" i="34" s="1"/>
  <c r="AE65" i="34"/>
  <c r="AE76" i="34" s="1"/>
  <c r="AD65" i="34"/>
  <c r="AC65" i="34"/>
  <c r="AC76" i="34" s="1"/>
  <c r="AB65" i="34"/>
  <c r="AB76" i="34" s="1"/>
  <c r="AA65" i="34"/>
  <c r="AA76" i="34" s="1"/>
  <c r="Z65" i="34"/>
  <c r="Y65" i="34"/>
  <c r="Y76" i="34" s="1"/>
  <c r="X65" i="34"/>
  <c r="X76" i="34" s="1"/>
  <c r="W65" i="34"/>
  <c r="V65" i="34"/>
  <c r="U65" i="34"/>
  <c r="U76" i="34" s="1"/>
  <c r="T65" i="34"/>
  <c r="T76" i="34" s="1"/>
  <c r="S65" i="34"/>
  <c r="S76" i="34" s="1"/>
  <c r="R65" i="34"/>
  <c r="Q65" i="34"/>
  <c r="Q76" i="34" s="1"/>
  <c r="P65" i="34"/>
  <c r="P76" i="34" s="1"/>
  <c r="O65" i="34"/>
  <c r="O76" i="34" s="1"/>
  <c r="N65" i="34"/>
  <c r="M65" i="34"/>
  <c r="M76" i="34" s="1"/>
  <c r="L65" i="34"/>
  <c r="L76" i="34" s="1"/>
  <c r="K65" i="34"/>
  <c r="K76" i="34" s="1"/>
  <c r="J65" i="34"/>
  <c r="I65" i="34"/>
  <c r="I76" i="34" s="1"/>
  <c r="H65" i="34"/>
  <c r="H76" i="34" s="1"/>
  <c r="G65" i="34"/>
  <c r="F65" i="34"/>
  <c r="F76" i="34" s="1"/>
  <c r="E65" i="34"/>
  <c r="E76" i="34" s="1"/>
  <c r="E60" i="34"/>
  <c r="I27" i="34"/>
  <c r="J27" i="34" s="1"/>
  <c r="K27" i="34" s="1"/>
  <c r="L27" i="34" s="1"/>
  <c r="M27" i="34" s="1"/>
  <c r="N27" i="34" s="1"/>
  <c r="O27" i="34" s="1"/>
  <c r="P27" i="34" s="1"/>
  <c r="Q27" i="34" s="1"/>
  <c r="R27" i="34" s="1"/>
  <c r="S27" i="34" s="1"/>
  <c r="T27" i="34" s="1"/>
  <c r="U27" i="34" s="1"/>
  <c r="V27" i="34" s="1"/>
  <c r="W27" i="34" s="1"/>
  <c r="X27" i="34" s="1"/>
  <c r="Y27" i="34" s="1"/>
  <c r="Z27" i="34" s="1"/>
  <c r="AA27" i="34" s="1"/>
  <c r="AB27" i="34" s="1"/>
  <c r="AC27" i="34" s="1"/>
  <c r="AD27" i="34" s="1"/>
  <c r="AE27" i="34" s="1"/>
  <c r="AF27" i="34" s="1"/>
  <c r="AG27" i="34" s="1"/>
  <c r="AH27" i="34" s="1"/>
  <c r="AI27" i="34" s="1"/>
  <c r="AJ27" i="34" s="1"/>
  <c r="AK27" i="34" s="1"/>
  <c r="AL27" i="34" s="1"/>
  <c r="AM27" i="34" s="1"/>
  <c r="AN27" i="34" s="1"/>
  <c r="AO27" i="34" s="1"/>
  <c r="AP27" i="34" s="1"/>
  <c r="AQ27" i="34" s="1"/>
  <c r="AR27" i="34" s="1"/>
  <c r="AS27" i="34" s="1"/>
  <c r="AT27" i="34" s="1"/>
  <c r="AU27" i="34" s="1"/>
  <c r="AV27" i="34" s="1"/>
  <c r="AW27" i="34" s="1"/>
  <c r="H27" i="34"/>
  <c r="G27" i="34"/>
  <c r="F27" i="34"/>
  <c r="BD26" i="34"/>
  <c r="AV26" i="34"/>
  <c r="AN26" i="34"/>
  <c r="AF26" i="34"/>
  <c r="X26" i="34"/>
  <c r="P26" i="34"/>
  <c r="BD25" i="34"/>
  <c r="BC25" i="34"/>
  <c r="BC26" i="34" s="1"/>
  <c r="BB25" i="34"/>
  <c r="BB26" i="34" s="1"/>
  <c r="BA25" i="34"/>
  <c r="BA26" i="34" s="1"/>
  <c r="AZ25" i="34"/>
  <c r="AZ26" i="34" s="1"/>
  <c r="AY25" i="34"/>
  <c r="AY26" i="34" s="1"/>
  <c r="AX25" i="34"/>
  <c r="AX26" i="34" s="1"/>
  <c r="AW25" i="34"/>
  <c r="AV25" i="34"/>
  <c r="AU25" i="34"/>
  <c r="AU26" i="34" s="1"/>
  <c r="AT25" i="34"/>
  <c r="AS25" i="34"/>
  <c r="AR25" i="34"/>
  <c r="AQ25" i="34"/>
  <c r="AQ26" i="34" s="1"/>
  <c r="AP25" i="34"/>
  <c r="AO25" i="34"/>
  <c r="AN25" i="34"/>
  <c r="AM25" i="34"/>
  <c r="AM26" i="34" s="1"/>
  <c r="AL25" i="34"/>
  <c r="AK25" i="34"/>
  <c r="AJ25" i="34"/>
  <c r="AI25" i="34"/>
  <c r="AI26" i="34" s="1"/>
  <c r="AH25" i="34"/>
  <c r="AG25" i="34"/>
  <c r="AF25" i="34"/>
  <c r="AE25" i="34"/>
  <c r="AE26" i="34" s="1"/>
  <c r="AD25" i="34"/>
  <c r="AC25" i="34"/>
  <c r="AB25" i="34"/>
  <c r="AA25" i="34"/>
  <c r="AA26" i="34" s="1"/>
  <c r="Z25" i="34"/>
  <c r="Y25" i="34"/>
  <c r="X25" i="34"/>
  <c r="W25" i="34"/>
  <c r="W26" i="34" s="1"/>
  <c r="V25" i="34"/>
  <c r="U25" i="34"/>
  <c r="T25" i="34"/>
  <c r="S25" i="34"/>
  <c r="S26" i="34" s="1"/>
  <c r="R25" i="34"/>
  <c r="Q25" i="34"/>
  <c r="P25" i="34"/>
  <c r="O25" i="34"/>
  <c r="O26" i="34" s="1"/>
  <c r="N25" i="34"/>
  <c r="M25" i="34"/>
  <c r="E25" i="34"/>
  <c r="AW18" i="34"/>
  <c r="AW26" i="34" s="1"/>
  <c r="AV18" i="34"/>
  <c r="AU18" i="34"/>
  <c r="AT18" i="34"/>
  <c r="AT26" i="34" s="1"/>
  <c r="AS18" i="34"/>
  <c r="AS26" i="34" s="1"/>
  <c r="AR18" i="34"/>
  <c r="AR26" i="34" s="1"/>
  <c r="AQ18" i="34"/>
  <c r="AP18" i="34"/>
  <c r="AP26" i="34" s="1"/>
  <c r="AO18" i="34"/>
  <c r="AO26" i="34" s="1"/>
  <c r="AN18" i="34"/>
  <c r="AM18" i="34"/>
  <c r="AL18" i="34"/>
  <c r="AL26" i="34" s="1"/>
  <c r="AK18" i="34"/>
  <c r="AK26" i="34" s="1"/>
  <c r="AJ18" i="34"/>
  <c r="AJ26" i="34" s="1"/>
  <c r="AI18" i="34"/>
  <c r="AH18" i="34"/>
  <c r="AH26" i="34" s="1"/>
  <c r="AG18" i="34"/>
  <c r="AG26" i="34" s="1"/>
  <c r="AF18" i="34"/>
  <c r="AE18" i="34"/>
  <c r="AD18" i="34"/>
  <c r="AD26" i="34" s="1"/>
  <c r="AC18" i="34"/>
  <c r="AC26" i="34" s="1"/>
  <c r="AB18" i="34"/>
  <c r="AB26" i="34" s="1"/>
  <c r="AA18" i="34"/>
  <c r="Z18" i="34"/>
  <c r="Z26" i="34" s="1"/>
  <c r="Y18" i="34"/>
  <c r="Y26" i="34" s="1"/>
  <c r="X18" i="34"/>
  <c r="W18" i="34"/>
  <c r="V18" i="34"/>
  <c r="V26" i="34" s="1"/>
  <c r="U18" i="34"/>
  <c r="U26" i="34" s="1"/>
  <c r="T18" i="34"/>
  <c r="T26" i="34" s="1"/>
  <c r="S18" i="34"/>
  <c r="R18" i="34"/>
  <c r="R26" i="34" s="1"/>
  <c r="Q18" i="34"/>
  <c r="Q26" i="34" s="1"/>
  <c r="P18" i="34"/>
  <c r="O18" i="34"/>
  <c r="N18" i="34"/>
  <c r="N26" i="34" s="1"/>
  <c r="M18" i="34"/>
  <c r="M26" i="34" s="1"/>
  <c r="F13" i="34"/>
  <c r="BD87" i="33"/>
  <c r="BC87" i="33"/>
  <c r="BB87" i="33"/>
  <c r="BB66" i="33" s="1"/>
  <c r="BA87" i="33"/>
  <c r="AZ87" i="33"/>
  <c r="AY87" i="33"/>
  <c r="AX87" i="33"/>
  <c r="AX66" i="33" s="1"/>
  <c r="AW87" i="33"/>
  <c r="AV87" i="33"/>
  <c r="AU87" i="33"/>
  <c r="AT87" i="33"/>
  <c r="AT66" i="33" s="1"/>
  <c r="AS87" i="33"/>
  <c r="AR87" i="33"/>
  <c r="AQ87" i="33"/>
  <c r="AP87" i="33"/>
  <c r="AP66" i="33" s="1"/>
  <c r="AO87" i="33"/>
  <c r="AN87" i="33"/>
  <c r="AM87" i="33"/>
  <c r="AL87" i="33"/>
  <c r="AL66" i="33" s="1"/>
  <c r="AK87" i="33"/>
  <c r="AJ87" i="33"/>
  <c r="AI87" i="33"/>
  <c r="AH87" i="33"/>
  <c r="AH66" i="33" s="1"/>
  <c r="AG87" i="33"/>
  <c r="AF87" i="33"/>
  <c r="AE87" i="33"/>
  <c r="AD87" i="33"/>
  <c r="AD66" i="33" s="1"/>
  <c r="AD76" i="33" s="1"/>
  <c r="AC87" i="33"/>
  <c r="AB87" i="33"/>
  <c r="AA87" i="33"/>
  <c r="Z87" i="33"/>
  <c r="Z66" i="33" s="1"/>
  <c r="Y87" i="33"/>
  <c r="X87" i="33"/>
  <c r="W87" i="33"/>
  <c r="V87" i="33"/>
  <c r="V66" i="33" s="1"/>
  <c r="U87" i="33"/>
  <c r="T87" i="33"/>
  <c r="S87" i="33"/>
  <c r="R87" i="33"/>
  <c r="R66" i="33" s="1"/>
  <c r="Q87" i="33"/>
  <c r="P87" i="33"/>
  <c r="O87" i="33"/>
  <c r="N87" i="33"/>
  <c r="N66" i="33" s="1"/>
  <c r="M87" i="33"/>
  <c r="L87" i="33"/>
  <c r="K87" i="33"/>
  <c r="J87" i="33"/>
  <c r="J66" i="33" s="1"/>
  <c r="I87" i="33"/>
  <c r="H87" i="33"/>
  <c r="G87" i="33"/>
  <c r="F87" i="33"/>
  <c r="F66" i="33" s="1"/>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AM76" i="33"/>
  <c r="G76" i="33"/>
  <c r="BD72" i="33"/>
  <c r="BC72" i="33"/>
  <c r="BB72" i="33"/>
  <c r="BA72" i="33"/>
  <c r="AZ72" i="33"/>
  <c r="AY72" i="33"/>
  <c r="AX72" i="33"/>
  <c r="AW72" i="33"/>
  <c r="AV72" i="33"/>
  <c r="AU72" i="33"/>
  <c r="AT72" i="33"/>
  <c r="AS72" i="33"/>
  <c r="AR72" i="33"/>
  <c r="AQ72" i="33"/>
  <c r="AP72" i="33"/>
  <c r="AO72" i="33"/>
  <c r="AN72" i="33"/>
  <c r="AM72" i="33"/>
  <c r="AL72" i="33"/>
  <c r="AK72" i="33"/>
  <c r="AJ72" i="33"/>
  <c r="AI72" i="33"/>
  <c r="AH72" i="33"/>
  <c r="AG72" i="33"/>
  <c r="AF72" i="33"/>
  <c r="AE72" i="33"/>
  <c r="AD72" i="33"/>
  <c r="AC72" i="33"/>
  <c r="AB72" i="33"/>
  <c r="AA72" i="33"/>
  <c r="Z72" i="33"/>
  <c r="Y72" i="33"/>
  <c r="X72" i="33"/>
  <c r="W72" i="33"/>
  <c r="V72" i="33"/>
  <c r="U72" i="33"/>
  <c r="T72" i="33"/>
  <c r="S72" i="33"/>
  <c r="R72" i="33"/>
  <c r="Q72" i="33"/>
  <c r="P72" i="33"/>
  <c r="O72" i="33"/>
  <c r="N72" i="33"/>
  <c r="M72" i="33"/>
  <c r="L72" i="33"/>
  <c r="K72" i="33"/>
  <c r="J72" i="33"/>
  <c r="I72" i="33"/>
  <c r="H72" i="33"/>
  <c r="G72" i="33"/>
  <c r="F72" i="33"/>
  <c r="E72" i="33"/>
  <c r="BD71" i="33"/>
  <c r="BC71" i="33"/>
  <c r="BB71" i="33"/>
  <c r="BA71" i="33"/>
  <c r="AZ71" i="33"/>
  <c r="AY71" i="33"/>
  <c r="AX71" i="33"/>
  <c r="AW71" i="33"/>
  <c r="AV71" i="33"/>
  <c r="AU71" i="33"/>
  <c r="AT71" i="33"/>
  <c r="AS71" i="33"/>
  <c r="AR71" i="33"/>
  <c r="AQ71" i="33"/>
  <c r="AP71" i="33"/>
  <c r="AO71" i="33"/>
  <c r="AN71" i="33"/>
  <c r="AM71" i="33"/>
  <c r="AL71" i="33"/>
  <c r="AK71" i="33"/>
  <c r="AJ71" i="33"/>
  <c r="AI71" i="33"/>
  <c r="AH71" i="33"/>
  <c r="AG71" i="33"/>
  <c r="AF71" i="33"/>
  <c r="AE71" i="33"/>
  <c r="AD71" i="33"/>
  <c r="AC71" i="33"/>
  <c r="AB71" i="33"/>
  <c r="AA71" i="33"/>
  <c r="Z71" i="33"/>
  <c r="Y71" i="33"/>
  <c r="X71" i="33"/>
  <c r="W71" i="33"/>
  <c r="V71" i="33"/>
  <c r="U71" i="33"/>
  <c r="T71" i="33"/>
  <c r="S71" i="33"/>
  <c r="R71" i="33"/>
  <c r="Q71" i="33"/>
  <c r="P71" i="33"/>
  <c r="O71" i="33"/>
  <c r="N71" i="33"/>
  <c r="M71" i="33"/>
  <c r="L71" i="33"/>
  <c r="K71" i="33"/>
  <c r="J71" i="33"/>
  <c r="I71" i="33"/>
  <c r="H71" i="33"/>
  <c r="G71" i="33"/>
  <c r="F71" i="33"/>
  <c r="E71" i="33"/>
  <c r="BD70" i="33"/>
  <c r="BC70" i="33"/>
  <c r="BB70" i="33"/>
  <c r="BA70" i="33"/>
  <c r="AZ70" i="33"/>
  <c r="AY70" i="33"/>
  <c r="AX70" i="33"/>
  <c r="AW70" i="33"/>
  <c r="AV70" i="33"/>
  <c r="AU70" i="33"/>
  <c r="AT70" i="33"/>
  <c r="AS70" i="33"/>
  <c r="AR70" i="33"/>
  <c r="AQ70" i="33"/>
  <c r="AP70" i="33"/>
  <c r="AO70" i="33"/>
  <c r="AN70" i="33"/>
  <c r="AM70" i="33"/>
  <c r="AL70" i="33"/>
  <c r="AK70" i="33"/>
  <c r="AJ70" i="33"/>
  <c r="AI70" i="33"/>
  <c r="AH70" i="33"/>
  <c r="AG70" i="33"/>
  <c r="AF70" i="33"/>
  <c r="AE70" i="33"/>
  <c r="AD70" i="33"/>
  <c r="AC70" i="33"/>
  <c r="AB70" i="33"/>
  <c r="AA70" i="33"/>
  <c r="Z70" i="33"/>
  <c r="Y70" i="33"/>
  <c r="X70" i="33"/>
  <c r="W70" i="33"/>
  <c r="V70" i="33"/>
  <c r="U70" i="33"/>
  <c r="T70" i="33"/>
  <c r="S70" i="33"/>
  <c r="R70" i="33"/>
  <c r="Q70" i="33"/>
  <c r="P70" i="33"/>
  <c r="O70" i="33"/>
  <c r="N70" i="33"/>
  <c r="M70" i="33"/>
  <c r="L70" i="33"/>
  <c r="K70" i="33"/>
  <c r="J70" i="33"/>
  <c r="I70" i="33"/>
  <c r="H70" i="33"/>
  <c r="G70" i="33"/>
  <c r="F70" i="33"/>
  <c r="E70" i="33"/>
  <c r="BD69" i="33"/>
  <c r="BC69" i="33"/>
  <c r="BB69" i="33"/>
  <c r="BA69" i="33"/>
  <c r="AZ69" i="33"/>
  <c r="AY69" i="33"/>
  <c r="AX69" i="33"/>
  <c r="AW69" i="33"/>
  <c r="AV69" i="33"/>
  <c r="AU69" i="33"/>
  <c r="AT69" i="33"/>
  <c r="AS69" i="33"/>
  <c r="AR69" i="33"/>
  <c r="AQ69" i="33"/>
  <c r="AP69" i="33"/>
  <c r="AO69" i="33"/>
  <c r="AN69" i="33"/>
  <c r="AM69" i="33"/>
  <c r="AL69" i="33"/>
  <c r="AK69" i="33"/>
  <c r="AJ69" i="33"/>
  <c r="AI69" i="33"/>
  <c r="AH69" i="33"/>
  <c r="AG69" i="33"/>
  <c r="AF69" i="33"/>
  <c r="AE69" i="33"/>
  <c r="AD69" i="33"/>
  <c r="AC69" i="33"/>
  <c r="AB69" i="33"/>
  <c r="AA69" i="33"/>
  <c r="Z69" i="33"/>
  <c r="Y69" i="33"/>
  <c r="X69" i="33"/>
  <c r="W69" i="33"/>
  <c r="V69" i="33"/>
  <c r="U69" i="33"/>
  <c r="T69" i="33"/>
  <c r="S69" i="33"/>
  <c r="R69" i="33"/>
  <c r="Q69" i="33"/>
  <c r="P69" i="33"/>
  <c r="O69" i="33"/>
  <c r="N69" i="33"/>
  <c r="M69" i="33"/>
  <c r="L69" i="33"/>
  <c r="K69" i="33"/>
  <c r="J69" i="33"/>
  <c r="I69" i="33"/>
  <c r="H69" i="33"/>
  <c r="G69" i="33"/>
  <c r="F69" i="33"/>
  <c r="E69" i="33"/>
  <c r="BD68" i="33"/>
  <c r="BC68" i="33"/>
  <c r="BB68" i="33"/>
  <c r="BA68" i="33"/>
  <c r="AZ68" i="33"/>
  <c r="AY68" i="33"/>
  <c r="AX68" i="33"/>
  <c r="AW68" i="33"/>
  <c r="AV68" i="33"/>
  <c r="AU68" i="33"/>
  <c r="AT68" i="33"/>
  <c r="AS68" i="33"/>
  <c r="AR68" i="33"/>
  <c r="AQ68" i="33"/>
  <c r="AP68" i="33"/>
  <c r="AO68" i="33"/>
  <c r="AN68" i="33"/>
  <c r="AM68" i="33"/>
  <c r="AL68" i="33"/>
  <c r="AK68" i="33"/>
  <c r="AJ68" i="33"/>
  <c r="AI68" i="33"/>
  <c r="AH68" i="33"/>
  <c r="AG68" i="33"/>
  <c r="AF68" i="33"/>
  <c r="AE68" i="33"/>
  <c r="AD68" i="33"/>
  <c r="AC68" i="33"/>
  <c r="AB68" i="33"/>
  <c r="AA68" i="33"/>
  <c r="Z68" i="33"/>
  <c r="Y68" i="33"/>
  <c r="X68" i="33"/>
  <c r="W68" i="33"/>
  <c r="V68" i="33"/>
  <c r="U68" i="33"/>
  <c r="T68" i="33"/>
  <c r="S68" i="33"/>
  <c r="R68" i="33"/>
  <c r="Q68" i="33"/>
  <c r="P68" i="33"/>
  <c r="O68" i="33"/>
  <c r="N68" i="33"/>
  <c r="M68" i="33"/>
  <c r="L68" i="33"/>
  <c r="K68" i="33"/>
  <c r="J68" i="33"/>
  <c r="I68" i="33"/>
  <c r="H68" i="33"/>
  <c r="G68" i="33"/>
  <c r="F68" i="33"/>
  <c r="E68" i="33"/>
  <c r="BD67" i="33"/>
  <c r="BC67" i="33"/>
  <c r="BB67" i="33"/>
  <c r="BA67" i="33"/>
  <c r="AZ67" i="33"/>
  <c r="AY67" i="33"/>
  <c r="AX67" i="33"/>
  <c r="AW67" i="33"/>
  <c r="AV67" i="33"/>
  <c r="AU67" i="33"/>
  <c r="AT67" i="33"/>
  <c r="AS67" i="33"/>
  <c r="AR67" i="33"/>
  <c r="AQ67" i="33"/>
  <c r="AP67" i="33"/>
  <c r="AO67" i="33"/>
  <c r="AN67" i="33"/>
  <c r="AM67" i="33"/>
  <c r="AL67" i="33"/>
  <c r="AK67" i="33"/>
  <c r="AJ67" i="33"/>
  <c r="AI67" i="33"/>
  <c r="AH67" i="33"/>
  <c r="AG67" i="33"/>
  <c r="AF67" i="33"/>
  <c r="AE67" i="33"/>
  <c r="AD67" i="33"/>
  <c r="AC67" i="33"/>
  <c r="AB67" i="33"/>
  <c r="AA67" i="33"/>
  <c r="Z67" i="33"/>
  <c r="Y67" i="33"/>
  <c r="X67" i="33"/>
  <c r="W67" i="33"/>
  <c r="V67" i="33"/>
  <c r="U67" i="33"/>
  <c r="T67" i="33"/>
  <c r="S67" i="33"/>
  <c r="R67" i="33"/>
  <c r="Q67" i="33"/>
  <c r="P67" i="33"/>
  <c r="O67" i="33"/>
  <c r="N67" i="33"/>
  <c r="M67" i="33"/>
  <c r="L67" i="33"/>
  <c r="K67" i="33"/>
  <c r="J67" i="33"/>
  <c r="I67" i="33"/>
  <c r="H67" i="33"/>
  <c r="G67" i="33"/>
  <c r="F67" i="33"/>
  <c r="E67" i="33"/>
  <c r="BD66" i="33"/>
  <c r="BC66" i="33"/>
  <c r="BA66" i="33"/>
  <c r="AZ66" i="33"/>
  <c r="AY66" i="33"/>
  <c r="AW66" i="33"/>
  <c r="AV66" i="33"/>
  <c r="AU66" i="33"/>
  <c r="AS66" i="33"/>
  <c r="AR66" i="33"/>
  <c r="AQ66" i="33"/>
  <c r="AO66" i="33"/>
  <c r="AN66" i="33"/>
  <c r="AM66" i="33"/>
  <c r="AK66" i="33"/>
  <c r="AJ66" i="33"/>
  <c r="AI66" i="33"/>
  <c r="AG66" i="33"/>
  <c r="AF66" i="33"/>
  <c r="AE66" i="33"/>
  <c r="AC66" i="33"/>
  <c r="AB66" i="33"/>
  <c r="AA66" i="33"/>
  <c r="Y66" i="33"/>
  <c r="X66" i="33"/>
  <c r="W66" i="33"/>
  <c r="U66" i="33"/>
  <c r="T66" i="33"/>
  <c r="S66" i="33"/>
  <c r="Q66" i="33"/>
  <c r="P66" i="33"/>
  <c r="O66" i="33"/>
  <c r="M66" i="33"/>
  <c r="L66" i="33"/>
  <c r="K66" i="33"/>
  <c r="I66" i="33"/>
  <c r="H66" i="33"/>
  <c r="G66" i="33"/>
  <c r="E66" i="33"/>
  <c r="BD65" i="33"/>
  <c r="BD76" i="33" s="1"/>
  <c r="BC65" i="33"/>
  <c r="BC76" i="33" s="1"/>
  <c r="BB65" i="33"/>
  <c r="BA65" i="33"/>
  <c r="BA76" i="33" s="1"/>
  <c r="AZ65" i="33"/>
  <c r="AZ76" i="33" s="1"/>
  <c r="AY65" i="33"/>
  <c r="AY76" i="33" s="1"/>
  <c r="AX65" i="33"/>
  <c r="AW65" i="33"/>
  <c r="AW76" i="33" s="1"/>
  <c r="AV65" i="33"/>
  <c r="AV76" i="33" s="1"/>
  <c r="AU65" i="33"/>
  <c r="AU76" i="33" s="1"/>
  <c r="AT65" i="33"/>
  <c r="AS65" i="33"/>
  <c r="AS76" i="33" s="1"/>
  <c r="AR65" i="33"/>
  <c r="AR76" i="33" s="1"/>
  <c r="AQ65" i="33"/>
  <c r="AQ76" i="33" s="1"/>
  <c r="AP65" i="33"/>
  <c r="AO65" i="33"/>
  <c r="AO76" i="33" s="1"/>
  <c r="AN65" i="33"/>
  <c r="AN76" i="33" s="1"/>
  <c r="AM65" i="33"/>
  <c r="AL65" i="33"/>
  <c r="AK65" i="33"/>
  <c r="AK76" i="33" s="1"/>
  <c r="AJ65" i="33"/>
  <c r="AJ76" i="33" s="1"/>
  <c r="AI65" i="33"/>
  <c r="AI76" i="33" s="1"/>
  <c r="AH65" i="33"/>
  <c r="AG65" i="33"/>
  <c r="AG76" i="33" s="1"/>
  <c r="AF65" i="33"/>
  <c r="AF76" i="33" s="1"/>
  <c r="AE65" i="33"/>
  <c r="AE76" i="33" s="1"/>
  <c r="AD65" i="33"/>
  <c r="AC65" i="33"/>
  <c r="AC76" i="33" s="1"/>
  <c r="AB65" i="33"/>
  <c r="AB76" i="33" s="1"/>
  <c r="AA65" i="33"/>
  <c r="AA76" i="33" s="1"/>
  <c r="Z65" i="33"/>
  <c r="Y65" i="33"/>
  <c r="Y76" i="33" s="1"/>
  <c r="X65" i="33"/>
  <c r="X76" i="33" s="1"/>
  <c r="W65" i="33"/>
  <c r="W76" i="33" s="1"/>
  <c r="V65" i="33"/>
  <c r="U65" i="33"/>
  <c r="U76" i="33" s="1"/>
  <c r="T65" i="33"/>
  <c r="T76" i="33" s="1"/>
  <c r="S65" i="33"/>
  <c r="S76" i="33" s="1"/>
  <c r="R65" i="33"/>
  <c r="Q65" i="33"/>
  <c r="Q76" i="33" s="1"/>
  <c r="P65" i="33"/>
  <c r="P76" i="33" s="1"/>
  <c r="O65" i="33"/>
  <c r="O76" i="33" s="1"/>
  <c r="N65" i="33"/>
  <c r="M65" i="33"/>
  <c r="M76" i="33" s="1"/>
  <c r="L65" i="33"/>
  <c r="L76" i="33" s="1"/>
  <c r="K65" i="33"/>
  <c r="K76" i="33" s="1"/>
  <c r="J65" i="33"/>
  <c r="I65" i="33"/>
  <c r="I76" i="33" s="1"/>
  <c r="H65" i="33"/>
  <c r="H76" i="33" s="1"/>
  <c r="G65" i="33"/>
  <c r="F65" i="33"/>
  <c r="E65" i="33"/>
  <c r="E76" i="33" s="1"/>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25" i="33"/>
  <c r="AW26" i="33" s="1"/>
  <c r="AV25" i="33"/>
  <c r="AU25" i="33"/>
  <c r="AT25" i="33"/>
  <c r="AS25" i="33"/>
  <c r="AS26" i="33" s="1"/>
  <c r="AR25" i="33"/>
  <c r="AQ25" i="33"/>
  <c r="AP25" i="33"/>
  <c r="AO25" i="33"/>
  <c r="AO26" i="33" s="1"/>
  <c r="AN25" i="33"/>
  <c r="AM25" i="33"/>
  <c r="AL25" i="33"/>
  <c r="AK25" i="33"/>
  <c r="AK26" i="33" s="1"/>
  <c r="AJ25" i="33"/>
  <c r="AI25" i="33"/>
  <c r="AH25" i="33"/>
  <c r="AG25" i="33"/>
  <c r="AG26" i="33" s="1"/>
  <c r="AF25" i="33"/>
  <c r="AE25" i="33"/>
  <c r="AD25" i="33"/>
  <c r="AC25" i="33"/>
  <c r="AC26" i="33" s="1"/>
  <c r="AB25" i="33"/>
  <c r="AA25" i="33"/>
  <c r="Z25" i="33"/>
  <c r="Y25" i="33"/>
  <c r="Y26" i="33" s="1"/>
  <c r="X25" i="33"/>
  <c r="W25" i="33"/>
  <c r="V25" i="33"/>
  <c r="U25" i="33"/>
  <c r="U26" i="33" s="1"/>
  <c r="T25" i="33"/>
  <c r="S25" i="33"/>
  <c r="R25" i="33"/>
  <c r="Q25" i="33"/>
  <c r="Q26" i="33" s="1"/>
  <c r="P25" i="33"/>
  <c r="O25" i="33"/>
  <c r="N25" i="33"/>
  <c r="M25" i="33"/>
  <c r="M26" i="33" s="1"/>
  <c r="E25" i="33"/>
  <c r="AW18" i="33"/>
  <c r="AV18" i="33"/>
  <c r="AV26" i="33" s="1"/>
  <c r="AU18" i="33"/>
  <c r="AU26" i="33" s="1"/>
  <c r="AT18" i="33"/>
  <c r="AT26" i="33" s="1"/>
  <c r="AS18" i="33"/>
  <c r="AR18" i="33"/>
  <c r="AR26" i="33" s="1"/>
  <c r="AQ18" i="33"/>
  <c r="AQ26" i="33" s="1"/>
  <c r="AP18" i="33"/>
  <c r="AP26" i="33" s="1"/>
  <c r="AO18" i="33"/>
  <c r="AN18" i="33"/>
  <c r="AN26" i="33" s="1"/>
  <c r="AM18" i="33"/>
  <c r="AM26" i="33" s="1"/>
  <c r="AL18" i="33"/>
  <c r="AL26" i="33" s="1"/>
  <c r="AK18" i="33"/>
  <c r="AJ18" i="33"/>
  <c r="AJ26" i="33" s="1"/>
  <c r="AI18" i="33"/>
  <c r="AI26" i="33" s="1"/>
  <c r="AH18" i="33"/>
  <c r="AH26" i="33" s="1"/>
  <c r="AG18" i="33"/>
  <c r="AF18" i="33"/>
  <c r="AF26" i="33" s="1"/>
  <c r="AE18" i="33"/>
  <c r="AE26" i="33" s="1"/>
  <c r="AD18" i="33"/>
  <c r="AD26" i="33" s="1"/>
  <c r="AC18" i="33"/>
  <c r="AB18" i="33"/>
  <c r="AB26" i="33" s="1"/>
  <c r="AA18" i="33"/>
  <c r="AA26" i="33" s="1"/>
  <c r="Z18" i="33"/>
  <c r="Z26" i="33" s="1"/>
  <c r="Y18" i="33"/>
  <c r="X18" i="33"/>
  <c r="X26" i="33" s="1"/>
  <c r="W18" i="33"/>
  <c r="W26" i="33" s="1"/>
  <c r="V18" i="33"/>
  <c r="V26" i="33" s="1"/>
  <c r="U18" i="33"/>
  <c r="T18" i="33"/>
  <c r="T26" i="33" s="1"/>
  <c r="S18" i="33"/>
  <c r="S26" i="33" s="1"/>
  <c r="R18" i="33"/>
  <c r="R26" i="33" s="1"/>
  <c r="Q18" i="33"/>
  <c r="P18" i="33"/>
  <c r="P26" i="33" s="1"/>
  <c r="O18" i="33"/>
  <c r="O26" i="33" s="1"/>
  <c r="N18" i="33"/>
  <c r="N26" i="33" s="1"/>
  <c r="M18" i="33"/>
  <c r="F13" i="33"/>
  <c r="G13" i="33" s="1"/>
  <c r="E18" i="33"/>
  <c r="AO29" i="36" l="1"/>
  <c r="AH28" i="36"/>
  <c r="AH29" i="36" s="1"/>
  <c r="O28" i="36"/>
  <c r="W28" i="36"/>
  <c r="AE28" i="36"/>
  <c r="AM28" i="36"/>
  <c r="AM29" i="36" s="1"/>
  <c r="AU28" i="36"/>
  <c r="Z28" i="36"/>
  <c r="AP28" i="36"/>
  <c r="N29" i="36"/>
  <c r="AW29" i="36"/>
  <c r="R28" i="36"/>
  <c r="S28" i="36"/>
  <c r="AA28" i="36"/>
  <c r="AI28" i="36"/>
  <c r="AQ28" i="36"/>
  <c r="AL29" i="36"/>
  <c r="P28" i="36"/>
  <c r="AB28" i="36"/>
  <c r="AF28" i="36"/>
  <c r="AN28" i="36"/>
  <c r="AV28" i="36"/>
  <c r="AV29" i="36" s="1"/>
  <c r="M28" i="36"/>
  <c r="U28" i="36"/>
  <c r="AC28" i="36"/>
  <c r="AK28" i="36"/>
  <c r="AS28" i="36"/>
  <c r="U29" i="36"/>
  <c r="N28" i="36"/>
  <c r="V28" i="36"/>
  <c r="AD28" i="36"/>
  <c r="AL28" i="36"/>
  <c r="AT28" i="36"/>
  <c r="T28" i="36"/>
  <c r="X28" i="36"/>
  <c r="AJ28" i="36"/>
  <c r="AJ29" i="36" s="1"/>
  <c r="AR28" i="36"/>
  <c r="Z29" i="36"/>
  <c r="AP29" i="36"/>
  <c r="G13" i="36"/>
  <c r="Q28" i="36"/>
  <c r="Y28" i="36"/>
  <c r="AG28" i="36"/>
  <c r="AG29" i="36" s="1"/>
  <c r="AO28" i="36"/>
  <c r="AW28" i="36"/>
  <c r="M29" i="36"/>
  <c r="AC29" i="36"/>
  <c r="E18" i="36"/>
  <c r="N76" i="36"/>
  <c r="AT76" i="36"/>
  <c r="F76" i="36"/>
  <c r="J76" i="36"/>
  <c r="R76" i="36"/>
  <c r="V76" i="36"/>
  <c r="Z76" i="36"/>
  <c r="AH76" i="36"/>
  <c r="AL76" i="36"/>
  <c r="AP76" i="36"/>
  <c r="AX76" i="36"/>
  <c r="BB76" i="36"/>
  <c r="H13" i="35"/>
  <c r="G18" i="35"/>
  <c r="N29" i="35"/>
  <c r="N28" i="35"/>
  <c r="R28" i="35"/>
  <c r="V29" i="35"/>
  <c r="V28" i="35"/>
  <c r="Z28" i="35"/>
  <c r="AD29" i="35"/>
  <c r="AD28" i="35"/>
  <c r="AH28" i="35"/>
  <c r="AL29" i="35"/>
  <c r="AL28" i="35"/>
  <c r="AP28" i="35"/>
  <c r="AP29" i="35"/>
  <c r="AT29" i="35"/>
  <c r="AT28" i="35"/>
  <c r="Y28" i="35"/>
  <c r="M28" i="35"/>
  <c r="M29" i="35"/>
  <c r="U28" i="35"/>
  <c r="AC28" i="35"/>
  <c r="AC29" i="35"/>
  <c r="AK28" i="35"/>
  <c r="AS28" i="35"/>
  <c r="AS29" i="35" s="1"/>
  <c r="Q28" i="35"/>
  <c r="AG28" i="35"/>
  <c r="O29" i="35"/>
  <c r="O28" i="35"/>
  <c r="S28" i="35"/>
  <c r="W29" i="35"/>
  <c r="W28" i="35"/>
  <c r="AA28" i="35"/>
  <c r="AE29" i="35"/>
  <c r="AE28" i="35"/>
  <c r="AI28" i="35"/>
  <c r="AM29" i="35"/>
  <c r="AM28" i="35"/>
  <c r="AQ28" i="35"/>
  <c r="AU28" i="35"/>
  <c r="P28" i="35"/>
  <c r="T28" i="35"/>
  <c r="X28" i="35"/>
  <c r="AB28" i="35"/>
  <c r="AF28" i="35"/>
  <c r="AJ28" i="35"/>
  <c r="AN29" i="35"/>
  <c r="AN28" i="35"/>
  <c r="AR28" i="35"/>
  <c r="AV29" i="35"/>
  <c r="AV28" i="35"/>
  <c r="AW29" i="35"/>
  <c r="AO28" i="35"/>
  <c r="AW28" i="35"/>
  <c r="AB29" i="35"/>
  <c r="AJ29" i="35"/>
  <c r="F18" i="35"/>
  <c r="E26" i="35"/>
  <c r="X29" i="35"/>
  <c r="AF29" i="35"/>
  <c r="AD76" i="35"/>
  <c r="K76" i="35"/>
  <c r="O76" i="35"/>
  <c r="W76" i="35"/>
  <c r="AA76" i="35"/>
  <c r="AQ76" i="35"/>
  <c r="AY76" i="35"/>
  <c r="H76" i="35"/>
  <c r="P76" i="35"/>
  <c r="AF76" i="35"/>
  <c r="AJ76" i="35"/>
  <c r="AR76" i="35"/>
  <c r="AV76" i="35"/>
  <c r="F76" i="35"/>
  <c r="V76" i="35"/>
  <c r="AL76" i="35"/>
  <c r="BB76" i="35"/>
  <c r="O28" i="34"/>
  <c r="O29" i="34"/>
  <c r="S29" i="34"/>
  <c r="S28" i="34"/>
  <c r="W28" i="34"/>
  <c r="AA29" i="34"/>
  <c r="AA28" i="34"/>
  <c r="AE28" i="34"/>
  <c r="AE29" i="34"/>
  <c r="AI29" i="34"/>
  <c r="AI28" i="34"/>
  <c r="AM28" i="34"/>
  <c r="AQ29" i="34"/>
  <c r="AQ28" i="34"/>
  <c r="AU28" i="34"/>
  <c r="AU29" i="34"/>
  <c r="T29" i="34"/>
  <c r="T28" i="34"/>
  <c r="AB28" i="34"/>
  <c r="AJ29" i="34"/>
  <c r="AJ28" i="34"/>
  <c r="AR28" i="34"/>
  <c r="P29" i="34"/>
  <c r="N28" i="34"/>
  <c r="R28" i="34"/>
  <c r="V28" i="34"/>
  <c r="Z28" i="34"/>
  <c r="AD28" i="34"/>
  <c r="AH28" i="34"/>
  <c r="AL28" i="34"/>
  <c r="AP28" i="34"/>
  <c r="AT28" i="34"/>
  <c r="N29" i="34"/>
  <c r="V29" i="34"/>
  <c r="AL29" i="34"/>
  <c r="AT29" i="34"/>
  <c r="G13" i="34"/>
  <c r="F18" i="34"/>
  <c r="E18" i="34"/>
  <c r="M28" i="34"/>
  <c r="Q29" i="34"/>
  <c r="Q28" i="34"/>
  <c r="U28" i="34"/>
  <c r="Y29" i="34"/>
  <c r="Y28" i="34"/>
  <c r="AC28" i="34"/>
  <c r="AG29" i="34"/>
  <c r="AG28" i="34"/>
  <c r="AK28" i="34"/>
  <c r="AO29" i="34"/>
  <c r="AO28" i="34"/>
  <c r="AS28" i="34"/>
  <c r="AW29" i="34"/>
  <c r="AW28" i="34"/>
  <c r="P28" i="34"/>
  <c r="X28" i="34"/>
  <c r="X29" i="34" s="1"/>
  <c r="AF28" i="34"/>
  <c r="AF29" i="34" s="1"/>
  <c r="AN28" i="34"/>
  <c r="AV28" i="34"/>
  <c r="J76" i="34"/>
  <c r="N76" i="34"/>
  <c r="R76" i="34"/>
  <c r="Z76" i="34"/>
  <c r="AD76" i="34"/>
  <c r="AH76" i="34"/>
  <c r="AP76" i="34"/>
  <c r="AT76" i="34"/>
  <c r="AX76" i="34"/>
  <c r="R28" i="33"/>
  <c r="V28" i="33"/>
  <c r="V29" i="33"/>
  <c r="Z28" i="33"/>
  <c r="AH28" i="33"/>
  <c r="AH29" i="33"/>
  <c r="AL28" i="33"/>
  <c r="AL29" i="33"/>
  <c r="AP28" i="33"/>
  <c r="AP29" i="33" s="1"/>
  <c r="AT28" i="33"/>
  <c r="AT29" i="33"/>
  <c r="M28" i="33"/>
  <c r="M29" i="33"/>
  <c r="Q28" i="33"/>
  <c r="Q29" i="33"/>
  <c r="U28" i="33"/>
  <c r="U29" i="33" s="1"/>
  <c r="Y28" i="33"/>
  <c r="AC28" i="33"/>
  <c r="AG28" i="33"/>
  <c r="AK28" i="33"/>
  <c r="AO28" i="33"/>
  <c r="AS28" i="33"/>
  <c r="AW28" i="33"/>
  <c r="E26" i="33"/>
  <c r="C9" i="33"/>
  <c r="O28" i="33"/>
  <c r="W28" i="33"/>
  <c r="AA28" i="33"/>
  <c r="AE28" i="33"/>
  <c r="AE29" i="33"/>
  <c r="AI28" i="33"/>
  <c r="AM28" i="33"/>
  <c r="AQ28" i="33"/>
  <c r="AU28" i="33"/>
  <c r="AU29" i="33"/>
  <c r="N28" i="33"/>
  <c r="AD28" i="33"/>
  <c r="S28" i="33"/>
  <c r="G18" i="33"/>
  <c r="H13" i="33"/>
  <c r="P28" i="33"/>
  <c r="T28" i="33"/>
  <c r="X28" i="33"/>
  <c r="AB28" i="33"/>
  <c r="AB29" i="33" s="1"/>
  <c r="AF28" i="33"/>
  <c r="AJ28" i="33"/>
  <c r="AN28" i="33"/>
  <c r="AR28" i="33"/>
  <c r="AV28" i="33"/>
  <c r="F18" i="33"/>
  <c r="N76" i="33"/>
  <c r="AT76" i="33"/>
  <c r="F76" i="33"/>
  <c r="J76" i="33"/>
  <c r="R76" i="33"/>
  <c r="V76" i="33"/>
  <c r="Z76" i="33"/>
  <c r="AH76" i="33"/>
  <c r="AL76" i="33"/>
  <c r="AP76" i="33"/>
  <c r="AX76" i="33"/>
  <c r="BB76" i="33"/>
  <c r="F13" i="31"/>
  <c r="G13" i="31" s="1"/>
  <c r="H13" i="31" s="1"/>
  <c r="I13" i="31" s="1"/>
  <c r="J13" i="31" s="1"/>
  <c r="K13" i="31" s="1"/>
  <c r="L13" i="31" s="1"/>
  <c r="BB45" i="36" l="1"/>
  <c r="AX45" i="36"/>
  <c r="AT45" i="36"/>
  <c r="AP45" i="36"/>
  <c r="AL45" i="36"/>
  <c r="AH45" i="36"/>
  <c r="AD45" i="36"/>
  <c r="Z45" i="36"/>
  <c r="V45" i="36"/>
  <c r="BA45" i="36"/>
  <c r="AV45" i="36"/>
  <c r="AQ45" i="36"/>
  <c r="AK45" i="36"/>
  <c r="AF45" i="36"/>
  <c r="AA45" i="36"/>
  <c r="U45" i="36"/>
  <c r="BC45" i="36"/>
  <c r="AW45" i="36"/>
  <c r="AR45" i="36"/>
  <c r="AM45" i="36"/>
  <c r="AG45" i="36"/>
  <c r="AB45" i="36"/>
  <c r="W45" i="36"/>
  <c r="AY45" i="36"/>
  <c r="AN45" i="36"/>
  <c r="AC45" i="36"/>
  <c r="AU45" i="36"/>
  <c r="AJ45" i="36"/>
  <c r="Y45" i="36"/>
  <c r="AO45" i="36"/>
  <c r="AZ45" i="36"/>
  <c r="BD45" i="36"/>
  <c r="AI45" i="36"/>
  <c r="AE45" i="36"/>
  <c r="X45" i="36"/>
  <c r="AS45" i="36"/>
  <c r="BC46" i="36"/>
  <c r="AY46" i="36"/>
  <c r="AU46" i="36"/>
  <c r="AQ46" i="36"/>
  <c r="AM46" i="36"/>
  <c r="AI46" i="36"/>
  <c r="AE46" i="36"/>
  <c r="AA46" i="36"/>
  <c r="W46" i="36"/>
  <c r="BD46" i="36"/>
  <c r="AX46" i="36"/>
  <c r="AS46" i="36"/>
  <c r="AN46" i="36"/>
  <c r="AH46" i="36"/>
  <c r="AC46" i="36"/>
  <c r="X46" i="36"/>
  <c r="AZ46" i="36"/>
  <c r="AT46" i="36"/>
  <c r="AO46" i="36"/>
  <c r="AJ46" i="36"/>
  <c r="AD46" i="36"/>
  <c r="Y46" i="36"/>
  <c r="AV46" i="36"/>
  <c r="AK46" i="36"/>
  <c r="Z46" i="36"/>
  <c r="BB46" i="36"/>
  <c r="AR46" i="36"/>
  <c r="AG46" i="36"/>
  <c r="V46" i="36"/>
  <c r="AW46" i="36"/>
  <c r="AB46" i="36"/>
  <c r="AP46" i="36"/>
  <c r="AL46" i="36"/>
  <c r="BA46" i="36"/>
  <c r="AF46" i="36"/>
  <c r="BC57" i="36"/>
  <c r="AY57" i="36"/>
  <c r="AU57" i="36"/>
  <c r="AQ57" i="36"/>
  <c r="AM57" i="36"/>
  <c r="AI57" i="36"/>
  <c r="BD57" i="36"/>
  <c r="AZ57" i="36"/>
  <c r="AV57" i="36"/>
  <c r="AR57" i="36"/>
  <c r="AN57" i="36"/>
  <c r="AJ57" i="36"/>
  <c r="BB57" i="36"/>
  <c r="AT57" i="36"/>
  <c r="AL57" i="36"/>
  <c r="AW57" i="36"/>
  <c r="AO57" i="36"/>
  <c r="AG57" i="36"/>
  <c r="AX57" i="36"/>
  <c r="AH57" i="36"/>
  <c r="AS57" i="36"/>
  <c r="AK57" i="36"/>
  <c r="BA57" i="36"/>
  <c r="AP57" i="36"/>
  <c r="BB41" i="36"/>
  <c r="AX41" i="36"/>
  <c r="AT41" i="36"/>
  <c r="AP41" i="36"/>
  <c r="AL41" i="36"/>
  <c r="AH41" i="36"/>
  <c r="AD41" i="36"/>
  <c r="Z41" i="36"/>
  <c r="V41" i="36"/>
  <c r="R41" i="36"/>
  <c r="BC41" i="36"/>
  <c r="AY41" i="36"/>
  <c r="AU41" i="36"/>
  <c r="AQ41" i="36"/>
  <c r="AM41" i="36"/>
  <c r="AI41" i="36"/>
  <c r="AE41" i="36"/>
  <c r="AA41" i="36"/>
  <c r="W41" i="36"/>
  <c r="S41" i="36"/>
  <c r="AZ41" i="36"/>
  <c r="AR41" i="36"/>
  <c r="AJ41" i="36"/>
  <c r="AB41" i="36"/>
  <c r="T41" i="36"/>
  <c r="AW41" i="36"/>
  <c r="AO41" i="36"/>
  <c r="AG41" i="36"/>
  <c r="Y41" i="36"/>
  <c r="Q41" i="36"/>
  <c r="AS41" i="36"/>
  <c r="AC41" i="36"/>
  <c r="BA41" i="36"/>
  <c r="U41" i="36"/>
  <c r="BD41" i="36"/>
  <c r="AN41" i="36"/>
  <c r="X41" i="36"/>
  <c r="AK41" i="36"/>
  <c r="AF41" i="36"/>
  <c r="AV41" i="36"/>
  <c r="BA52" i="36"/>
  <c r="AW52" i="36"/>
  <c r="AS52" i="36"/>
  <c r="AO52" i="36"/>
  <c r="AK52" i="36"/>
  <c r="AG52" i="36"/>
  <c r="AC52" i="36"/>
  <c r="BB52" i="36"/>
  <c r="AX52" i="36"/>
  <c r="AT52" i="36"/>
  <c r="AP52" i="36"/>
  <c r="AL52" i="36"/>
  <c r="AH52" i="36"/>
  <c r="AD52" i="36"/>
  <c r="BD52" i="36"/>
  <c r="AV52" i="36"/>
  <c r="AN52" i="36"/>
  <c r="AF52" i="36"/>
  <c r="AY52" i="36"/>
  <c r="AQ52" i="36"/>
  <c r="AI52" i="36"/>
  <c r="AZ52" i="36"/>
  <c r="AJ52" i="36"/>
  <c r="AU52" i="36"/>
  <c r="AE52" i="36"/>
  <c r="AM52" i="36"/>
  <c r="AB52" i="36"/>
  <c r="BC52" i="36"/>
  <c r="AR52" i="36"/>
  <c r="BD48" i="36"/>
  <c r="AZ48" i="36"/>
  <c r="AV48" i="36"/>
  <c r="AR48" i="36"/>
  <c r="AN48" i="36"/>
  <c r="AJ48" i="36"/>
  <c r="AF48" i="36"/>
  <c r="AB48" i="36"/>
  <c r="X48" i="36"/>
  <c r="BA48" i="36"/>
  <c r="AU48" i="36"/>
  <c r="AP48" i="36"/>
  <c r="AK48" i="36"/>
  <c r="AE48" i="36"/>
  <c r="Z48" i="36"/>
  <c r="BB48" i="36"/>
  <c r="AW48" i="36"/>
  <c r="AQ48" i="36"/>
  <c r="AL48" i="36"/>
  <c r="AG48" i="36"/>
  <c r="AA48" i="36"/>
  <c r="BC48" i="36"/>
  <c r="AS48" i="36"/>
  <c r="AH48" i="36"/>
  <c r="AY48" i="36"/>
  <c r="AO48" i="36"/>
  <c r="AD48" i="36"/>
  <c r="AT48" i="36"/>
  <c r="Y48" i="36"/>
  <c r="AI48" i="36"/>
  <c r="AM48" i="36"/>
  <c r="AC48" i="36"/>
  <c r="AX48" i="36"/>
  <c r="BA50" i="36"/>
  <c r="AW50" i="36"/>
  <c r="AS50" i="36"/>
  <c r="AO50" i="36"/>
  <c r="AK50" i="36"/>
  <c r="AG50" i="36"/>
  <c r="AC50" i="36"/>
  <c r="BB50" i="36"/>
  <c r="AV50" i="36"/>
  <c r="AQ50" i="36"/>
  <c r="AL50" i="36"/>
  <c r="AF50" i="36"/>
  <c r="AA50" i="36"/>
  <c r="BC50" i="36"/>
  <c r="AX50" i="36"/>
  <c r="AR50" i="36"/>
  <c r="AM50" i="36"/>
  <c r="AH50" i="36"/>
  <c r="AB50" i="36"/>
  <c r="BD50" i="36"/>
  <c r="AT50" i="36"/>
  <c r="AI50" i="36"/>
  <c r="AZ50" i="36"/>
  <c r="AP50" i="36"/>
  <c r="AE50" i="36"/>
  <c r="AU50" i="36"/>
  <c r="Z50" i="36"/>
  <c r="AN50" i="36"/>
  <c r="AJ50" i="36"/>
  <c r="AD50" i="36"/>
  <c r="AY50" i="36"/>
  <c r="BA47" i="36"/>
  <c r="AW47" i="36"/>
  <c r="AS47" i="36"/>
  <c r="AO47" i="36"/>
  <c r="AK47" i="36"/>
  <c r="AG47" i="36"/>
  <c r="AC47" i="36"/>
  <c r="Y47" i="36"/>
  <c r="BB47" i="36"/>
  <c r="AV47" i="36"/>
  <c r="AQ47" i="36"/>
  <c r="AL47" i="36"/>
  <c r="AF47" i="36"/>
  <c r="AA47" i="36"/>
  <c r="BC47" i="36"/>
  <c r="AX47" i="36"/>
  <c r="AR47" i="36"/>
  <c r="AM47" i="36"/>
  <c r="AH47" i="36"/>
  <c r="AB47" i="36"/>
  <c r="W47" i="36"/>
  <c r="BD47" i="36"/>
  <c r="AT47" i="36"/>
  <c r="AI47" i="36"/>
  <c r="X47" i="36"/>
  <c r="AZ47" i="36"/>
  <c r="AP47" i="36"/>
  <c r="AE47" i="36"/>
  <c r="AJ47" i="36"/>
  <c r="Z47" i="36"/>
  <c r="AY47" i="36"/>
  <c r="AD47" i="36"/>
  <c r="AU47" i="36"/>
  <c r="AN47" i="36"/>
  <c r="BB38" i="36"/>
  <c r="AX38" i="36"/>
  <c r="AT38" i="36"/>
  <c r="AP38" i="36"/>
  <c r="BD38" i="36"/>
  <c r="AY38" i="36"/>
  <c r="AS38" i="36"/>
  <c r="AN38" i="36"/>
  <c r="AJ38" i="36"/>
  <c r="AF38" i="36"/>
  <c r="AB38" i="36"/>
  <c r="X38" i="36"/>
  <c r="T38" i="36"/>
  <c r="P38" i="36"/>
  <c r="AW38" i="36"/>
  <c r="AQ38" i="36"/>
  <c r="AK38" i="36"/>
  <c r="AE38" i="36"/>
  <c r="Z38" i="36"/>
  <c r="U38" i="36"/>
  <c r="O38" i="36"/>
  <c r="BA38" i="36"/>
  <c r="AH38" i="36"/>
  <c r="W38" i="36"/>
  <c r="BC38" i="36"/>
  <c r="AV38" i="36"/>
  <c r="AO38" i="36"/>
  <c r="AI38" i="36"/>
  <c r="AD38" i="36"/>
  <c r="Y38" i="36"/>
  <c r="S38" i="36"/>
  <c r="N38" i="36"/>
  <c r="AU38" i="36"/>
  <c r="AM38" i="36"/>
  <c r="AC38" i="36"/>
  <c r="R38" i="36"/>
  <c r="AR38" i="36"/>
  <c r="V38" i="36"/>
  <c r="Q38" i="36"/>
  <c r="AZ38" i="36"/>
  <c r="AA38" i="36"/>
  <c r="AL38" i="36"/>
  <c r="AG38" i="36"/>
  <c r="P29" i="36"/>
  <c r="AA29" i="36"/>
  <c r="BB51" i="36"/>
  <c r="AX51" i="36"/>
  <c r="AT51" i="36"/>
  <c r="BC51" i="36"/>
  <c r="AY51" i="36"/>
  <c r="AU51" i="36"/>
  <c r="AQ51" i="36"/>
  <c r="AM51" i="36"/>
  <c r="AI51" i="36"/>
  <c r="AE51" i="36"/>
  <c r="AA51" i="36"/>
  <c r="BA51" i="36"/>
  <c r="AS51" i="36"/>
  <c r="AN51" i="36"/>
  <c r="AH51" i="36"/>
  <c r="AC51" i="36"/>
  <c r="BD51" i="36"/>
  <c r="AV51" i="36"/>
  <c r="AO51" i="36"/>
  <c r="AJ51" i="36"/>
  <c r="AD51" i="36"/>
  <c r="AW51" i="36"/>
  <c r="AK51" i="36"/>
  <c r="AR51" i="36"/>
  <c r="AG51" i="36"/>
  <c r="AL51" i="36"/>
  <c r="AB51" i="36"/>
  <c r="AF51" i="36"/>
  <c r="AZ51" i="36"/>
  <c r="AP51" i="36"/>
  <c r="W29" i="36"/>
  <c r="E26" i="36"/>
  <c r="C9" i="36"/>
  <c r="BC42" i="36"/>
  <c r="AY42" i="36"/>
  <c r="AU42" i="36"/>
  <c r="AQ42" i="36"/>
  <c r="AM42" i="36"/>
  <c r="AI42" i="36"/>
  <c r="AE42" i="36"/>
  <c r="AA42" i="36"/>
  <c r="W42" i="36"/>
  <c r="S42" i="36"/>
  <c r="BD42" i="36"/>
  <c r="AZ42" i="36"/>
  <c r="AV42" i="36"/>
  <c r="AR42" i="36"/>
  <c r="AN42" i="36"/>
  <c r="AJ42" i="36"/>
  <c r="AF42" i="36"/>
  <c r="AB42" i="36"/>
  <c r="X42" i="36"/>
  <c r="T42" i="36"/>
  <c r="BA42" i="36"/>
  <c r="AS42" i="36"/>
  <c r="AK42" i="36"/>
  <c r="AC42" i="36"/>
  <c r="U42" i="36"/>
  <c r="AX42" i="36"/>
  <c r="AP42" i="36"/>
  <c r="AH42" i="36"/>
  <c r="Z42" i="36"/>
  <c r="R42" i="36"/>
  <c r="BB42" i="36"/>
  <c r="AL42" i="36"/>
  <c r="V42" i="36"/>
  <c r="AT42" i="36"/>
  <c r="AW42" i="36"/>
  <c r="AG42" i="36"/>
  <c r="AD42" i="36"/>
  <c r="AO42" i="36"/>
  <c r="Y42" i="36"/>
  <c r="BD49" i="36"/>
  <c r="AZ49" i="36"/>
  <c r="AV49" i="36"/>
  <c r="AR49" i="36"/>
  <c r="AN49" i="36"/>
  <c r="AJ49" i="36"/>
  <c r="AF49" i="36"/>
  <c r="AB49" i="36"/>
  <c r="BA49" i="36"/>
  <c r="AU49" i="36"/>
  <c r="AP49" i="36"/>
  <c r="AK49" i="36"/>
  <c r="AE49" i="36"/>
  <c r="Z49" i="36"/>
  <c r="BB49" i="36"/>
  <c r="AW49" i="36"/>
  <c r="AQ49" i="36"/>
  <c r="AL49" i="36"/>
  <c r="AG49" i="36"/>
  <c r="AA49" i="36"/>
  <c r="BC49" i="36"/>
  <c r="AS49" i="36"/>
  <c r="AH49" i="36"/>
  <c r="AY49" i="36"/>
  <c r="AO49" i="36"/>
  <c r="AD49" i="36"/>
  <c r="AI49" i="36"/>
  <c r="AT49" i="36"/>
  <c r="AX49" i="36"/>
  <c r="AC49" i="36"/>
  <c r="Y49" i="36"/>
  <c r="AM49" i="36"/>
  <c r="BC39" i="36"/>
  <c r="AY39" i="36"/>
  <c r="AU39" i="36"/>
  <c r="AQ39" i="36"/>
  <c r="AM39" i="36"/>
  <c r="AI39" i="36"/>
  <c r="AE39" i="36"/>
  <c r="AA39" i="36"/>
  <c r="W39" i="36"/>
  <c r="BD39" i="36"/>
  <c r="AZ39" i="36"/>
  <c r="AV39" i="36"/>
  <c r="AR39" i="36"/>
  <c r="AN39" i="36"/>
  <c r="AJ39" i="36"/>
  <c r="AF39" i="36"/>
  <c r="AB39" i="36"/>
  <c r="X39" i="36"/>
  <c r="T39" i="36"/>
  <c r="P39" i="36"/>
  <c r="BA39" i="36"/>
  <c r="AS39" i="36"/>
  <c r="AK39" i="36"/>
  <c r="AC39" i="36"/>
  <c r="U39" i="36"/>
  <c r="O39" i="36"/>
  <c r="AX39" i="36"/>
  <c r="AP39" i="36"/>
  <c r="AH39" i="36"/>
  <c r="Z39" i="36"/>
  <c r="S39" i="36"/>
  <c r="AT39" i="36"/>
  <c r="AD39" i="36"/>
  <c r="Q39" i="36"/>
  <c r="AL39" i="36"/>
  <c r="AO39" i="36"/>
  <c r="Y39" i="36"/>
  <c r="BB39" i="36"/>
  <c r="V39" i="36"/>
  <c r="AW39" i="36"/>
  <c r="AG39" i="36"/>
  <c r="R39" i="36"/>
  <c r="BA53" i="36"/>
  <c r="AW53" i="36"/>
  <c r="AS53" i="36"/>
  <c r="AO53" i="36"/>
  <c r="AK53" i="36"/>
  <c r="AG53" i="36"/>
  <c r="AC53" i="36"/>
  <c r="BB53" i="36"/>
  <c r="AX53" i="36"/>
  <c r="AT53" i="36"/>
  <c r="AP53" i="36"/>
  <c r="AL53" i="36"/>
  <c r="AH53" i="36"/>
  <c r="AD53" i="36"/>
  <c r="AZ53" i="36"/>
  <c r="AR53" i="36"/>
  <c r="AJ53" i="36"/>
  <c r="BC53" i="36"/>
  <c r="AU53" i="36"/>
  <c r="AM53" i="36"/>
  <c r="AE53" i="36"/>
  <c r="BD53" i="36"/>
  <c r="AN53" i="36"/>
  <c r="AY53" i="36"/>
  <c r="AI53" i="36"/>
  <c r="AQ53" i="36"/>
  <c r="AF53" i="36"/>
  <c r="AV53" i="36"/>
  <c r="BB44" i="36"/>
  <c r="AX44" i="36"/>
  <c r="AT44" i="36"/>
  <c r="AP44" i="36"/>
  <c r="AL44" i="36"/>
  <c r="AH44" i="36"/>
  <c r="AD44" i="36"/>
  <c r="Z44" i="36"/>
  <c r="V44" i="36"/>
  <c r="AZ44" i="36"/>
  <c r="AU44" i="36"/>
  <c r="AO44" i="36"/>
  <c r="AJ44" i="36"/>
  <c r="AE44" i="36"/>
  <c r="Y44" i="36"/>
  <c r="T44" i="36"/>
  <c r="BA44" i="36"/>
  <c r="AV44" i="36"/>
  <c r="AQ44" i="36"/>
  <c r="AK44" i="36"/>
  <c r="AF44" i="36"/>
  <c r="AA44" i="36"/>
  <c r="U44" i="36"/>
  <c r="BC44" i="36"/>
  <c r="AR44" i="36"/>
  <c r="AG44" i="36"/>
  <c r="W44" i="36"/>
  <c r="AY44" i="36"/>
  <c r="AN44" i="36"/>
  <c r="AC44" i="36"/>
  <c r="BD44" i="36"/>
  <c r="AI44" i="36"/>
  <c r="AS44" i="36"/>
  <c r="AW44" i="36"/>
  <c r="AB44" i="36"/>
  <c r="X44" i="36"/>
  <c r="AM44" i="36"/>
  <c r="Y29" i="36"/>
  <c r="BC56" i="36"/>
  <c r="AY56" i="36"/>
  <c r="AU56" i="36"/>
  <c r="AQ56" i="36"/>
  <c r="AM56" i="36"/>
  <c r="AI56" i="36"/>
  <c r="BD56" i="36"/>
  <c r="AZ56" i="36"/>
  <c r="AV56" i="36"/>
  <c r="AR56" i="36"/>
  <c r="AN56" i="36"/>
  <c r="AJ56" i="36"/>
  <c r="AF56" i="36"/>
  <c r="BB56" i="36"/>
  <c r="AT56" i="36"/>
  <c r="AL56" i="36"/>
  <c r="AW56" i="36"/>
  <c r="AO56" i="36"/>
  <c r="AG56" i="36"/>
  <c r="AP56" i="36"/>
  <c r="BA56" i="36"/>
  <c r="AK56" i="36"/>
  <c r="AS56" i="36"/>
  <c r="AX56" i="36"/>
  <c r="AH56" i="36"/>
  <c r="BB40" i="36"/>
  <c r="AX40" i="36"/>
  <c r="AT40" i="36"/>
  <c r="AP40" i="36"/>
  <c r="AL40" i="36"/>
  <c r="AH40" i="36"/>
  <c r="AD40" i="36"/>
  <c r="Z40" i="36"/>
  <c r="V40" i="36"/>
  <c r="R40" i="36"/>
  <c r="BC40" i="36"/>
  <c r="AY40" i="36"/>
  <c r="AU40" i="36"/>
  <c r="AQ40" i="36"/>
  <c r="AM40" i="36"/>
  <c r="AI40" i="36"/>
  <c r="AE40" i="36"/>
  <c r="AA40" i="36"/>
  <c r="W40" i="36"/>
  <c r="S40" i="36"/>
  <c r="AZ40" i="36"/>
  <c r="AR40" i="36"/>
  <c r="AJ40" i="36"/>
  <c r="AB40" i="36"/>
  <c r="T40" i="36"/>
  <c r="AW40" i="36"/>
  <c r="AO40" i="36"/>
  <c r="AG40" i="36"/>
  <c r="Y40" i="36"/>
  <c r="Q40" i="36"/>
  <c r="BA40" i="36"/>
  <c r="AK40" i="36"/>
  <c r="U40" i="36"/>
  <c r="AF40" i="36"/>
  <c r="AC40" i="36"/>
  <c r="AV40" i="36"/>
  <c r="P40" i="36"/>
  <c r="AS40" i="36"/>
  <c r="X40" i="36"/>
  <c r="BD40" i="36"/>
  <c r="AN40" i="36"/>
  <c r="BC58" i="36"/>
  <c r="AY58" i="36"/>
  <c r="AU58" i="36"/>
  <c r="AQ58" i="36"/>
  <c r="BD58" i="36"/>
  <c r="AX58" i="36"/>
  <c r="AS58" i="36"/>
  <c r="AN58" i="36"/>
  <c r="AJ58" i="36"/>
  <c r="AZ58" i="36"/>
  <c r="AT58" i="36"/>
  <c r="AO58" i="36"/>
  <c r="AK58" i="36"/>
  <c r="AW58" i="36"/>
  <c r="AM58" i="36"/>
  <c r="BA58" i="36"/>
  <c r="AP58" i="36"/>
  <c r="AH58" i="36"/>
  <c r="AR58" i="36"/>
  <c r="AL58" i="36"/>
  <c r="AV58" i="36"/>
  <c r="AI58" i="36"/>
  <c r="BB58" i="36"/>
  <c r="BD55" i="36"/>
  <c r="AZ55" i="36"/>
  <c r="AV55" i="36"/>
  <c r="AR55" i="36"/>
  <c r="AN55" i="36"/>
  <c r="AJ55" i="36"/>
  <c r="AF55" i="36"/>
  <c r="BA55" i="36"/>
  <c r="AW55" i="36"/>
  <c r="AS55" i="36"/>
  <c r="AO55" i="36"/>
  <c r="AK55" i="36"/>
  <c r="AG55" i="36"/>
  <c r="BC55" i="36"/>
  <c r="AU55" i="36"/>
  <c r="AM55" i="36"/>
  <c r="AE55" i="36"/>
  <c r="AX55" i="36"/>
  <c r="AP55" i="36"/>
  <c r="AH55" i="36"/>
  <c r="AY55" i="36"/>
  <c r="AI55" i="36"/>
  <c r="AT55" i="36"/>
  <c r="BB55" i="36"/>
  <c r="AQ55" i="36"/>
  <c r="AL55" i="36"/>
  <c r="BC43" i="36"/>
  <c r="AY43" i="36"/>
  <c r="AU43" i="36"/>
  <c r="AQ43" i="36"/>
  <c r="AZ43" i="36"/>
  <c r="AT43" i="36"/>
  <c r="AO43" i="36"/>
  <c r="AK43" i="36"/>
  <c r="AG43" i="36"/>
  <c r="AC43" i="36"/>
  <c r="Y43" i="36"/>
  <c r="U43" i="36"/>
  <c r="BA43" i="36"/>
  <c r="AV43" i="36"/>
  <c r="AP43" i="36"/>
  <c r="AL43" i="36"/>
  <c r="AH43" i="36"/>
  <c r="AD43" i="36"/>
  <c r="Z43" i="36"/>
  <c r="V43" i="36"/>
  <c r="AW43" i="36"/>
  <c r="AM43" i="36"/>
  <c r="AE43" i="36"/>
  <c r="W43" i="36"/>
  <c r="BD43" i="36"/>
  <c r="AS43" i="36"/>
  <c r="AJ43" i="36"/>
  <c r="AB43" i="36"/>
  <c r="T43" i="36"/>
  <c r="AX43" i="36"/>
  <c r="AF43" i="36"/>
  <c r="AN43" i="36"/>
  <c r="AR43" i="36"/>
  <c r="AA43" i="36"/>
  <c r="X43" i="36"/>
  <c r="S43" i="36"/>
  <c r="AI43" i="36"/>
  <c r="BB43" i="36"/>
  <c r="AD29" i="36"/>
  <c r="BA59" i="36"/>
  <c r="AW59" i="36"/>
  <c r="AS59" i="36"/>
  <c r="AO59" i="36"/>
  <c r="AK59" i="36"/>
  <c r="BC59" i="36"/>
  <c r="AX59" i="36"/>
  <c r="AR59" i="36"/>
  <c r="AM59" i="36"/>
  <c r="BD59" i="36"/>
  <c r="AY59" i="36"/>
  <c r="AT59" i="36"/>
  <c r="AN59" i="36"/>
  <c r="AI59" i="36"/>
  <c r="AV59" i="36"/>
  <c r="AL59" i="36"/>
  <c r="AZ59" i="36"/>
  <c r="AP59" i="36"/>
  <c r="AQ59" i="36"/>
  <c r="AJ59" i="36"/>
  <c r="BB59" i="36"/>
  <c r="AU59" i="36"/>
  <c r="T29" i="36"/>
  <c r="AF29" i="36"/>
  <c r="AQ29" i="36"/>
  <c r="AS29" i="36"/>
  <c r="H13" i="36"/>
  <c r="G18" i="36"/>
  <c r="AR29" i="36"/>
  <c r="X29" i="36"/>
  <c r="AK29" i="36"/>
  <c r="BB54" i="36"/>
  <c r="AX54" i="36"/>
  <c r="AT54" i="36"/>
  <c r="AP54" i="36"/>
  <c r="AL54" i="36"/>
  <c r="AH54" i="36"/>
  <c r="AD54" i="36"/>
  <c r="BC54" i="36"/>
  <c r="AY54" i="36"/>
  <c r="AU54" i="36"/>
  <c r="AQ54" i="36"/>
  <c r="AM54" i="36"/>
  <c r="AI54" i="36"/>
  <c r="AE54" i="36"/>
  <c r="AW54" i="36"/>
  <c r="AO54" i="36"/>
  <c r="AG54" i="36"/>
  <c r="AZ54" i="36"/>
  <c r="AR54" i="36"/>
  <c r="AJ54" i="36"/>
  <c r="AS54" i="36"/>
  <c r="BD54" i="36"/>
  <c r="AN54" i="36"/>
  <c r="AV54" i="36"/>
  <c r="AF54" i="36"/>
  <c r="AK54" i="36"/>
  <c r="BA54" i="36"/>
  <c r="R29" i="36"/>
  <c r="AN29" i="36"/>
  <c r="AB29" i="36"/>
  <c r="V29" i="36"/>
  <c r="AI29" i="36"/>
  <c r="S29" i="36"/>
  <c r="AT29" i="36"/>
  <c r="AU29" i="36"/>
  <c r="AE29" i="36"/>
  <c r="O29" i="36"/>
  <c r="Q29" i="36"/>
  <c r="BD45" i="35"/>
  <c r="AZ45" i="35"/>
  <c r="AV45" i="35"/>
  <c r="AR45" i="35"/>
  <c r="AN45" i="35"/>
  <c r="AJ45" i="35"/>
  <c r="AF45" i="35"/>
  <c r="AB45" i="35"/>
  <c r="X45" i="35"/>
  <c r="BB45" i="35"/>
  <c r="AW45" i="35"/>
  <c r="AQ45" i="35"/>
  <c r="AL45" i="35"/>
  <c r="AG45" i="35"/>
  <c r="AA45" i="35"/>
  <c r="V45" i="35"/>
  <c r="BA45" i="35"/>
  <c r="AU45" i="35"/>
  <c r="AP45" i="35"/>
  <c r="AK45" i="35"/>
  <c r="AE45" i="35"/>
  <c r="Z45" i="35"/>
  <c r="U45" i="35"/>
  <c r="BC45" i="35"/>
  <c r="AS45" i="35"/>
  <c r="AH45" i="35"/>
  <c r="W45" i="35"/>
  <c r="AY45" i="35"/>
  <c r="AO45" i="35"/>
  <c r="AD45" i="35"/>
  <c r="AX45" i="35"/>
  <c r="AM45" i="35"/>
  <c r="AC45" i="35"/>
  <c r="AT45" i="35"/>
  <c r="AI45" i="35"/>
  <c r="Y45" i="35"/>
  <c r="AR29" i="35"/>
  <c r="BB41" i="35"/>
  <c r="AX41" i="35"/>
  <c r="AT41" i="35"/>
  <c r="AP41" i="35"/>
  <c r="AL41" i="35"/>
  <c r="AH41" i="35"/>
  <c r="AD41" i="35"/>
  <c r="Z41" i="35"/>
  <c r="V41" i="35"/>
  <c r="R41" i="35"/>
  <c r="BC41" i="35"/>
  <c r="AW41" i="35"/>
  <c r="AR41" i="35"/>
  <c r="AM41" i="35"/>
  <c r="AG41" i="35"/>
  <c r="AB41" i="35"/>
  <c r="W41" i="35"/>
  <c r="Q41" i="35"/>
  <c r="BA41" i="35"/>
  <c r="AV41" i="35"/>
  <c r="AQ41" i="35"/>
  <c r="AK41" i="35"/>
  <c r="AF41" i="35"/>
  <c r="AA41" i="35"/>
  <c r="U41" i="35"/>
  <c r="BD41" i="35"/>
  <c r="AS41" i="35"/>
  <c r="AI41" i="35"/>
  <c r="X41" i="35"/>
  <c r="AZ41" i="35"/>
  <c r="AO41" i="35"/>
  <c r="AE41" i="35"/>
  <c r="T41" i="35"/>
  <c r="AY41" i="35"/>
  <c r="AN41" i="35"/>
  <c r="AC41" i="35"/>
  <c r="S41" i="35"/>
  <c r="AU41" i="35"/>
  <c r="AJ41" i="35"/>
  <c r="Y41" i="35"/>
  <c r="BD44" i="35"/>
  <c r="AZ44" i="35"/>
  <c r="AV44" i="35"/>
  <c r="AR44" i="35"/>
  <c r="AN44" i="35"/>
  <c r="AJ44" i="35"/>
  <c r="AF44" i="35"/>
  <c r="AB44" i="35"/>
  <c r="X44" i="35"/>
  <c r="T44" i="35"/>
  <c r="BA44" i="35"/>
  <c r="AU44" i="35"/>
  <c r="AP44" i="35"/>
  <c r="AK44" i="35"/>
  <c r="AE44" i="35"/>
  <c r="Z44" i="35"/>
  <c r="U44" i="35"/>
  <c r="AY44" i="35"/>
  <c r="AT44" i="35"/>
  <c r="AO44" i="35"/>
  <c r="AI44" i="35"/>
  <c r="AD44" i="35"/>
  <c r="Y44" i="35"/>
  <c r="AW44" i="35"/>
  <c r="AL44" i="35"/>
  <c r="AA44" i="35"/>
  <c r="BC44" i="35"/>
  <c r="AS44" i="35"/>
  <c r="AH44" i="35"/>
  <c r="W44" i="35"/>
  <c r="BB44" i="35"/>
  <c r="AQ44" i="35"/>
  <c r="AG44" i="35"/>
  <c r="V44" i="35"/>
  <c r="AX44" i="35"/>
  <c r="AM44" i="35"/>
  <c r="AC44" i="35"/>
  <c r="BC51" i="35"/>
  <c r="AY51" i="35"/>
  <c r="AU51" i="35"/>
  <c r="AQ51" i="35"/>
  <c r="AM51" i="35"/>
  <c r="AI51" i="35"/>
  <c r="AE51" i="35"/>
  <c r="AA51" i="35"/>
  <c r="AZ51" i="35"/>
  <c r="AT51" i="35"/>
  <c r="AO51" i="35"/>
  <c r="AJ51" i="35"/>
  <c r="AD51" i="35"/>
  <c r="BA51" i="35"/>
  <c r="AS51" i="35"/>
  <c r="AL51" i="35"/>
  <c r="AF51" i="35"/>
  <c r="AX51" i="35"/>
  <c r="AR51" i="35"/>
  <c r="AK51" i="35"/>
  <c r="AC51" i="35"/>
  <c r="BB51" i="35"/>
  <c r="AN51" i="35"/>
  <c r="AW51" i="35"/>
  <c r="AH51" i="35"/>
  <c r="AV51" i="35"/>
  <c r="AG51" i="35"/>
  <c r="BD51" i="35"/>
  <c r="AP51" i="35"/>
  <c r="AB51" i="35"/>
  <c r="P29" i="35"/>
  <c r="BD49" i="35"/>
  <c r="AZ49" i="35"/>
  <c r="AV49" i="35"/>
  <c r="AR49" i="35"/>
  <c r="AN49" i="35"/>
  <c r="AJ49" i="35"/>
  <c r="AF49" i="35"/>
  <c r="AB49" i="35"/>
  <c r="BB49" i="35"/>
  <c r="AW49" i="35"/>
  <c r="AQ49" i="35"/>
  <c r="AL49" i="35"/>
  <c r="AG49" i="35"/>
  <c r="AA49" i="35"/>
  <c r="AX49" i="35"/>
  <c r="AP49" i="35"/>
  <c r="AI49" i="35"/>
  <c r="AC49" i="35"/>
  <c r="BC49" i="35"/>
  <c r="AU49" i="35"/>
  <c r="AO49" i="35"/>
  <c r="AH49" i="35"/>
  <c r="Z49" i="35"/>
  <c r="AS49" i="35"/>
  <c r="AD49" i="35"/>
  <c r="BA49" i="35"/>
  <c r="AM49" i="35"/>
  <c r="Y49" i="35"/>
  <c r="AY49" i="35"/>
  <c r="AK49" i="35"/>
  <c r="AT49" i="35"/>
  <c r="AE49" i="35"/>
  <c r="BD56" i="35"/>
  <c r="AZ56" i="35"/>
  <c r="AV56" i="35"/>
  <c r="AR56" i="35"/>
  <c r="AN56" i="35"/>
  <c r="AJ56" i="35"/>
  <c r="AF56" i="35"/>
  <c r="BC56" i="35"/>
  <c r="AX56" i="35"/>
  <c r="AS56" i="35"/>
  <c r="AM56" i="35"/>
  <c r="AH56" i="35"/>
  <c r="BA56" i="35"/>
  <c r="AT56" i="35"/>
  <c r="AL56" i="35"/>
  <c r="AY56" i="35"/>
  <c r="AQ56" i="35"/>
  <c r="AK56" i="35"/>
  <c r="AW56" i="35"/>
  <c r="AP56" i="35"/>
  <c r="AI56" i="35"/>
  <c r="AU56" i="35"/>
  <c r="AO56" i="35"/>
  <c r="AG56" i="35"/>
  <c r="BB56" i="35"/>
  <c r="BD48" i="35"/>
  <c r="BB48" i="35"/>
  <c r="AX48" i="35"/>
  <c r="AT48" i="35"/>
  <c r="AP48" i="35"/>
  <c r="AL48" i="35"/>
  <c r="AH48" i="35"/>
  <c r="AD48" i="35"/>
  <c r="Z48" i="35"/>
  <c r="BA48" i="35"/>
  <c r="AV48" i="35"/>
  <c r="AQ48" i="35"/>
  <c r="AK48" i="35"/>
  <c r="AF48" i="35"/>
  <c r="AA48" i="35"/>
  <c r="AZ48" i="35"/>
  <c r="AU48" i="35"/>
  <c r="AO48" i="35"/>
  <c r="AJ48" i="35"/>
  <c r="AE48" i="35"/>
  <c r="Y48" i="35"/>
  <c r="AW48" i="35"/>
  <c r="AM48" i="35"/>
  <c r="AB48" i="35"/>
  <c r="AS48" i="35"/>
  <c r="AI48" i="35"/>
  <c r="X48" i="35"/>
  <c r="BC48" i="35"/>
  <c r="AR48" i="35"/>
  <c r="AG48" i="35"/>
  <c r="AY48" i="35"/>
  <c r="AN48" i="35"/>
  <c r="AC48" i="35"/>
  <c r="BB40" i="35"/>
  <c r="AX40" i="35"/>
  <c r="AT40" i="35"/>
  <c r="AP40" i="35"/>
  <c r="AL40" i="35"/>
  <c r="AH40" i="35"/>
  <c r="AD40" i="35"/>
  <c r="Z40" i="35"/>
  <c r="V40" i="35"/>
  <c r="R40" i="35"/>
  <c r="AZ40" i="35"/>
  <c r="AU40" i="35"/>
  <c r="AO40" i="35"/>
  <c r="AJ40" i="35"/>
  <c r="AE40" i="35"/>
  <c r="Y40" i="35"/>
  <c r="T40" i="35"/>
  <c r="BD40" i="35"/>
  <c r="AY40" i="35"/>
  <c r="AS40" i="35"/>
  <c r="AN40" i="35"/>
  <c r="AI40" i="35"/>
  <c r="AC40" i="35"/>
  <c r="X40" i="35"/>
  <c r="S40" i="35"/>
  <c r="BA40" i="35"/>
  <c r="AQ40" i="35"/>
  <c r="AF40" i="35"/>
  <c r="U40" i="35"/>
  <c r="AW40" i="35"/>
  <c r="AM40" i="35"/>
  <c r="AB40" i="35"/>
  <c r="Q40" i="35"/>
  <c r="AV40" i="35"/>
  <c r="AK40" i="35"/>
  <c r="AA40" i="35"/>
  <c r="P40" i="35"/>
  <c r="BC40" i="35"/>
  <c r="AR40" i="35"/>
  <c r="AG40" i="35"/>
  <c r="W40" i="35"/>
  <c r="BC42" i="35"/>
  <c r="AY42" i="35"/>
  <c r="AU42" i="35"/>
  <c r="AQ42" i="35"/>
  <c r="AM42" i="35"/>
  <c r="AI42" i="35"/>
  <c r="AE42" i="35"/>
  <c r="AA42" i="35"/>
  <c r="W42" i="35"/>
  <c r="S42" i="35"/>
  <c r="BA42" i="35"/>
  <c r="AV42" i="35"/>
  <c r="AP42" i="35"/>
  <c r="AK42" i="35"/>
  <c r="AF42" i="35"/>
  <c r="Z42" i="35"/>
  <c r="U42" i="35"/>
  <c r="AZ42" i="35"/>
  <c r="AT42" i="35"/>
  <c r="AO42" i="35"/>
  <c r="AJ42" i="35"/>
  <c r="AD42" i="35"/>
  <c r="Y42" i="35"/>
  <c r="T42" i="35"/>
  <c r="AW42" i="35"/>
  <c r="AL42" i="35"/>
  <c r="AB42" i="35"/>
  <c r="BD42" i="35"/>
  <c r="AS42" i="35"/>
  <c r="AH42" i="35"/>
  <c r="X42" i="35"/>
  <c r="BB42" i="35"/>
  <c r="AR42" i="35"/>
  <c r="AG42" i="35"/>
  <c r="V42" i="35"/>
  <c r="AX42" i="35"/>
  <c r="AN42" i="35"/>
  <c r="AC42" i="35"/>
  <c r="R42" i="35"/>
  <c r="Q29" i="35"/>
  <c r="BA46" i="35"/>
  <c r="AW46" i="35"/>
  <c r="AS46" i="35"/>
  <c r="AO46" i="35"/>
  <c r="AK46" i="35"/>
  <c r="AG46" i="35"/>
  <c r="AC46" i="35"/>
  <c r="Y46" i="35"/>
  <c r="BD46" i="35"/>
  <c r="AY46" i="35"/>
  <c r="AT46" i="35"/>
  <c r="AN46" i="35"/>
  <c r="AI46" i="35"/>
  <c r="AD46" i="35"/>
  <c r="X46" i="35"/>
  <c r="BC46" i="35"/>
  <c r="AX46" i="35"/>
  <c r="AR46" i="35"/>
  <c r="AM46" i="35"/>
  <c r="AH46" i="35"/>
  <c r="AB46" i="35"/>
  <c r="W46" i="35"/>
  <c r="AZ46" i="35"/>
  <c r="AP46" i="35"/>
  <c r="AE46" i="35"/>
  <c r="AV46" i="35"/>
  <c r="AL46" i="35"/>
  <c r="AA46" i="35"/>
  <c r="AU46" i="35"/>
  <c r="AJ46" i="35"/>
  <c r="Z46" i="35"/>
  <c r="BB46" i="35"/>
  <c r="AQ46" i="35"/>
  <c r="AF46" i="35"/>
  <c r="V46" i="35"/>
  <c r="BA55" i="35"/>
  <c r="AW55" i="35"/>
  <c r="AS55" i="35"/>
  <c r="AO55" i="35"/>
  <c r="AK55" i="35"/>
  <c r="AG55" i="35"/>
  <c r="BB55" i="35"/>
  <c r="AV55" i="35"/>
  <c r="AQ55" i="35"/>
  <c r="AL55" i="35"/>
  <c r="AF55" i="35"/>
  <c r="BD55" i="35"/>
  <c r="AX55" i="35"/>
  <c r="AP55" i="35"/>
  <c r="AI55" i="35"/>
  <c r="BC55" i="35"/>
  <c r="AU55" i="35"/>
  <c r="AN55" i="35"/>
  <c r="AH55" i="35"/>
  <c r="AZ55" i="35"/>
  <c r="AT55" i="35"/>
  <c r="AM55" i="35"/>
  <c r="AE55" i="35"/>
  <c r="AR55" i="35"/>
  <c r="AJ55" i="35"/>
  <c r="AY55" i="35"/>
  <c r="BC47" i="35"/>
  <c r="AY47" i="35"/>
  <c r="AU47" i="35"/>
  <c r="AQ47" i="35"/>
  <c r="AM47" i="35"/>
  <c r="AI47" i="35"/>
  <c r="AE47" i="35"/>
  <c r="AA47" i="35"/>
  <c r="W47" i="35"/>
  <c r="BB47" i="35"/>
  <c r="AW47" i="35"/>
  <c r="AR47" i="35"/>
  <c r="AL47" i="35"/>
  <c r="AG47" i="35"/>
  <c r="AB47" i="35"/>
  <c r="BA47" i="35"/>
  <c r="AV47" i="35"/>
  <c r="AP47" i="35"/>
  <c r="AK47" i="35"/>
  <c r="AF47" i="35"/>
  <c r="Z47" i="35"/>
  <c r="AX47" i="35"/>
  <c r="AN47" i="35"/>
  <c r="AC47" i="35"/>
  <c r="AT47" i="35"/>
  <c r="AJ47" i="35"/>
  <c r="Y47" i="35"/>
  <c r="BD47" i="35"/>
  <c r="AS47" i="35"/>
  <c r="AH47" i="35"/>
  <c r="X47" i="35"/>
  <c r="AZ47" i="35"/>
  <c r="AO47" i="35"/>
  <c r="AD47" i="35"/>
  <c r="BC39" i="35"/>
  <c r="AY39" i="35"/>
  <c r="AU39" i="35"/>
  <c r="AQ39" i="35"/>
  <c r="AM39" i="35"/>
  <c r="AI39" i="35"/>
  <c r="AE39" i="35"/>
  <c r="AA39" i="35"/>
  <c r="W39" i="35"/>
  <c r="S39" i="35"/>
  <c r="O39" i="35"/>
  <c r="BD39" i="35"/>
  <c r="AX39" i="35"/>
  <c r="AS39" i="35"/>
  <c r="AN39" i="35"/>
  <c r="AH39" i="35"/>
  <c r="AC39" i="35"/>
  <c r="X39" i="35"/>
  <c r="R39" i="35"/>
  <c r="BB39" i="35"/>
  <c r="AW39" i="35"/>
  <c r="AR39" i="35"/>
  <c r="AL39" i="35"/>
  <c r="AG39" i="35"/>
  <c r="AB39" i="35"/>
  <c r="V39" i="35"/>
  <c r="Q39" i="35"/>
  <c r="AZ39" i="35"/>
  <c r="AO39" i="35"/>
  <c r="AD39" i="35"/>
  <c r="T39" i="35"/>
  <c r="AV39" i="35"/>
  <c r="AK39" i="35"/>
  <c r="Z39" i="35"/>
  <c r="P39" i="35"/>
  <c r="AT39" i="35"/>
  <c r="AJ39" i="35"/>
  <c r="Y39" i="35"/>
  <c r="BA39" i="35"/>
  <c r="AP39" i="35"/>
  <c r="AF39" i="35"/>
  <c r="U39" i="35"/>
  <c r="E28" i="35"/>
  <c r="E29" i="35" s="1"/>
  <c r="BD57" i="35"/>
  <c r="AZ57" i="35"/>
  <c r="AV57" i="35"/>
  <c r="AR57" i="35"/>
  <c r="AN57" i="35"/>
  <c r="AJ57" i="35"/>
  <c r="BA57" i="35"/>
  <c r="AU57" i="35"/>
  <c r="AP57" i="35"/>
  <c r="AK57" i="35"/>
  <c r="AX57" i="35"/>
  <c r="AQ57" i="35"/>
  <c r="AI57" i="35"/>
  <c r="BC57" i="35"/>
  <c r="AW57" i="35"/>
  <c r="AO57" i="35"/>
  <c r="AH57" i="35"/>
  <c r="BB57" i="35"/>
  <c r="AT57" i="35"/>
  <c r="AM57" i="35"/>
  <c r="AG57" i="35"/>
  <c r="AY57" i="35"/>
  <c r="AS57" i="35"/>
  <c r="AL57" i="35"/>
  <c r="BB52" i="35"/>
  <c r="AX52" i="35"/>
  <c r="AT52" i="35"/>
  <c r="AP52" i="35"/>
  <c r="AL52" i="35"/>
  <c r="AH52" i="35"/>
  <c r="AD52" i="35"/>
  <c r="BC52" i="35"/>
  <c r="AW52" i="35"/>
  <c r="AR52" i="35"/>
  <c r="AM52" i="35"/>
  <c r="AG52" i="35"/>
  <c r="AB52" i="35"/>
  <c r="AZ52" i="35"/>
  <c r="AS52" i="35"/>
  <c r="AK52" i="35"/>
  <c r="AE52" i="35"/>
  <c r="AY52" i="35"/>
  <c r="AQ52" i="35"/>
  <c r="AJ52" i="35"/>
  <c r="AC52" i="35"/>
  <c r="BA52" i="35"/>
  <c r="AN52" i="35"/>
  <c r="AV52" i="35"/>
  <c r="AI52" i="35"/>
  <c r="AU52" i="35"/>
  <c r="AF52" i="35"/>
  <c r="BD52" i="35"/>
  <c r="AO52" i="35"/>
  <c r="AO29" i="35"/>
  <c r="BC54" i="35"/>
  <c r="AY54" i="35"/>
  <c r="AU54" i="35"/>
  <c r="AQ54" i="35"/>
  <c r="AM54" i="35"/>
  <c r="AI54" i="35"/>
  <c r="AE54" i="35"/>
  <c r="BA54" i="35"/>
  <c r="AV54" i="35"/>
  <c r="AP54" i="35"/>
  <c r="AK54" i="35"/>
  <c r="AF54" i="35"/>
  <c r="BB54" i="35"/>
  <c r="AT54" i="35"/>
  <c r="AN54" i="35"/>
  <c r="AG54" i="35"/>
  <c r="AZ54" i="35"/>
  <c r="AS54" i="35"/>
  <c r="AL54" i="35"/>
  <c r="AD54" i="35"/>
  <c r="AX54" i="35"/>
  <c r="AR54" i="35"/>
  <c r="AO54" i="35"/>
  <c r="AJ54" i="35"/>
  <c r="BD54" i="35"/>
  <c r="AH54" i="35"/>
  <c r="AW54" i="35"/>
  <c r="BA38" i="35"/>
  <c r="AW38" i="35"/>
  <c r="AS38" i="35"/>
  <c r="AO38" i="35"/>
  <c r="AK38" i="35"/>
  <c r="AG38" i="35"/>
  <c r="AC38" i="35"/>
  <c r="Y38" i="35"/>
  <c r="U38" i="35"/>
  <c r="Q38" i="35"/>
  <c r="BC38" i="35"/>
  <c r="AX38" i="35"/>
  <c r="AR38" i="35"/>
  <c r="AM38" i="35"/>
  <c r="AH38" i="35"/>
  <c r="AB38" i="35"/>
  <c r="W38" i="35"/>
  <c r="R38" i="35"/>
  <c r="BB38" i="35"/>
  <c r="AV38" i="35"/>
  <c r="AQ38" i="35"/>
  <c r="AL38" i="35"/>
  <c r="AF38" i="35"/>
  <c r="AA38" i="35"/>
  <c r="V38" i="35"/>
  <c r="P38" i="35"/>
  <c r="AY38" i="35"/>
  <c r="AN38" i="35"/>
  <c r="AD38" i="35"/>
  <c r="S38" i="35"/>
  <c r="AU38" i="35"/>
  <c r="AJ38" i="35"/>
  <c r="Z38" i="35"/>
  <c r="O38" i="35"/>
  <c r="BD38" i="35"/>
  <c r="AT38" i="35"/>
  <c r="AI38" i="35"/>
  <c r="X38" i="35"/>
  <c r="N38" i="35"/>
  <c r="AZ38" i="35"/>
  <c r="AP38" i="35"/>
  <c r="AE38" i="35"/>
  <c r="T38" i="35"/>
  <c r="BC59" i="35"/>
  <c r="AY59" i="35"/>
  <c r="AU59" i="35"/>
  <c r="AQ59" i="35"/>
  <c r="AM59" i="35"/>
  <c r="AI59" i="35"/>
  <c r="BD59" i="35"/>
  <c r="AX59" i="35"/>
  <c r="AS59" i="35"/>
  <c r="AN59" i="35"/>
  <c r="BB59" i="35"/>
  <c r="AV59" i="35"/>
  <c r="AO59" i="35"/>
  <c r="BA59" i="35"/>
  <c r="AT59" i="35"/>
  <c r="AL59" i="35"/>
  <c r="AZ59" i="35"/>
  <c r="AR59" i="35"/>
  <c r="AK59" i="35"/>
  <c r="AJ59" i="35"/>
  <c r="AW59" i="35"/>
  <c r="AP59" i="35"/>
  <c r="BA43" i="35"/>
  <c r="AW43" i="35"/>
  <c r="AS43" i="35"/>
  <c r="AO43" i="35"/>
  <c r="AK43" i="35"/>
  <c r="AG43" i="35"/>
  <c r="AC43" i="35"/>
  <c r="Y43" i="35"/>
  <c r="U43" i="35"/>
  <c r="AZ43" i="35"/>
  <c r="AU43" i="35"/>
  <c r="AP43" i="35"/>
  <c r="AJ43" i="35"/>
  <c r="AE43" i="35"/>
  <c r="Z43" i="35"/>
  <c r="T43" i="35"/>
  <c r="BD43" i="35"/>
  <c r="AY43" i="35"/>
  <c r="AT43" i="35"/>
  <c r="AN43" i="35"/>
  <c r="AI43" i="35"/>
  <c r="AD43" i="35"/>
  <c r="X43" i="35"/>
  <c r="S43" i="35"/>
  <c r="BB43" i="35"/>
  <c r="AQ43" i="35"/>
  <c r="AF43" i="35"/>
  <c r="V43" i="35"/>
  <c r="AX43" i="35"/>
  <c r="AM43" i="35"/>
  <c r="AB43" i="35"/>
  <c r="AV43" i="35"/>
  <c r="AL43" i="35"/>
  <c r="AA43" i="35"/>
  <c r="BC43" i="35"/>
  <c r="AR43" i="35"/>
  <c r="AH43" i="35"/>
  <c r="W43" i="35"/>
  <c r="AU29" i="35"/>
  <c r="T29" i="35"/>
  <c r="BB53" i="35"/>
  <c r="AX53" i="35"/>
  <c r="AT53" i="35"/>
  <c r="AP53" i="35"/>
  <c r="AL53" i="35"/>
  <c r="AH53" i="35"/>
  <c r="AD53" i="35"/>
  <c r="BA53" i="35"/>
  <c r="AV53" i="35"/>
  <c r="AQ53" i="35"/>
  <c r="AK53" i="35"/>
  <c r="AF53" i="35"/>
  <c r="AZ53" i="35"/>
  <c r="AS53" i="35"/>
  <c r="AM53" i="35"/>
  <c r="AE53" i="35"/>
  <c r="AY53" i="35"/>
  <c r="AR53" i="35"/>
  <c r="AJ53" i="35"/>
  <c r="AC53" i="35"/>
  <c r="BC53" i="35"/>
  <c r="AN53" i="35"/>
  <c r="AW53" i="35"/>
  <c r="AI53" i="35"/>
  <c r="AU53" i="35"/>
  <c r="AG53" i="35"/>
  <c r="BD53" i="35"/>
  <c r="AO53" i="35"/>
  <c r="AQ29" i="35"/>
  <c r="AI29" i="35"/>
  <c r="AA29" i="35"/>
  <c r="S29" i="35"/>
  <c r="BA58" i="35"/>
  <c r="AW58" i="35"/>
  <c r="AS58" i="35"/>
  <c r="AO58" i="35"/>
  <c r="AK58" i="35"/>
  <c r="BD58" i="35"/>
  <c r="AY58" i="35"/>
  <c r="AT58" i="35"/>
  <c r="AN58" i="35"/>
  <c r="AI58" i="35"/>
  <c r="BC58" i="35"/>
  <c r="AV58" i="35"/>
  <c r="AP58" i="35"/>
  <c r="AH58" i="35"/>
  <c r="BB58" i="35"/>
  <c r="AU58" i="35"/>
  <c r="AM58" i="35"/>
  <c r="AZ58" i="35"/>
  <c r="AR58" i="35"/>
  <c r="AL58" i="35"/>
  <c r="AX58" i="35"/>
  <c r="AQ58" i="35"/>
  <c r="AJ58" i="35"/>
  <c r="AG29" i="35"/>
  <c r="AK29" i="35"/>
  <c r="U29" i="35"/>
  <c r="BA50" i="35"/>
  <c r="AW50" i="35"/>
  <c r="AS50" i="35"/>
  <c r="AO50" i="35"/>
  <c r="AK50" i="35"/>
  <c r="AG50" i="35"/>
  <c r="AC50" i="35"/>
  <c r="BC50" i="35"/>
  <c r="AX50" i="35"/>
  <c r="AR50" i="35"/>
  <c r="AM50" i="35"/>
  <c r="AH50" i="35"/>
  <c r="AB50" i="35"/>
  <c r="BB50" i="35"/>
  <c r="AU50" i="35"/>
  <c r="AN50" i="35"/>
  <c r="AF50" i="35"/>
  <c r="Z50" i="35"/>
  <c r="AZ50" i="35"/>
  <c r="AT50" i="35"/>
  <c r="AL50" i="35"/>
  <c r="AE50" i="35"/>
  <c r="BD50" i="35"/>
  <c r="AP50" i="35"/>
  <c r="AA50" i="35"/>
  <c r="AY50" i="35"/>
  <c r="AJ50" i="35"/>
  <c r="AV50" i="35"/>
  <c r="AI50" i="35"/>
  <c r="AQ50" i="35"/>
  <c r="AD50" i="35"/>
  <c r="Y29" i="35"/>
  <c r="AH29" i="35"/>
  <c r="Z29" i="35"/>
  <c r="R29" i="35"/>
  <c r="I13" i="35"/>
  <c r="H18" i="35"/>
  <c r="BA54" i="34"/>
  <c r="AW54" i="34"/>
  <c r="AS54" i="34"/>
  <c r="AO54" i="34"/>
  <c r="AK54" i="34"/>
  <c r="AG54" i="34"/>
  <c r="BC54" i="34"/>
  <c r="AX54" i="34"/>
  <c r="AR54" i="34"/>
  <c r="AM54" i="34"/>
  <c r="AH54" i="34"/>
  <c r="BB54" i="34"/>
  <c r="AV54" i="34"/>
  <c r="AQ54" i="34"/>
  <c r="AL54" i="34"/>
  <c r="AF54" i="34"/>
  <c r="BD54" i="34"/>
  <c r="AT54" i="34"/>
  <c r="AI54" i="34"/>
  <c r="AZ54" i="34"/>
  <c r="AP54" i="34"/>
  <c r="AE54" i="34"/>
  <c r="AJ54" i="34"/>
  <c r="AU54" i="34"/>
  <c r="AY54" i="34"/>
  <c r="AD54" i="34"/>
  <c r="AN54" i="34"/>
  <c r="BB38" i="34"/>
  <c r="AX38" i="34"/>
  <c r="AT38" i="34"/>
  <c r="AP38" i="34"/>
  <c r="AL38" i="34"/>
  <c r="AH38" i="34"/>
  <c r="AD38" i="34"/>
  <c r="Z38" i="34"/>
  <c r="V38" i="34"/>
  <c r="R38" i="34"/>
  <c r="N38" i="34"/>
  <c r="AZ38" i="34"/>
  <c r="AU38" i="34"/>
  <c r="AO38" i="34"/>
  <c r="AJ38" i="34"/>
  <c r="AE38" i="34"/>
  <c r="Y38" i="34"/>
  <c r="T38" i="34"/>
  <c r="O38" i="34"/>
  <c r="BC38" i="34"/>
  <c r="AR38" i="34"/>
  <c r="AG38" i="34"/>
  <c r="W38" i="34"/>
  <c r="BD38" i="34"/>
  <c r="AY38" i="34"/>
  <c r="AS38" i="34"/>
  <c r="AN38" i="34"/>
  <c r="AI38" i="34"/>
  <c r="AC38" i="34"/>
  <c r="X38" i="34"/>
  <c r="S38" i="34"/>
  <c r="AW38" i="34"/>
  <c r="AM38" i="34"/>
  <c r="AB38" i="34"/>
  <c r="Q38" i="34"/>
  <c r="BA38" i="34"/>
  <c r="AF38" i="34"/>
  <c r="AV38" i="34"/>
  <c r="U38" i="34"/>
  <c r="AK38" i="34"/>
  <c r="P38" i="34"/>
  <c r="AA38" i="34"/>
  <c r="AQ38" i="34"/>
  <c r="G18" i="34"/>
  <c r="H13" i="34"/>
  <c r="BD39" i="34"/>
  <c r="AZ39" i="34"/>
  <c r="AV39" i="34"/>
  <c r="AR39" i="34"/>
  <c r="AN39" i="34"/>
  <c r="AJ39" i="34"/>
  <c r="AF39" i="34"/>
  <c r="AB39" i="34"/>
  <c r="X39" i="34"/>
  <c r="T39" i="34"/>
  <c r="P39" i="34"/>
  <c r="BA39" i="34"/>
  <c r="AU39" i="34"/>
  <c r="AP39" i="34"/>
  <c r="AK39" i="34"/>
  <c r="AE39" i="34"/>
  <c r="Z39" i="34"/>
  <c r="U39" i="34"/>
  <c r="O39" i="34"/>
  <c r="AX39" i="34"/>
  <c r="AM39" i="34"/>
  <c r="AC39" i="34"/>
  <c r="AY39" i="34"/>
  <c r="AT39" i="34"/>
  <c r="AO39" i="34"/>
  <c r="AI39" i="34"/>
  <c r="AD39" i="34"/>
  <c r="Y39" i="34"/>
  <c r="S39" i="34"/>
  <c r="BC39" i="34"/>
  <c r="AS39" i="34"/>
  <c r="AH39" i="34"/>
  <c r="W39" i="34"/>
  <c r="R39" i="34"/>
  <c r="BB39" i="34"/>
  <c r="AG39" i="34"/>
  <c r="AW39" i="34"/>
  <c r="V39" i="34"/>
  <c r="AL39" i="34"/>
  <c r="Q39" i="34"/>
  <c r="AA39" i="34"/>
  <c r="AQ39" i="34"/>
  <c r="BD53" i="34"/>
  <c r="AZ53" i="34"/>
  <c r="AV53" i="34"/>
  <c r="AR53" i="34"/>
  <c r="AN53" i="34"/>
  <c r="AJ53" i="34"/>
  <c r="AF53" i="34"/>
  <c r="BC53" i="34"/>
  <c r="AX53" i="34"/>
  <c r="AS53" i="34"/>
  <c r="AM53" i="34"/>
  <c r="AH53" i="34"/>
  <c r="AC53" i="34"/>
  <c r="BB53" i="34"/>
  <c r="AW53" i="34"/>
  <c r="AQ53" i="34"/>
  <c r="AL53" i="34"/>
  <c r="AG53" i="34"/>
  <c r="AY53" i="34"/>
  <c r="AO53" i="34"/>
  <c r="AD53" i="34"/>
  <c r="AU53" i="34"/>
  <c r="AK53" i="34"/>
  <c r="AP53" i="34"/>
  <c r="AE53" i="34"/>
  <c r="AI53" i="34"/>
  <c r="BA53" i="34"/>
  <c r="AT53" i="34"/>
  <c r="BC58" i="34"/>
  <c r="AY58" i="34"/>
  <c r="AU58" i="34"/>
  <c r="AQ58" i="34"/>
  <c r="AM58" i="34"/>
  <c r="AI58" i="34"/>
  <c r="BA58" i="34"/>
  <c r="AV58" i="34"/>
  <c r="AP58" i="34"/>
  <c r="AK58" i="34"/>
  <c r="AZ58" i="34"/>
  <c r="AT58" i="34"/>
  <c r="AO58" i="34"/>
  <c r="AJ58" i="34"/>
  <c r="BB58" i="34"/>
  <c r="AR58" i="34"/>
  <c r="AX58" i="34"/>
  <c r="AN58" i="34"/>
  <c r="AS58" i="34"/>
  <c r="AH58" i="34"/>
  <c r="AL58" i="34"/>
  <c r="BD58" i="34"/>
  <c r="AW58" i="34"/>
  <c r="BC50" i="34"/>
  <c r="AY50" i="34"/>
  <c r="AU50" i="34"/>
  <c r="AQ50" i="34"/>
  <c r="AM50" i="34"/>
  <c r="AI50" i="34"/>
  <c r="AE50" i="34"/>
  <c r="AA50" i="34"/>
  <c r="AZ50" i="34"/>
  <c r="AT50" i="34"/>
  <c r="AO50" i="34"/>
  <c r="AJ50" i="34"/>
  <c r="AD50" i="34"/>
  <c r="BB50" i="34"/>
  <c r="AV50" i="34"/>
  <c r="AN50" i="34"/>
  <c r="BA50" i="34"/>
  <c r="AS50" i="34"/>
  <c r="AL50" i="34"/>
  <c r="AF50" i="34"/>
  <c r="AW50" i="34"/>
  <c r="AH50" i="34"/>
  <c r="Z50" i="34"/>
  <c r="BD50" i="34"/>
  <c r="AC50" i="34"/>
  <c r="AR50" i="34"/>
  <c r="AG50" i="34"/>
  <c r="AP50" i="34"/>
  <c r="AK50" i="34"/>
  <c r="AX50" i="34"/>
  <c r="AB50" i="34"/>
  <c r="BD42" i="34"/>
  <c r="AZ42" i="34"/>
  <c r="AV42" i="34"/>
  <c r="AR42" i="34"/>
  <c r="AN42" i="34"/>
  <c r="AJ42" i="34"/>
  <c r="AF42" i="34"/>
  <c r="AB42" i="34"/>
  <c r="X42" i="34"/>
  <c r="T42" i="34"/>
  <c r="BC42" i="34"/>
  <c r="AX42" i="34"/>
  <c r="AS42" i="34"/>
  <c r="AM42" i="34"/>
  <c r="AH42" i="34"/>
  <c r="AC42" i="34"/>
  <c r="W42" i="34"/>
  <c r="R42" i="34"/>
  <c r="AU42" i="34"/>
  <c r="AK42" i="34"/>
  <c r="U42" i="34"/>
  <c r="BB42" i="34"/>
  <c r="AW42" i="34"/>
  <c r="AQ42" i="34"/>
  <c r="AL42" i="34"/>
  <c r="AG42" i="34"/>
  <c r="AA42" i="34"/>
  <c r="V42" i="34"/>
  <c r="BA42" i="34"/>
  <c r="AP42" i="34"/>
  <c r="AE42" i="34"/>
  <c r="Z42" i="34"/>
  <c r="AO42" i="34"/>
  <c r="S42" i="34"/>
  <c r="AD42" i="34"/>
  <c r="AT42" i="34"/>
  <c r="Y42" i="34"/>
  <c r="AI42" i="34"/>
  <c r="AY42" i="34"/>
  <c r="E26" i="34"/>
  <c r="C9" i="34"/>
  <c r="BC47" i="34"/>
  <c r="AY47" i="34"/>
  <c r="AU47" i="34"/>
  <c r="AQ47" i="34"/>
  <c r="AM47" i="34"/>
  <c r="AI47" i="34"/>
  <c r="AE47" i="34"/>
  <c r="AA47" i="34"/>
  <c r="W47" i="34"/>
  <c r="BA47" i="34"/>
  <c r="AV47" i="34"/>
  <c r="AP47" i="34"/>
  <c r="AK47" i="34"/>
  <c r="AF47" i="34"/>
  <c r="Z47" i="34"/>
  <c r="BB47" i="34"/>
  <c r="AT47" i="34"/>
  <c r="AN47" i="34"/>
  <c r="AG47" i="34"/>
  <c r="Y47" i="34"/>
  <c r="AX47" i="34"/>
  <c r="AC47" i="34"/>
  <c r="AZ47" i="34"/>
  <c r="AS47" i="34"/>
  <c r="AL47" i="34"/>
  <c r="AD47" i="34"/>
  <c r="X47" i="34"/>
  <c r="AR47" i="34"/>
  <c r="AJ47" i="34"/>
  <c r="AO47" i="34"/>
  <c r="AH47" i="34"/>
  <c r="AB47" i="34"/>
  <c r="AW47" i="34"/>
  <c r="BD47" i="34"/>
  <c r="BA45" i="34"/>
  <c r="AW45" i="34"/>
  <c r="AS45" i="34"/>
  <c r="AO45" i="34"/>
  <c r="AK45" i="34"/>
  <c r="AG45" i="34"/>
  <c r="AC45" i="34"/>
  <c r="Y45" i="34"/>
  <c r="U45" i="34"/>
  <c r="BD45" i="34"/>
  <c r="AY45" i="34"/>
  <c r="AT45" i="34"/>
  <c r="AN45" i="34"/>
  <c r="AI45" i="34"/>
  <c r="AD45" i="34"/>
  <c r="X45" i="34"/>
  <c r="BB45" i="34"/>
  <c r="AQ45" i="34"/>
  <c r="AF45" i="34"/>
  <c r="V45" i="34"/>
  <c r="BC45" i="34"/>
  <c r="AX45" i="34"/>
  <c r="AR45" i="34"/>
  <c r="AM45" i="34"/>
  <c r="AH45" i="34"/>
  <c r="AB45" i="34"/>
  <c r="W45" i="34"/>
  <c r="AV45" i="34"/>
  <c r="AL45" i="34"/>
  <c r="AA45" i="34"/>
  <c r="AJ45" i="34"/>
  <c r="AZ45" i="34"/>
  <c r="Z45" i="34"/>
  <c r="AP45" i="34"/>
  <c r="AE45" i="34"/>
  <c r="AU45" i="34"/>
  <c r="BD52" i="34"/>
  <c r="AZ52" i="34"/>
  <c r="AV52" i="34"/>
  <c r="AR52" i="34"/>
  <c r="AN52" i="34"/>
  <c r="AJ52" i="34"/>
  <c r="AF52" i="34"/>
  <c r="AB52" i="34"/>
  <c r="AY52" i="34"/>
  <c r="AT52" i="34"/>
  <c r="AO52" i="34"/>
  <c r="AI52" i="34"/>
  <c r="AD52" i="34"/>
  <c r="BC52" i="34"/>
  <c r="AX52" i="34"/>
  <c r="AS52" i="34"/>
  <c r="AU52" i="34"/>
  <c r="AL52" i="34"/>
  <c r="AE52" i="34"/>
  <c r="BB52" i="34"/>
  <c r="AQ52" i="34"/>
  <c r="AK52" i="34"/>
  <c r="AC52" i="34"/>
  <c r="AW52" i="34"/>
  <c r="AG52" i="34"/>
  <c r="AP52" i="34"/>
  <c r="AM52" i="34"/>
  <c r="AH52" i="34"/>
  <c r="BA52" i="34"/>
  <c r="BA44" i="34"/>
  <c r="AW44" i="34"/>
  <c r="AS44" i="34"/>
  <c r="AO44" i="34"/>
  <c r="AK44" i="34"/>
  <c r="AG44" i="34"/>
  <c r="AC44" i="34"/>
  <c r="Y44" i="34"/>
  <c r="U44" i="34"/>
  <c r="BC44" i="34"/>
  <c r="AX44" i="34"/>
  <c r="AR44" i="34"/>
  <c r="AM44" i="34"/>
  <c r="AH44" i="34"/>
  <c r="AB44" i="34"/>
  <c r="W44" i="34"/>
  <c r="AP44" i="34"/>
  <c r="AE44" i="34"/>
  <c r="T44" i="34"/>
  <c r="BB44" i="34"/>
  <c r="AV44" i="34"/>
  <c r="AQ44" i="34"/>
  <c r="AL44" i="34"/>
  <c r="AF44" i="34"/>
  <c r="AA44" i="34"/>
  <c r="V44" i="34"/>
  <c r="AZ44" i="34"/>
  <c r="AU44" i="34"/>
  <c r="AJ44" i="34"/>
  <c r="Z44" i="34"/>
  <c r="AY44" i="34"/>
  <c r="AD44" i="34"/>
  <c r="AT44" i="34"/>
  <c r="BD44" i="34"/>
  <c r="AI44" i="34"/>
  <c r="X44" i="34"/>
  <c r="AN44" i="34"/>
  <c r="BB57" i="34"/>
  <c r="AX57" i="34"/>
  <c r="AT57" i="34"/>
  <c r="AP57" i="34"/>
  <c r="AL57" i="34"/>
  <c r="AH57" i="34"/>
  <c r="BC57" i="34"/>
  <c r="AW57" i="34"/>
  <c r="AR57" i="34"/>
  <c r="AM57" i="34"/>
  <c r="AG57" i="34"/>
  <c r="BA57" i="34"/>
  <c r="AV57" i="34"/>
  <c r="AQ57" i="34"/>
  <c r="AK57" i="34"/>
  <c r="BD57" i="34"/>
  <c r="AS57" i="34"/>
  <c r="AI57" i="34"/>
  <c r="AZ57" i="34"/>
  <c r="AO57" i="34"/>
  <c r="AU57" i="34"/>
  <c r="AN57" i="34"/>
  <c r="AJ57" i="34"/>
  <c r="AY57" i="34"/>
  <c r="BA59" i="34"/>
  <c r="AW59" i="34"/>
  <c r="AS59" i="34"/>
  <c r="AO59" i="34"/>
  <c r="AK59" i="34"/>
  <c r="AZ59" i="34"/>
  <c r="AU59" i="34"/>
  <c r="AP59" i="34"/>
  <c r="AJ59" i="34"/>
  <c r="BD59" i="34"/>
  <c r="AY59" i="34"/>
  <c r="AT59" i="34"/>
  <c r="AN59" i="34"/>
  <c r="AI59" i="34"/>
  <c r="BB59" i="34"/>
  <c r="AQ59" i="34"/>
  <c r="AX59" i="34"/>
  <c r="AM59" i="34"/>
  <c r="AR59" i="34"/>
  <c r="BC59" i="34"/>
  <c r="AL59" i="34"/>
  <c r="AH29" i="34"/>
  <c r="AV59" i="34"/>
  <c r="BB43" i="34"/>
  <c r="AX43" i="34"/>
  <c r="AT43" i="34"/>
  <c r="AP43" i="34"/>
  <c r="AL43" i="34"/>
  <c r="AH43" i="34"/>
  <c r="AD43" i="34"/>
  <c r="Z43" i="34"/>
  <c r="V43" i="34"/>
  <c r="BC43" i="34"/>
  <c r="AW43" i="34"/>
  <c r="AR43" i="34"/>
  <c r="AM43" i="34"/>
  <c r="AG43" i="34"/>
  <c r="AB43" i="34"/>
  <c r="W43" i="34"/>
  <c r="AO43" i="34"/>
  <c r="AE43" i="34"/>
  <c r="T43" i="34"/>
  <c r="BA43" i="34"/>
  <c r="AV43" i="34"/>
  <c r="AQ43" i="34"/>
  <c r="AK43" i="34"/>
  <c r="AF43" i="34"/>
  <c r="AA43" i="34"/>
  <c r="U43" i="34"/>
  <c r="AZ43" i="34"/>
  <c r="AU43" i="34"/>
  <c r="AJ43" i="34"/>
  <c r="Y43" i="34"/>
  <c r="AS43" i="34"/>
  <c r="X43" i="34"/>
  <c r="AN43" i="34"/>
  <c r="R29" i="34"/>
  <c r="BD43" i="34"/>
  <c r="AI43" i="34"/>
  <c r="AY43" i="34"/>
  <c r="AC43" i="34"/>
  <c r="S43" i="34"/>
  <c r="BB49" i="34"/>
  <c r="AX49" i="34"/>
  <c r="AT49" i="34"/>
  <c r="AP49" i="34"/>
  <c r="AL49" i="34"/>
  <c r="AH49" i="34"/>
  <c r="AD49" i="34"/>
  <c r="Z49" i="34"/>
  <c r="BD49" i="34"/>
  <c r="AY49" i="34"/>
  <c r="AS49" i="34"/>
  <c r="BC49" i="34"/>
  <c r="AV49" i="34"/>
  <c r="AO49" i="34"/>
  <c r="AJ49" i="34"/>
  <c r="AE49" i="34"/>
  <c r="Y49" i="34"/>
  <c r="AU49" i="34"/>
  <c r="AM49" i="34"/>
  <c r="AF49" i="34"/>
  <c r="AQ49" i="34"/>
  <c r="AB49" i="34"/>
  <c r="BA49" i="34"/>
  <c r="AR49" i="34"/>
  <c r="AK49" i="34"/>
  <c r="AC49" i="34"/>
  <c r="AZ49" i="34"/>
  <c r="AI49" i="34"/>
  <c r="AG49" i="34"/>
  <c r="AA49" i="34"/>
  <c r="AW49" i="34"/>
  <c r="AN49" i="34"/>
  <c r="BA46" i="34"/>
  <c r="AW46" i="34"/>
  <c r="AS46" i="34"/>
  <c r="AO46" i="34"/>
  <c r="AK46" i="34"/>
  <c r="BC46" i="34"/>
  <c r="AX46" i="34"/>
  <c r="AR46" i="34"/>
  <c r="AM46" i="34"/>
  <c r="AH46" i="34"/>
  <c r="AD46" i="34"/>
  <c r="Z46" i="34"/>
  <c r="V46" i="34"/>
  <c r="AZ46" i="34"/>
  <c r="AT46" i="34"/>
  <c r="AL46" i="34"/>
  <c r="AF46" i="34"/>
  <c r="AA46" i="34"/>
  <c r="AV46" i="34"/>
  <c r="AI46" i="34"/>
  <c r="AY46" i="34"/>
  <c r="AQ46" i="34"/>
  <c r="AJ46" i="34"/>
  <c r="AE46" i="34"/>
  <c r="Y46" i="34"/>
  <c r="BD46" i="34"/>
  <c r="AP46" i="34"/>
  <c r="AC46" i="34"/>
  <c r="X46" i="34"/>
  <c r="AU46" i="34"/>
  <c r="W46" i="34"/>
  <c r="BB46" i="34"/>
  <c r="AB46" i="34"/>
  <c r="AN46" i="34"/>
  <c r="AG46" i="34"/>
  <c r="BC55" i="34"/>
  <c r="AY55" i="34"/>
  <c r="AU55" i="34"/>
  <c r="AQ55" i="34"/>
  <c r="AM55" i="34"/>
  <c r="AI55" i="34"/>
  <c r="AE55" i="34"/>
  <c r="BD55" i="34"/>
  <c r="AX55" i="34"/>
  <c r="AS55" i="34"/>
  <c r="AN55" i="34"/>
  <c r="AH55" i="34"/>
  <c r="BB55" i="34"/>
  <c r="AW55" i="34"/>
  <c r="AR55" i="34"/>
  <c r="AL55" i="34"/>
  <c r="AG55" i="34"/>
  <c r="AZ55" i="34"/>
  <c r="AO55" i="34"/>
  <c r="AV55" i="34"/>
  <c r="AK55" i="34"/>
  <c r="BA55" i="34"/>
  <c r="AF55" i="34"/>
  <c r="AT55" i="34"/>
  <c r="AP55" i="34"/>
  <c r="AJ55" i="34"/>
  <c r="BB48" i="34"/>
  <c r="AX48" i="34"/>
  <c r="AT48" i="34"/>
  <c r="AP48" i="34"/>
  <c r="AL48" i="34"/>
  <c r="AH48" i="34"/>
  <c r="AD48" i="34"/>
  <c r="Z48" i="34"/>
  <c r="AZ48" i="34"/>
  <c r="AU48" i="34"/>
  <c r="AO48" i="34"/>
  <c r="AJ48" i="34"/>
  <c r="AE48" i="34"/>
  <c r="Y48" i="34"/>
  <c r="BD48" i="34"/>
  <c r="AW48" i="34"/>
  <c r="AQ48" i="34"/>
  <c r="AI48" i="34"/>
  <c r="AB48" i="34"/>
  <c r="AS48" i="34"/>
  <c r="AF48" i="34"/>
  <c r="BC48" i="34"/>
  <c r="AV48" i="34"/>
  <c r="AN48" i="34"/>
  <c r="AG48" i="34"/>
  <c r="AA48" i="34"/>
  <c r="BA48" i="34"/>
  <c r="AM48" i="34"/>
  <c r="X48" i="34"/>
  <c r="AK48" i="34"/>
  <c r="AR48" i="34"/>
  <c r="AC48" i="34"/>
  <c r="AY48" i="34"/>
  <c r="BC41" i="34"/>
  <c r="AY41" i="34"/>
  <c r="AU41" i="34"/>
  <c r="AQ41" i="34"/>
  <c r="AM41" i="34"/>
  <c r="AI41" i="34"/>
  <c r="AE41" i="34"/>
  <c r="AA41" i="34"/>
  <c r="W41" i="34"/>
  <c r="S41" i="34"/>
  <c r="AZ41" i="34"/>
  <c r="AT41" i="34"/>
  <c r="AO41" i="34"/>
  <c r="AJ41" i="34"/>
  <c r="AD41" i="34"/>
  <c r="Y41" i="34"/>
  <c r="T41" i="34"/>
  <c r="AW41" i="34"/>
  <c r="AL41" i="34"/>
  <c r="AB41" i="34"/>
  <c r="Q41" i="34"/>
  <c r="BD41" i="34"/>
  <c r="AX41" i="34"/>
  <c r="AS41" i="34"/>
  <c r="AN41" i="34"/>
  <c r="AH41" i="34"/>
  <c r="AC41" i="34"/>
  <c r="X41" i="34"/>
  <c r="R41" i="34"/>
  <c r="BB41" i="34"/>
  <c r="AR41" i="34"/>
  <c r="AG41" i="34"/>
  <c r="V41" i="34"/>
  <c r="AK41" i="34"/>
  <c r="BA41" i="34"/>
  <c r="Z41" i="34"/>
  <c r="AP41" i="34"/>
  <c r="U41" i="34"/>
  <c r="AF41" i="34"/>
  <c r="AV41" i="34"/>
  <c r="AS29" i="34"/>
  <c r="AK29" i="34"/>
  <c r="AC29" i="34"/>
  <c r="U29" i="34"/>
  <c r="M29" i="34"/>
  <c r="AN29" i="34"/>
  <c r="AD29" i="34"/>
  <c r="AP29" i="34"/>
  <c r="BA51" i="34"/>
  <c r="AW51" i="34"/>
  <c r="AS51" i="34"/>
  <c r="AO51" i="34"/>
  <c r="AK51" i="34"/>
  <c r="AG51" i="34"/>
  <c r="AC51" i="34"/>
  <c r="BB51" i="34"/>
  <c r="AV51" i="34"/>
  <c r="AQ51" i="34"/>
  <c r="AL51" i="34"/>
  <c r="AF51" i="34"/>
  <c r="AA51" i="34"/>
  <c r="AZ51" i="34"/>
  <c r="AT51" i="34"/>
  <c r="AM51" i="34"/>
  <c r="AE51" i="34"/>
  <c r="AY51" i="34"/>
  <c r="AR51" i="34"/>
  <c r="AJ51" i="34"/>
  <c r="AD51" i="34"/>
  <c r="AU51" i="34"/>
  <c r="AH51" i="34"/>
  <c r="BC51" i="34"/>
  <c r="BD51" i="34"/>
  <c r="AP51" i="34"/>
  <c r="AB51" i="34"/>
  <c r="AN51" i="34"/>
  <c r="AX51" i="34"/>
  <c r="Z29" i="34"/>
  <c r="AI51" i="34"/>
  <c r="AV29" i="34"/>
  <c r="AR29" i="34"/>
  <c r="AB29" i="34"/>
  <c r="AM29" i="34"/>
  <c r="BB56" i="34"/>
  <c r="AX56" i="34"/>
  <c r="AT56" i="34"/>
  <c r="AP56" i="34"/>
  <c r="AL56" i="34"/>
  <c r="AH56" i="34"/>
  <c r="AZ56" i="34"/>
  <c r="AU56" i="34"/>
  <c r="AO56" i="34"/>
  <c r="AJ56" i="34"/>
  <c r="BD56" i="34"/>
  <c r="AY56" i="34"/>
  <c r="AS56" i="34"/>
  <c r="AN56" i="34"/>
  <c r="AI56" i="34"/>
  <c r="AV56" i="34"/>
  <c r="AK56" i="34"/>
  <c r="BC56" i="34"/>
  <c r="AR56" i="34"/>
  <c r="AG56" i="34"/>
  <c r="AW56" i="34"/>
  <c r="AM56" i="34"/>
  <c r="AQ56" i="34"/>
  <c r="AF56" i="34"/>
  <c r="BA56" i="34"/>
  <c r="W29" i="34"/>
  <c r="BC40" i="34"/>
  <c r="AY40" i="34"/>
  <c r="AU40" i="34"/>
  <c r="AQ40" i="34"/>
  <c r="AM40" i="34"/>
  <c r="AI40" i="34"/>
  <c r="AE40" i="34"/>
  <c r="AA40" i="34"/>
  <c r="W40" i="34"/>
  <c r="S40" i="34"/>
  <c r="BB40" i="34"/>
  <c r="AW40" i="34"/>
  <c r="AR40" i="34"/>
  <c r="AL40" i="34"/>
  <c r="AG40" i="34"/>
  <c r="AB40" i="34"/>
  <c r="V40" i="34"/>
  <c r="Q40" i="34"/>
  <c r="AO40" i="34"/>
  <c r="AD40" i="34"/>
  <c r="T40" i="34"/>
  <c r="BA40" i="34"/>
  <c r="AV40" i="34"/>
  <c r="AP40" i="34"/>
  <c r="AK40" i="34"/>
  <c r="AF40" i="34"/>
  <c r="Z40" i="34"/>
  <c r="U40" i="34"/>
  <c r="P40" i="34"/>
  <c r="AZ40" i="34"/>
  <c r="AT40" i="34"/>
  <c r="AJ40" i="34"/>
  <c r="Y40" i="34"/>
  <c r="BD40" i="34"/>
  <c r="AH40" i="34"/>
  <c r="AX40" i="34"/>
  <c r="X40" i="34"/>
  <c r="AN40" i="34"/>
  <c r="R40" i="34"/>
  <c r="AC40" i="34"/>
  <c r="AS40" i="34"/>
  <c r="BB45" i="33"/>
  <c r="AX45" i="33"/>
  <c r="AT45" i="33"/>
  <c r="AP45" i="33"/>
  <c r="AL45" i="33"/>
  <c r="AH45" i="33"/>
  <c r="AD45" i="33"/>
  <c r="Z45" i="33"/>
  <c r="V45" i="33"/>
  <c r="BC45" i="33"/>
  <c r="AW45" i="33"/>
  <c r="AR45" i="33"/>
  <c r="AM45" i="33"/>
  <c r="AG45" i="33"/>
  <c r="AB45" i="33"/>
  <c r="W45" i="33"/>
  <c r="BD45" i="33"/>
  <c r="AY45" i="33"/>
  <c r="AS45" i="33"/>
  <c r="AN45" i="33"/>
  <c r="AI45" i="33"/>
  <c r="AC45" i="33"/>
  <c r="X45" i="33"/>
  <c r="AU45" i="33"/>
  <c r="AJ45" i="33"/>
  <c r="Y45" i="33"/>
  <c r="BA45" i="33"/>
  <c r="AQ45" i="33"/>
  <c r="AF45" i="33"/>
  <c r="U45" i="33"/>
  <c r="AV45" i="33"/>
  <c r="AA45" i="33"/>
  <c r="AO45" i="33"/>
  <c r="AE45" i="33"/>
  <c r="AZ45" i="33"/>
  <c r="AK45" i="33"/>
  <c r="BD55" i="33"/>
  <c r="AZ55" i="33"/>
  <c r="AV55" i="33"/>
  <c r="AR55" i="33"/>
  <c r="AN55" i="33"/>
  <c r="AJ55" i="33"/>
  <c r="AF55" i="33"/>
  <c r="BA55" i="33"/>
  <c r="AW55" i="33"/>
  <c r="AS55" i="33"/>
  <c r="AO55" i="33"/>
  <c r="AK55" i="33"/>
  <c r="AG55" i="33"/>
  <c r="AX55" i="33"/>
  <c r="AP55" i="33"/>
  <c r="AH55" i="33"/>
  <c r="AY55" i="33"/>
  <c r="AQ55" i="33"/>
  <c r="AI55" i="33"/>
  <c r="AT55" i="33"/>
  <c r="BC55" i="33"/>
  <c r="AM55" i="33"/>
  <c r="AU55" i="33"/>
  <c r="AL55" i="33"/>
  <c r="AE55" i="33"/>
  <c r="BB55" i="33"/>
  <c r="BD48" i="33"/>
  <c r="AZ48" i="33"/>
  <c r="AV48" i="33"/>
  <c r="AR48" i="33"/>
  <c r="AN48" i="33"/>
  <c r="AJ48" i="33"/>
  <c r="AF48" i="33"/>
  <c r="AB48" i="33"/>
  <c r="X48" i="33"/>
  <c r="BB48" i="33"/>
  <c r="AW48" i="33"/>
  <c r="AQ48" i="33"/>
  <c r="AL48" i="33"/>
  <c r="AG48" i="33"/>
  <c r="AA48" i="33"/>
  <c r="BC48" i="33"/>
  <c r="AX48" i="33"/>
  <c r="AS48" i="33"/>
  <c r="AM48" i="33"/>
  <c r="AH48" i="33"/>
  <c r="AC48" i="33"/>
  <c r="AY48" i="33"/>
  <c r="AO48" i="33"/>
  <c r="AD48" i="33"/>
  <c r="AU48" i="33"/>
  <c r="AK48" i="33"/>
  <c r="Z48" i="33"/>
  <c r="BA48" i="33"/>
  <c r="AE48" i="33"/>
  <c r="AT48" i="33"/>
  <c r="Y48" i="33"/>
  <c r="AP48" i="33"/>
  <c r="AI48" i="33"/>
  <c r="BB54" i="33"/>
  <c r="AX54" i="33"/>
  <c r="AT54" i="33"/>
  <c r="AP54" i="33"/>
  <c r="AL54" i="33"/>
  <c r="AH54" i="33"/>
  <c r="AD54" i="33"/>
  <c r="BC54" i="33"/>
  <c r="AY54" i="33"/>
  <c r="AU54" i="33"/>
  <c r="AQ54" i="33"/>
  <c r="AM54" i="33"/>
  <c r="AI54" i="33"/>
  <c r="AE54" i="33"/>
  <c r="AZ54" i="33"/>
  <c r="AR54" i="33"/>
  <c r="AJ54" i="33"/>
  <c r="BA54" i="33"/>
  <c r="AS54" i="33"/>
  <c r="AK54" i="33"/>
  <c r="BD54" i="33"/>
  <c r="AN54" i="33"/>
  <c r="AW54" i="33"/>
  <c r="AG54" i="33"/>
  <c r="AO54" i="33"/>
  <c r="AF54" i="33"/>
  <c r="AV54" i="33"/>
  <c r="AJ29" i="33"/>
  <c r="T29" i="33"/>
  <c r="BC56" i="33"/>
  <c r="AY56" i="33"/>
  <c r="AU56" i="33"/>
  <c r="AQ56" i="33"/>
  <c r="AM56" i="33"/>
  <c r="AI56" i="33"/>
  <c r="BD56" i="33"/>
  <c r="AZ56" i="33"/>
  <c r="AV56" i="33"/>
  <c r="AR56" i="33"/>
  <c r="AN56" i="33"/>
  <c r="AJ56" i="33"/>
  <c r="AF56" i="33"/>
  <c r="AW56" i="33"/>
  <c r="AO56" i="33"/>
  <c r="AG56" i="33"/>
  <c r="AX56" i="33"/>
  <c r="AP56" i="33"/>
  <c r="AH56" i="33"/>
  <c r="BA56" i="33"/>
  <c r="AK56" i="33"/>
  <c r="AT56" i="33"/>
  <c r="BB56" i="33"/>
  <c r="AS56" i="33"/>
  <c r="AL56" i="33"/>
  <c r="W29" i="33"/>
  <c r="AS29" i="33"/>
  <c r="AC29" i="33"/>
  <c r="BA59" i="33"/>
  <c r="AW59" i="33"/>
  <c r="AS59" i="33"/>
  <c r="AO59" i="33"/>
  <c r="AK59" i="33"/>
  <c r="AZ59" i="33"/>
  <c r="AU59" i="33"/>
  <c r="AP59" i="33"/>
  <c r="AJ59" i="33"/>
  <c r="BB59" i="33"/>
  <c r="AV59" i="33"/>
  <c r="AQ59" i="33"/>
  <c r="AL59" i="33"/>
  <c r="BC59" i="33"/>
  <c r="AR59" i="33"/>
  <c r="BD59" i="33"/>
  <c r="AT59" i="33"/>
  <c r="AI59" i="33"/>
  <c r="AM59" i="33"/>
  <c r="AY59" i="33"/>
  <c r="AX59" i="33"/>
  <c r="AN59" i="33"/>
  <c r="BC57" i="33"/>
  <c r="AY57" i="33"/>
  <c r="AU57" i="33"/>
  <c r="AQ57" i="33"/>
  <c r="AM57" i="33"/>
  <c r="AI57" i="33"/>
  <c r="BD57" i="33"/>
  <c r="AZ57" i="33"/>
  <c r="AV57" i="33"/>
  <c r="AR57" i="33"/>
  <c r="AN57" i="33"/>
  <c r="AJ57" i="33"/>
  <c r="AW57" i="33"/>
  <c r="AO57" i="33"/>
  <c r="AG57" i="33"/>
  <c r="AX57" i="33"/>
  <c r="AP57" i="33"/>
  <c r="AH57" i="33"/>
  <c r="AS57" i="33"/>
  <c r="BB57" i="33"/>
  <c r="AL57" i="33"/>
  <c r="BA57" i="33"/>
  <c r="AT57" i="33"/>
  <c r="AK57" i="33"/>
  <c r="BA41" i="33"/>
  <c r="AW41" i="33"/>
  <c r="AS41" i="33"/>
  <c r="AO41" i="33"/>
  <c r="AK41" i="33"/>
  <c r="AG41" i="33"/>
  <c r="AC41" i="33"/>
  <c r="Y41" i="33"/>
  <c r="U41" i="33"/>
  <c r="Q41" i="33"/>
  <c r="BB41" i="33"/>
  <c r="AX41" i="33"/>
  <c r="AT41" i="33"/>
  <c r="AP41" i="33"/>
  <c r="AL41" i="33"/>
  <c r="AH41" i="33"/>
  <c r="AD41" i="33"/>
  <c r="Z41" i="33"/>
  <c r="V41" i="33"/>
  <c r="R41" i="33"/>
  <c r="BC41" i="33"/>
  <c r="AU41" i="33"/>
  <c r="AM41" i="33"/>
  <c r="AE41" i="33"/>
  <c r="W41" i="33"/>
  <c r="AZ41" i="33"/>
  <c r="AR41" i="33"/>
  <c r="AJ41" i="33"/>
  <c r="AB41" i="33"/>
  <c r="T41" i="33"/>
  <c r="AV41" i="33"/>
  <c r="AF41" i="33"/>
  <c r="AQ41" i="33"/>
  <c r="AA41" i="33"/>
  <c r="BD41" i="33"/>
  <c r="X41" i="33"/>
  <c r="AY41" i="33"/>
  <c r="S41" i="33"/>
  <c r="AN41" i="33"/>
  <c r="AI41" i="33"/>
  <c r="BB44" i="33"/>
  <c r="AX44" i="33"/>
  <c r="AT44" i="33"/>
  <c r="AP44" i="33"/>
  <c r="AL44" i="33"/>
  <c r="AH44" i="33"/>
  <c r="AD44" i="33"/>
  <c r="Z44" i="33"/>
  <c r="V44" i="33"/>
  <c r="BA44" i="33"/>
  <c r="AV44" i="33"/>
  <c r="AQ44" i="33"/>
  <c r="AK44" i="33"/>
  <c r="AF44" i="33"/>
  <c r="AA44" i="33"/>
  <c r="U44" i="33"/>
  <c r="BC44" i="33"/>
  <c r="AW44" i="33"/>
  <c r="AR44" i="33"/>
  <c r="AM44" i="33"/>
  <c r="AG44" i="33"/>
  <c r="AB44" i="33"/>
  <c r="W44" i="33"/>
  <c r="AY44" i="33"/>
  <c r="AN44" i="33"/>
  <c r="AC44" i="33"/>
  <c r="AU44" i="33"/>
  <c r="AJ44" i="33"/>
  <c r="Y44" i="33"/>
  <c r="AO44" i="33"/>
  <c r="T44" i="33"/>
  <c r="BD44" i="33"/>
  <c r="AI44" i="33"/>
  <c r="AZ44" i="33"/>
  <c r="AE44" i="33"/>
  <c r="AS44" i="33"/>
  <c r="X44" i="33"/>
  <c r="BB39" i="33"/>
  <c r="AX39" i="33"/>
  <c r="AT39" i="33"/>
  <c r="AP39" i="33"/>
  <c r="AL39" i="33"/>
  <c r="AH39" i="33"/>
  <c r="AD39" i="33"/>
  <c r="Z39" i="33"/>
  <c r="BC39" i="33"/>
  <c r="AY39" i="33"/>
  <c r="AU39" i="33"/>
  <c r="AQ39" i="33"/>
  <c r="AM39" i="33"/>
  <c r="AI39" i="33"/>
  <c r="AE39" i="33"/>
  <c r="AA39" i="33"/>
  <c r="W39" i="33"/>
  <c r="S39" i="33"/>
  <c r="O39" i="33"/>
  <c r="BA39" i="33"/>
  <c r="AS39" i="33"/>
  <c r="AK39" i="33"/>
  <c r="AC39" i="33"/>
  <c r="V39" i="33"/>
  <c r="Q39" i="33"/>
  <c r="AZ39" i="33"/>
  <c r="AO39" i="33"/>
  <c r="AF39" i="33"/>
  <c r="U39" i="33"/>
  <c r="AW39" i="33"/>
  <c r="AN39" i="33"/>
  <c r="AB39" i="33"/>
  <c r="T39" i="33"/>
  <c r="AJ39" i="33"/>
  <c r="R39" i="33"/>
  <c r="AV39" i="33"/>
  <c r="AR39" i="33"/>
  <c r="BD39" i="33"/>
  <c r="AG39" i="33"/>
  <c r="P39" i="33"/>
  <c r="Y39" i="33"/>
  <c r="X39" i="33"/>
  <c r="BA52" i="33"/>
  <c r="AW52" i="33"/>
  <c r="BB52" i="33"/>
  <c r="AX52" i="33"/>
  <c r="AT52" i="33"/>
  <c r="AP52" i="33"/>
  <c r="AL52" i="33"/>
  <c r="AH52" i="33"/>
  <c r="AD52" i="33"/>
  <c r="AY52" i="33"/>
  <c r="AR52" i="33"/>
  <c r="AM52" i="33"/>
  <c r="AG52" i="33"/>
  <c r="AB52" i="33"/>
  <c r="AZ52" i="33"/>
  <c r="AS52" i="33"/>
  <c r="AN52" i="33"/>
  <c r="AI52" i="33"/>
  <c r="AC52" i="33"/>
  <c r="AU52" i="33"/>
  <c r="AJ52" i="33"/>
  <c r="BD52" i="33"/>
  <c r="AQ52" i="33"/>
  <c r="AF52" i="33"/>
  <c r="AK52" i="33"/>
  <c r="BC52" i="33"/>
  <c r="AE52" i="33"/>
  <c r="AV52" i="33"/>
  <c r="AO52" i="33"/>
  <c r="BA40" i="33"/>
  <c r="AW40" i="33"/>
  <c r="AS40" i="33"/>
  <c r="AO40" i="33"/>
  <c r="AK40" i="33"/>
  <c r="AG40" i="33"/>
  <c r="AC40" i="33"/>
  <c r="Y40" i="33"/>
  <c r="U40" i="33"/>
  <c r="Q40" i="33"/>
  <c r="BB40" i="33"/>
  <c r="AX40" i="33"/>
  <c r="AT40" i="33"/>
  <c r="AP40" i="33"/>
  <c r="AL40" i="33"/>
  <c r="AH40" i="33"/>
  <c r="AD40" i="33"/>
  <c r="Z40" i="33"/>
  <c r="V40" i="33"/>
  <c r="R40" i="33"/>
  <c r="BC40" i="33"/>
  <c r="AZ40" i="33"/>
  <c r="AR40" i="33"/>
  <c r="AJ40" i="33"/>
  <c r="AB40" i="33"/>
  <c r="T40" i="33"/>
  <c r="BD40" i="33"/>
  <c r="AQ40" i="33"/>
  <c r="AF40" i="33"/>
  <c r="W40" i="33"/>
  <c r="AY40" i="33"/>
  <c r="AN40" i="33"/>
  <c r="AE40" i="33"/>
  <c r="S40" i="33"/>
  <c r="AM40" i="33"/>
  <c r="P40" i="33"/>
  <c r="AV40" i="33"/>
  <c r="AU40" i="33"/>
  <c r="AI40" i="33"/>
  <c r="AA40" i="33"/>
  <c r="X40" i="33"/>
  <c r="BC58" i="33"/>
  <c r="AY58" i="33"/>
  <c r="AU58" i="33"/>
  <c r="AQ58" i="33"/>
  <c r="AM58" i="33"/>
  <c r="AI58" i="33"/>
  <c r="BA58" i="33"/>
  <c r="AV58" i="33"/>
  <c r="AP58" i="33"/>
  <c r="AK58" i="33"/>
  <c r="BB58" i="33"/>
  <c r="AW58" i="33"/>
  <c r="AR58" i="33"/>
  <c r="AL58" i="33"/>
  <c r="BD58" i="33"/>
  <c r="AS58" i="33"/>
  <c r="AH58" i="33"/>
  <c r="AT58" i="33"/>
  <c r="AJ58" i="33"/>
  <c r="AN58" i="33"/>
  <c r="AZ58" i="33"/>
  <c r="AO58" i="33"/>
  <c r="AX58" i="33"/>
  <c r="BA50" i="33"/>
  <c r="AW50" i="33"/>
  <c r="AS50" i="33"/>
  <c r="AO50" i="33"/>
  <c r="AK50" i="33"/>
  <c r="AG50" i="33"/>
  <c r="AC50" i="33"/>
  <c r="BC50" i="33"/>
  <c r="AX50" i="33"/>
  <c r="AR50" i="33"/>
  <c r="AM50" i="33"/>
  <c r="AH50" i="33"/>
  <c r="AB50" i="33"/>
  <c r="BD50" i="33"/>
  <c r="AY50" i="33"/>
  <c r="AT50" i="33"/>
  <c r="AN50" i="33"/>
  <c r="AI50" i="33"/>
  <c r="AD50" i="33"/>
  <c r="AZ50" i="33"/>
  <c r="AP50" i="33"/>
  <c r="AE50" i="33"/>
  <c r="AV50" i="33"/>
  <c r="AL50" i="33"/>
  <c r="AA50" i="33"/>
  <c r="BB50" i="33"/>
  <c r="AF50" i="33"/>
  <c r="AU50" i="33"/>
  <c r="Z50" i="33"/>
  <c r="AQ50" i="33"/>
  <c r="AJ50" i="33"/>
  <c r="BC51" i="33"/>
  <c r="AY51" i="33"/>
  <c r="AU51" i="33"/>
  <c r="AQ51" i="33"/>
  <c r="AM51" i="33"/>
  <c r="AI51" i="33"/>
  <c r="AE51" i="33"/>
  <c r="AA51" i="33"/>
  <c r="AZ51" i="33"/>
  <c r="AT51" i="33"/>
  <c r="AO51" i="33"/>
  <c r="AJ51" i="33"/>
  <c r="AD51" i="33"/>
  <c r="BA51" i="33"/>
  <c r="AV51" i="33"/>
  <c r="AP51" i="33"/>
  <c r="AK51" i="33"/>
  <c r="AF51" i="33"/>
  <c r="BB51" i="33"/>
  <c r="AR51" i="33"/>
  <c r="AG51" i="33"/>
  <c r="AX51" i="33"/>
  <c r="AN51" i="33"/>
  <c r="AC51" i="33"/>
  <c r="AS51" i="33"/>
  <c r="AL51" i="33"/>
  <c r="AH51" i="33"/>
  <c r="AB51" i="33"/>
  <c r="BD51" i="33"/>
  <c r="AW51" i="33"/>
  <c r="BC43" i="33"/>
  <c r="AY43" i="33"/>
  <c r="AU43" i="33"/>
  <c r="AQ43" i="33"/>
  <c r="AM43" i="33"/>
  <c r="AI43" i="33"/>
  <c r="BA43" i="33"/>
  <c r="AV43" i="33"/>
  <c r="AP43" i="33"/>
  <c r="AK43" i="33"/>
  <c r="AF43" i="33"/>
  <c r="AB43" i="33"/>
  <c r="X43" i="33"/>
  <c r="T43" i="33"/>
  <c r="BB43" i="33"/>
  <c r="AW43" i="33"/>
  <c r="AR43" i="33"/>
  <c r="AL43" i="33"/>
  <c r="AG43" i="33"/>
  <c r="AC43" i="33"/>
  <c r="Y43" i="33"/>
  <c r="U43" i="33"/>
  <c r="BD43" i="33"/>
  <c r="AS43" i="33"/>
  <c r="AH43" i="33"/>
  <c r="Z43" i="33"/>
  <c r="AZ43" i="33"/>
  <c r="AO43" i="33"/>
  <c r="AE43" i="33"/>
  <c r="W43" i="33"/>
  <c r="AJ43" i="33"/>
  <c r="S43" i="33"/>
  <c r="AX43" i="33"/>
  <c r="AD43" i="33"/>
  <c r="AT43" i="33"/>
  <c r="V43" i="33"/>
  <c r="AN43" i="33"/>
  <c r="AA43" i="33"/>
  <c r="BA53" i="33"/>
  <c r="AW53" i="33"/>
  <c r="AS53" i="33"/>
  <c r="AO53" i="33"/>
  <c r="AK53" i="33"/>
  <c r="AG53" i="33"/>
  <c r="AC53" i="33"/>
  <c r="BB53" i="33"/>
  <c r="AX53" i="33"/>
  <c r="AT53" i="33"/>
  <c r="AP53" i="33"/>
  <c r="AL53" i="33"/>
  <c r="AH53" i="33"/>
  <c r="AD53" i="33"/>
  <c r="BC53" i="33"/>
  <c r="AU53" i="33"/>
  <c r="AM53" i="33"/>
  <c r="AE53" i="33"/>
  <c r="BD53" i="33"/>
  <c r="AV53" i="33"/>
  <c r="AN53" i="33"/>
  <c r="AF53" i="33"/>
  <c r="AY53" i="33"/>
  <c r="AI53" i="33"/>
  <c r="AR53" i="33"/>
  <c r="AJ53" i="33"/>
  <c r="AZ53" i="33"/>
  <c r="AQ53" i="33"/>
  <c r="I13" i="33"/>
  <c r="H18" i="33"/>
  <c r="BC46" i="33"/>
  <c r="AY46" i="33"/>
  <c r="AU46" i="33"/>
  <c r="AQ46" i="33"/>
  <c r="AM46" i="33"/>
  <c r="AI46" i="33"/>
  <c r="AE46" i="33"/>
  <c r="AA46" i="33"/>
  <c r="W46" i="33"/>
  <c r="AZ46" i="33"/>
  <c r="AT46" i="33"/>
  <c r="AO46" i="33"/>
  <c r="AJ46" i="33"/>
  <c r="AD46" i="33"/>
  <c r="Y46" i="33"/>
  <c r="BA46" i="33"/>
  <c r="AV46" i="33"/>
  <c r="AP46" i="33"/>
  <c r="AK46" i="33"/>
  <c r="AF46" i="33"/>
  <c r="Z46" i="33"/>
  <c r="BB46" i="33"/>
  <c r="AR46" i="33"/>
  <c r="AG46" i="33"/>
  <c r="V46" i="33"/>
  <c r="AX46" i="33"/>
  <c r="AN46" i="33"/>
  <c r="AC46" i="33"/>
  <c r="BD46" i="33"/>
  <c r="AH46" i="33"/>
  <c r="AW46" i="33"/>
  <c r="AB46" i="33"/>
  <c r="X46" i="33"/>
  <c r="AS46" i="33"/>
  <c r="AL46" i="33"/>
  <c r="AR29" i="33"/>
  <c r="AD29" i="33"/>
  <c r="AM29" i="33"/>
  <c r="E28" i="33"/>
  <c r="E29" i="33" s="1"/>
  <c r="AK29" i="33"/>
  <c r="BB38" i="33"/>
  <c r="AX38" i="33"/>
  <c r="AT38" i="33"/>
  <c r="AP38" i="33"/>
  <c r="AL38" i="33"/>
  <c r="AH38" i="33"/>
  <c r="AD38" i="33"/>
  <c r="Z38" i="33"/>
  <c r="V38" i="33"/>
  <c r="R38" i="33"/>
  <c r="BD38" i="33"/>
  <c r="AY38" i="33"/>
  <c r="AS38" i="33"/>
  <c r="AN38" i="33"/>
  <c r="AI38" i="33"/>
  <c r="AC38" i="33"/>
  <c r="X38" i="33"/>
  <c r="S38" i="33"/>
  <c r="N38" i="33"/>
  <c r="BC38" i="33"/>
  <c r="AW38" i="33"/>
  <c r="AR38" i="33"/>
  <c r="AM38" i="33"/>
  <c r="AG38" i="33"/>
  <c r="AB38" i="33"/>
  <c r="W38" i="33"/>
  <c r="Q38" i="33"/>
  <c r="AV38" i="33"/>
  <c r="AK38" i="33"/>
  <c r="AA38" i="33"/>
  <c r="P38" i="33"/>
  <c r="BA38" i="33"/>
  <c r="AF38" i="33"/>
  <c r="AZ38" i="33"/>
  <c r="AE38" i="33"/>
  <c r="AU38" i="33"/>
  <c r="AJ38" i="33"/>
  <c r="Y38" i="33"/>
  <c r="O38" i="33"/>
  <c r="AQ38" i="33"/>
  <c r="U38" i="33"/>
  <c r="AO38" i="33"/>
  <c r="T38" i="33"/>
  <c r="BA47" i="33"/>
  <c r="AW47" i="33"/>
  <c r="AS47" i="33"/>
  <c r="AO47" i="33"/>
  <c r="AK47" i="33"/>
  <c r="AG47" i="33"/>
  <c r="AC47" i="33"/>
  <c r="Y47" i="33"/>
  <c r="BC47" i="33"/>
  <c r="AX47" i="33"/>
  <c r="AR47" i="33"/>
  <c r="AM47" i="33"/>
  <c r="AH47" i="33"/>
  <c r="AB47" i="33"/>
  <c r="W47" i="33"/>
  <c r="BD47" i="33"/>
  <c r="AY47" i="33"/>
  <c r="AT47" i="33"/>
  <c r="AN47" i="33"/>
  <c r="AI47" i="33"/>
  <c r="AD47" i="33"/>
  <c r="X47" i="33"/>
  <c r="AZ47" i="33"/>
  <c r="AP47" i="33"/>
  <c r="AE47" i="33"/>
  <c r="AV47" i="33"/>
  <c r="AL47" i="33"/>
  <c r="AA47" i="33"/>
  <c r="AQ47" i="33"/>
  <c r="AJ47" i="33"/>
  <c r="AF47" i="33"/>
  <c r="AU47" i="33"/>
  <c r="Z47" i="33"/>
  <c r="BB47" i="33"/>
  <c r="BD49" i="33"/>
  <c r="AZ49" i="33"/>
  <c r="AV49" i="33"/>
  <c r="AR49" i="33"/>
  <c r="AN49" i="33"/>
  <c r="AJ49" i="33"/>
  <c r="AF49" i="33"/>
  <c r="AB49" i="33"/>
  <c r="BB49" i="33"/>
  <c r="AW49" i="33"/>
  <c r="AQ49" i="33"/>
  <c r="AL49" i="33"/>
  <c r="AG49" i="33"/>
  <c r="AA49" i="33"/>
  <c r="BC49" i="33"/>
  <c r="AX49" i="33"/>
  <c r="AS49" i="33"/>
  <c r="AM49" i="33"/>
  <c r="AH49" i="33"/>
  <c r="AC49" i="33"/>
  <c r="AY49" i="33"/>
  <c r="AO49" i="33"/>
  <c r="AD49" i="33"/>
  <c r="AU49" i="33"/>
  <c r="AK49" i="33"/>
  <c r="Z49" i="33"/>
  <c r="AP49" i="33"/>
  <c r="AI49" i="33"/>
  <c r="BA49" i="33"/>
  <c r="AE49" i="33"/>
  <c r="AT49" i="33"/>
  <c r="Y49" i="33"/>
  <c r="AV29" i="33"/>
  <c r="AN29" i="33"/>
  <c r="AF29" i="33"/>
  <c r="X29" i="33"/>
  <c r="P29" i="33"/>
  <c r="S29" i="33"/>
  <c r="N29" i="33"/>
  <c r="AQ29" i="33"/>
  <c r="AI29" i="33"/>
  <c r="AA29" i="33"/>
  <c r="O29" i="33"/>
  <c r="AW29" i="33"/>
  <c r="AO29" i="33"/>
  <c r="AG29" i="33"/>
  <c r="Y29" i="33"/>
  <c r="BB42" i="33"/>
  <c r="AX42" i="33"/>
  <c r="AT42" i="33"/>
  <c r="AP42" i="33"/>
  <c r="AL42" i="33"/>
  <c r="AH42" i="33"/>
  <c r="AD42" i="33"/>
  <c r="Z42" i="33"/>
  <c r="V42" i="33"/>
  <c r="R42" i="33"/>
  <c r="BC42" i="33"/>
  <c r="AY42" i="33"/>
  <c r="AU42" i="33"/>
  <c r="AQ42" i="33"/>
  <c r="AM42" i="33"/>
  <c r="AI42" i="33"/>
  <c r="AE42" i="33"/>
  <c r="AA42" i="33"/>
  <c r="W42" i="33"/>
  <c r="S42" i="33"/>
  <c r="BD42" i="33"/>
  <c r="AV42" i="33"/>
  <c r="AN42" i="33"/>
  <c r="AF42" i="33"/>
  <c r="X42" i="33"/>
  <c r="BA42" i="33"/>
  <c r="AS42" i="33"/>
  <c r="AK42" i="33"/>
  <c r="AC42" i="33"/>
  <c r="U42" i="33"/>
  <c r="AO42" i="33"/>
  <c r="Y42" i="33"/>
  <c r="AZ42" i="33"/>
  <c r="AJ42" i="33"/>
  <c r="T42" i="33"/>
  <c r="AW42" i="33"/>
  <c r="AG42" i="33"/>
  <c r="AR42" i="33"/>
  <c r="AB42" i="33"/>
  <c r="Z29" i="33"/>
  <c r="R29" i="33"/>
  <c r="E28" i="36" l="1"/>
  <c r="E29" i="36" s="1"/>
  <c r="I13" i="36"/>
  <c r="H18" i="36"/>
  <c r="I18" i="35"/>
  <c r="J13" i="35"/>
  <c r="AV30" i="35"/>
  <c r="AR30" i="35"/>
  <c r="AN30" i="35"/>
  <c r="AJ30" i="35"/>
  <c r="AF30" i="35"/>
  <c r="AB30" i="35"/>
  <c r="X30" i="35"/>
  <c r="T30" i="35"/>
  <c r="P30" i="35"/>
  <c r="L30" i="35"/>
  <c r="H30" i="35"/>
  <c r="AW30" i="35"/>
  <c r="AQ30" i="35"/>
  <c r="AL30" i="35"/>
  <c r="AG30" i="35"/>
  <c r="AA30" i="35"/>
  <c r="V30" i="35"/>
  <c r="Q30" i="35"/>
  <c r="K30" i="35"/>
  <c r="F30" i="35"/>
  <c r="F60" i="35" s="1"/>
  <c r="E62" i="35"/>
  <c r="AU30" i="35"/>
  <c r="AP30" i="35"/>
  <c r="AK30" i="35"/>
  <c r="AE30" i="35"/>
  <c r="Z30" i="35"/>
  <c r="U30" i="35"/>
  <c r="O30" i="35"/>
  <c r="J30" i="35"/>
  <c r="AX30" i="35"/>
  <c r="AM30" i="35"/>
  <c r="AC30" i="35"/>
  <c r="R30" i="35"/>
  <c r="G30" i="35"/>
  <c r="AT30" i="35"/>
  <c r="AI30" i="35"/>
  <c r="Y30" i="35"/>
  <c r="N30" i="35"/>
  <c r="AS30" i="35"/>
  <c r="AH30" i="35"/>
  <c r="W30" i="35"/>
  <c r="M30" i="35"/>
  <c r="AO30" i="35"/>
  <c r="AD30" i="35"/>
  <c r="S30" i="35"/>
  <c r="I30" i="35"/>
  <c r="E28" i="34"/>
  <c r="H18" i="34"/>
  <c r="I13" i="34"/>
  <c r="I18" i="33"/>
  <c r="J13" i="33"/>
  <c r="E62" i="33"/>
  <c r="AW30" i="33"/>
  <c r="AS30" i="33"/>
  <c r="AO30" i="33"/>
  <c r="AK30" i="33"/>
  <c r="AG30" i="33"/>
  <c r="AC30" i="33"/>
  <c r="Y30" i="33"/>
  <c r="U30" i="33"/>
  <c r="Q30" i="33"/>
  <c r="M30" i="33"/>
  <c r="I30" i="33"/>
  <c r="AV30" i="33"/>
  <c r="AR30" i="33"/>
  <c r="AN30" i="33"/>
  <c r="AJ30" i="33"/>
  <c r="AF30" i="33"/>
  <c r="AB30" i="33"/>
  <c r="X30" i="33"/>
  <c r="T30" i="33"/>
  <c r="P30" i="33"/>
  <c r="L30" i="33"/>
  <c r="H30" i="33"/>
  <c r="AU30" i="33"/>
  <c r="AM30" i="33"/>
  <c r="AE30" i="33"/>
  <c r="W30" i="33"/>
  <c r="O30" i="33"/>
  <c r="G30" i="33"/>
  <c r="AI30" i="33"/>
  <c r="K30" i="33"/>
  <c r="AX30" i="33"/>
  <c r="AH30" i="33"/>
  <c r="R30" i="33"/>
  <c r="AT30" i="33"/>
  <c r="AL30" i="33"/>
  <c r="AD30" i="33"/>
  <c r="V30" i="33"/>
  <c r="N30" i="33"/>
  <c r="F30" i="33"/>
  <c r="F60" i="33" s="1"/>
  <c r="AQ30" i="33"/>
  <c r="AA30" i="33"/>
  <c r="S30" i="33"/>
  <c r="AP30" i="33"/>
  <c r="Z30" i="33"/>
  <c r="J30" i="33"/>
  <c r="F7" i="10"/>
  <c r="D10" i="29"/>
  <c r="C29" i="29" s="1"/>
  <c r="D9" i="29"/>
  <c r="C28" i="29" s="1"/>
  <c r="F25" i="34" l="1"/>
  <c r="F26" i="34" s="1"/>
  <c r="F25" i="33"/>
  <c r="F26" i="33" s="1"/>
  <c r="F25" i="35"/>
  <c r="F26" i="35" s="1"/>
  <c r="F28" i="35" s="1"/>
  <c r="F25" i="36"/>
  <c r="F26" i="36" s="1"/>
  <c r="J13" i="36"/>
  <c r="I18" i="36"/>
  <c r="E62" i="36"/>
  <c r="AV30" i="36"/>
  <c r="AR30" i="36"/>
  <c r="AN30" i="36"/>
  <c r="AJ30" i="36"/>
  <c r="AF30" i="36"/>
  <c r="AB30" i="36"/>
  <c r="X30" i="36"/>
  <c r="T30" i="36"/>
  <c r="P30" i="36"/>
  <c r="L30" i="36"/>
  <c r="H30" i="36"/>
  <c r="AQ30" i="36"/>
  <c r="AI30" i="36"/>
  <c r="AE30" i="36"/>
  <c r="W30" i="36"/>
  <c r="O30" i="36"/>
  <c r="G30" i="36"/>
  <c r="AU30" i="36"/>
  <c r="AM30" i="36"/>
  <c r="AA30" i="36"/>
  <c r="S30" i="36"/>
  <c r="K30" i="36"/>
  <c r="AX30" i="36"/>
  <c r="AP30" i="36"/>
  <c r="AH30" i="36"/>
  <c r="Z30" i="36"/>
  <c r="R30" i="36"/>
  <c r="J30" i="36"/>
  <c r="AW30" i="36"/>
  <c r="AG30" i="36"/>
  <c r="Q30" i="36"/>
  <c r="AT30" i="36"/>
  <c r="AD30" i="36"/>
  <c r="N30" i="36"/>
  <c r="AS30" i="36"/>
  <c r="AK30" i="36"/>
  <c r="AC30" i="36"/>
  <c r="U30" i="36"/>
  <c r="M30" i="36"/>
  <c r="AO30" i="36"/>
  <c r="Y30" i="36"/>
  <c r="I30" i="36"/>
  <c r="AL30" i="36"/>
  <c r="V30" i="36"/>
  <c r="F30" i="36"/>
  <c r="F60" i="36" s="1"/>
  <c r="E63" i="35"/>
  <c r="E64" i="35" s="1"/>
  <c r="E77" i="35" s="1"/>
  <c r="E80" i="35" s="1"/>
  <c r="E81" i="35" s="1"/>
  <c r="F61" i="35"/>
  <c r="K13" i="35"/>
  <c r="J18" i="35"/>
  <c r="J13" i="34"/>
  <c r="I18" i="34"/>
  <c r="AW30" i="34"/>
  <c r="AS30" i="34"/>
  <c r="AO30" i="34"/>
  <c r="AK30" i="34"/>
  <c r="AG30" i="34"/>
  <c r="AC30" i="34"/>
  <c r="Y30" i="34"/>
  <c r="U30" i="34"/>
  <c r="Q30" i="34"/>
  <c r="M30" i="34"/>
  <c r="I30" i="34"/>
  <c r="AU30" i="34"/>
  <c r="AM30" i="34"/>
  <c r="E62" i="34"/>
  <c r="AV30" i="34"/>
  <c r="AR30" i="34"/>
  <c r="AN30" i="34"/>
  <c r="AJ30" i="34"/>
  <c r="AF30" i="34"/>
  <c r="AB30" i="34"/>
  <c r="X30" i="34"/>
  <c r="T30" i="34"/>
  <c r="P30" i="34"/>
  <c r="L30" i="34"/>
  <c r="H30" i="34"/>
  <c r="AQ30" i="34"/>
  <c r="AI30" i="34"/>
  <c r="AT30" i="34"/>
  <c r="AE30" i="34"/>
  <c r="W30" i="34"/>
  <c r="O30" i="34"/>
  <c r="G30" i="34"/>
  <c r="AP30" i="34"/>
  <c r="V30" i="34"/>
  <c r="F30" i="34"/>
  <c r="F60" i="34" s="1"/>
  <c r="AL30" i="34"/>
  <c r="K30" i="34"/>
  <c r="AX30" i="34"/>
  <c r="AH30" i="34"/>
  <c r="Z30" i="34"/>
  <c r="R30" i="34"/>
  <c r="J30" i="34"/>
  <c r="AD30" i="34"/>
  <c r="N30" i="34"/>
  <c r="AA30" i="34"/>
  <c r="S30" i="34"/>
  <c r="E29" i="34"/>
  <c r="E63" i="33"/>
  <c r="E64" i="33" s="1"/>
  <c r="E77" i="33" s="1"/>
  <c r="E80" i="33" s="1"/>
  <c r="E81" i="33" s="1"/>
  <c r="F61" i="33"/>
  <c r="K13" i="33"/>
  <c r="J18" i="33"/>
  <c r="F19" i="31"/>
  <c r="G7" i="10"/>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F28" i="36" l="1"/>
  <c r="F29" i="36" s="1"/>
  <c r="G25" i="33"/>
  <c r="G26" i="33" s="1"/>
  <c r="G28" i="33" s="1"/>
  <c r="G25" i="35"/>
  <c r="G26" i="35" s="1"/>
  <c r="G28" i="35" s="1"/>
  <c r="G25" i="34"/>
  <c r="G26" i="34" s="1"/>
  <c r="G25" i="36"/>
  <c r="G26" i="36" s="1"/>
  <c r="G28" i="36" s="1"/>
  <c r="F29" i="35"/>
  <c r="AN31" i="35"/>
  <c r="X31" i="35"/>
  <c r="H31" i="35"/>
  <c r="AE31" i="35"/>
  <c r="J31" i="35"/>
  <c r="AI31" i="35"/>
  <c r="N31" i="35"/>
  <c r="AA31" i="35"/>
  <c r="W31" i="35"/>
  <c r="V31" i="35"/>
  <c r="AC31" i="35"/>
  <c r="L31" i="35"/>
  <c r="O31" i="35"/>
  <c r="S31" i="35"/>
  <c r="AG31" i="35"/>
  <c r="AJ31" i="35"/>
  <c r="T31" i="35"/>
  <c r="AU31" i="35"/>
  <c r="Z31" i="35"/>
  <c r="AY31" i="35"/>
  <c r="AD31" i="35"/>
  <c r="I31" i="35"/>
  <c r="Q31" i="35"/>
  <c r="M31" i="35"/>
  <c r="K31" i="35"/>
  <c r="R31" i="35"/>
  <c r="AR31" i="35"/>
  <c r="AK31" i="35"/>
  <c r="AH31" i="35"/>
  <c r="AV31" i="35"/>
  <c r="AF31" i="35"/>
  <c r="P31" i="35"/>
  <c r="AP31" i="35"/>
  <c r="U31" i="35"/>
  <c r="AT31" i="35"/>
  <c r="Y31" i="35"/>
  <c r="AW31" i="35"/>
  <c r="AS31" i="35"/>
  <c r="AQ31" i="35"/>
  <c r="AX31" i="35"/>
  <c r="G31" i="35"/>
  <c r="G60" i="35" s="1"/>
  <c r="AB31" i="35"/>
  <c r="AO31" i="35"/>
  <c r="AL31" i="35"/>
  <c r="AM31" i="35"/>
  <c r="F28" i="33"/>
  <c r="F29" i="33" s="1"/>
  <c r="F28" i="34"/>
  <c r="J18" i="36"/>
  <c r="K13" i="36"/>
  <c r="E63" i="36"/>
  <c r="E64" i="36" s="1"/>
  <c r="E77" i="36" s="1"/>
  <c r="E80" i="36" s="1"/>
  <c r="E81" i="36" s="1"/>
  <c r="F61" i="36"/>
  <c r="F62" i="35"/>
  <c r="G61" i="35" s="1"/>
  <c r="L13" i="35"/>
  <c r="L18" i="35" s="1"/>
  <c r="K18" i="35"/>
  <c r="E63" i="34"/>
  <c r="E64" i="34" s="1"/>
  <c r="E77" i="34" s="1"/>
  <c r="E80" i="34" s="1"/>
  <c r="E81" i="34" s="1"/>
  <c r="F61" i="34"/>
  <c r="K13" i="34"/>
  <c r="J18" i="34"/>
  <c r="L13" i="33"/>
  <c r="L18" i="33" s="1"/>
  <c r="K18" i="33"/>
  <c r="H7" i="10"/>
  <c r="G19" i="3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G25" i="31"/>
  <c r="F25" i="31"/>
  <c r="E25" i="31"/>
  <c r="AW18" i="31"/>
  <c r="AW26" i="31" s="1"/>
  <c r="AV18" i="31"/>
  <c r="AV26" i="31" s="1"/>
  <c r="AU18" i="31"/>
  <c r="AU26" i="31" s="1"/>
  <c r="AT18" i="31"/>
  <c r="AT26" i="31" s="1"/>
  <c r="AS18" i="31"/>
  <c r="AS26" i="31" s="1"/>
  <c r="AR18" i="31"/>
  <c r="AR26" i="31" s="1"/>
  <c r="AQ18" i="31"/>
  <c r="AQ26" i="31" s="1"/>
  <c r="AP18" i="31"/>
  <c r="AP26" i="31" s="1"/>
  <c r="AO18" i="31"/>
  <c r="AO26" i="31" s="1"/>
  <c r="AN18" i="31"/>
  <c r="AN26" i="31" s="1"/>
  <c r="AM18" i="31"/>
  <c r="AM26" i="31" s="1"/>
  <c r="AL18" i="31"/>
  <c r="AL26" i="31" s="1"/>
  <c r="AK18" i="31"/>
  <c r="AK26" i="31" s="1"/>
  <c r="AJ18" i="31"/>
  <c r="AJ26" i="31" s="1"/>
  <c r="AI18" i="31"/>
  <c r="AI26" i="31" s="1"/>
  <c r="AH18" i="31"/>
  <c r="AH26" i="31" s="1"/>
  <c r="AG18" i="31"/>
  <c r="AG26" i="31" s="1"/>
  <c r="AF18" i="31"/>
  <c r="AF26" i="31" s="1"/>
  <c r="AE18" i="31"/>
  <c r="AE26" i="31" s="1"/>
  <c r="AD18" i="31"/>
  <c r="AD26" i="31" s="1"/>
  <c r="AC18" i="31"/>
  <c r="AC26" i="31" s="1"/>
  <c r="AB18" i="31"/>
  <c r="AB26" i="31" s="1"/>
  <c r="AA18" i="31"/>
  <c r="AA26" i="31" s="1"/>
  <c r="Z18" i="31"/>
  <c r="Z26" i="31" s="1"/>
  <c r="Y18" i="31"/>
  <c r="X18" i="31"/>
  <c r="X26" i="31" s="1"/>
  <c r="W18" i="31"/>
  <c r="W26" i="31" s="1"/>
  <c r="V18" i="31"/>
  <c r="V26" i="31" s="1"/>
  <c r="U18" i="31"/>
  <c r="U26" i="31" s="1"/>
  <c r="T18" i="31"/>
  <c r="T26" i="31" s="1"/>
  <c r="S18" i="31"/>
  <c r="S26" i="31" s="1"/>
  <c r="R18" i="31"/>
  <c r="R26" i="31" s="1"/>
  <c r="Q18" i="31"/>
  <c r="Q26" i="31" s="1"/>
  <c r="P18" i="31"/>
  <c r="P26" i="31" s="1"/>
  <c r="O18" i="31"/>
  <c r="O26" i="31" s="1"/>
  <c r="N18" i="31"/>
  <c r="N26" i="31" s="1"/>
  <c r="M18" i="31"/>
  <c r="M26" i="31" s="1"/>
  <c r="L18" i="31"/>
  <c r="K18" i="31"/>
  <c r="J18" i="31"/>
  <c r="I18" i="31"/>
  <c r="H18" i="31"/>
  <c r="G18" i="31"/>
  <c r="F18" i="31"/>
  <c r="E18" i="31"/>
  <c r="C9"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F26" i="31" l="1"/>
  <c r="F62" i="33"/>
  <c r="G61" i="33" s="1"/>
  <c r="G29" i="35"/>
  <c r="AN32" i="35"/>
  <c r="X32" i="35"/>
  <c r="H32" i="35"/>
  <c r="H60" i="35" s="1"/>
  <c r="AI32" i="35"/>
  <c r="N32" i="35"/>
  <c r="AM32" i="35"/>
  <c r="R32" i="35"/>
  <c r="Z32" i="35"/>
  <c r="V32" i="35"/>
  <c r="U32" i="35"/>
  <c r="AA32" i="35"/>
  <c r="L32" i="35"/>
  <c r="AS32" i="35"/>
  <c r="AK32" i="35"/>
  <c r="AL32" i="35"/>
  <c r="AZ32" i="35"/>
  <c r="AJ32" i="35"/>
  <c r="T32" i="35"/>
  <c r="AY32" i="35"/>
  <c r="AD32" i="35"/>
  <c r="I32" i="35"/>
  <c r="AH32" i="35"/>
  <c r="M32" i="35"/>
  <c r="O32" i="35"/>
  <c r="K32" i="35"/>
  <c r="J32" i="35"/>
  <c r="Q32" i="35"/>
  <c r="AR32" i="35"/>
  <c r="S32" i="35"/>
  <c r="AG32" i="35"/>
  <c r="AV32" i="35"/>
  <c r="AF32" i="35"/>
  <c r="P32" i="35"/>
  <c r="AT32" i="35"/>
  <c r="Y32" i="35"/>
  <c r="AX32" i="35"/>
  <c r="AC32" i="35"/>
  <c r="AU32" i="35"/>
  <c r="AQ32" i="35"/>
  <c r="AP32" i="35"/>
  <c r="AW32" i="35"/>
  <c r="AB32" i="35"/>
  <c r="AO32" i="35"/>
  <c r="W32" i="35"/>
  <c r="AE32" i="35"/>
  <c r="AK31" i="34"/>
  <c r="U31" i="34"/>
  <c r="AQ31" i="34"/>
  <c r="K31" i="34"/>
  <c r="AJ31" i="34"/>
  <c r="T31" i="34"/>
  <c r="AY31" i="34"/>
  <c r="W31" i="34"/>
  <c r="AH31" i="34"/>
  <c r="AL31" i="34"/>
  <c r="AP31" i="34"/>
  <c r="Y31" i="34"/>
  <c r="S31" i="34"/>
  <c r="X31" i="34"/>
  <c r="AX31" i="34"/>
  <c r="N31" i="34"/>
  <c r="AW31" i="34"/>
  <c r="AG31" i="34"/>
  <c r="Q31" i="34"/>
  <c r="AI31" i="34"/>
  <c r="AV31" i="34"/>
  <c r="AF31" i="34"/>
  <c r="P31" i="34"/>
  <c r="AU31" i="34"/>
  <c r="O31" i="34"/>
  <c r="R31" i="34"/>
  <c r="V31" i="34"/>
  <c r="J31" i="34"/>
  <c r="I31" i="34"/>
  <c r="AE31" i="34"/>
  <c r="AS31" i="34"/>
  <c r="AC31" i="34"/>
  <c r="M31" i="34"/>
  <c r="AA31" i="34"/>
  <c r="AR31" i="34"/>
  <c r="AB31" i="34"/>
  <c r="L31" i="34"/>
  <c r="AM31" i="34"/>
  <c r="G31" i="34"/>
  <c r="G60" i="34" s="1"/>
  <c r="AD31" i="34"/>
  <c r="AT31" i="34"/>
  <c r="AO31" i="34"/>
  <c r="AN31" i="34"/>
  <c r="H31" i="34"/>
  <c r="Z31" i="34"/>
  <c r="AS31" i="33"/>
  <c r="AC31" i="33"/>
  <c r="M31" i="33"/>
  <c r="AN31" i="33"/>
  <c r="X31" i="33"/>
  <c r="H31" i="33"/>
  <c r="AA31" i="33"/>
  <c r="W31" i="33"/>
  <c r="AX31" i="33"/>
  <c r="R31" i="33"/>
  <c r="O31" i="33"/>
  <c r="V31" i="33"/>
  <c r="AO31" i="33"/>
  <c r="Y31" i="33"/>
  <c r="I31" i="33"/>
  <c r="AJ31" i="33"/>
  <c r="T31" i="33"/>
  <c r="AY31" i="33"/>
  <c r="S31" i="33"/>
  <c r="G31" i="33"/>
  <c r="G60" i="33" s="1"/>
  <c r="AP31" i="33"/>
  <c r="J31" i="33"/>
  <c r="AL31" i="33"/>
  <c r="Q31" i="33"/>
  <c r="AB31" i="33"/>
  <c r="AI31" i="33"/>
  <c r="AE31" i="33"/>
  <c r="AK31" i="33"/>
  <c r="U31" i="33"/>
  <c r="AV31" i="33"/>
  <c r="AF31" i="33"/>
  <c r="P31" i="33"/>
  <c r="AQ31" i="33"/>
  <c r="K31" i="33"/>
  <c r="AT31" i="33"/>
  <c r="AH31" i="33"/>
  <c r="AU31" i="33"/>
  <c r="AD31" i="33"/>
  <c r="AW31" i="33"/>
  <c r="AG31" i="33"/>
  <c r="AR31" i="33"/>
  <c r="L31" i="33"/>
  <c r="AM31" i="33"/>
  <c r="Z31" i="33"/>
  <c r="N31" i="33"/>
  <c r="G29" i="33"/>
  <c r="AW32" i="33"/>
  <c r="AG32" i="33"/>
  <c r="Q32" i="33"/>
  <c r="AV32" i="33"/>
  <c r="AF32" i="33"/>
  <c r="P32" i="33"/>
  <c r="AM32" i="33"/>
  <c r="AQ32" i="33"/>
  <c r="R32" i="33"/>
  <c r="V32" i="33"/>
  <c r="S32" i="33"/>
  <c r="J32" i="33"/>
  <c r="AC32" i="33"/>
  <c r="AR32" i="33"/>
  <c r="L32" i="33"/>
  <c r="AE32" i="33"/>
  <c r="AT32" i="33"/>
  <c r="N32" i="33"/>
  <c r="U32" i="33"/>
  <c r="AJ32" i="33"/>
  <c r="O32" i="33"/>
  <c r="AD32" i="33"/>
  <c r="AS32" i="33"/>
  <c r="M32" i="33"/>
  <c r="AB32" i="33"/>
  <c r="AA32" i="33"/>
  <c r="AX32" i="33"/>
  <c r="AK32" i="33"/>
  <c r="T32" i="33"/>
  <c r="AH32" i="33"/>
  <c r="AO32" i="33"/>
  <c r="Y32" i="33"/>
  <c r="I32" i="33"/>
  <c r="AN32" i="33"/>
  <c r="X32" i="33"/>
  <c r="H32" i="33"/>
  <c r="W32" i="33"/>
  <c r="K32" i="33"/>
  <c r="AL32" i="33"/>
  <c r="AY32" i="33"/>
  <c r="AP32" i="33"/>
  <c r="AZ32" i="33"/>
  <c r="AU32" i="33"/>
  <c r="AI32" i="33"/>
  <c r="Z32" i="33"/>
  <c r="F29" i="34"/>
  <c r="G29" i="36"/>
  <c r="AZ32" i="36"/>
  <c r="AJ32" i="36"/>
  <c r="T32" i="36"/>
  <c r="AU32" i="36"/>
  <c r="O32" i="36"/>
  <c r="AI32" i="36"/>
  <c r="AP32" i="36"/>
  <c r="J32" i="36"/>
  <c r="AT32" i="36"/>
  <c r="AC32" i="36"/>
  <c r="AG32" i="36"/>
  <c r="N32" i="36"/>
  <c r="AW32" i="36"/>
  <c r="AV32" i="36"/>
  <c r="AF32" i="36"/>
  <c r="P32" i="36"/>
  <c r="AM32" i="36"/>
  <c r="K32" i="36"/>
  <c r="AA32" i="36"/>
  <c r="AH32" i="36"/>
  <c r="AO32" i="36"/>
  <c r="V32" i="36"/>
  <c r="U32" i="36"/>
  <c r="Q32" i="36"/>
  <c r="AN32" i="36"/>
  <c r="H32" i="36"/>
  <c r="AQ32" i="36"/>
  <c r="R32" i="36"/>
  <c r="AK32" i="36"/>
  <c r="AR32" i="36"/>
  <c r="AB32" i="36"/>
  <c r="L32" i="36"/>
  <c r="AE32" i="36"/>
  <c r="AY32" i="36"/>
  <c r="S32" i="36"/>
  <c r="Z32" i="36"/>
  <c r="Y32" i="36"/>
  <c r="AS32" i="36"/>
  <c r="M32" i="36"/>
  <c r="AL32" i="36"/>
  <c r="X32" i="36"/>
  <c r="W32" i="36"/>
  <c r="AX32" i="36"/>
  <c r="I32" i="36"/>
  <c r="AD32" i="36"/>
  <c r="H25" i="35"/>
  <c r="H26" i="35" s="1"/>
  <c r="H28" i="35" s="1"/>
  <c r="H25" i="33"/>
  <c r="H26" i="33" s="1"/>
  <c r="H28" i="33" s="1"/>
  <c r="H25" i="36"/>
  <c r="H26" i="36" s="1"/>
  <c r="H25" i="34"/>
  <c r="H26" i="34" s="1"/>
  <c r="H28" i="34" s="1"/>
  <c r="G28" i="34"/>
  <c r="G29" i="34" s="1"/>
  <c r="AV31" i="36"/>
  <c r="AF31" i="36"/>
  <c r="P31" i="36"/>
  <c r="AM31" i="36"/>
  <c r="G31" i="36"/>
  <c r="G60" i="36" s="1"/>
  <c r="AA31" i="36"/>
  <c r="AL31" i="36"/>
  <c r="AK31" i="36"/>
  <c r="R31" i="36"/>
  <c r="Y31" i="36"/>
  <c r="AC31" i="36"/>
  <c r="J31" i="36"/>
  <c r="AJ31" i="36"/>
  <c r="O31" i="36"/>
  <c r="AT31" i="36"/>
  <c r="AH31" i="36"/>
  <c r="Z31" i="36"/>
  <c r="AR31" i="36"/>
  <c r="AB31" i="36"/>
  <c r="L31" i="36"/>
  <c r="AE31" i="36"/>
  <c r="AY31" i="36"/>
  <c r="S31" i="36"/>
  <c r="AD31" i="36"/>
  <c r="U31" i="36"/>
  <c r="AW31" i="36"/>
  <c r="Q31" i="36"/>
  <c r="M31" i="36"/>
  <c r="AU31" i="36"/>
  <c r="N31" i="36"/>
  <c r="AS31" i="36"/>
  <c r="AN31" i="36"/>
  <c r="X31" i="36"/>
  <c r="H31" i="36"/>
  <c r="W31" i="36"/>
  <c r="AQ31" i="36"/>
  <c r="K31" i="36"/>
  <c r="V31" i="36"/>
  <c r="AX31" i="36"/>
  <c r="AO31" i="36"/>
  <c r="I31" i="36"/>
  <c r="AP31" i="36"/>
  <c r="T31" i="36"/>
  <c r="AI31" i="36"/>
  <c r="AG31" i="36"/>
  <c r="F62" i="36"/>
  <c r="G61" i="36" s="1"/>
  <c r="K18" i="36"/>
  <c r="L13" i="36"/>
  <c r="L18" i="36" s="1"/>
  <c r="F63" i="35"/>
  <c r="F64" i="35" s="1"/>
  <c r="F77" i="35" s="1"/>
  <c r="F80" i="35" s="1"/>
  <c r="F81" i="35" s="1"/>
  <c r="G62" i="35"/>
  <c r="H61" i="35" s="1"/>
  <c r="K18" i="34"/>
  <c r="L13" i="34"/>
  <c r="L18" i="34" s="1"/>
  <c r="F62" i="34"/>
  <c r="G61" i="34" s="1"/>
  <c r="G26" i="31"/>
  <c r="G28" i="31" s="1"/>
  <c r="G29" i="31" s="1"/>
  <c r="I7" i="10"/>
  <c r="H19" i="31"/>
  <c r="H25" i="31" s="1"/>
  <c r="H26" i="31" s="1"/>
  <c r="H28" i="31" s="1"/>
  <c r="H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E26" i="31"/>
  <c r="E28" i="31" s="1"/>
  <c r="E29" i="31" s="1"/>
  <c r="F28" i="31"/>
  <c r="F29" i="31" s="1"/>
  <c r="N28" i="31"/>
  <c r="N29" i="31" s="1"/>
  <c r="P28" i="31"/>
  <c r="P29" i="31" s="1"/>
  <c r="R28" i="31"/>
  <c r="R29" i="31" s="1"/>
  <c r="T28" i="31"/>
  <c r="T29" i="31" s="1"/>
  <c r="V28" i="31"/>
  <c r="V29" i="31" s="1"/>
  <c r="X28" i="31"/>
  <c r="X29" i="31" s="1"/>
  <c r="Z28" i="31"/>
  <c r="Z29" i="31" s="1"/>
  <c r="AB28" i="31"/>
  <c r="AB29" i="31" s="1"/>
  <c r="AD28" i="31"/>
  <c r="AD29" i="31" s="1"/>
  <c r="AF28" i="31"/>
  <c r="AF29" i="31" s="1"/>
  <c r="AH28" i="31"/>
  <c r="AH29" i="31" s="1"/>
  <c r="AJ28" i="31"/>
  <c r="AJ29" i="31" s="1"/>
  <c r="AL28" i="31"/>
  <c r="AL29" i="31" s="1"/>
  <c r="AN28" i="31"/>
  <c r="AN29" i="31" s="1"/>
  <c r="AP28" i="31"/>
  <c r="AP29" i="31" s="1"/>
  <c r="AR28" i="31"/>
  <c r="AR29" i="31" s="1"/>
  <c r="AT28" i="31"/>
  <c r="AT29" i="31" s="1"/>
  <c r="AV28" i="31"/>
  <c r="AV29" i="31" s="1"/>
  <c r="M28" i="31"/>
  <c r="M29" i="31" s="1"/>
  <c r="O28" i="31"/>
  <c r="O29" i="31" s="1"/>
  <c r="Q28" i="31"/>
  <c r="Q29" i="31" s="1"/>
  <c r="S28" i="31"/>
  <c r="S29" i="31" s="1"/>
  <c r="U28" i="31"/>
  <c r="U29" i="31" s="1"/>
  <c r="W28" i="31"/>
  <c r="W29" i="31" s="1"/>
  <c r="Y28" i="31"/>
  <c r="Y29" i="31" s="1"/>
  <c r="AA28" i="31"/>
  <c r="AA29" i="31" s="1"/>
  <c r="AC28" i="31"/>
  <c r="AC29" i="31" s="1"/>
  <c r="AE28" i="31"/>
  <c r="AE29" i="31" s="1"/>
  <c r="AG28" i="31"/>
  <c r="AG29" i="31" s="1"/>
  <c r="AI28" i="31"/>
  <c r="AI29" i="31" s="1"/>
  <c r="AK28" i="31"/>
  <c r="AM28" i="31"/>
  <c r="AM29" i="31" s="1"/>
  <c r="AO28" i="31"/>
  <c r="AQ28" i="31"/>
  <c r="AQ29" i="31" s="1"/>
  <c r="AS28" i="31"/>
  <c r="AU28" i="31"/>
  <c r="AU29" i="31" s="1"/>
  <c r="AW28" i="31"/>
  <c r="G62" i="33" l="1"/>
  <c r="H61" i="33" s="1"/>
  <c r="F63" i="33"/>
  <c r="F64" i="33" s="1"/>
  <c r="F77" i="33" s="1"/>
  <c r="F80" i="33" s="1"/>
  <c r="F81" i="33" s="1"/>
  <c r="G63" i="33"/>
  <c r="G64" i="33" s="1"/>
  <c r="G77" i="33" s="1"/>
  <c r="G80" i="33" s="1"/>
  <c r="AO32" i="34"/>
  <c r="Y32" i="34"/>
  <c r="I32" i="34"/>
  <c r="AA32" i="34"/>
  <c r="AV32" i="34"/>
  <c r="AF32" i="34"/>
  <c r="P32" i="34"/>
  <c r="AM32" i="34"/>
  <c r="AL32" i="34"/>
  <c r="AT32" i="34"/>
  <c r="J32" i="34"/>
  <c r="AS32" i="34"/>
  <c r="AC32" i="34"/>
  <c r="M32" i="34"/>
  <c r="AZ32" i="34"/>
  <c r="AJ32" i="34"/>
  <c r="AU32" i="34"/>
  <c r="O32" i="34"/>
  <c r="Z32" i="34"/>
  <c r="AK32" i="34"/>
  <c r="U32" i="34"/>
  <c r="AY32" i="34"/>
  <c r="S32" i="34"/>
  <c r="AR32" i="34"/>
  <c r="AB32" i="34"/>
  <c r="L32" i="34"/>
  <c r="AE32" i="34"/>
  <c r="V32" i="34"/>
  <c r="N32" i="34"/>
  <c r="AH32" i="34"/>
  <c r="AI32" i="34"/>
  <c r="T32" i="34"/>
  <c r="R32" i="34"/>
  <c r="AW32" i="34"/>
  <c r="AG32" i="34"/>
  <c r="Q32" i="34"/>
  <c r="AQ32" i="34"/>
  <c r="K32" i="34"/>
  <c r="AN32" i="34"/>
  <c r="X32" i="34"/>
  <c r="H32" i="34"/>
  <c r="H60" i="34" s="1"/>
  <c r="W32" i="34"/>
  <c r="AX32" i="34"/>
  <c r="AP32" i="34"/>
  <c r="AD32" i="34"/>
  <c r="H29" i="34"/>
  <c r="AO33" i="34"/>
  <c r="Y33" i="34"/>
  <c r="I33" i="34"/>
  <c r="W33" i="34"/>
  <c r="AR33" i="34"/>
  <c r="AB33" i="34"/>
  <c r="L33" i="34"/>
  <c r="AA33" i="34"/>
  <c r="Z33" i="34"/>
  <c r="AD33" i="34"/>
  <c r="AX33" i="34"/>
  <c r="AC33" i="34"/>
  <c r="M33" i="34"/>
  <c r="AV33" i="34"/>
  <c r="P33" i="34"/>
  <c r="AI33" i="34"/>
  <c r="AT33" i="34"/>
  <c r="BA33" i="34"/>
  <c r="AK33" i="34"/>
  <c r="U33" i="34"/>
  <c r="AU33" i="34"/>
  <c r="O33" i="34"/>
  <c r="AN33" i="34"/>
  <c r="X33" i="34"/>
  <c r="AY33" i="34"/>
  <c r="S33" i="34"/>
  <c r="J33" i="34"/>
  <c r="N33" i="34"/>
  <c r="R33" i="34"/>
  <c r="AS33" i="34"/>
  <c r="AE33" i="34"/>
  <c r="AF33" i="34"/>
  <c r="AP33" i="34"/>
  <c r="V33" i="34"/>
  <c r="AW33" i="34"/>
  <c r="AG33" i="34"/>
  <c r="Q33" i="34"/>
  <c r="AM33" i="34"/>
  <c r="AZ33" i="34"/>
  <c r="AJ33" i="34"/>
  <c r="T33" i="34"/>
  <c r="AQ33" i="34"/>
  <c r="K33" i="34"/>
  <c r="AH33" i="34"/>
  <c r="AL33" i="34"/>
  <c r="H60" i="33"/>
  <c r="H62" i="33" s="1"/>
  <c r="I61" i="33" s="1"/>
  <c r="I25" i="36"/>
  <c r="I26" i="36" s="1"/>
  <c r="I25" i="35"/>
  <c r="I26" i="35" s="1"/>
  <c r="I25" i="34"/>
  <c r="I26" i="34" s="1"/>
  <c r="I25" i="33"/>
  <c r="I26" i="33" s="1"/>
  <c r="H28" i="36"/>
  <c r="H29" i="35"/>
  <c r="AN33" i="35"/>
  <c r="X33" i="35"/>
  <c r="AX33" i="35"/>
  <c r="AC33" i="35"/>
  <c r="AW33" i="35"/>
  <c r="AA33" i="35"/>
  <c r="AT33" i="35"/>
  <c r="BA33" i="35"/>
  <c r="J33" i="35"/>
  <c r="S33" i="35"/>
  <c r="Z33" i="35"/>
  <c r="AB33" i="35"/>
  <c r="AH33" i="35"/>
  <c r="AG33" i="35"/>
  <c r="N33" i="35"/>
  <c r="AD33" i="35"/>
  <c r="AK33" i="35"/>
  <c r="AZ33" i="35"/>
  <c r="AJ33" i="35"/>
  <c r="T33" i="35"/>
  <c r="AS33" i="35"/>
  <c r="W33" i="35"/>
  <c r="AQ33" i="35"/>
  <c r="V33" i="35"/>
  <c r="AI33" i="35"/>
  <c r="AP33" i="35"/>
  <c r="AY33" i="35"/>
  <c r="I33" i="35"/>
  <c r="I60" i="35" s="1"/>
  <c r="O33" i="35"/>
  <c r="AR33" i="35"/>
  <c r="L33" i="35"/>
  <c r="M33" i="35"/>
  <c r="K33" i="35"/>
  <c r="U33" i="35"/>
  <c r="AV33" i="35"/>
  <c r="AF33" i="35"/>
  <c r="P33" i="35"/>
  <c r="AM33" i="35"/>
  <c r="R33" i="35"/>
  <c r="AL33" i="35"/>
  <c r="Q33" i="35"/>
  <c r="Y33" i="35"/>
  <c r="AE33" i="35"/>
  <c r="AO33" i="35"/>
  <c r="AU33" i="35"/>
  <c r="H60" i="36"/>
  <c r="H29" i="33"/>
  <c r="AS33" i="33"/>
  <c r="AC33" i="33"/>
  <c r="M33" i="33"/>
  <c r="AR33" i="33"/>
  <c r="AB33" i="33"/>
  <c r="L33" i="33"/>
  <c r="AA33" i="33"/>
  <c r="O33" i="33"/>
  <c r="AX33" i="33"/>
  <c r="R33" i="33"/>
  <c r="W33" i="33"/>
  <c r="AG33" i="33"/>
  <c r="AF33" i="33"/>
  <c r="AI33" i="33"/>
  <c r="AM33" i="33"/>
  <c r="Z33" i="33"/>
  <c r="AO33" i="33"/>
  <c r="Y33" i="33"/>
  <c r="I33" i="33"/>
  <c r="I60" i="33" s="1"/>
  <c r="AN33" i="33"/>
  <c r="X33" i="33"/>
  <c r="AY33" i="33"/>
  <c r="S33" i="33"/>
  <c r="AT33" i="33"/>
  <c r="AP33" i="33"/>
  <c r="J33" i="33"/>
  <c r="AL33" i="33"/>
  <c r="AW33" i="33"/>
  <c r="Q33" i="33"/>
  <c r="P33" i="33"/>
  <c r="N33" i="33"/>
  <c r="AE33" i="33"/>
  <c r="BA33" i="33"/>
  <c r="AK33" i="33"/>
  <c r="U33" i="33"/>
  <c r="AZ33" i="33"/>
  <c r="AJ33" i="33"/>
  <c r="T33" i="33"/>
  <c r="AQ33" i="33"/>
  <c r="K33" i="33"/>
  <c r="AD33" i="33"/>
  <c r="AH33" i="33"/>
  <c r="AU33" i="33"/>
  <c r="V33" i="33"/>
  <c r="AV33" i="33"/>
  <c r="F63" i="34"/>
  <c r="F64" i="34" s="1"/>
  <c r="F77" i="34" s="1"/>
  <c r="F80" i="34" s="1"/>
  <c r="F81" i="34" s="1"/>
  <c r="G81" i="33"/>
  <c r="G62" i="36"/>
  <c r="H61" i="36" s="1"/>
  <c r="F63" i="36"/>
  <c r="F64" i="36" s="1"/>
  <c r="F77" i="36" s="1"/>
  <c r="F80" i="36" s="1"/>
  <c r="F81" i="36" s="1"/>
  <c r="G63" i="35"/>
  <c r="G64" i="35" s="1"/>
  <c r="G77" i="35" s="1"/>
  <c r="G80" i="35" s="1"/>
  <c r="G81" i="35" s="1"/>
  <c r="H62" i="35"/>
  <c r="I61" i="35" s="1"/>
  <c r="G62" i="34"/>
  <c r="H61" i="34" s="1"/>
  <c r="J7" i="10"/>
  <c r="I19" i="31"/>
  <c r="I25" i="31" s="1"/>
  <c r="I26" i="31" s="1"/>
  <c r="I28" i="31" s="1"/>
  <c r="X34" i="31"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AF34" i="31" l="1"/>
  <c r="M34" i="31"/>
  <c r="AK34" i="31"/>
  <c r="P34" i="31"/>
  <c r="H63" i="33"/>
  <c r="AS34" i="31"/>
  <c r="AV34" i="31"/>
  <c r="AC34" i="31"/>
  <c r="I60" i="34"/>
  <c r="I29" i="31"/>
  <c r="BB34" i="31"/>
  <c r="AT34" i="31"/>
  <c r="AL34" i="31"/>
  <c r="AD34" i="31"/>
  <c r="V34" i="31"/>
  <c r="N34" i="31"/>
  <c r="AY34" i="31"/>
  <c r="AQ34" i="31"/>
  <c r="AI34" i="31"/>
  <c r="AA34" i="31"/>
  <c r="S34" i="31"/>
  <c r="K34" i="31"/>
  <c r="AZ34" i="31"/>
  <c r="AR34" i="31"/>
  <c r="AJ34" i="31"/>
  <c r="AB34" i="31"/>
  <c r="T34" i="31"/>
  <c r="L34" i="31"/>
  <c r="AW34" i="31"/>
  <c r="AO34" i="31"/>
  <c r="AG34" i="31"/>
  <c r="Y34" i="31"/>
  <c r="Q34" i="31"/>
  <c r="AX34" i="31"/>
  <c r="AP34" i="31"/>
  <c r="AH34" i="31"/>
  <c r="Z34" i="31"/>
  <c r="R34" i="31"/>
  <c r="J34" i="31"/>
  <c r="J60" i="31" s="1"/>
  <c r="AU34" i="31"/>
  <c r="AM34" i="31"/>
  <c r="AE34" i="31"/>
  <c r="W34" i="31"/>
  <c r="O34" i="31"/>
  <c r="U34" i="31"/>
  <c r="BA34" i="31"/>
  <c r="AN34" i="31"/>
  <c r="AR33" i="36"/>
  <c r="AB33" i="36"/>
  <c r="L33" i="36"/>
  <c r="AQ33" i="36"/>
  <c r="W33" i="36"/>
  <c r="AT33" i="36"/>
  <c r="N33" i="36"/>
  <c r="AX33" i="36"/>
  <c r="AO33" i="36"/>
  <c r="I33" i="36"/>
  <c r="I60" i="36" s="1"/>
  <c r="AP33" i="36"/>
  <c r="AF33" i="36"/>
  <c r="P33" i="36"/>
  <c r="K33" i="36"/>
  <c r="M33" i="36"/>
  <c r="Q33" i="36"/>
  <c r="AN33" i="36"/>
  <c r="X33" i="36"/>
  <c r="AA33" i="36"/>
  <c r="AM33" i="36"/>
  <c r="S33" i="36"/>
  <c r="AL33" i="36"/>
  <c r="AS33" i="36"/>
  <c r="AH33" i="36"/>
  <c r="AG33" i="36"/>
  <c r="BA33" i="36"/>
  <c r="Z33" i="36"/>
  <c r="AE33" i="36"/>
  <c r="U33" i="36"/>
  <c r="AZ33" i="36"/>
  <c r="AJ33" i="36"/>
  <c r="T33" i="36"/>
  <c r="AY33" i="36"/>
  <c r="AI33" i="36"/>
  <c r="O33" i="36"/>
  <c r="AD33" i="36"/>
  <c r="AC33" i="36"/>
  <c r="R33" i="36"/>
  <c r="Y33" i="36"/>
  <c r="AK33" i="36"/>
  <c r="J33" i="36"/>
  <c r="AV33" i="36"/>
  <c r="AU33" i="36"/>
  <c r="V33" i="36"/>
  <c r="AW33" i="36"/>
  <c r="J25" i="34"/>
  <c r="J26" i="34" s="1"/>
  <c r="J28" i="34" s="1"/>
  <c r="J25" i="33"/>
  <c r="J26" i="33" s="1"/>
  <c r="J28" i="33" s="1"/>
  <c r="J25" i="36"/>
  <c r="J26" i="36" s="1"/>
  <c r="J25" i="35"/>
  <c r="J26" i="35" s="1"/>
  <c r="J28" i="35" s="1"/>
  <c r="H64" i="33"/>
  <c r="H77" i="33" s="1"/>
  <c r="H80" i="33" s="1"/>
  <c r="H81" i="33" s="1"/>
  <c r="I28" i="36"/>
  <c r="I29" i="36" s="1"/>
  <c r="I28" i="35"/>
  <c r="I62" i="35" s="1"/>
  <c r="J61" i="35" s="1"/>
  <c r="I28" i="33"/>
  <c r="I29" i="33" s="1"/>
  <c r="H29" i="36"/>
  <c r="I28" i="34"/>
  <c r="I29" i="34" s="1"/>
  <c r="H62" i="36"/>
  <c r="I61" i="36" s="1"/>
  <c r="G63" i="36"/>
  <c r="G64" i="36" s="1"/>
  <c r="G77" i="36" s="1"/>
  <c r="G80" i="36" s="1"/>
  <c r="G81" i="36" s="1"/>
  <c r="H63" i="35"/>
  <c r="H64" i="35" s="1"/>
  <c r="H77" i="35" s="1"/>
  <c r="H80" i="35" s="1"/>
  <c r="H81" i="35" s="1"/>
  <c r="H62" i="34"/>
  <c r="I61" i="34" s="1"/>
  <c r="G63" i="34"/>
  <c r="G64" i="34" s="1"/>
  <c r="G77" i="34" s="1"/>
  <c r="G80" i="34" s="1"/>
  <c r="G81" i="34" s="1"/>
  <c r="K7" i="10"/>
  <c r="K12" i="10" s="1"/>
  <c r="J19" i="31"/>
  <c r="J25" i="31" s="1"/>
  <c r="J26" i="31" s="1"/>
  <c r="J28" i="31" s="1"/>
  <c r="D41" i="20"/>
  <c r="H12" i="20"/>
  <c r="G60" i="31"/>
  <c r="E63" i="31"/>
  <c r="E64" i="31" s="1"/>
  <c r="F61" i="31"/>
  <c r="I60" i="31"/>
  <c r="H60" i="31"/>
  <c r="F12" i="10"/>
  <c r="G12" i="10"/>
  <c r="H12" i="10"/>
  <c r="I12" i="10"/>
  <c r="J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J29" i="35" l="1"/>
  <c r="AN35" i="35"/>
  <c r="X35" i="35"/>
  <c r="BA35" i="35"/>
  <c r="AE35" i="35"/>
  <c r="AY35" i="35"/>
  <c r="AD35" i="35"/>
  <c r="BB35" i="35"/>
  <c r="K35" i="35"/>
  <c r="R35" i="35"/>
  <c r="Q35" i="35"/>
  <c r="W35" i="35"/>
  <c r="L35" i="35"/>
  <c r="AK35" i="35"/>
  <c r="N35" i="35"/>
  <c r="AA35" i="35"/>
  <c r="AZ35" i="35"/>
  <c r="AJ35" i="35"/>
  <c r="T35" i="35"/>
  <c r="AU35" i="35"/>
  <c r="Z35" i="35"/>
  <c r="AT35" i="35"/>
  <c r="Y35" i="35"/>
  <c r="AQ35" i="35"/>
  <c r="AX35" i="35"/>
  <c r="AW35" i="35"/>
  <c r="BC35" i="35"/>
  <c r="M35" i="35"/>
  <c r="AR35" i="35"/>
  <c r="O35" i="35"/>
  <c r="AC35" i="35"/>
  <c r="AV35" i="35"/>
  <c r="AF35" i="35"/>
  <c r="P35" i="35"/>
  <c r="AP35" i="35"/>
  <c r="U35" i="35"/>
  <c r="AO35" i="35"/>
  <c r="S35" i="35"/>
  <c r="AG35" i="35"/>
  <c r="AM35" i="35"/>
  <c r="AL35" i="35"/>
  <c r="AS35" i="35"/>
  <c r="AB35" i="35"/>
  <c r="AI35" i="35"/>
  <c r="V35" i="35"/>
  <c r="AH35" i="35"/>
  <c r="K25" i="33"/>
  <c r="K26" i="33" s="1"/>
  <c r="K25" i="34"/>
  <c r="K26" i="34" s="1"/>
  <c r="K28" i="34" s="1"/>
  <c r="K25" i="35"/>
  <c r="K26" i="35" s="1"/>
  <c r="K28" i="35" s="1"/>
  <c r="K25" i="36"/>
  <c r="K26" i="36" s="1"/>
  <c r="K28" i="36" s="1"/>
  <c r="J28" i="36"/>
  <c r="AV34" i="35"/>
  <c r="AF34" i="35"/>
  <c r="P34" i="35"/>
  <c r="AQ34" i="35"/>
  <c r="V34" i="35"/>
  <c r="AU34" i="35"/>
  <c r="Z34" i="35"/>
  <c r="AS34" i="35"/>
  <c r="AY34" i="35"/>
  <c r="AX34" i="35"/>
  <c r="AT34" i="35"/>
  <c r="AJ34" i="35"/>
  <c r="AW34" i="35"/>
  <c r="AE34" i="35"/>
  <c r="M34" i="35"/>
  <c r="N34" i="35"/>
  <c r="AR34" i="35"/>
  <c r="AB34" i="35"/>
  <c r="L34" i="35"/>
  <c r="AL34" i="35"/>
  <c r="Q34" i="35"/>
  <c r="AP34" i="35"/>
  <c r="U34" i="35"/>
  <c r="AH34" i="35"/>
  <c r="AO34" i="35"/>
  <c r="AM34" i="35"/>
  <c r="AI34" i="35"/>
  <c r="AZ34" i="35"/>
  <c r="BA34" i="35"/>
  <c r="S34" i="35"/>
  <c r="AN34" i="35"/>
  <c r="X34" i="35"/>
  <c r="BB34" i="35"/>
  <c r="AG34" i="35"/>
  <c r="K34" i="35"/>
  <c r="AK34" i="35"/>
  <c r="O34" i="35"/>
  <c r="W34" i="35"/>
  <c r="AD34" i="35"/>
  <c r="AC34" i="35"/>
  <c r="Y34" i="35"/>
  <c r="T34" i="35"/>
  <c r="AA34" i="35"/>
  <c r="J34" i="35"/>
  <c r="J60" i="35" s="1"/>
  <c r="J62" i="35" s="1"/>
  <c r="K61" i="35" s="1"/>
  <c r="R34" i="35"/>
  <c r="BA34" i="33"/>
  <c r="AK34" i="33"/>
  <c r="U34" i="33"/>
  <c r="AV34" i="33"/>
  <c r="AF34" i="33"/>
  <c r="P34" i="33"/>
  <c r="AE34" i="33"/>
  <c r="AA34" i="33"/>
  <c r="BB34" i="33"/>
  <c r="V34" i="33"/>
  <c r="S34" i="33"/>
  <c r="J34" i="33"/>
  <c r="J60" i="33" s="1"/>
  <c r="AO34" i="33"/>
  <c r="Y34" i="33"/>
  <c r="AZ34" i="33"/>
  <c r="AJ34" i="33"/>
  <c r="T34" i="33"/>
  <c r="AY34" i="33"/>
  <c r="Z34" i="33"/>
  <c r="AI34" i="33"/>
  <c r="R34" i="33"/>
  <c r="AW34" i="33"/>
  <c r="AG34" i="33"/>
  <c r="Q34" i="33"/>
  <c r="AR34" i="33"/>
  <c r="AB34" i="33"/>
  <c r="L34" i="33"/>
  <c r="W34" i="33"/>
  <c r="K34" i="33"/>
  <c r="AT34" i="33"/>
  <c r="N34" i="33"/>
  <c r="AX34" i="33"/>
  <c r="AM34" i="33"/>
  <c r="AD34" i="33"/>
  <c r="AS34" i="33"/>
  <c r="AC34" i="33"/>
  <c r="M34" i="33"/>
  <c r="AN34" i="33"/>
  <c r="X34" i="33"/>
  <c r="AU34" i="33"/>
  <c r="O34" i="33"/>
  <c r="AP34" i="33"/>
  <c r="AL34" i="33"/>
  <c r="AQ34" i="33"/>
  <c r="AH34" i="33"/>
  <c r="I62" i="33"/>
  <c r="AV34" i="36"/>
  <c r="AF34" i="36"/>
  <c r="P34" i="36"/>
  <c r="AQ34" i="36"/>
  <c r="AA34" i="36"/>
  <c r="K34" i="36"/>
  <c r="Z34" i="36"/>
  <c r="AG34" i="36"/>
  <c r="V34" i="36"/>
  <c r="AC34" i="36"/>
  <c r="Y34" i="36"/>
  <c r="T34" i="36"/>
  <c r="AE34" i="36"/>
  <c r="AW34" i="36"/>
  <c r="AO34" i="36"/>
  <c r="AR34" i="36"/>
  <c r="AB34" i="36"/>
  <c r="L34" i="36"/>
  <c r="AM34" i="36"/>
  <c r="W34" i="36"/>
  <c r="AX34" i="36"/>
  <c r="R34" i="36"/>
  <c r="Q34" i="36"/>
  <c r="BA34" i="36"/>
  <c r="U34" i="36"/>
  <c r="AT34" i="36"/>
  <c r="AJ34" i="36"/>
  <c r="O34" i="36"/>
  <c r="AL34" i="36"/>
  <c r="AN34" i="36"/>
  <c r="X34" i="36"/>
  <c r="AY34" i="36"/>
  <c r="AI34" i="36"/>
  <c r="S34" i="36"/>
  <c r="AP34" i="36"/>
  <c r="J34" i="36"/>
  <c r="J60" i="36" s="1"/>
  <c r="BB34" i="36"/>
  <c r="AS34" i="36"/>
  <c r="M34" i="36"/>
  <c r="AD34" i="36"/>
  <c r="AZ34" i="36"/>
  <c r="AU34" i="36"/>
  <c r="AH34" i="36"/>
  <c r="AK34" i="36"/>
  <c r="N34" i="36"/>
  <c r="J29" i="33"/>
  <c r="AO35" i="33"/>
  <c r="Y35" i="33"/>
  <c r="AZ35" i="33"/>
  <c r="AJ35" i="33"/>
  <c r="T35" i="33"/>
  <c r="AQ35" i="33"/>
  <c r="K35" i="33"/>
  <c r="K60" i="33" s="1"/>
  <c r="AT35" i="33"/>
  <c r="AP35" i="33"/>
  <c r="AU35" i="33"/>
  <c r="AL35" i="33"/>
  <c r="AH35" i="33"/>
  <c r="BA35" i="33"/>
  <c r="AK35" i="33"/>
  <c r="U35" i="33"/>
  <c r="AV35" i="33"/>
  <c r="AF35" i="33"/>
  <c r="P35" i="33"/>
  <c r="AI35" i="33"/>
  <c r="BC35" i="33"/>
  <c r="AD35" i="33"/>
  <c r="AE35" i="33"/>
  <c r="V35" i="33"/>
  <c r="AS35" i="33"/>
  <c r="AC35" i="33"/>
  <c r="M35" i="33"/>
  <c r="X35" i="33"/>
  <c r="S35" i="33"/>
  <c r="AX35" i="33"/>
  <c r="BB35" i="33"/>
  <c r="AW35" i="33"/>
  <c r="AG35" i="33"/>
  <c r="Q35" i="33"/>
  <c r="AR35" i="33"/>
  <c r="AB35" i="33"/>
  <c r="L35" i="33"/>
  <c r="AA35" i="33"/>
  <c r="AM35" i="33"/>
  <c r="N35" i="33"/>
  <c r="Z35" i="33"/>
  <c r="O35" i="33"/>
  <c r="AN35" i="33"/>
  <c r="AY35" i="33"/>
  <c r="W35" i="33"/>
  <c r="R35" i="33"/>
  <c r="AO34" i="34"/>
  <c r="Y34" i="34"/>
  <c r="AU34" i="34"/>
  <c r="K34" i="34"/>
  <c r="AN34" i="34"/>
  <c r="X34" i="34"/>
  <c r="AY34" i="34"/>
  <c r="S34" i="34"/>
  <c r="N34" i="34"/>
  <c r="V34" i="34"/>
  <c r="Z34" i="34"/>
  <c r="AR34" i="34"/>
  <c r="AA34" i="34"/>
  <c r="BB34" i="34"/>
  <c r="BA34" i="34"/>
  <c r="AK34" i="34"/>
  <c r="U34" i="34"/>
  <c r="AM34" i="34"/>
  <c r="AZ34" i="34"/>
  <c r="AJ34" i="34"/>
  <c r="T34" i="34"/>
  <c r="AQ34" i="34"/>
  <c r="O34" i="34"/>
  <c r="AP34" i="34"/>
  <c r="AX34" i="34"/>
  <c r="AL34" i="34"/>
  <c r="AS34" i="34"/>
  <c r="W34" i="34"/>
  <c r="L34" i="34"/>
  <c r="R34" i="34"/>
  <c r="AW34" i="34"/>
  <c r="AG34" i="34"/>
  <c r="Q34" i="34"/>
  <c r="AE34" i="34"/>
  <c r="AV34" i="34"/>
  <c r="AF34" i="34"/>
  <c r="P34" i="34"/>
  <c r="AI34" i="34"/>
  <c r="AT34" i="34"/>
  <c r="J34" i="34"/>
  <c r="J60" i="34" s="1"/>
  <c r="AH34" i="34"/>
  <c r="AC34" i="34"/>
  <c r="M34" i="34"/>
  <c r="AB34" i="34"/>
  <c r="AD34" i="34"/>
  <c r="I29" i="35"/>
  <c r="J29" i="34"/>
  <c r="AW35" i="34"/>
  <c r="AG35" i="34"/>
  <c r="Q35" i="34"/>
  <c r="AM35" i="34"/>
  <c r="AZ35" i="34"/>
  <c r="AJ35" i="34"/>
  <c r="T35" i="34"/>
  <c r="AQ35" i="34"/>
  <c r="O35" i="34"/>
  <c r="AD35" i="34"/>
  <c r="V35" i="34"/>
  <c r="AS35" i="34"/>
  <c r="AC35" i="34"/>
  <c r="M35" i="34"/>
  <c r="AE35" i="34"/>
  <c r="AV35" i="34"/>
  <c r="AF35" i="34"/>
  <c r="P35" i="34"/>
  <c r="AI35" i="34"/>
  <c r="AX35" i="34"/>
  <c r="AP35" i="34"/>
  <c r="AT35" i="34"/>
  <c r="AO35" i="34"/>
  <c r="Y35" i="34"/>
  <c r="BC35" i="34"/>
  <c r="S35" i="34"/>
  <c r="AR35" i="34"/>
  <c r="AB35" i="34"/>
  <c r="L35" i="34"/>
  <c r="AA35" i="34"/>
  <c r="AH35" i="34"/>
  <c r="BB35" i="34"/>
  <c r="N35" i="34"/>
  <c r="AU35" i="34"/>
  <c r="AY35" i="34"/>
  <c r="Z35" i="34"/>
  <c r="X35" i="34"/>
  <c r="BA35" i="34"/>
  <c r="K35" i="34"/>
  <c r="W35" i="34"/>
  <c r="AK35" i="34"/>
  <c r="AN35" i="34"/>
  <c r="R35" i="34"/>
  <c r="U35" i="34"/>
  <c r="AL35" i="34"/>
  <c r="H63" i="36"/>
  <c r="H64" i="36" s="1"/>
  <c r="H77" i="36" s="1"/>
  <c r="H80" i="36" s="1"/>
  <c r="H81" i="36" s="1"/>
  <c r="I62" i="36"/>
  <c r="J61" i="36" s="1"/>
  <c r="I63" i="35"/>
  <c r="I62" i="34"/>
  <c r="J61" i="34" s="1"/>
  <c r="H63" i="34"/>
  <c r="H64" i="34" s="1"/>
  <c r="H77" i="34" s="1"/>
  <c r="H80" i="34" s="1"/>
  <c r="H81" i="34" s="1"/>
  <c r="J29" i="31"/>
  <c r="AZ35" i="31"/>
  <c r="AR35" i="31"/>
  <c r="AJ35" i="31"/>
  <c r="AB35" i="31"/>
  <c r="T35" i="31"/>
  <c r="L35" i="31"/>
  <c r="AW35" i="31"/>
  <c r="AO35" i="31"/>
  <c r="AG35" i="31"/>
  <c r="Y35" i="31"/>
  <c r="Q35" i="31"/>
  <c r="AV35" i="31"/>
  <c r="X35" i="31"/>
  <c r="AK35" i="31"/>
  <c r="M35" i="31"/>
  <c r="AX35" i="31"/>
  <c r="AP35" i="31"/>
  <c r="AH35" i="31"/>
  <c r="Z35" i="31"/>
  <c r="R35" i="31"/>
  <c r="BC35" i="31"/>
  <c r="AU35" i="31"/>
  <c r="AM35" i="31"/>
  <c r="AE35" i="31"/>
  <c r="W35" i="31"/>
  <c r="O35" i="31"/>
  <c r="AN35" i="31"/>
  <c r="BA35" i="31"/>
  <c r="AC35" i="31"/>
  <c r="BB35" i="31"/>
  <c r="AT35" i="31"/>
  <c r="AL35" i="31"/>
  <c r="AD35" i="31"/>
  <c r="V35" i="31"/>
  <c r="N35" i="31"/>
  <c r="AY35" i="31"/>
  <c r="AQ35" i="31"/>
  <c r="AI35" i="31"/>
  <c r="AA35" i="31"/>
  <c r="S35" i="31"/>
  <c r="K35" i="31"/>
  <c r="K60" i="31" s="1"/>
  <c r="AF35" i="31"/>
  <c r="P35" i="31"/>
  <c r="AS35" i="31"/>
  <c r="U35" i="31"/>
  <c r="L7" i="10"/>
  <c r="K19" i="31"/>
  <c r="K25" i="31" s="1"/>
  <c r="K26" i="31" s="1"/>
  <c r="K28" i="31"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I64" i="35" l="1"/>
  <c r="I77" i="35" s="1"/>
  <c r="I80" i="35" s="1"/>
  <c r="I81" i="35" s="1"/>
  <c r="K60" i="34"/>
  <c r="J61" i="33"/>
  <c r="J62" i="33" s="1"/>
  <c r="K61" i="33" s="1"/>
  <c r="I63" i="33"/>
  <c r="I64" i="33" s="1"/>
  <c r="I77" i="33" s="1"/>
  <c r="I80" i="33" s="1"/>
  <c r="I81" i="33" s="1"/>
  <c r="AV35" i="36"/>
  <c r="AF35" i="36"/>
  <c r="P35" i="36"/>
  <c r="AU35" i="36"/>
  <c r="AE35" i="36"/>
  <c r="O35" i="36"/>
  <c r="AL35" i="36"/>
  <c r="BA35" i="36"/>
  <c r="Z35" i="36"/>
  <c r="Y35" i="36"/>
  <c r="M35" i="36"/>
  <c r="T35" i="36"/>
  <c r="AR35" i="36"/>
  <c r="AB35" i="36"/>
  <c r="L35" i="36"/>
  <c r="AQ35" i="36"/>
  <c r="AA35" i="36"/>
  <c r="K35" i="36"/>
  <c r="K60" i="36" s="1"/>
  <c r="AD35" i="36"/>
  <c r="AK35" i="36"/>
  <c r="AW35" i="36"/>
  <c r="Q35" i="36"/>
  <c r="AX35" i="36"/>
  <c r="AZ35" i="36"/>
  <c r="AN35" i="36"/>
  <c r="X35" i="36"/>
  <c r="BC35" i="36"/>
  <c r="AM35" i="36"/>
  <c r="W35" i="36"/>
  <c r="BB35" i="36"/>
  <c r="V35" i="36"/>
  <c r="U35" i="36"/>
  <c r="AO35" i="36"/>
  <c r="AS35" i="36"/>
  <c r="AH35" i="36"/>
  <c r="AJ35" i="36"/>
  <c r="AT35" i="36"/>
  <c r="AC35" i="36"/>
  <c r="AY35" i="36"/>
  <c r="N35" i="36"/>
  <c r="R35" i="36"/>
  <c r="AG35" i="36"/>
  <c r="AI35" i="36"/>
  <c r="AP35" i="36"/>
  <c r="S35" i="36"/>
  <c r="K28" i="33"/>
  <c r="L25" i="35"/>
  <c r="L26" i="35" s="1"/>
  <c r="L28" i="35" s="1"/>
  <c r="L25" i="36"/>
  <c r="L26" i="36" s="1"/>
  <c r="L25" i="33"/>
  <c r="L26" i="33" s="1"/>
  <c r="L28" i="33" s="1"/>
  <c r="L25" i="34"/>
  <c r="L26" i="34" s="1"/>
  <c r="L28" i="34" s="1"/>
  <c r="K29" i="36"/>
  <c r="AZ36" i="36"/>
  <c r="AJ36" i="36"/>
  <c r="T36" i="36"/>
  <c r="AP36" i="36"/>
  <c r="AU36" i="36"/>
  <c r="AE36" i="36"/>
  <c r="O36" i="36"/>
  <c r="AD36" i="36"/>
  <c r="AK36" i="36"/>
  <c r="AC36" i="36"/>
  <c r="Y36" i="36"/>
  <c r="AN36" i="36"/>
  <c r="AX36" i="36"/>
  <c r="S36" i="36"/>
  <c r="AL36" i="36"/>
  <c r="BA36" i="36"/>
  <c r="AV36" i="36"/>
  <c r="AF36" i="36"/>
  <c r="P36" i="36"/>
  <c r="AH36" i="36"/>
  <c r="AQ36" i="36"/>
  <c r="AA36" i="36"/>
  <c r="BB36" i="36"/>
  <c r="AO36" i="36"/>
  <c r="AG36" i="36"/>
  <c r="U36" i="36"/>
  <c r="Q36" i="36"/>
  <c r="BD36" i="36"/>
  <c r="AY36" i="36"/>
  <c r="R36" i="36"/>
  <c r="AR36" i="36"/>
  <c r="AB36" i="36"/>
  <c r="L36" i="36"/>
  <c r="BC36" i="36"/>
  <c r="AM36" i="36"/>
  <c r="W36" i="36"/>
  <c r="AT36" i="36"/>
  <c r="Z36" i="36"/>
  <c r="N36" i="36"/>
  <c r="M36" i="36"/>
  <c r="AW36" i="36"/>
  <c r="X36" i="36"/>
  <c r="AI36" i="36"/>
  <c r="AS36" i="36"/>
  <c r="V36" i="36"/>
  <c r="K29" i="35"/>
  <c r="AV36" i="35"/>
  <c r="AF36" i="35"/>
  <c r="P36" i="35"/>
  <c r="AO36" i="35"/>
  <c r="S36" i="35"/>
  <c r="AS36" i="35"/>
  <c r="W36" i="35"/>
  <c r="AP36" i="35"/>
  <c r="AL36" i="35"/>
  <c r="AK36" i="35"/>
  <c r="AQ36" i="35"/>
  <c r="AR36" i="35"/>
  <c r="AB36" i="35"/>
  <c r="L36" i="35"/>
  <c r="L60" i="35" s="1"/>
  <c r="AI36" i="35"/>
  <c r="N36" i="35"/>
  <c r="AM36" i="35"/>
  <c r="R36" i="35"/>
  <c r="AE36" i="35"/>
  <c r="AA36" i="35"/>
  <c r="Z36" i="35"/>
  <c r="AG36" i="35"/>
  <c r="BD36" i="35"/>
  <c r="AN36" i="35"/>
  <c r="X36" i="35"/>
  <c r="AY36" i="35"/>
  <c r="AD36" i="35"/>
  <c r="BC36" i="35"/>
  <c r="AH36" i="35"/>
  <c r="M36" i="35"/>
  <c r="U36" i="35"/>
  <c r="Q36" i="35"/>
  <c r="O36" i="35"/>
  <c r="V36" i="35"/>
  <c r="AZ36" i="35"/>
  <c r="Y36" i="35"/>
  <c r="AW36" i="35"/>
  <c r="AT36" i="35"/>
  <c r="AJ36" i="35"/>
  <c r="AX36" i="35"/>
  <c r="AU36" i="35"/>
  <c r="BA36" i="35"/>
  <c r="T36" i="35"/>
  <c r="AC36" i="35"/>
  <c r="BB36" i="35"/>
  <c r="K60" i="35"/>
  <c r="K62" i="35" s="1"/>
  <c r="L61" i="35" s="1"/>
  <c r="J29" i="36"/>
  <c r="K29" i="34"/>
  <c r="AW36" i="34"/>
  <c r="AG36" i="34"/>
  <c r="Q36" i="34"/>
  <c r="AI36" i="34"/>
  <c r="AV36" i="34"/>
  <c r="AF36" i="34"/>
  <c r="P36" i="34"/>
  <c r="AM36" i="34"/>
  <c r="BC36" i="34"/>
  <c r="R36" i="34"/>
  <c r="AH36" i="34"/>
  <c r="L36" i="34"/>
  <c r="L60" i="34" s="1"/>
  <c r="AL36" i="34"/>
  <c r="AD36" i="34"/>
  <c r="AK36" i="34"/>
  <c r="U36" i="34"/>
  <c r="AZ36" i="34"/>
  <c r="T36" i="34"/>
  <c r="O36" i="34"/>
  <c r="AX36" i="34"/>
  <c r="AS36" i="34"/>
  <c r="AC36" i="34"/>
  <c r="M36" i="34"/>
  <c r="AA36" i="34"/>
  <c r="AR36" i="34"/>
  <c r="AB36" i="34"/>
  <c r="AE36" i="34"/>
  <c r="AT36" i="34"/>
  <c r="BB36" i="34"/>
  <c r="AQ36" i="34"/>
  <c r="AJ36" i="34"/>
  <c r="BA36" i="34"/>
  <c r="AO36" i="34"/>
  <c r="Y36" i="34"/>
  <c r="AY36" i="34"/>
  <c r="S36" i="34"/>
  <c r="AN36" i="34"/>
  <c r="X36" i="34"/>
  <c r="BD36" i="34"/>
  <c r="W36" i="34"/>
  <c r="V36" i="34"/>
  <c r="AP36" i="34"/>
  <c r="N36" i="34"/>
  <c r="AU36" i="34"/>
  <c r="Z36" i="34"/>
  <c r="J63" i="35"/>
  <c r="J64" i="35" s="1"/>
  <c r="J77" i="35" s="1"/>
  <c r="J80" i="35" s="1"/>
  <c r="J62" i="36"/>
  <c r="K61" i="36" s="1"/>
  <c r="I63" i="36"/>
  <c r="I64" i="36" s="1"/>
  <c r="I77" i="36" s="1"/>
  <c r="I80" i="36" s="1"/>
  <c r="I81" i="36" s="1"/>
  <c r="J62" i="34"/>
  <c r="K61" i="34" s="1"/>
  <c r="I63" i="34"/>
  <c r="I64" i="34" s="1"/>
  <c r="I77" i="34" s="1"/>
  <c r="I80" i="34" s="1"/>
  <c r="I81" i="34" s="1"/>
  <c r="L19" i="31"/>
  <c r="L25" i="31" s="1"/>
  <c r="L26" i="31" s="1"/>
  <c r="L28" i="31" s="1"/>
  <c r="L12" i="10"/>
  <c r="K29" i="31"/>
  <c r="AZ36" i="31"/>
  <c r="AR36" i="31"/>
  <c r="AJ36" i="31"/>
  <c r="AB36" i="31"/>
  <c r="T36" i="31"/>
  <c r="L36" i="31"/>
  <c r="AW36" i="31"/>
  <c r="AO36" i="31"/>
  <c r="AG36" i="31"/>
  <c r="Y36" i="31"/>
  <c r="Q36" i="31"/>
  <c r="BD36" i="31"/>
  <c r="X36" i="31"/>
  <c r="AS36" i="31"/>
  <c r="M36" i="31"/>
  <c r="AX36" i="31"/>
  <c r="AP36" i="31"/>
  <c r="AH36" i="31"/>
  <c r="Z36" i="31"/>
  <c r="R36" i="31"/>
  <c r="BC36" i="31"/>
  <c r="AU36" i="31"/>
  <c r="AM36" i="31"/>
  <c r="AE36" i="31"/>
  <c r="W36" i="31"/>
  <c r="O36" i="31"/>
  <c r="AN36" i="31"/>
  <c r="P36" i="31"/>
  <c r="AK36" i="31"/>
  <c r="BB36" i="31"/>
  <c r="AT36" i="31"/>
  <c r="AL36" i="31"/>
  <c r="AD36" i="31"/>
  <c r="V36" i="31"/>
  <c r="N36" i="31"/>
  <c r="AY36" i="31"/>
  <c r="AQ36" i="31"/>
  <c r="AI36" i="31"/>
  <c r="AA36" i="31"/>
  <c r="S36" i="31"/>
  <c r="AV36" i="31"/>
  <c r="AF36" i="31"/>
  <c r="BA36" i="31"/>
  <c r="AC36" i="31"/>
  <c r="U36" i="31"/>
  <c r="L60" i="31"/>
  <c r="D43" i="20"/>
  <c r="J12" i="20"/>
  <c r="F30" i="10"/>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L60" i="36" l="1"/>
  <c r="J81" i="35"/>
  <c r="AO36" i="33"/>
  <c r="Y36" i="33"/>
  <c r="BD36" i="33"/>
  <c r="AN36" i="33"/>
  <c r="X36" i="33"/>
  <c r="BC36" i="33"/>
  <c r="W36" i="33"/>
  <c r="AP36" i="33"/>
  <c r="AL36" i="33"/>
  <c r="AQ36" i="33"/>
  <c r="AH36" i="33"/>
  <c r="BA36" i="33"/>
  <c r="AK36" i="33"/>
  <c r="U36" i="33"/>
  <c r="AZ36" i="33"/>
  <c r="AJ36" i="33"/>
  <c r="T36" i="33"/>
  <c r="AU36" i="33"/>
  <c r="O36" i="33"/>
  <c r="R36" i="33"/>
  <c r="AD36" i="33"/>
  <c r="AI36" i="33"/>
  <c r="Z36" i="33"/>
  <c r="AW36" i="33"/>
  <c r="AG36" i="33"/>
  <c r="Q36" i="33"/>
  <c r="AV36" i="33"/>
  <c r="AF36" i="33"/>
  <c r="P36" i="33"/>
  <c r="AM36" i="33"/>
  <c r="AY36" i="33"/>
  <c r="BB36" i="33"/>
  <c r="V36" i="33"/>
  <c r="S36" i="33"/>
  <c r="AR36" i="33"/>
  <c r="AA36" i="33"/>
  <c r="M36" i="33"/>
  <c r="AX36" i="33"/>
  <c r="AS36" i="33"/>
  <c r="AB36" i="33"/>
  <c r="AT36" i="33"/>
  <c r="AC36" i="33"/>
  <c r="L36" i="33"/>
  <c r="L60" i="33" s="1"/>
  <c r="N36" i="33"/>
  <c r="AE36" i="33"/>
  <c r="K62" i="33"/>
  <c r="L28" i="36"/>
  <c r="L29" i="36" s="1"/>
  <c r="J63" i="33"/>
  <c r="J64" i="33" s="1"/>
  <c r="J77" i="33" s="1"/>
  <c r="J80" i="33" s="1"/>
  <c r="J81" i="33" s="1"/>
  <c r="L29" i="35"/>
  <c r="AV37" i="35"/>
  <c r="AV60" i="35" s="1"/>
  <c r="AF37" i="35"/>
  <c r="AF60" i="35" s="1"/>
  <c r="P37" i="35"/>
  <c r="AM37" i="35"/>
  <c r="AM60" i="35" s="1"/>
  <c r="R37" i="35"/>
  <c r="R60" i="35" s="1"/>
  <c r="AQ37" i="35"/>
  <c r="AQ60" i="35" s="1"/>
  <c r="V37" i="35"/>
  <c r="V60" i="35" s="1"/>
  <c r="AD37" i="35"/>
  <c r="AD60" i="35" s="1"/>
  <c r="Z37" i="35"/>
  <c r="Z60" i="35" s="1"/>
  <c r="Y37" i="35"/>
  <c r="Y60" i="35" s="1"/>
  <c r="AE37" i="35"/>
  <c r="AE60" i="35" s="1"/>
  <c r="AR37" i="35"/>
  <c r="AR60" i="35" s="1"/>
  <c r="AB37" i="35"/>
  <c r="AB60" i="35" s="1"/>
  <c r="BC37" i="35"/>
  <c r="BC60" i="35" s="1"/>
  <c r="AH37" i="35"/>
  <c r="AH60" i="35" s="1"/>
  <c r="M37" i="35"/>
  <c r="M60" i="35" s="1"/>
  <c r="AL37" i="35"/>
  <c r="AL60" i="35" s="1"/>
  <c r="Q37" i="35"/>
  <c r="Q60" i="35" s="1"/>
  <c r="S37" i="35"/>
  <c r="S60" i="35" s="1"/>
  <c r="O37" i="35"/>
  <c r="O60" i="35" s="1"/>
  <c r="N37" i="35"/>
  <c r="N60" i="35" s="1"/>
  <c r="U37" i="35"/>
  <c r="U60" i="35" s="1"/>
  <c r="BD37" i="35"/>
  <c r="BD60" i="35" s="1"/>
  <c r="AN37" i="35"/>
  <c r="AN60" i="35" s="1"/>
  <c r="X37" i="35"/>
  <c r="X60" i="35" s="1"/>
  <c r="AX37" i="35"/>
  <c r="AX60" i="35" s="1"/>
  <c r="AC37" i="35"/>
  <c r="AC60" i="35" s="1"/>
  <c r="BB37" i="35"/>
  <c r="BB60" i="35" s="1"/>
  <c r="AG37" i="35"/>
  <c r="AG60" i="35" s="1"/>
  <c r="AY37" i="35"/>
  <c r="AY60" i="35" s="1"/>
  <c r="AU37" i="35"/>
  <c r="AU60" i="35" s="1"/>
  <c r="AT37" i="35"/>
  <c r="AT60" i="35" s="1"/>
  <c r="BA37" i="35"/>
  <c r="BA60" i="35" s="1"/>
  <c r="AS37" i="35"/>
  <c r="AS60" i="35" s="1"/>
  <c r="AO37" i="35"/>
  <c r="AO60" i="35" s="1"/>
  <c r="AZ37" i="35"/>
  <c r="AZ60" i="35" s="1"/>
  <c r="W37" i="35"/>
  <c r="W60" i="35" s="1"/>
  <c r="AK37" i="35"/>
  <c r="AK60" i="35" s="1"/>
  <c r="T37" i="35"/>
  <c r="T60" i="35" s="1"/>
  <c r="AA37" i="35"/>
  <c r="AA60" i="35" s="1"/>
  <c r="AP37" i="35"/>
  <c r="AP60" i="35" s="1"/>
  <c r="AJ37" i="35"/>
  <c r="AJ60" i="35" s="1"/>
  <c r="AW37" i="35"/>
  <c r="AW60" i="35" s="1"/>
  <c r="AI37" i="35"/>
  <c r="AI60" i="35" s="1"/>
  <c r="L29" i="33"/>
  <c r="AW37" i="33"/>
  <c r="AG37" i="33"/>
  <c r="Q37" i="33"/>
  <c r="AV37" i="33"/>
  <c r="AF37" i="33"/>
  <c r="P37" i="33"/>
  <c r="AA37" i="33"/>
  <c r="W37" i="33"/>
  <c r="AX37" i="33"/>
  <c r="R37" i="33"/>
  <c r="BB37" i="33"/>
  <c r="AS37" i="33"/>
  <c r="AC37" i="33"/>
  <c r="M37" i="33"/>
  <c r="AR37" i="33"/>
  <c r="AB37" i="33"/>
  <c r="AY37" i="33"/>
  <c r="S37" i="33"/>
  <c r="AT37" i="33"/>
  <c r="AP37" i="33"/>
  <c r="AU37" i="33"/>
  <c r="AL37" i="33"/>
  <c r="AO37" i="33"/>
  <c r="Y37" i="33"/>
  <c r="BD37" i="33"/>
  <c r="AN37" i="33"/>
  <c r="X37" i="33"/>
  <c r="AQ37" i="33"/>
  <c r="BC37" i="33"/>
  <c r="AD37" i="33"/>
  <c r="AH37" i="33"/>
  <c r="AH60" i="33" s="1"/>
  <c r="AE37" i="33"/>
  <c r="V37" i="33"/>
  <c r="AZ37" i="33"/>
  <c r="AM37" i="33"/>
  <c r="O37" i="33"/>
  <c r="BA37" i="33"/>
  <c r="AJ37" i="33"/>
  <c r="N37" i="33"/>
  <c r="AI37" i="33"/>
  <c r="AK37" i="33"/>
  <c r="T37" i="33"/>
  <c r="Z37" i="33"/>
  <c r="U37" i="33"/>
  <c r="P60" i="35"/>
  <c r="L29" i="34"/>
  <c r="AW37" i="34"/>
  <c r="AW60" i="34" s="1"/>
  <c r="AG37" i="34"/>
  <c r="AG60" i="34" s="1"/>
  <c r="Q37" i="34"/>
  <c r="Q60" i="34" s="1"/>
  <c r="AP37" i="34"/>
  <c r="AP60" i="34" s="1"/>
  <c r="T37" i="34"/>
  <c r="T60" i="34" s="1"/>
  <c r="AB37" i="34"/>
  <c r="AB60" i="34" s="1"/>
  <c r="AT37" i="34"/>
  <c r="AT60" i="34" s="1"/>
  <c r="X37" i="34"/>
  <c r="X60" i="34" s="1"/>
  <c r="AR37" i="34"/>
  <c r="AR60" i="34" s="1"/>
  <c r="AF37" i="34"/>
  <c r="AF60" i="34" s="1"/>
  <c r="P37" i="34"/>
  <c r="P60" i="34" s="1"/>
  <c r="BA37" i="34"/>
  <c r="BA60" i="34" s="1"/>
  <c r="U37" i="34"/>
  <c r="U60" i="34" s="1"/>
  <c r="Z37" i="34"/>
  <c r="Z60" i="34" s="1"/>
  <c r="AY37" i="34"/>
  <c r="AY60" i="34" s="1"/>
  <c r="AD37" i="34"/>
  <c r="AD60" i="34" s="1"/>
  <c r="AL37" i="34"/>
  <c r="AL60" i="34" s="1"/>
  <c r="AS37" i="34"/>
  <c r="AS60" i="34" s="1"/>
  <c r="AC37" i="34"/>
  <c r="AC60" i="34" s="1"/>
  <c r="M37" i="34"/>
  <c r="M60" i="34" s="1"/>
  <c r="AJ37" i="34"/>
  <c r="AJ60" i="34" s="1"/>
  <c r="O37" i="34"/>
  <c r="O60" i="34" s="1"/>
  <c r="R37" i="34"/>
  <c r="R60" i="34" s="1"/>
  <c r="AN37" i="34"/>
  <c r="AN60" i="34" s="1"/>
  <c r="S37" i="34"/>
  <c r="S60" i="34" s="1"/>
  <c r="AH37" i="34"/>
  <c r="AH60" i="34" s="1"/>
  <c r="AV37" i="34"/>
  <c r="AV60" i="34" s="1"/>
  <c r="AA37" i="34"/>
  <c r="AA60" i="34" s="1"/>
  <c r="AU37" i="34"/>
  <c r="AU60" i="34" s="1"/>
  <c r="BC37" i="34"/>
  <c r="BC60" i="34" s="1"/>
  <c r="AO37" i="34"/>
  <c r="AO60" i="34" s="1"/>
  <c r="Y37" i="34"/>
  <c r="Y60" i="34" s="1"/>
  <c r="AZ37" i="34"/>
  <c r="AZ60" i="34" s="1"/>
  <c r="AE37" i="34"/>
  <c r="AE60" i="34" s="1"/>
  <c r="AX37" i="34"/>
  <c r="AX60" i="34" s="1"/>
  <c r="BD37" i="34"/>
  <c r="BD60" i="34" s="1"/>
  <c r="AI37" i="34"/>
  <c r="AI60" i="34" s="1"/>
  <c r="N37" i="34"/>
  <c r="N60" i="34" s="1"/>
  <c r="W37" i="34"/>
  <c r="W60" i="34" s="1"/>
  <c r="V37" i="34"/>
  <c r="V60" i="34" s="1"/>
  <c r="AQ37" i="34"/>
  <c r="AQ60" i="34" s="1"/>
  <c r="AK37" i="34"/>
  <c r="AK60" i="34" s="1"/>
  <c r="AM37" i="34"/>
  <c r="AM60" i="34" s="1"/>
  <c r="BB37" i="34"/>
  <c r="BB60" i="34" s="1"/>
  <c r="K29" i="33"/>
  <c r="K62" i="36"/>
  <c r="L61" i="36" s="1"/>
  <c r="J63" i="36"/>
  <c r="J64" i="36" s="1"/>
  <c r="J77" i="36" s="1"/>
  <c r="J80" i="36" s="1"/>
  <c r="J81" i="36" s="1"/>
  <c r="L62" i="35"/>
  <c r="M61" i="35" s="1"/>
  <c r="K63" i="35"/>
  <c r="K64" i="35" s="1"/>
  <c r="K77" i="35" s="1"/>
  <c r="K80" i="35" s="1"/>
  <c r="K62" i="34"/>
  <c r="L61" i="34" s="1"/>
  <c r="J63" i="34"/>
  <c r="J64" i="34" s="1"/>
  <c r="J77" i="34" s="1"/>
  <c r="J80" i="34" s="1"/>
  <c r="J81" i="34" s="1"/>
  <c r="L29" i="31"/>
  <c r="BB37" i="31"/>
  <c r="BB60" i="31" s="1"/>
  <c r="AT37" i="31"/>
  <c r="AT60" i="31" s="1"/>
  <c r="AL37" i="31"/>
  <c r="AL60" i="31" s="1"/>
  <c r="AD37" i="31"/>
  <c r="AD60" i="31" s="1"/>
  <c r="V37" i="31"/>
  <c r="V60" i="31" s="1"/>
  <c r="N37" i="31"/>
  <c r="N60" i="31" s="1"/>
  <c r="AW37" i="31"/>
  <c r="AW60" i="31" s="1"/>
  <c r="AO37" i="31"/>
  <c r="AO60" i="31" s="1"/>
  <c r="AG37" i="31"/>
  <c r="AG60" i="31" s="1"/>
  <c r="Y37" i="31"/>
  <c r="Y60" i="31" s="1"/>
  <c r="Q37" i="31"/>
  <c r="Q60" i="31" s="1"/>
  <c r="AH37" i="31"/>
  <c r="AH60" i="31" s="1"/>
  <c r="BA37" i="31"/>
  <c r="BA60" i="31" s="1"/>
  <c r="AC37" i="31"/>
  <c r="AC60" i="31" s="1"/>
  <c r="AZ37" i="31"/>
  <c r="AZ60" i="31" s="1"/>
  <c r="AR37" i="31"/>
  <c r="AR60" i="31" s="1"/>
  <c r="AJ37" i="31"/>
  <c r="AJ60" i="31" s="1"/>
  <c r="AB37" i="31"/>
  <c r="AB60" i="31" s="1"/>
  <c r="T37" i="31"/>
  <c r="T60" i="31" s="1"/>
  <c r="BC37" i="31"/>
  <c r="BC60" i="31" s="1"/>
  <c r="AU37" i="31"/>
  <c r="AU60" i="31" s="1"/>
  <c r="AM37" i="31"/>
  <c r="AM60" i="31" s="1"/>
  <c r="AE37" i="31"/>
  <c r="AE60" i="31" s="1"/>
  <c r="W37" i="31"/>
  <c r="W60" i="31" s="1"/>
  <c r="O37" i="31"/>
  <c r="O60" i="31" s="1"/>
  <c r="AP37" i="31"/>
  <c r="AP60" i="31" s="1"/>
  <c r="R37" i="31"/>
  <c r="R60" i="31" s="1"/>
  <c r="U37" i="31"/>
  <c r="U60" i="31" s="1"/>
  <c r="BD37" i="31"/>
  <c r="BD60" i="31" s="1"/>
  <c r="AV37" i="31"/>
  <c r="AV60" i="31" s="1"/>
  <c r="AN37" i="31"/>
  <c r="AN60" i="31" s="1"/>
  <c r="AF37" i="31"/>
  <c r="AF60" i="31" s="1"/>
  <c r="X37" i="31"/>
  <c r="X60" i="31" s="1"/>
  <c r="P37" i="31"/>
  <c r="P60" i="31" s="1"/>
  <c r="AY37" i="31"/>
  <c r="AY60" i="31" s="1"/>
  <c r="AQ37" i="31"/>
  <c r="AQ60" i="31" s="1"/>
  <c r="AI37" i="31"/>
  <c r="AI60" i="31" s="1"/>
  <c r="AA37" i="31"/>
  <c r="AA60" i="31" s="1"/>
  <c r="S37" i="31"/>
  <c r="S60" i="31" s="1"/>
  <c r="AX37" i="31"/>
  <c r="AX60" i="31" s="1"/>
  <c r="Z37" i="31"/>
  <c r="Z60" i="31" s="1"/>
  <c r="AS37" i="31"/>
  <c r="AS60" i="31" s="1"/>
  <c r="AK37" i="31"/>
  <c r="AK60" i="31" s="1"/>
  <c r="M37" i="31"/>
  <c r="M60" i="31" s="1"/>
  <c r="BC76" i="31"/>
  <c r="D44" i="20"/>
  <c r="K12" i="20"/>
  <c r="G87" i="31"/>
  <c r="G66" i="31" s="1"/>
  <c r="G30" i="10"/>
  <c r="G14" i="10" s="1"/>
  <c r="F76" i="31"/>
  <c r="F77" i="31" s="1"/>
  <c r="F80" i="31" s="1"/>
  <c r="F81"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T60" i="33" l="1"/>
  <c r="BA60" i="33"/>
  <c r="K81" i="35"/>
  <c r="AJ60" i="33"/>
  <c r="AN60" i="33"/>
  <c r="AP60" i="33"/>
  <c r="AO60" i="33"/>
  <c r="AC60" i="33"/>
  <c r="AX60" i="33"/>
  <c r="AU60" i="33"/>
  <c r="BC60" i="33"/>
  <c r="AK60" i="33"/>
  <c r="V60" i="33"/>
  <c r="AZ60" i="33"/>
  <c r="S60" i="33"/>
  <c r="Q60" i="33"/>
  <c r="U60" i="33"/>
  <c r="AI60" i="33"/>
  <c r="O60" i="33"/>
  <c r="AQ60" i="33"/>
  <c r="W60" i="33"/>
  <c r="AM60" i="33"/>
  <c r="L61" i="33"/>
  <c r="K63" i="33"/>
  <c r="K64" i="33" s="1"/>
  <c r="K77" i="33" s="1"/>
  <c r="K80" i="33" s="1"/>
  <c r="K81" i="33" s="1"/>
  <c r="AE60" i="33"/>
  <c r="AT60" i="33"/>
  <c r="M60" i="33"/>
  <c r="P60" i="33"/>
  <c r="AG60" i="33"/>
  <c r="AD60" i="33"/>
  <c r="AL60" i="33"/>
  <c r="X60" i="33"/>
  <c r="AY37" i="36"/>
  <c r="AY60" i="36" s="1"/>
  <c r="AN37" i="36"/>
  <c r="AN60" i="36" s="1"/>
  <c r="X37" i="36"/>
  <c r="X60" i="36" s="1"/>
  <c r="AT37" i="36"/>
  <c r="AT60" i="36" s="1"/>
  <c r="N37" i="36"/>
  <c r="N60" i="36" s="1"/>
  <c r="AM37" i="36"/>
  <c r="AM60" i="36" s="1"/>
  <c r="W37" i="36"/>
  <c r="W60" i="36" s="1"/>
  <c r="AP37" i="36"/>
  <c r="AP60" i="36" s="1"/>
  <c r="AS37" i="36"/>
  <c r="AS60" i="36" s="1"/>
  <c r="BB37" i="36"/>
  <c r="BB60" i="36" s="1"/>
  <c r="Q37" i="36"/>
  <c r="Q60" i="36" s="1"/>
  <c r="BC37" i="36"/>
  <c r="BC60" i="36" s="1"/>
  <c r="AB37" i="36"/>
  <c r="AB60" i="36" s="1"/>
  <c r="V37" i="36"/>
  <c r="V60" i="36" s="1"/>
  <c r="AA37" i="36"/>
  <c r="AA60" i="36" s="1"/>
  <c r="R37" i="36"/>
  <c r="R60" i="36" s="1"/>
  <c r="AG37" i="36"/>
  <c r="AG60" i="36" s="1"/>
  <c r="BA37" i="36"/>
  <c r="BA60" i="36" s="1"/>
  <c r="AJ37" i="36"/>
  <c r="AJ60" i="36" s="1"/>
  <c r="T37" i="36"/>
  <c r="T60" i="36" s="1"/>
  <c r="AL37" i="36"/>
  <c r="AL60" i="36" s="1"/>
  <c r="AZ37" i="36"/>
  <c r="AZ60" i="36" s="1"/>
  <c r="AI37" i="36"/>
  <c r="AI60" i="36" s="1"/>
  <c r="S37" i="36"/>
  <c r="S60" i="36" s="1"/>
  <c r="AH37" i="36"/>
  <c r="AH60" i="36" s="1"/>
  <c r="AC37" i="36"/>
  <c r="AC60" i="36" s="1"/>
  <c r="U37" i="36"/>
  <c r="U60" i="36" s="1"/>
  <c r="AO37" i="36"/>
  <c r="AO60" i="36" s="1"/>
  <c r="BD37" i="36"/>
  <c r="BD60" i="36" s="1"/>
  <c r="AX37" i="36"/>
  <c r="AX60" i="36" s="1"/>
  <c r="AV37" i="36"/>
  <c r="AV60" i="36" s="1"/>
  <c r="AF37" i="36"/>
  <c r="AF60" i="36" s="1"/>
  <c r="P37" i="36"/>
  <c r="P60" i="36" s="1"/>
  <c r="AD37" i="36"/>
  <c r="AD60" i="36" s="1"/>
  <c r="AU37" i="36"/>
  <c r="AU60" i="36" s="1"/>
  <c r="AE37" i="36"/>
  <c r="AE60" i="36" s="1"/>
  <c r="O37" i="36"/>
  <c r="O60" i="36" s="1"/>
  <c r="Z37" i="36"/>
  <c r="Z60" i="36" s="1"/>
  <c r="M37" i="36"/>
  <c r="M60" i="36" s="1"/>
  <c r="AW37" i="36"/>
  <c r="AW60" i="36" s="1"/>
  <c r="AK37" i="36"/>
  <c r="AK60" i="36" s="1"/>
  <c r="AR37" i="36"/>
  <c r="AR60" i="36" s="1"/>
  <c r="AQ37" i="36"/>
  <c r="AQ60" i="36" s="1"/>
  <c r="Y37" i="36"/>
  <c r="Y60" i="36" s="1"/>
  <c r="N60" i="33"/>
  <c r="AB60" i="33"/>
  <c r="AA60" i="33"/>
  <c r="BB60" i="33"/>
  <c r="AF60" i="33"/>
  <c r="AW60" i="33"/>
  <c r="R60" i="33"/>
  <c r="Y60" i="33"/>
  <c r="AS60" i="33"/>
  <c r="AR60" i="33"/>
  <c r="AY60" i="33"/>
  <c r="AV60" i="33"/>
  <c r="Z60" i="33"/>
  <c r="BD60" i="33"/>
  <c r="L62" i="36"/>
  <c r="M61" i="36" s="1"/>
  <c r="K63" i="36"/>
  <c r="K64" i="36" s="1"/>
  <c r="K77" i="36" s="1"/>
  <c r="K80" i="36" s="1"/>
  <c r="K81" i="36" s="1"/>
  <c r="M62" i="35"/>
  <c r="N61" i="35" s="1"/>
  <c r="L63" i="35"/>
  <c r="L64" i="35" s="1"/>
  <c r="L77" i="35" s="1"/>
  <c r="L80" i="35" s="1"/>
  <c r="L62" i="34"/>
  <c r="M61" i="34" s="1"/>
  <c r="K63" i="34"/>
  <c r="K64" i="34" s="1"/>
  <c r="K77" i="34" s="1"/>
  <c r="K80" i="34" s="1"/>
  <c r="K81" i="34" s="1"/>
  <c r="D45" i="20"/>
  <c r="L12" i="20"/>
  <c r="H30" i="10"/>
  <c r="H14" i="10" s="1"/>
  <c r="H87" i="31"/>
  <c r="H66" i="31" s="1"/>
  <c r="H76" i="31" s="1"/>
  <c r="H77" i="31" s="1"/>
  <c r="H80" i="31" s="1"/>
  <c r="G81" i="3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L81" i="35" l="1"/>
  <c r="L62" i="33"/>
  <c r="M61" i="33" s="1"/>
  <c r="M62" i="36"/>
  <c r="N61" i="36" s="1"/>
  <c r="L63" i="36"/>
  <c r="L64" i="36" s="1"/>
  <c r="L77" i="36" s="1"/>
  <c r="L80" i="36" s="1"/>
  <c r="L81" i="36" s="1"/>
  <c r="M63" i="35"/>
  <c r="M64" i="35" s="1"/>
  <c r="M77" i="35" s="1"/>
  <c r="M80" i="35" s="1"/>
  <c r="M81" i="35" s="1"/>
  <c r="N62" i="35"/>
  <c r="O61" i="35" s="1"/>
  <c r="M62" i="34"/>
  <c r="N61" i="34" s="1"/>
  <c r="L63" i="34"/>
  <c r="L64" i="34" s="1"/>
  <c r="L77" i="34" s="1"/>
  <c r="L80" i="34" s="1"/>
  <c r="L81" i="34" s="1"/>
  <c r="H81" i="31"/>
  <c r="D46" i="20"/>
  <c r="M12" i="20"/>
  <c r="K63" i="31"/>
  <c r="K64" i="31" s="1"/>
  <c r="I87" i="31"/>
  <c r="I66" i="31" s="1"/>
  <c r="I76" i="31" s="1"/>
  <c r="I77" i="31" s="1"/>
  <c r="I80" i="31" s="1"/>
  <c r="I81" i="31" s="1"/>
  <c r="I30" i="10"/>
  <c r="I14" i="10" s="1"/>
  <c r="I24" i="10" s="1"/>
  <c r="L62" i="31"/>
  <c r="M61" i="31" s="1"/>
  <c r="L63" i="33" l="1"/>
  <c r="L64" i="33" s="1"/>
  <c r="L77" i="33" s="1"/>
  <c r="L80" i="33" s="1"/>
  <c r="L81" i="33" s="1"/>
  <c r="M62" i="33"/>
  <c r="N61" i="33" s="1"/>
  <c r="M63" i="34"/>
  <c r="M64" i="34" s="1"/>
  <c r="M77" i="34" s="1"/>
  <c r="M80" i="34" s="1"/>
  <c r="M81" i="34" s="1"/>
  <c r="M63" i="36"/>
  <c r="M64" i="36" s="1"/>
  <c r="M77" i="36" s="1"/>
  <c r="M80" i="36" s="1"/>
  <c r="M81" i="36" s="1"/>
  <c r="N62" i="36"/>
  <c r="O61" i="36" s="1"/>
  <c r="O62" i="35"/>
  <c r="P61" i="35" s="1"/>
  <c r="N63" i="35"/>
  <c r="N64" i="35" s="1"/>
  <c r="N77" i="35" s="1"/>
  <c r="N80" i="35" s="1"/>
  <c r="N81" i="35" s="1"/>
  <c r="N62" i="34"/>
  <c r="O61" i="34" s="1"/>
  <c r="D47" i="20"/>
  <c r="N12" i="20"/>
  <c r="J30" i="10"/>
  <c r="J14" i="10" s="1"/>
  <c r="J24" i="10" s="1"/>
  <c r="J87" i="31"/>
  <c r="J66" i="31" s="1"/>
  <c r="J76" i="31" s="1"/>
  <c r="J77" i="31" s="1"/>
  <c r="J80" i="31" s="1"/>
  <c r="J81" i="31" s="1"/>
  <c r="L63" i="31"/>
  <c r="L64" i="31" s="1"/>
  <c r="M62" i="31"/>
  <c r="N61" i="31" s="1"/>
  <c r="N62" i="33" l="1"/>
  <c r="O61" i="33" s="1"/>
  <c r="N63" i="33"/>
  <c r="N64" i="33" s="1"/>
  <c r="N77" i="33" s="1"/>
  <c r="N80" i="33" s="1"/>
  <c r="M63" i="33"/>
  <c r="M64" i="33" s="1"/>
  <c r="M77" i="33" s="1"/>
  <c r="M80" i="33" s="1"/>
  <c r="M81" i="33" s="1"/>
  <c r="N63" i="34"/>
  <c r="N64" i="34" s="1"/>
  <c r="N77" i="34" s="1"/>
  <c r="N80" i="34" s="1"/>
  <c r="N81" i="34" s="1"/>
  <c r="O62" i="36"/>
  <c r="P61" i="36" s="1"/>
  <c r="N63" i="36"/>
  <c r="N64" i="36" s="1"/>
  <c r="N77" i="36" s="1"/>
  <c r="N80" i="36" s="1"/>
  <c r="N81" i="36" s="1"/>
  <c r="P62" i="35"/>
  <c r="Q61" i="35" s="1"/>
  <c r="O63" i="35"/>
  <c r="O64" i="35" s="1"/>
  <c r="O77" i="35" s="1"/>
  <c r="O80" i="35" s="1"/>
  <c r="O81" i="35" s="1"/>
  <c r="O62" i="34"/>
  <c r="P61" i="34" s="1"/>
  <c r="K87" i="31"/>
  <c r="K66" i="31" s="1"/>
  <c r="K76" i="31" s="1"/>
  <c r="K77" i="31" s="1"/>
  <c r="K80" i="31" s="1"/>
  <c r="K81" i="31" s="1"/>
  <c r="K30" i="10"/>
  <c r="K14" i="10" s="1"/>
  <c r="K24" i="10" s="1"/>
  <c r="D48" i="20"/>
  <c r="O12" i="20"/>
  <c r="M63" i="31"/>
  <c r="M64" i="31" s="1"/>
  <c r="N62" i="31"/>
  <c r="O61" i="31" s="1"/>
  <c r="P63" i="35" l="1"/>
  <c r="P64" i="35" s="1"/>
  <c r="P77" i="35" s="1"/>
  <c r="P80" i="35" s="1"/>
  <c r="P81" i="35" s="1"/>
  <c r="N81" i="33"/>
  <c r="O62" i="33"/>
  <c r="P61" i="33" s="1"/>
  <c r="P62" i="36"/>
  <c r="Q61" i="36" s="1"/>
  <c r="O63" i="36"/>
  <c r="O64" i="36" s="1"/>
  <c r="O77" i="36" s="1"/>
  <c r="O80" i="36" s="1"/>
  <c r="O81" i="36" s="1"/>
  <c r="Q62" i="35"/>
  <c r="R61" i="35" s="1"/>
  <c r="P62" i="34"/>
  <c r="Q61" i="34" s="1"/>
  <c r="O63" i="34"/>
  <c r="O64" i="34" s="1"/>
  <c r="O77" i="34" s="1"/>
  <c r="O80" i="34" s="1"/>
  <c r="O81" i="34" s="1"/>
  <c r="D49" i="20"/>
  <c r="P12" i="20"/>
  <c r="L30" i="10"/>
  <c r="L14" i="10" s="1"/>
  <c r="L24" i="10" s="1"/>
  <c r="L87" i="31"/>
  <c r="L66" i="31" s="1"/>
  <c r="L76" i="31" s="1"/>
  <c r="L77" i="31" s="1"/>
  <c r="L80" i="31" s="1"/>
  <c r="L81" i="31" s="1"/>
  <c r="O62" i="31"/>
  <c r="P61" i="31" s="1"/>
  <c r="N63" i="31"/>
  <c r="N64" i="31" s="1"/>
  <c r="P63" i="36" l="1"/>
  <c r="P64" i="36" s="1"/>
  <c r="P77" i="36" s="1"/>
  <c r="P80" i="36" s="1"/>
  <c r="P81" i="36" s="1"/>
  <c r="O63" i="33"/>
  <c r="O64" i="33" s="1"/>
  <c r="O77" i="33" s="1"/>
  <c r="O80" i="33" s="1"/>
  <c r="O81" i="33" s="1"/>
  <c r="P62" i="33"/>
  <c r="Q61" i="33" s="1"/>
  <c r="Q62" i="36"/>
  <c r="R61" i="36" s="1"/>
  <c r="Q63" i="35"/>
  <c r="Q64" i="35" s="1"/>
  <c r="Q77" i="35" s="1"/>
  <c r="Q80" i="35" s="1"/>
  <c r="Q81" i="35" s="1"/>
  <c r="R62" i="35"/>
  <c r="S61" i="35" s="1"/>
  <c r="Q62" i="34"/>
  <c r="R61" i="34" s="1"/>
  <c r="P63" i="34"/>
  <c r="P64" i="34" s="1"/>
  <c r="P77" i="34" s="1"/>
  <c r="P80" i="34" s="1"/>
  <c r="P81" i="34" s="1"/>
  <c r="D50" i="20"/>
  <c r="Q12" i="20"/>
  <c r="M87" i="31"/>
  <c r="M66" i="31" s="1"/>
  <c r="M76" i="31" s="1"/>
  <c r="M77" i="31" s="1"/>
  <c r="M80" i="31" s="1"/>
  <c r="M81" i="31" s="1"/>
  <c r="M30" i="10"/>
  <c r="M14" i="10" s="1"/>
  <c r="M24" i="10" s="1"/>
  <c r="P62" i="31"/>
  <c r="Q61" i="31" s="1"/>
  <c r="O63" i="31"/>
  <c r="O64" i="31" s="1"/>
  <c r="Q63" i="36" l="1"/>
  <c r="Q64" i="36" s="1"/>
  <c r="Q77" i="36" s="1"/>
  <c r="Q80" i="36" s="1"/>
  <c r="Q81" i="36" s="1"/>
  <c r="Q62" i="33"/>
  <c r="R61" i="33" s="1"/>
  <c r="P63" i="33"/>
  <c r="P64" i="33" s="1"/>
  <c r="P77" i="33" s="1"/>
  <c r="P80" i="33" s="1"/>
  <c r="P81" i="33" s="1"/>
  <c r="R62" i="36"/>
  <c r="S61" i="36" s="1"/>
  <c r="S62" i="35"/>
  <c r="T61" i="35" s="1"/>
  <c r="R63" i="35"/>
  <c r="R64" i="35" s="1"/>
  <c r="R77" i="35" s="1"/>
  <c r="R80" i="35" s="1"/>
  <c r="R81" i="35" s="1"/>
  <c r="Q63" i="34"/>
  <c r="Q64" i="34" s="1"/>
  <c r="Q77" i="34" s="1"/>
  <c r="Q80" i="34" s="1"/>
  <c r="Q81" i="34" s="1"/>
  <c r="R62" i="34"/>
  <c r="S61" i="34" s="1"/>
  <c r="R12" i="20"/>
  <c r="D51" i="20"/>
  <c r="N30" i="10"/>
  <c r="N14" i="10" s="1"/>
  <c r="N24" i="10" s="1"/>
  <c r="N87" i="31"/>
  <c r="N66" i="31" s="1"/>
  <c r="N76" i="31" s="1"/>
  <c r="N77" i="31" s="1"/>
  <c r="N80" i="31" s="1"/>
  <c r="N81" i="31" s="1"/>
  <c r="Q62" i="31"/>
  <c r="R61" i="31" s="1"/>
  <c r="P63" i="31"/>
  <c r="P64" i="31" s="1"/>
  <c r="Q63" i="33" l="1"/>
  <c r="Q64" i="33" s="1"/>
  <c r="Q77" i="33" s="1"/>
  <c r="Q80" i="33" s="1"/>
  <c r="Q81" i="33" s="1"/>
  <c r="R62" i="33"/>
  <c r="S61" i="33" s="1"/>
  <c r="S62" i="36"/>
  <c r="T61" i="36" s="1"/>
  <c r="R63" i="36"/>
  <c r="R64" i="36" s="1"/>
  <c r="R77" i="36" s="1"/>
  <c r="R80" i="36" s="1"/>
  <c r="R81" i="36" s="1"/>
  <c r="T62" i="35"/>
  <c r="U61" i="35" s="1"/>
  <c r="S63" i="35"/>
  <c r="S64" i="35" s="1"/>
  <c r="S77" i="35" s="1"/>
  <c r="S80" i="35" s="1"/>
  <c r="S81" i="35" s="1"/>
  <c r="S62" i="34"/>
  <c r="T61" i="34" s="1"/>
  <c r="R63" i="34"/>
  <c r="R64" i="34" s="1"/>
  <c r="R77" i="34" s="1"/>
  <c r="R80" i="34" s="1"/>
  <c r="R81" i="34" s="1"/>
  <c r="O87" i="31"/>
  <c r="O66" i="31" s="1"/>
  <c r="O76" i="31" s="1"/>
  <c r="O77" i="31" s="1"/>
  <c r="O80" i="31" s="1"/>
  <c r="O81" i="31" s="1"/>
  <c r="O30" i="10"/>
  <c r="O14" i="10" s="1"/>
  <c r="O24" i="10" s="1"/>
  <c r="D52" i="20"/>
  <c r="S12" i="20"/>
  <c r="R62" i="31"/>
  <c r="S61" i="31" s="1"/>
  <c r="Q63" i="31"/>
  <c r="Q64" i="31" s="1"/>
  <c r="S62" i="33" l="1"/>
  <c r="T61" i="33" s="1"/>
  <c r="R63" i="33"/>
  <c r="R64" i="33" s="1"/>
  <c r="R77" i="33" s="1"/>
  <c r="R80" i="33" s="1"/>
  <c r="R81" i="33" s="1"/>
  <c r="T62" i="36"/>
  <c r="U61" i="36" s="1"/>
  <c r="S63" i="36"/>
  <c r="S64" i="36" s="1"/>
  <c r="S77" i="36" s="1"/>
  <c r="S80" i="36" s="1"/>
  <c r="S81" i="36" s="1"/>
  <c r="T63" i="35"/>
  <c r="T64" i="35" s="1"/>
  <c r="T77" i="35" s="1"/>
  <c r="T80" i="35" s="1"/>
  <c r="T81" i="35" s="1"/>
  <c r="U62" i="35"/>
  <c r="V61" i="35" s="1"/>
  <c r="T62" i="34"/>
  <c r="U61" i="34" s="1"/>
  <c r="S63" i="34"/>
  <c r="S64" i="34" s="1"/>
  <c r="S77" i="34" s="1"/>
  <c r="S80" i="34" s="1"/>
  <c r="S81" i="34" s="1"/>
  <c r="P30" i="10"/>
  <c r="P14" i="10" s="1"/>
  <c r="P24" i="10" s="1"/>
  <c r="P87" i="31"/>
  <c r="P66" i="31" s="1"/>
  <c r="P76" i="31" s="1"/>
  <c r="P77" i="31" s="1"/>
  <c r="P80" i="31" s="1"/>
  <c r="P81" i="31" s="1"/>
  <c r="D53" i="20"/>
  <c r="T12" i="20"/>
  <c r="S62" i="31"/>
  <c r="T61" i="31" s="1"/>
  <c r="R63" i="31"/>
  <c r="R64" i="31" s="1"/>
  <c r="S63" i="33" l="1"/>
  <c r="S64" i="33" s="1"/>
  <c r="S77" i="33" s="1"/>
  <c r="S80" i="33" s="1"/>
  <c r="S81" i="33" s="1"/>
  <c r="U63" i="35"/>
  <c r="U64" i="35" s="1"/>
  <c r="U77" i="35" s="1"/>
  <c r="U80" i="35" s="1"/>
  <c r="U81" i="35" s="1"/>
  <c r="T62" i="33"/>
  <c r="U61" i="33" s="1"/>
  <c r="T63" i="34"/>
  <c r="T64" i="34" s="1"/>
  <c r="T77" i="34" s="1"/>
  <c r="T80" i="34" s="1"/>
  <c r="T81" i="34" s="1"/>
  <c r="C4" i="34" s="1"/>
  <c r="G31" i="29" s="1"/>
  <c r="U62" i="36"/>
  <c r="V61" i="36" s="1"/>
  <c r="T63" i="36"/>
  <c r="T64" i="36" s="1"/>
  <c r="T77" i="36" s="1"/>
  <c r="T80" i="36" s="1"/>
  <c r="T81" i="36" s="1"/>
  <c r="C4" i="35"/>
  <c r="G32" i="29" s="1"/>
  <c r="V62" i="35"/>
  <c r="W61" i="35" s="1"/>
  <c r="U62" i="34"/>
  <c r="V61" i="34" s="1"/>
  <c r="Q87" i="31"/>
  <c r="Q66" i="31" s="1"/>
  <c r="Q76" i="31" s="1"/>
  <c r="Q77" i="31" s="1"/>
  <c r="Q80" i="31" s="1"/>
  <c r="Q81" i="31" s="1"/>
  <c r="Q30" i="10"/>
  <c r="Q14" i="10" s="1"/>
  <c r="Q24" i="10" s="1"/>
  <c r="D54" i="20"/>
  <c r="U12" i="20"/>
  <c r="T62" i="31"/>
  <c r="U61" i="31" s="1"/>
  <c r="S63" i="31"/>
  <c r="S64" i="31" s="1"/>
  <c r="T63" i="33" l="1"/>
  <c r="T64" i="33" s="1"/>
  <c r="T77" i="33" s="1"/>
  <c r="T80" i="33" s="1"/>
  <c r="T81" i="33" s="1"/>
  <c r="C4" i="33" s="1"/>
  <c r="G30" i="29" s="1"/>
  <c r="U62" i="33"/>
  <c r="V61" i="33" s="1"/>
  <c r="C4" i="36"/>
  <c r="G33" i="29" s="1"/>
  <c r="V62" i="36"/>
  <c r="W61" i="36" s="1"/>
  <c r="U63" i="36"/>
  <c r="U64" i="36" s="1"/>
  <c r="U77" i="36" s="1"/>
  <c r="U80" i="36" s="1"/>
  <c r="U81" i="36" s="1"/>
  <c r="W62" i="35"/>
  <c r="X61" i="35" s="1"/>
  <c r="V63" i="35"/>
  <c r="V64" i="35" s="1"/>
  <c r="V77" i="35" s="1"/>
  <c r="V80" i="35" s="1"/>
  <c r="V81" i="35" s="1"/>
  <c r="V62" i="34"/>
  <c r="W61" i="34" s="1"/>
  <c r="U63" i="34"/>
  <c r="U64" i="34" s="1"/>
  <c r="U77" i="34" s="1"/>
  <c r="U80" i="34" s="1"/>
  <c r="U81" i="34" s="1"/>
  <c r="R30" i="10"/>
  <c r="R14" i="10" s="1"/>
  <c r="R24" i="10" s="1"/>
  <c r="R87" i="31"/>
  <c r="R66" i="31" s="1"/>
  <c r="R76" i="31" s="1"/>
  <c r="R77" i="31" s="1"/>
  <c r="R80" i="31" s="1"/>
  <c r="R81" i="31" s="1"/>
  <c r="D55" i="20"/>
  <c r="V12" i="20"/>
  <c r="U62" i="31"/>
  <c r="V61" i="31" s="1"/>
  <c r="T63" i="31"/>
  <c r="T64" i="31" s="1"/>
  <c r="U63" i="33" l="1"/>
  <c r="U64" i="33" s="1"/>
  <c r="U77" i="33" s="1"/>
  <c r="U80" i="33" s="1"/>
  <c r="U81" i="33" s="1"/>
  <c r="V62" i="33"/>
  <c r="W61" i="33" s="1"/>
  <c r="W62" i="36"/>
  <c r="X61" i="36" s="1"/>
  <c r="V63" i="36"/>
  <c r="V64" i="36" s="1"/>
  <c r="V77" i="36" s="1"/>
  <c r="V80" i="36" s="1"/>
  <c r="V81" i="36" s="1"/>
  <c r="X62" i="35"/>
  <c r="Y61" i="35" s="1"/>
  <c r="W63" i="35"/>
  <c r="W64" i="35" s="1"/>
  <c r="W77" i="35" s="1"/>
  <c r="W80" i="35" s="1"/>
  <c r="W81" i="35" s="1"/>
  <c r="W62" i="34"/>
  <c r="X61" i="34" s="1"/>
  <c r="V63" i="34"/>
  <c r="V64" i="34" s="1"/>
  <c r="V77" i="34" s="1"/>
  <c r="V80" i="34" s="1"/>
  <c r="V81" i="34" s="1"/>
  <c r="S87" i="31"/>
  <c r="S66" i="31" s="1"/>
  <c r="S76" i="31" s="1"/>
  <c r="S77" i="31" s="1"/>
  <c r="S80" i="31" s="1"/>
  <c r="S81" i="31" s="1"/>
  <c r="S30" i="10"/>
  <c r="S14" i="10" s="1"/>
  <c r="S24" i="10" s="1"/>
  <c r="D56" i="20"/>
  <c r="W12" i="20"/>
  <c r="V62" i="31"/>
  <c r="W61" i="31" s="1"/>
  <c r="U63" i="31"/>
  <c r="U64" i="31" s="1"/>
  <c r="V63" i="33" l="1"/>
  <c r="V64" i="33" s="1"/>
  <c r="V77" i="33" s="1"/>
  <c r="V80" i="33" s="1"/>
  <c r="V81" i="33" s="1"/>
  <c r="X63" i="35"/>
  <c r="X64" i="35" s="1"/>
  <c r="X77" i="35" s="1"/>
  <c r="X80" i="35" s="1"/>
  <c r="X81" i="35" s="1"/>
  <c r="W62" i="33"/>
  <c r="X61" i="33" s="1"/>
  <c r="W63" i="36"/>
  <c r="W64" i="36" s="1"/>
  <c r="W77" i="36" s="1"/>
  <c r="W80" i="36" s="1"/>
  <c r="W81" i="36" s="1"/>
  <c r="X62" i="36"/>
  <c r="Y61" i="36" s="1"/>
  <c r="Y62" i="35"/>
  <c r="Z61" i="35" s="1"/>
  <c r="W63" i="34"/>
  <c r="W64" i="34" s="1"/>
  <c r="W77" i="34" s="1"/>
  <c r="W80" i="34" s="1"/>
  <c r="W81" i="34" s="1"/>
  <c r="X62" i="34"/>
  <c r="Y61" i="34" s="1"/>
  <c r="T30" i="10"/>
  <c r="T14" i="10" s="1"/>
  <c r="T24" i="10" s="1"/>
  <c r="T87" i="31"/>
  <c r="T66" i="31" s="1"/>
  <c r="T76" i="31" s="1"/>
  <c r="T77" i="31" s="1"/>
  <c r="T80" i="31" s="1"/>
  <c r="T81" i="31" s="1"/>
  <c r="D57" i="20"/>
  <c r="X12" i="20"/>
  <c r="W62" i="31"/>
  <c r="X61" i="31" s="1"/>
  <c r="V63" i="31"/>
  <c r="V64" i="31" s="1"/>
  <c r="W63" i="33" l="1"/>
  <c r="W64" i="33" s="1"/>
  <c r="W77" i="33" s="1"/>
  <c r="W80" i="33" s="1"/>
  <c r="W81" i="33" s="1"/>
  <c r="X62" i="33"/>
  <c r="Y61" i="33" s="1"/>
  <c r="X63" i="36"/>
  <c r="X64" i="36" s="1"/>
  <c r="X77" i="36" s="1"/>
  <c r="X80" i="36" s="1"/>
  <c r="X81" i="36" s="1"/>
  <c r="Y62" i="36"/>
  <c r="Z61" i="36" s="1"/>
  <c r="Z62" i="35"/>
  <c r="AA61" i="35" s="1"/>
  <c r="Y63" i="35"/>
  <c r="Y64" i="35" s="1"/>
  <c r="Y77" i="35" s="1"/>
  <c r="Y80" i="35" s="1"/>
  <c r="Y81" i="35" s="1"/>
  <c r="Y62" i="34"/>
  <c r="Z61" i="34" s="1"/>
  <c r="X63" i="34"/>
  <c r="X64" i="34" s="1"/>
  <c r="X77" i="34" s="1"/>
  <c r="X80" i="34" s="1"/>
  <c r="X81" i="34" s="1"/>
  <c r="U87" i="31"/>
  <c r="U66" i="31" s="1"/>
  <c r="U76" i="31" s="1"/>
  <c r="U77" i="31" s="1"/>
  <c r="U80" i="31" s="1"/>
  <c r="U81" i="31" s="1"/>
  <c r="U30" i="10"/>
  <c r="U14" i="10" s="1"/>
  <c r="U24" i="10" s="1"/>
  <c r="D58" i="20"/>
  <c r="Y12" i="20"/>
  <c r="X62" i="31"/>
  <c r="Y61" i="31" s="1"/>
  <c r="W63" i="31"/>
  <c r="W64" i="31" s="1"/>
  <c r="Y62" i="33" l="1"/>
  <c r="Z61" i="33" s="1"/>
  <c r="Y63" i="33"/>
  <c r="Y64" i="33" s="1"/>
  <c r="Y77" i="33" s="1"/>
  <c r="Y80" i="33" s="1"/>
  <c r="X63" i="33"/>
  <c r="X64" i="33" s="1"/>
  <c r="X77" i="33" s="1"/>
  <c r="X80" i="33" s="1"/>
  <c r="X81" i="33" s="1"/>
  <c r="Y63" i="36"/>
  <c r="Y64" i="36" s="1"/>
  <c r="Y77" i="36" s="1"/>
  <c r="Y80" i="36" s="1"/>
  <c r="Y81" i="36" s="1"/>
  <c r="Z62" i="36"/>
  <c r="AA61" i="36" s="1"/>
  <c r="AA62" i="35"/>
  <c r="AB61" i="35" s="1"/>
  <c r="Z63" i="35"/>
  <c r="Z64" i="35" s="1"/>
  <c r="Z77" i="35" s="1"/>
  <c r="Z80" i="35" s="1"/>
  <c r="Z81" i="35" s="1"/>
  <c r="Z62" i="34"/>
  <c r="AA61" i="34" s="1"/>
  <c r="Y63" i="34"/>
  <c r="Y64" i="34" s="1"/>
  <c r="Y77" i="34" s="1"/>
  <c r="Y80" i="34" s="1"/>
  <c r="Y81" i="34" s="1"/>
  <c r="D59" i="20"/>
  <c r="Z12" i="20"/>
  <c r="V30" i="10"/>
  <c r="V14" i="10" s="1"/>
  <c r="V24" i="10" s="1"/>
  <c r="V87" i="31"/>
  <c r="V66" i="31" s="1"/>
  <c r="V76" i="31" s="1"/>
  <c r="V77" i="31" s="1"/>
  <c r="V80" i="31" s="1"/>
  <c r="V81" i="31" s="1"/>
  <c r="Y62" i="31"/>
  <c r="Z61" i="31" s="1"/>
  <c r="X63" i="31"/>
  <c r="X64" i="31" s="1"/>
  <c r="Y81" i="33" l="1"/>
  <c r="Z62" i="33"/>
  <c r="AA61" i="33" s="1"/>
  <c r="Z63" i="34"/>
  <c r="Z64" i="34" s="1"/>
  <c r="Z77" i="34" s="1"/>
  <c r="Z80" i="34" s="1"/>
  <c r="Z81" i="34" s="1"/>
  <c r="AA62" i="36"/>
  <c r="AB61" i="36" s="1"/>
  <c r="Z63" i="36"/>
  <c r="Z64" i="36" s="1"/>
  <c r="Z77" i="36" s="1"/>
  <c r="Z80" i="36" s="1"/>
  <c r="Z81" i="36" s="1"/>
  <c r="AA63" i="35"/>
  <c r="AA64" i="35" s="1"/>
  <c r="AA77" i="35" s="1"/>
  <c r="AA80" i="35" s="1"/>
  <c r="AA81" i="35" s="1"/>
  <c r="AB62" i="35"/>
  <c r="AC61" i="35" s="1"/>
  <c r="AA62" i="34"/>
  <c r="AB61" i="34" s="1"/>
  <c r="D60" i="20"/>
  <c r="AA12" i="20"/>
  <c r="W87" i="31"/>
  <c r="W66" i="31" s="1"/>
  <c r="W76" i="31" s="1"/>
  <c r="W77" i="31" s="1"/>
  <c r="W80" i="31" s="1"/>
  <c r="W81" i="31" s="1"/>
  <c r="W30" i="10"/>
  <c r="W14" i="10" s="1"/>
  <c r="W24" i="10" s="1"/>
  <c r="Z62" i="31"/>
  <c r="AA61" i="31" s="1"/>
  <c r="Y63" i="31"/>
  <c r="Y64" i="31" s="1"/>
  <c r="AA62" i="33" l="1"/>
  <c r="AB61" i="33" s="1"/>
  <c r="AA63" i="33"/>
  <c r="AA64" i="33" s="1"/>
  <c r="AA77" i="33" s="1"/>
  <c r="AA80" i="33" s="1"/>
  <c r="AA63" i="34"/>
  <c r="AA64" i="34" s="1"/>
  <c r="AA77" i="34" s="1"/>
  <c r="AA80" i="34" s="1"/>
  <c r="AA81" i="34" s="1"/>
  <c r="Z63" i="33"/>
  <c r="Z64" i="33" s="1"/>
  <c r="Z77" i="33" s="1"/>
  <c r="Z80" i="33" s="1"/>
  <c r="Z81" i="33" s="1"/>
  <c r="AB62" i="36"/>
  <c r="AC61" i="36" s="1"/>
  <c r="AA63" i="36"/>
  <c r="AA64" i="36" s="1"/>
  <c r="AA77" i="36" s="1"/>
  <c r="AA80" i="36" s="1"/>
  <c r="AA81" i="36" s="1"/>
  <c r="AC62" i="35"/>
  <c r="AD61" i="35" s="1"/>
  <c r="AB63" i="35"/>
  <c r="AB64" i="35" s="1"/>
  <c r="AB77" i="35" s="1"/>
  <c r="AB80" i="35" s="1"/>
  <c r="AB81" i="35" s="1"/>
  <c r="AB62" i="34"/>
  <c r="AC61" i="34" s="1"/>
  <c r="D61" i="20"/>
  <c r="AB12" i="20"/>
  <c r="X30" i="10"/>
  <c r="X14" i="10" s="1"/>
  <c r="X24" i="10" s="1"/>
  <c r="X87" i="31"/>
  <c r="X66" i="31" s="1"/>
  <c r="X76" i="31" s="1"/>
  <c r="X77" i="31" s="1"/>
  <c r="X80" i="31" s="1"/>
  <c r="X81" i="31" s="1"/>
  <c r="AA62" i="31"/>
  <c r="AB61" i="31" s="1"/>
  <c r="Z63" i="31"/>
  <c r="Z64" i="31" s="1"/>
  <c r="AA81" i="33" l="1"/>
  <c r="AB62" i="33"/>
  <c r="AC61" i="33" s="1"/>
  <c r="AB63" i="34"/>
  <c r="AB64" i="34" s="1"/>
  <c r="AB77" i="34" s="1"/>
  <c r="AB80" i="34" s="1"/>
  <c r="AB81" i="34" s="1"/>
  <c r="C5" i="34" s="1"/>
  <c r="H31" i="29" s="1"/>
  <c r="AB63" i="36"/>
  <c r="AB64" i="36" s="1"/>
  <c r="AB77" i="36" s="1"/>
  <c r="AB80" i="36" s="1"/>
  <c r="AB81" i="36" s="1"/>
  <c r="AC62" i="36"/>
  <c r="AD61" i="36" s="1"/>
  <c r="C5" i="35"/>
  <c r="H32" i="29" s="1"/>
  <c r="AD62" i="35"/>
  <c r="AE61" i="35" s="1"/>
  <c r="AC63" i="35"/>
  <c r="AC64" i="35" s="1"/>
  <c r="AC77" i="35" s="1"/>
  <c r="AC80" i="35" s="1"/>
  <c r="AC81" i="35" s="1"/>
  <c r="AC62" i="34"/>
  <c r="AD61" i="34" s="1"/>
  <c r="D62" i="20"/>
  <c r="AC12" i="20"/>
  <c r="Y87" i="31"/>
  <c r="Y66" i="31" s="1"/>
  <c r="Y76" i="31" s="1"/>
  <c r="Y77" i="31" s="1"/>
  <c r="Y80" i="31" s="1"/>
  <c r="Y81" i="31" s="1"/>
  <c r="Y30" i="10"/>
  <c r="Y14" i="10" s="1"/>
  <c r="Y24" i="10" s="1"/>
  <c r="AB62" i="31"/>
  <c r="AC61" i="31" s="1"/>
  <c r="AA63" i="31"/>
  <c r="AA64" i="31" s="1"/>
  <c r="AB63" i="33" l="1"/>
  <c r="AB64" i="33" s="1"/>
  <c r="AB77" i="33" s="1"/>
  <c r="AB80" i="33" s="1"/>
  <c r="AB81" i="33" s="1"/>
  <c r="C5" i="33" s="1"/>
  <c r="H30" i="29" s="1"/>
  <c r="AC62" i="33"/>
  <c r="AD61" i="33" s="1"/>
  <c r="C5" i="36"/>
  <c r="H33" i="29" s="1"/>
  <c r="AD62" i="36"/>
  <c r="AE61" i="36" s="1"/>
  <c r="AC63" i="36"/>
  <c r="AC64" i="36" s="1"/>
  <c r="AC77" i="36" s="1"/>
  <c r="AC80" i="36" s="1"/>
  <c r="AC81" i="36" s="1"/>
  <c r="AD63" i="35"/>
  <c r="AD64" i="35" s="1"/>
  <c r="AD77" i="35" s="1"/>
  <c r="AD80" i="35" s="1"/>
  <c r="AD81" i="35" s="1"/>
  <c r="AE62" i="35"/>
  <c r="AF61" i="35" s="1"/>
  <c r="AD62" i="34"/>
  <c r="AE61" i="34" s="1"/>
  <c r="AC63" i="34"/>
  <c r="AC64" i="34" s="1"/>
  <c r="AC77" i="34" s="1"/>
  <c r="AC80" i="34" s="1"/>
  <c r="AC81" i="34" s="1"/>
  <c r="D63" i="20"/>
  <c r="AD12" i="20"/>
  <c r="Z30" i="10"/>
  <c r="Z14" i="10" s="1"/>
  <c r="Z24" i="10" s="1"/>
  <c r="Z87" i="31"/>
  <c r="Z66" i="31" s="1"/>
  <c r="Z76" i="31" s="1"/>
  <c r="Z77" i="31" s="1"/>
  <c r="Z80" i="31" s="1"/>
  <c r="Z81" i="31" s="1"/>
  <c r="AC62" i="31"/>
  <c r="AD61" i="31" s="1"/>
  <c r="AB63" i="31"/>
  <c r="AB64" i="31" s="1"/>
  <c r="AC63" i="33" l="1"/>
  <c r="AC64" i="33" s="1"/>
  <c r="AC77" i="33" s="1"/>
  <c r="AC80" i="33" s="1"/>
  <c r="AC81" i="33" s="1"/>
  <c r="AD62" i="33"/>
  <c r="AE61" i="33" s="1"/>
  <c r="AD63" i="36"/>
  <c r="AD64" i="36" s="1"/>
  <c r="AD77" i="36" s="1"/>
  <c r="AD80" i="36" s="1"/>
  <c r="AD81" i="36" s="1"/>
  <c r="AE62" i="36"/>
  <c r="AF61" i="36" s="1"/>
  <c r="AF62" i="35"/>
  <c r="AG61" i="35" s="1"/>
  <c r="AE63" i="35"/>
  <c r="AE64" i="35" s="1"/>
  <c r="AE77" i="35" s="1"/>
  <c r="AE80" i="35" s="1"/>
  <c r="AE81" i="35" s="1"/>
  <c r="AE62" i="34"/>
  <c r="AF61" i="34" s="1"/>
  <c r="AD63" i="34"/>
  <c r="AD64" i="34" s="1"/>
  <c r="AD77" i="34" s="1"/>
  <c r="AD80" i="34" s="1"/>
  <c r="AD81" i="34" s="1"/>
  <c r="D64" i="20"/>
  <c r="AE12" i="20"/>
  <c r="AA87" i="31"/>
  <c r="AA66" i="31" s="1"/>
  <c r="AA76" i="31" s="1"/>
  <c r="AA77" i="31" s="1"/>
  <c r="AA80" i="31" s="1"/>
  <c r="AA81" i="31" s="1"/>
  <c r="C4" i="31" s="1"/>
  <c r="G29" i="29" s="1"/>
  <c r="AA30" i="10"/>
  <c r="AA14" i="10" s="1"/>
  <c r="AA24" i="10" s="1"/>
  <c r="AC63" i="31"/>
  <c r="AC64" i="31" s="1"/>
  <c r="AD62" i="31"/>
  <c r="AE61" i="31" s="1"/>
  <c r="AD63" i="33" l="1"/>
  <c r="AD64" i="33" s="1"/>
  <c r="AD77" i="33" s="1"/>
  <c r="AD80" i="33" s="1"/>
  <c r="AD81" i="33" s="1"/>
  <c r="AE62" i="33"/>
  <c r="AF61" i="33" s="1"/>
  <c r="AF62" i="36"/>
  <c r="AG61" i="36" s="1"/>
  <c r="AE63" i="36"/>
  <c r="AE64" i="36" s="1"/>
  <c r="AE77" i="36" s="1"/>
  <c r="AE80" i="36" s="1"/>
  <c r="AE81" i="36" s="1"/>
  <c r="AG62" i="35"/>
  <c r="AH61" i="35" s="1"/>
  <c r="AF63" i="35"/>
  <c r="AF64" i="35" s="1"/>
  <c r="AF77" i="35" s="1"/>
  <c r="AF80" i="35" s="1"/>
  <c r="AF81" i="35" s="1"/>
  <c r="AF62" i="34"/>
  <c r="AG61" i="34" s="1"/>
  <c r="AE63" i="34"/>
  <c r="AE64" i="34" s="1"/>
  <c r="AE77" i="34" s="1"/>
  <c r="AE80" i="34" s="1"/>
  <c r="AE81" i="34" s="1"/>
  <c r="D65" i="20"/>
  <c r="AF12" i="20"/>
  <c r="AB30" i="10"/>
  <c r="AB14" i="10" s="1"/>
  <c r="AB24" i="10" s="1"/>
  <c r="AB87" i="31"/>
  <c r="AB66" i="31" s="1"/>
  <c r="AB76" i="31" s="1"/>
  <c r="AB77" i="31" s="1"/>
  <c r="AB80" i="31" s="1"/>
  <c r="AB81" i="31" s="1"/>
  <c r="AE62" i="31"/>
  <c r="AF61" i="31" s="1"/>
  <c r="AD63" i="31"/>
  <c r="AD64" i="31" s="1"/>
  <c r="AE63" i="33" l="1"/>
  <c r="AE64" i="33" s="1"/>
  <c r="AE77" i="33" s="1"/>
  <c r="AE80" i="33" s="1"/>
  <c r="AE81" i="33" s="1"/>
  <c r="AF62" i="33"/>
  <c r="AG61" i="33" s="1"/>
  <c r="AF63" i="36"/>
  <c r="AF64" i="36" s="1"/>
  <c r="AF77" i="36" s="1"/>
  <c r="AF80" i="36" s="1"/>
  <c r="AF81" i="36" s="1"/>
  <c r="AG62" i="36"/>
  <c r="AH61" i="36" s="1"/>
  <c r="AH62" i="35"/>
  <c r="AI61" i="35" s="1"/>
  <c r="AG63" i="35"/>
  <c r="AG64" i="35" s="1"/>
  <c r="AG77" i="35" s="1"/>
  <c r="AG80" i="35" s="1"/>
  <c r="AG81" i="35" s="1"/>
  <c r="AG62" i="34"/>
  <c r="AH61" i="34" s="1"/>
  <c r="AF63" i="34"/>
  <c r="AF64" i="34" s="1"/>
  <c r="AF77" i="34" s="1"/>
  <c r="AF80" i="34" s="1"/>
  <c r="AF81" i="34" s="1"/>
  <c r="D66" i="20"/>
  <c r="AG12" i="20"/>
  <c r="AC87" i="31"/>
  <c r="AC66" i="31" s="1"/>
  <c r="AC76" i="31" s="1"/>
  <c r="AC77" i="31" s="1"/>
  <c r="AC80" i="31" s="1"/>
  <c r="AC81" i="31" s="1"/>
  <c r="AC30" i="10"/>
  <c r="AC14" i="10" s="1"/>
  <c r="AC24" i="10" s="1"/>
  <c r="AF62" i="31"/>
  <c r="AG61" i="31" s="1"/>
  <c r="AE63" i="31"/>
  <c r="AE64" i="31" s="1"/>
  <c r="AF63" i="33" l="1"/>
  <c r="AF64" i="33" s="1"/>
  <c r="AF77" i="33" s="1"/>
  <c r="AF80" i="33" s="1"/>
  <c r="AF81" i="33" s="1"/>
  <c r="AG62" i="33"/>
  <c r="AH61" i="33" s="1"/>
  <c r="AH63" i="35"/>
  <c r="AH64" i="35" s="1"/>
  <c r="AH77" i="35" s="1"/>
  <c r="AH80" i="35" s="1"/>
  <c r="AH81" i="35" s="1"/>
  <c r="AG63" i="36"/>
  <c r="AG64" i="36" s="1"/>
  <c r="AG77" i="36" s="1"/>
  <c r="AG80" i="36" s="1"/>
  <c r="AG81" i="36" s="1"/>
  <c r="AH62" i="36"/>
  <c r="AI61" i="36" s="1"/>
  <c r="AI62" i="35"/>
  <c r="AJ61" i="35" s="1"/>
  <c r="AH62" i="34"/>
  <c r="AI61" i="34" s="1"/>
  <c r="AG63" i="34"/>
  <c r="AG64" i="34" s="1"/>
  <c r="AG77" i="34" s="1"/>
  <c r="AG80" i="34" s="1"/>
  <c r="AG81" i="34" s="1"/>
  <c r="D67" i="20"/>
  <c r="AH12" i="20"/>
  <c r="AD30" i="10"/>
  <c r="AD14" i="10" s="1"/>
  <c r="AD24" i="10" s="1"/>
  <c r="AD87" i="31"/>
  <c r="AD66" i="31" s="1"/>
  <c r="AD76" i="31" s="1"/>
  <c r="AD77" i="31" s="1"/>
  <c r="AD80" i="31" s="1"/>
  <c r="AD81" i="31" s="1"/>
  <c r="AG62" i="31"/>
  <c r="AH61" i="31" s="1"/>
  <c r="AF63" i="31"/>
  <c r="AF64" i="31" s="1"/>
  <c r="AH62" i="33" l="1"/>
  <c r="AI61" i="33" s="1"/>
  <c r="AH63" i="33"/>
  <c r="AH64" i="33" s="1"/>
  <c r="AH77" i="33" s="1"/>
  <c r="AH80" i="33" s="1"/>
  <c r="AG63" i="33"/>
  <c r="AG64" i="33" s="1"/>
  <c r="AG77" i="33" s="1"/>
  <c r="AG80" i="33" s="1"/>
  <c r="AG81" i="33" s="1"/>
  <c r="AI63" i="35"/>
  <c r="AI64" i="35" s="1"/>
  <c r="AI77" i="35" s="1"/>
  <c r="AI80" i="35" s="1"/>
  <c r="AI81" i="35" s="1"/>
  <c r="AI62" i="36"/>
  <c r="AJ61" i="36" s="1"/>
  <c r="AH63" i="36"/>
  <c r="AH64" i="36" s="1"/>
  <c r="AH77" i="36" s="1"/>
  <c r="AH80" i="36" s="1"/>
  <c r="AH81" i="36" s="1"/>
  <c r="AJ62" i="35"/>
  <c r="AK61" i="35" s="1"/>
  <c r="AI62" i="34"/>
  <c r="AJ61" i="34" s="1"/>
  <c r="AH63" i="34"/>
  <c r="AH64" i="34" s="1"/>
  <c r="AH77" i="34" s="1"/>
  <c r="AH80" i="34" s="1"/>
  <c r="AH81" i="34" s="1"/>
  <c r="D68" i="20"/>
  <c r="AI12" i="20"/>
  <c r="AE87" i="31"/>
  <c r="AE66" i="31" s="1"/>
  <c r="AE76" i="31" s="1"/>
  <c r="AE77" i="31" s="1"/>
  <c r="AE80" i="31" s="1"/>
  <c r="AE81" i="31" s="1"/>
  <c r="AE30" i="10"/>
  <c r="AE14" i="10" s="1"/>
  <c r="AE24" i="10" s="1"/>
  <c r="AH62" i="31"/>
  <c r="AI61" i="31" s="1"/>
  <c r="AG63" i="31"/>
  <c r="AG64" i="31" s="1"/>
  <c r="AH81" i="33" l="1"/>
  <c r="AI62" i="33"/>
  <c r="AJ61" i="33" s="1"/>
  <c r="AI63" i="34"/>
  <c r="AI64" i="34" s="1"/>
  <c r="AI77" i="34" s="1"/>
  <c r="AI80" i="34" s="1"/>
  <c r="AI81" i="34" s="1"/>
  <c r="AJ62" i="36"/>
  <c r="AK61" i="36" s="1"/>
  <c r="AI63" i="36"/>
  <c r="AI64" i="36" s="1"/>
  <c r="AI77" i="36" s="1"/>
  <c r="AI80" i="36" s="1"/>
  <c r="AI81" i="36" s="1"/>
  <c r="AK62" i="35"/>
  <c r="AL61" i="35" s="1"/>
  <c r="AJ63" i="35"/>
  <c r="AJ64" i="35" s="1"/>
  <c r="AJ77" i="35" s="1"/>
  <c r="AJ80" i="35" s="1"/>
  <c r="AJ81" i="35" s="1"/>
  <c r="AJ62" i="34"/>
  <c r="AK61" i="34" s="1"/>
  <c r="D69" i="20"/>
  <c r="AJ12" i="20"/>
  <c r="AF30" i="10"/>
  <c r="AF14" i="10" s="1"/>
  <c r="AF24" i="10" s="1"/>
  <c r="AF87" i="31"/>
  <c r="AF66" i="31" s="1"/>
  <c r="AF76" i="31" s="1"/>
  <c r="AF77" i="31" s="1"/>
  <c r="AF80" i="31" s="1"/>
  <c r="AF81" i="31" s="1"/>
  <c r="AI62" i="31"/>
  <c r="AJ61" i="31" s="1"/>
  <c r="AH63" i="31"/>
  <c r="AH64" i="31" s="1"/>
  <c r="AI63" i="33" l="1"/>
  <c r="AI64" i="33" s="1"/>
  <c r="AI77" i="33" s="1"/>
  <c r="AI80" i="33" s="1"/>
  <c r="AI81" i="33" s="1"/>
  <c r="AJ62" i="33"/>
  <c r="AK61" i="33" s="1"/>
  <c r="AJ63" i="34"/>
  <c r="AJ64" i="34" s="1"/>
  <c r="AJ77" i="34" s="1"/>
  <c r="AJ80" i="34" s="1"/>
  <c r="AJ81" i="34" s="1"/>
  <c r="C6" i="34" s="1"/>
  <c r="I31" i="29" s="1"/>
  <c r="AJ63" i="36"/>
  <c r="AJ64" i="36" s="1"/>
  <c r="AJ77" i="36" s="1"/>
  <c r="AJ80" i="36" s="1"/>
  <c r="AJ81" i="36" s="1"/>
  <c r="AK62" i="36"/>
  <c r="AL61" i="36" s="1"/>
  <c r="C6" i="35"/>
  <c r="I32" i="29" s="1"/>
  <c r="AL62" i="35"/>
  <c r="AM61" i="35" s="1"/>
  <c r="AK63" i="35"/>
  <c r="AK64" i="35" s="1"/>
  <c r="AK77" i="35" s="1"/>
  <c r="AK80" i="35" s="1"/>
  <c r="AK81" i="35" s="1"/>
  <c r="AK62" i="34"/>
  <c r="AL61" i="34" s="1"/>
  <c r="D70" i="20"/>
  <c r="AK12" i="20"/>
  <c r="AG87" i="31"/>
  <c r="AG66" i="31" s="1"/>
  <c r="AG76" i="31" s="1"/>
  <c r="AG77" i="31" s="1"/>
  <c r="AG80" i="31" s="1"/>
  <c r="AG81" i="31" s="1"/>
  <c r="AG30" i="10"/>
  <c r="AG14" i="10" s="1"/>
  <c r="AG24" i="10" s="1"/>
  <c r="AJ62" i="31"/>
  <c r="AK61" i="31" s="1"/>
  <c r="AI63" i="31"/>
  <c r="AI64" i="31" s="1"/>
  <c r="AJ63" i="33" l="1"/>
  <c r="AJ64" i="33" s="1"/>
  <c r="AJ77" i="33" s="1"/>
  <c r="AJ80" i="33" s="1"/>
  <c r="AJ81" i="33" s="1"/>
  <c r="C6" i="33" s="1"/>
  <c r="I30" i="29" s="1"/>
  <c r="AK62" i="33"/>
  <c r="AL61" i="33" s="1"/>
  <c r="C6" i="36"/>
  <c r="I33" i="29" s="1"/>
  <c r="AL62" i="36"/>
  <c r="AM61" i="36" s="1"/>
  <c r="AK63" i="36"/>
  <c r="AK64" i="36" s="1"/>
  <c r="AK77" i="36" s="1"/>
  <c r="AK80" i="36" s="1"/>
  <c r="AK81" i="36" s="1"/>
  <c r="AM62" i="35"/>
  <c r="AN61" i="35" s="1"/>
  <c r="AL63" i="35"/>
  <c r="AL64" i="35" s="1"/>
  <c r="AL77" i="35" s="1"/>
  <c r="AL80" i="35" s="1"/>
  <c r="AL81" i="35" s="1"/>
  <c r="AL62" i="34"/>
  <c r="AM61" i="34" s="1"/>
  <c r="AK63" i="34"/>
  <c r="AK64" i="34" s="1"/>
  <c r="AK77" i="34" s="1"/>
  <c r="AK80" i="34" s="1"/>
  <c r="AK81" i="34" s="1"/>
  <c r="D71" i="20"/>
  <c r="AL12" i="20"/>
  <c r="AH30" i="10"/>
  <c r="AH14" i="10" s="1"/>
  <c r="AH24" i="10" s="1"/>
  <c r="AH87" i="31"/>
  <c r="AH66" i="31" s="1"/>
  <c r="AH76" i="31" s="1"/>
  <c r="AH77" i="31" s="1"/>
  <c r="AH80" i="31" s="1"/>
  <c r="AH81" i="31" s="1"/>
  <c r="AK62" i="31"/>
  <c r="AL61" i="31" s="1"/>
  <c r="AJ63" i="31"/>
  <c r="AJ64" i="31" s="1"/>
  <c r="AK63" i="33" l="1"/>
  <c r="AK64" i="33" s="1"/>
  <c r="AK77" i="33" s="1"/>
  <c r="AK80" i="33" s="1"/>
  <c r="AK81" i="33" s="1"/>
  <c r="AL62" i="33"/>
  <c r="AM61" i="33" s="1"/>
  <c r="AL63" i="36"/>
  <c r="AL64" i="36" s="1"/>
  <c r="AL77" i="36" s="1"/>
  <c r="AL80" i="36" s="1"/>
  <c r="AL81" i="36" s="1"/>
  <c r="AM63" i="35"/>
  <c r="AM64" i="35" s="1"/>
  <c r="AM77" i="35" s="1"/>
  <c r="AM80" i="35" s="1"/>
  <c r="AM81" i="35" s="1"/>
  <c r="AM62" i="36"/>
  <c r="AN61" i="36" s="1"/>
  <c r="AN62" i="35"/>
  <c r="AO61" i="35" s="1"/>
  <c r="AM62" i="34"/>
  <c r="AN61" i="34" s="1"/>
  <c r="AL63" i="34"/>
  <c r="AL64" i="34" s="1"/>
  <c r="AL77" i="34" s="1"/>
  <c r="AL80" i="34" s="1"/>
  <c r="AL81" i="34" s="1"/>
  <c r="D72" i="20"/>
  <c r="AM12" i="20"/>
  <c r="AI87" i="31"/>
  <c r="AI66" i="31" s="1"/>
  <c r="AI76" i="31" s="1"/>
  <c r="AI77" i="31" s="1"/>
  <c r="AI80" i="31" s="1"/>
  <c r="AI81" i="31" s="1"/>
  <c r="C5" i="31" s="1"/>
  <c r="H29" i="29" s="1"/>
  <c r="AI30" i="10"/>
  <c r="AI14" i="10" s="1"/>
  <c r="AI24" i="10" s="1"/>
  <c r="AK63" i="31"/>
  <c r="AK64" i="31" s="1"/>
  <c r="AL62" i="31"/>
  <c r="AM61" i="31" s="1"/>
  <c r="AL63" i="33" l="1"/>
  <c r="AL64" i="33" s="1"/>
  <c r="AL77" i="33" s="1"/>
  <c r="AL80" i="33" s="1"/>
  <c r="AL81" i="33" s="1"/>
  <c r="AM62" i="33"/>
  <c r="AN61" i="33" s="1"/>
  <c r="AN63" i="35"/>
  <c r="AN64" i="35" s="1"/>
  <c r="AN77" i="35" s="1"/>
  <c r="AN80" i="35" s="1"/>
  <c r="AN81" i="35" s="1"/>
  <c r="AN62" i="36"/>
  <c r="AO61" i="36" s="1"/>
  <c r="AM63" i="36"/>
  <c r="AM64" i="36" s="1"/>
  <c r="AM77" i="36" s="1"/>
  <c r="AM80" i="36" s="1"/>
  <c r="AM81" i="36" s="1"/>
  <c r="AO62" i="35"/>
  <c r="AP61" i="35" s="1"/>
  <c r="AN62" i="34"/>
  <c r="AO61" i="34" s="1"/>
  <c r="AM63" i="34"/>
  <c r="AM64" i="34" s="1"/>
  <c r="AM77" i="34" s="1"/>
  <c r="AM80" i="34" s="1"/>
  <c r="AM81" i="34" s="1"/>
  <c r="D73" i="20"/>
  <c r="AN12" i="20"/>
  <c r="AJ30" i="10"/>
  <c r="AJ14" i="10" s="1"/>
  <c r="AJ24" i="10" s="1"/>
  <c r="AJ87" i="31"/>
  <c r="AJ66" i="31" s="1"/>
  <c r="AJ76" i="31" s="1"/>
  <c r="AJ77" i="31" s="1"/>
  <c r="AJ80" i="31" s="1"/>
  <c r="AJ81" i="31" s="1"/>
  <c r="AM62" i="31"/>
  <c r="AN61" i="31" s="1"/>
  <c r="AL63" i="31"/>
  <c r="AL64" i="31" s="1"/>
  <c r="AM63" i="33" l="1"/>
  <c r="AM64" i="33" s="1"/>
  <c r="AM77" i="33" s="1"/>
  <c r="AM80" i="33" s="1"/>
  <c r="AM81" i="33" s="1"/>
  <c r="AN62" i="33"/>
  <c r="AO61" i="33" s="1"/>
  <c r="AO62" i="36"/>
  <c r="AP61" i="36" s="1"/>
  <c r="AN63" i="36"/>
  <c r="AN64" i="36" s="1"/>
  <c r="AN77" i="36" s="1"/>
  <c r="AN80" i="36" s="1"/>
  <c r="AN81" i="36" s="1"/>
  <c r="AP62" i="35"/>
  <c r="AQ61" i="35" s="1"/>
  <c r="AO63" i="35"/>
  <c r="AO64" i="35" s="1"/>
  <c r="AO77" i="35" s="1"/>
  <c r="AO80" i="35" s="1"/>
  <c r="AO81" i="35" s="1"/>
  <c r="AO62" i="34"/>
  <c r="AP61" i="34" s="1"/>
  <c r="AN63" i="34"/>
  <c r="AN64" i="34" s="1"/>
  <c r="AN77" i="34" s="1"/>
  <c r="AN80" i="34" s="1"/>
  <c r="AN81" i="34" s="1"/>
  <c r="D75" i="20"/>
  <c r="AO12" i="20"/>
  <c r="AK87" i="31"/>
  <c r="AK66" i="31" s="1"/>
  <c r="AK76" i="31" s="1"/>
  <c r="AK77" i="31" s="1"/>
  <c r="AK80" i="31" s="1"/>
  <c r="AK81" i="31" s="1"/>
  <c r="AK30" i="10"/>
  <c r="AK14" i="10" s="1"/>
  <c r="AK24" i="10" s="1"/>
  <c r="AN62" i="31"/>
  <c r="AO61" i="31" s="1"/>
  <c r="AM63" i="31"/>
  <c r="AM64" i="31" s="1"/>
  <c r="AM77" i="31" s="1"/>
  <c r="AM80" i="31" s="1"/>
  <c r="AN63" i="33" l="1"/>
  <c r="AN64" i="33" s="1"/>
  <c r="AN77" i="33" s="1"/>
  <c r="AN80" i="33" s="1"/>
  <c r="AN81" i="33" s="1"/>
  <c r="AO62" i="33"/>
  <c r="AP61" i="33" s="1"/>
  <c r="AP62" i="36"/>
  <c r="AQ61" i="36" s="1"/>
  <c r="AO63" i="36"/>
  <c r="AO64" i="36" s="1"/>
  <c r="AO77" i="36" s="1"/>
  <c r="AO80" i="36" s="1"/>
  <c r="AO81" i="36" s="1"/>
  <c r="AQ62" i="35"/>
  <c r="AR61" i="35" s="1"/>
  <c r="AP63" i="35"/>
  <c r="AP64" i="35" s="1"/>
  <c r="AP77" i="35" s="1"/>
  <c r="AP80" i="35" s="1"/>
  <c r="AP81" i="35" s="1"/>
  <c r="AO63" i="34"/>
  <c r="AO64" i="34" s="1"/>
  <c r="AO77" i="34" s="1"/>
  <c r="AO80" i="34" s="1"/>
  <c r="AO81" i="34" s="1"/>
  <c r="AP62" i="34"/>
  <c r="AQ61" i="34" s="1"/>
  <c r="AL30" i="10"/>
  <c r="AL14" i="10" s="1"/>
  <c r="AL24" i="10" s="1"/>
  <c r="AL87" i="31"/>
  <c r="AL66" i="31" s="1"/>
  <c r="AL76" i="31" s="1"/>
  <c r="AL77" i="31" s="1"/>
  <c r="AL80" i="31" s="1"/>
  <c r="AL81" i="31" s="1"/>
  <c r="AM81" i="31" s="1"/>
  <c r="AO62" i="31"/>
  <c r="AP61" i="31" s="1"/>
  <c r="AN63" i="31"/>
  <c r="AN64" i="31" s="1"/>
  <c r="AN77" i="31" s="1"/>
  <c r="AN80" i="31" s="1"/>
  <c r="AO63" i="33" l="1"/>
  <c r="AO64" i="33" s="1"/>
  <c r="AO77" i="33" s="1"/>
  <c r="AO80" i="33" s="1"/>
  <c r="AO81" i="33" s="1"/>
  <c r="AP62" i="33"/>
  <c r="AQ61" i="33" s="1"/>
  <c r="AP63" i="33"/>
  <c r="AP64" i="33" s="1"/>
  <c r="AP77" i="33" s="1"/>
  <c r="AP80" i="33" s="1"/>
  <c r="AP81" i="33" s="1"/>
  <c r="AP63" i="36"/>
  <c r="AP64" i="36" s="1"/>
  <c r="AP77" i="36" s="1"/>
  <c r="AP80" i="36" s="1"/>
  <c r="AP81" i="36" s="1"/>
  <c r="AQ62" i="36"/>
  <c r="AR61" i="36" s="1"/>
  <c r="AQ63" i="35"/>
  <c r="AQ64" i="35" s="1"/>
  <c r="AQ77" i="35" s="1"/>
  <c r="AQ80" i="35" s="1"/>
  <c r="AQ81" i="35" s="1"/>
  <c r="AR62" i="35"/>
  <c r="AS61" i="35" s="1"/>
  <c r="AQ62" i="34"/>
  <c r="AR61" i="34" s="1"/>
  <c r="AP63" i="34"/>
  <c r="AP64" i="34" s="1"/>
  <c r="AP77" i="34" s="1"/>
  <c r="AP80" i="34" s="1"/>
  <c r="AP81" i="34" s="1"/>
  <c r="AN81" i="31"/>
  <c r="AP62" i="31"/>
  <c r="AQ61" i="31" s="1"/>
  <c r="AO63" i="31"/>
  <c r="AO64" i="31" s="1"/>
  <c r="AO77" i="31" s="1"/>
  <c r="AO80" i="31" s="1"/>
  <c r="AQ63" i="36" l="1"/>
  <c r="AQ64" i="36" s="1"/>
  <c r="AQ77" i="36" s="1"/>
  <c r="AQ80" i="36" s="1"/>
  <c r="AQ81" i="36" s="1"/>
  <c r="AO81" i="31"/>
  <c r="AQ62" i="33"/>
  <c r="AR61" i="33" s="1"/>
  <c r="AR62" i="36"/>
  <c r="AS61" i="36" s="1"/>
  <c r="AS62" i="35"/>
  <c r="AT61" i="35" s="1"/>
  <c r="AR63" i="35"/>
  <c r="AR64" i="35" s="1"/>
  <c r="AR77" i="35" s="1"/>
  <c r="AR80" i="35" s="1"/>
  <c r="AR81" i="35" s="1"/>
  <c r="AR62" i="34"/>
  <c r="AS61" i="34" s="1"/>
  <c r="AQ63" i="34"/>
  <c r="AQ64" i="34" s="1"/>
  <c r="AQ77" i="34" s="1"/>
  <c r="AQ80" i="34" s="1"/>
  <c r="AQ81" i="34" s="1"/>
  <c r="AQ62" i="31"/>
  <c r="AR61" i="31" s="1"/>
  <c r="AP63" i="31"/>
  <c r="AP64" i="31" s="1"/>
  <c r="AP77" i="31" s="1"/>
  <c r="AP80" i="31" s="1"/>
  <c r="AP81" i="31" s="1"/>
  <c r="AQ63" i="33" l="1"/>
  <c r="AQ64" i="33" s="1"/>
  <c r="AQ77" i="33" s="1"/>
  <c r="AQ80" i="33" s="1"/>
  <c r="AQ81" i="33" s="1"/>
  <c r="AR62" i="33"/>
  <c r="AS61" i="33" s="1"/>
  <c r="AR63" i="34"/>
  <c r="AR64" i="34" s="1"/>
  <c r="AR77" i="34" s="1"/>
  <c r="AR80" i="34" s="1"/>
  <c r="AR81" i="34" s="1"/>
  <c r="AR63" i="36"/>
  <c r="AR64" i="36" s="1"/>
  <c r="AR77" i="36" s="1"/>
  <c r="AR80" i="36" s="1"/>
  <c r="AR81" i="36" s="1"/>
  <c r="AS62" i="36"/>
  <c r="AT61" i="36" s="1"/>
  <c r="AT62" i="35"/>
  <c r="AU61" i="35" s="1"/>
  <c r="AS63" i="35"/>
  <c r="AS64" i="35" s="1"/>
  <c r="AS77" i="35" s="1"/>
  <c r="AS80" i="35" s="1"/>
  <c r="AS81" i="35" s="1"/>
  <c r="AS62" i="34"/>
  <c r="AT61" i="34" s="1"/>
  <c r="AR62" i="31"/>
  <c r="AS61" i="31" s="1"/>
  <c r="AQ63" i="31"/>
  <c r="AQ64" i="31" s="1"/>
  <c r="AQ77" i="31" s="1"/>
  <c r="AQ80" i="31" s="1"/>
  <c r="AQ81" i="31" s="1"/>
  <c r="AR63" i="33" l="1"/>
  <c r="AR64" i="33" s="1"/>
  <c r="AR77" i="33" s="1"/>
  <c r="AR80" i="33" s="1"/>
  <c r="AR81" i="33" s="1"/>
  <c r="AS62" i="33"/>
  <c r="AT61" i="33" s="1"/>
  <c r="AS63" i="33"/>
  <c r="AS64" i="33" s="1"/>
  <c r="AS77" i="33" s="1"/>
  <c r="AS80" i="33" s="1"/>
  <c r="AS81" i="33" s="1"/>
  <c r="AT63" i="35"/>
  <c r="AT64" i="35" s="1"/>
  <c r="AT77" i="35" s="1"/>
  <c r="AT80" i="35" s="1"/>
  <c r="AT81" i="35" s="1"/>
  <c r="AS63" i="34"/>
  <c r="AS64" i="34" s="1"/>
  <c r="AS77" i="34" s="1"/>
  <c r="AS80" i="34" s="1"/>
  <c r="AS81" i="34" s="1"/>
  <c r="AT62" i="36"/>
  <c r="AU61" i="36" s="1"/>
  <c r="AS63" i="36"/>
  <c r="AS64" i="36" s="1"/>
  <c r="AS77" i="36" s="1"/>
  <c r="AS80" i="36" s="1"/>
  <c r="AS81" i="36" s="1"/>
  <c r="AU62" i="35"/>
  <c r="AV61" i="35" s="1"/>
  <c r="AT62" i="34"/>
  <c r="AU61" i="34" s="1"/>
  <c r="C6" i="31"/>
  <c r="I29" i="29" s="1"/>
  <c r="AS62" i="31"/>
  <c r="AT61" i="31" s="1"/>
  <c r="AR63" i="31"/>
  <c r="AR64" i="31" s="1"/>
  <c r="AR77" i="31" s="1"/>
  <c r="AR80" i="31" s="1"/>
  <c r="AR81" i="31" s="1"/>
  <c r="AT62" i="33" l="1"/>
  <c r="AU61" i="33" s="1"/>
  <c r="AT63" i="33"/>
  <c r="AT64" i="33" s="1"/>
  <c r="AT77" i="33" s="1"/>
  <c r="AT80" i="33" s="1"/>
  <c r="AT81" i="33" s="1"/>
  <c r="AU63" i="35"/>
  <c r="AU64" i="35" s="1"/>
  <c r="AU77" i="35" s="1"/>
  <c r="AU80" i="35" s="1"/>
  <c r="AU81" i="35" s="1"/>
  <c r="AT63" i="34"/>
  <c r="AT64" i="34" s="1"/>
  <c r="AT77" i="34" s="1"/>
  <c r="AT80" i="34" s="1"/>
  <c r="AT81" i="34" s="1"/>
  <c r="AU62" i="36"/>
  <c r="AV61" i="36" s="1"/>
  <c r="AT63" i="36"/>
  <c r="AT64" i="36" s="1"/>
  <c r="AT77" i="36" s="1"/>
  <c r="AT80" i="36" s="1"/>
  <c r="AT81" i="36" s="1"/>
  <c r="AV62" i="35"/>
  <c r="AW61" i="35" s="1"/>
  <c r="AU62" i="34"/>
  <c r="AV61" i="34" s="1"/>
  <c r="AS63" i="31"/>
  <c r="AS64" i="31" s="1"/>
  <c r="AS77" i="31" s="1"/>
  <c r="AS80" i="31" s="1"/>
  <c r="AS81" i="31" s="1"/>
  <c r="AT62" i="31"/>
  <c r="AU61" i="31" s="1"/>
  <c r="AU62" i="33" l="1"/>
  <c r="AV61" i="33" s="1"/>
  <c r="AU63" i="33"/>
  <c r="AU64" i="33" s="1"/>
  <c r="AU77" i="33" s="1"/>
  <c r="AU80" i="33" s="1"/>
  <c r="AU81" i="33" s="1"/>
  <c r="AU63" i="36"/>
  <c r="AU64" i="36" s="1"/>
  <c r="AU77" i="36" s="1"/>
  <c r="AU80" i="36" s="1"/>
  <c r="AU81" i="36" s="1"/>
  <c r="AV63" i="35"/>
  <c r="AV64" i="35" s="1"/>
  <c r="AV77" i="35" s="1"/>
  <c r="AV80" i="35" s="1"/>
  <c r="AV81" i="35" s="1"/>
  <c r="AU63" i="34"/>
  <c r="AU64" i="34" s="1"/>
  <c r="AU77" i="34" s="1"/>
  <c r="AU80" i="34" s="1"/>
  <c r="AU81" i="34" s="1"/>
  <c r="AV62" i="36"/>
  <c r="AW61" i="36" s="1"/>
  <c r="AW62" i="35"/>
  <c r="AX61" i="35" s="1"/>
  <c r="AV62" i="34"/>
  <c r="AW61" i="34" s="1"/>
  <c r="AU62" i="31"/>
  <c r="AV61" i="31" s="1"/>
  <c r="AT63" i="31"/>
  <c r="AT64" i="31" s="1"/>
  <c r="AT77" i="31" s="1"/>
  <c r="AT80" i="31" s="1"/>
  <c r="AT81" i="31" s="1"/>
  <c r="AV62" i="33" l="1"/>
  <c r="AW61" i="33" s="1"/>
  <c r="AV63" i="33"/>
  <c r="AV64" i="33" s="1"/>
  <c r="AV77" i="33" s="1"/>
  <c r="AV80" i="33" s="1"/>
  <c r="AV81" i="33" s="1"/>
  <c r="AV63" i="36"/>
  <c r="AV64" i="36" s="1"/>
  <c r="AV77" i="36" s="1"/>
  <c r="AV80" i="36" s="1"/>
  <c r="AV81" i="36" s="1"/>
  <c r="AW63" i="35"/>
  <c r="AW64" i="35" s="1"/>
  <c r="AW77" i="35" s="1"/>
  <c r="AW80" i="35" s="1"/>
  <c r="AW81" i="35" s="1"/>
  <c r="C7" i="35" s="1"/>
  <c r="J32" i="29" s="1"/>
  <c r="AV63" i="34"/>
  <c r="AV64" i="34" s="1"/>
  <c r="AV77" i="34" s="1"/>
  <c r="AV80" i="34" s="1"/>
  <c r="AV81" i="34" s="1"/>
  <c r="AW62" i="36"/>
  <c r="AX61" i="36" s="1"/>
  <c r="AX62" i="35"/>
  <c r="AY61" i="35" s="1"/>
  <c r="AW62" i="34"/>
  <c r="AX61" i="34" s="1"/>
  <c r="AV62" i="31"/>
  <c r="AW61" i="31" s="1"/>
  <c r="AU63" i="31"/>
  <c r="AU64" i="31" s="1"/>
  <c r="AU77" i="31" s="1"/>
  <c r="AU80" i="31" s="1"/>
  <c r="AU81" i="31" s="1"/>
  <c r="AW62" i="33" l="1"/>
  <c r="AX61" i="33" s="1"/>
  <c r="AW63" i="33"/>
  <c r="AW64" i="33" s="1"/>
  <c r="AW77" i="33" s="1"/>
  <c r="AW80" i="33" s="1"/>
  <c r="AW81" i="33" s="1"/>
  <c r="C7" i="33" s="1"/>
  <c r="J30" i="29" s="1"/>
  <c r="AW63" i="36"/>
  <c r="AW64" i="36" s="1"/>
  <c r="AW77" i="36" s="1"/>
  <c r="AW80" i="36" s="1"/>
  <c r="AW81" i="36" s="1"/>
  <c r="C7" i="36" s="1"/>
  <c r="J33" i="29" s="1"/>
  <c r="AW63" i="34"/>
  <c r="AW64" i="34" s="1"/>
  <c r="AW77" i="34" s="1"/>
  <c r="AW80" i="34" s="1"/>
  <c r="AW81" i="34" s="1"/>
  <c r="C7" i="34" s="1"/>
  <c r="J31" i="29" s="1"/>
  <c r="AX62" i="36"/>
  <c r="AY61" i="36" s="1"/>
  <c r="AY62" i="35"/>
  <c r="AZ61" i="35" s="1"/>
  <c r="AX63" i="35"/>
  <c r="AX64" i="35" s="1"/>
  <c r="AX77" i="35" s="1"/>
  <c r="AX80" i="35" s="1"/>
  <c r="AX81" i="35" s="1"/>
  <c r="AX62" i="34"/>
  <c r="AY61" i="34" s="1"/>
  <c r="AW62" i="31"/>
  <c r="AX61" i="31" s="1"/>
  <c r="AV63" i="31"/>
  <c r="AV64" i="31" s="1"/>
  <c r="AV77" i="31" s="1"/>
  <c r="AV80" i="31" s="1"/>
  <c r="AV81" i="31" s="1"/>
  <c r="AX62" i="33" l="1"/>
  <c r="AY61" i="33" s="1"/>
  <c r="AX63" i="36"/>
  <c r="AX64" i="36" s="1"/>
  <c r="AX77" i="36" s="1"/>
  <c r="AX80" i="36" s="1"/>
  <c r="AX81" i="36" s="1"/>
  <c r="AY62" i="36"/>
  <c r="AZ61" i="36" s="1"/>
  <c r="AZ62" i="35"/>
  <c r="BA61" i="35" s="1"/>
  <c r="AY63" i="35"/>
  <c r="AY64" i="35" s="1"/>
  <c r="AY77" i="35" s="1"/>
  <c r="AY80" i="35" s="1"/>
  <c r="AY81" i="35" s="1"/>
  <c r="AX63" i="34"/>
  <c r="AX64" i="34" s="1"/>
  <c r="AX77" i="34" s="1"/>
  <c r="AX80" i="34" s="1"/>
  <c r="AX81" i="34" s="1"/>
  <c r="AY62" i="34"/>
  <c r="AZ61" i="34" s="1"/>
  <c r="AX62" i="31"/>
  <c r="AY61" i="31" s="1"/>
  <c r="AW63" i="31"/>
  <c r="AW64" i="31" s="1"/>
  <c r="AW77" i="31" s="1"/>
  <c r="AW80" i="31" s="1"/>
  <c r="AW81" i="31" s="1"/>
  <c r="AX63" i="33" l="1"/>
  <c r="AX64" i="33" s="1"/>
  <c r="AX77" i="33" s="1"/>
  <c r="AX80" i="33" s="1"/>
  <c r="AX81" i="33" s="1"/>
  <c r="AY62" i="33"/>
  <c r="AZ61" i="33" s="1"/>
  <c r="AY63" i="36"/>
  <c r="AY64" i="36" s="1"/>
  <c r="AY77" i="36" s="1"/>
  <c r="AY80" i="36" s="1"/>
  <c r="AY81" i="36" s="1"/>
  <c r="AZ62" i="36"/>
  <c r="BA61" i="36" s="1"/>
  <c r="BA62" i="35"/>
  <c r="BB61" i="35" s="1"/>
  <c r="AZ63" i="35"/>
  <c r="AZ64" i="35" s="1"/>
  <c r="AZ77" i="35" s="1"/>
  <c r="AZ80" i="35" s="1"/>
  <c r="AZ81" i="35" s="1"/>
  <c r="AZ62" i="34"/>
  <c r="BA61" i="34" s="1"/>
  <c r="AY63" i="34"/>
  <c r="AY64" i="34" s="1"/>
  <c r="AY77" i="34" s="1"/>
  <c r="AY80" i="34" s="1"/>
  <c r="AY81" i="34" s="1"/>
  <c r="AY62" i="31"/>
  <c r="AZ61" i="31" s="1"/>
  <c r="AX63" i="31"/>
  <c r="AX64" i="31" s="1"/>
  <c r="AX77" i="31" s="1"/>
  <c r="AX80" i="31" s="1"/>
  <c r="AX81" i="31" s="1"/>
  <c r="AZ62" i="33" l="1"/>
  <c r="BA61" i="33" s="1"/>
  <c r="AZ63" i="33"/>
  <c r="AZ64" i="33" s="1"/>
  <c r="AZ77" i="33" s="1"/>
  <c r="AZ80" i="33" s="1"/>
  <c r="AY63" i="33"/>
  <c r="AY64" i="33" s="1"/>
  <c r="AY77" i="33" s="1"/>
  <c r="AY80" i="33" s="1"/>
  <c r="AY81" i="33" s="1"/>
  <c r="BA63" i="35"/>
  <c r="BA64" i="35" s="1"/>
  <c r="BA77" i="35" s="1"/>
  <c r="BA80" i="35" s="1"/>
  <c r="BA81" i="35" s="1"/>
  <c r="BA62" i="36"/>
  <c r="BB61" i="36" s="1"/>
  <c r="AZ63" i="36"/>
  <c r="AZ64" i="36" s="1"/>
  <c r="AZ77" i="36" s="1"/>
  <c r="AZ80" i="36" s="1"/>
  <c r="AZ81" i="36" s="1"/>
  <c r="BB62" i="35"/>
  <c r="BC61" i="35" s="1"/>
  <c r="BA62" i="34"/>
  <c r="BB61" i="34" s="1"/>
  <c r="AZ63" i="34"/>
  <c r="AZ64" i="34" s="1"/>
  <c r="AZ77" i="34" s="1"/>
  <c r="AZ80" i="34" s="1"/>
  <c r="AZ81" i="34" s="1"/>
  <c r="AZ62" i="31"/>
  <c r="BA61" i="31" s="1"/>
  <c r="AY63" i="31"/>
  <c r="AY64" i="31" s="1"/>
  <c r="AY77" i="31" s="1"/>
  <c r="AY80" i="31" s="1"/>
  <c r="AY81" i="31" s="1"/>
  <c r="BB63" i="35" l="1"/>
  <c r="BB64" i="35" s="1"/>
  <c r="BB77" i="35" s="1"/>
  <c r="BB80" i="35" s="1"/>
  <c r="BB81" i="35" s="1"/>
  <c r="AZ81" i="33"/>
  <c r="BA62" i="33"/>
  <c r="BB61" i="33" s="1"/>
  <c r="BB62" i="36"/>
  <c r="BC61" i="36" s="1"/>
  <c r="BA63" i="36"/>
  <c r="BA64" i="36" s="1"/>
  <c r="BA77" i="36" s="1"/>
  <c r="BA80" i="36" s="1"/>
  <c r="BA81" i="36" s="1"/>
  <c r="BC62" i="35"/>
  <c r="BD61" i="35" s="1"/>
  <c r="BB62" i="34"/>
  <c r="BC61" i="34" s="1"/>
  <c r="BA63" i="34"/>
  <c r="BA64" i="34" s="1"/>
  <c r="BA77" i="34" s="1"/>
  <c r="BA80" i="34" s="1"/>
  <c r="BA81" i="34" s="1"/>
  <c r="BA62" i="31"/>
  <c r="BB61" i="31" s="1"/>
  <c r="AZ63" i="31"/>
  <c r="AZ64" i="31" s="1"/>
  <c r="AZ77" i="31" s="1"/>
  <c r="AZ80" i="31" s="1"/>
  <c r="AZ81" i="31" s="1"/>
  <c r="BA63" i="33" l="1"/>
  <c r="BA64" i="33" s="1"/>
  <c r="BA77" i="33" s="1"/>
  <c r="BA80" i="33" s="1"/>
  <c r="BA81" i="33" s="1"/>
  <c r="BB62" i="33"/>
  <c r="BC61" i="33" s="1"/>
  <c r="BC63" i="35"/>
  <c r="BC64" i="35" s="1"/>
  <c r="BC77" i="35" s="1"/>
  <c r="BC80" i="35" s="1"/>
  <c r="BC81" i="35" s="1"/>
  <c r="BB63" i="34"/>
  <c r="BB64" i="34" s="1"/>
  <c r="BB77" i="34" s="1"/>
  <c r="BB80" i="34" s="1"/>
  <c r="BB81" i="34" s="1"/>
  <c r="BB63" i="36"/>
  <c r="BB64" i="36" s="1"/>
  <c r="BB77" i="36" s="1"/>
  <c r="BB80" i="36" s="1"/>
  <c r="BB81" i="36" s="1"/>
  <c r="BC62" i="36"/>
  <c r="BD61" i="36" s="1"/>
  <c r="BD62" i="35"/>
  <c r="BD63" i="35" s="1"/>
  <c r="BD64" i="35" s="1"/>
  <c r="BD77" i="35" s="1"/>
  <c r="BD80" i="35" s="1"/>
  <c r="BC62" i="34"/>
  <c r="BD61" i="34" s="1"/>
  <c r="BB62" i="31"/>
  <c r="BC61" i="31" s="1"/>
  <c r="BA63" i="31"/>
  <c r="BA64" i="31" s="1"/>
  <c r="BA77" i="31" s="1"/>
  <c r="BA80" i="31" s="1"/>
  <c r="BA81" i="31" s="1"/>
  <c r="BB63" i="33" l="1"/>
  <c r="BB64" i="33" s="1"/>
  <c r="BB77" i="33" s="1"/>
  <c r="BB80" i="33" s="1"/>
  <c r="BB81" i="33" s="1"/>
  <c r="BD81" i="35"/>
  <c r="BC63" i="34"/>
  <c r="BC64" i="34" s="1"/>
  <c r="BC77" i="34" s="1"/>
  <c r="BC80" i="34" s="1"/>
  <c r="BC81" i="34" s="1"/>
  <c r="BC62" i="33"/>
  <c r="BD61" i="33" s="1"/>
  <c r="BD62" i="33" s="1"/>
  <c r="BD63" i="33" s="1"/>
  <c r="BD64" i="33" s="1"/>
  <c r="BD77" i="33" s="1"/>
  <c r="BD80" i="33" s="1"/>
  <c r="BC63" i="36"/>
  <c r="BC64" i="36" s="1"/>
  <c r="BC77" i="36" s="1"/>
  <c r="BC80" i="36" s="1"/>
  <c r="BC81" i="36" s="1"/>
  <c r="BD62" i="36"/>
  <c r="BD63" i="36" s="1"/>
  <c r="BD64" i="36" s="1"/>
  <c r="BD77" i="36" s="1"/>
  <c r="BD80" i="36" s="1"/>
  <c r="BD62" i="34"/>
  <c r="BD63" i="34" s="1"/>
  <c r="BD64" i="34" s="1"/>
  <c r="BD77" i="34" s="1"/>
  <c r="BD80" i="34" s="1"/>
  <c r="BC62" i="31"/>
  <c r="BD61" i="31" s="1"/>
  <c r="BB63" i="31"/>
  <c r="BB64" i="31" s="1"/>
  <c r="BB77" i="31" s="1"/>
  <c r="BB80" i="31" s="1"/>
  <c r="BB81" i="31" s="1"/>
  <c r="BD81" i="34" l="1"/>
  <c r="BC63" i="33"/>
  <c r="BC64" i="33" s="1"/>
  <c r="BC77" i="33" s="1"/>
  <c r="BC80" i="33" s="1"/>
  <c r="BC81" i="33" s="1"/>
  <c r="BD81" i="33" s="1"/>
  <c r="BD81" i="36"/>
  <c r="BD62" i="31"/>
  <c r="BD63" i="31" s="1"/>
  <c r="BD64" i="31" s="1"/>
  <c r="BD77" i="31" s="1"/>
  <c r="BD80" i="31" s="1"/>
  <c r="BC63" i="31"/>
  <c r="BC64" i="31" s="1"/>
  <c r="BC77" i="31" s="1"/>
  <c r="BC80" i="31" s="1"/>
  <c r="BC81" i="31" s="1"/>
  <c r="BD81" i="31" l="1"/>
  <c r="C7" i="31" s="1"/>
  <c r="J29" i="29" s="1"/>
</calcChain>
</file>

<file path=xl/sharedStrings.xml><?xml version="1.0" encoding="utf-8"?>
<sst xmlns="http://schemas.openxmlformats.org/spreadsheetml/2006/main" count="1637" uniqueCount="363">
  <si>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</si>
  <si>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</si>
  <si>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</si>
  <si>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</si>
  <si>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</si>
  <si>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</si>
  <si>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</si>
  <si>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</si>
  <si>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</si>
  <si>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</si>
  <si>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</si>
  <si>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</si>
  <si>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</si>
  <si>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</si>
  <si>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</si>
  <si>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</si>
  <si>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</si>
  <si>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</si>
  <si>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</si>
  <si>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</si>
  <si>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</si>
  <si>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</si>
  <si>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</si>
  <si>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</si>
  <si>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</si>
  <si>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</si>
  <si>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</si>
  <si>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</si>
  <si>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</si>
  <si>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</si>
  <si>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</si>
  <si>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</si>
  <si>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</si>
  <si>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</si>
  <si>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</si>
  <si>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</si>
  <si>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</si>
  <si>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</si>
  <si>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</si>
  <si>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</si>
  <si>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</si>
  <si>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</si>
  <si>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</si>
  <si>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</si>
  <si>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</si>
  <si>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</si>
  <si>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</si>
  <si>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</si>
  <si>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</si>
  <si>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</si>
  <si>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</si>
  <si>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</si>
  <si>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</si>
  <si>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</si>
  <si>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</si>
  <si>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</si>
  <si>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</si>
  <si>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</si>
  <si>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</si>
  <si>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</si>
  <si>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</si>
  <si>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</si>
  <si>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</si>
  <si>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</si>
  <si>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</si>
  <si>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</si>
  <si>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</si>
  <si>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</si>
  <si>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</si>
  <si>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</si>
  <si>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</si>
  <si>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</si>
  <si>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</si>
  <si>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</si>
  <si>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</si>
  <si>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</si>
  <si>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</si>
  <si>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</si>
  <si>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</si>
  <si>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</si>
  <si>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</si>
  <si>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</si>
  <si>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</si>
  <si>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</si>
  <si>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</si>
  <si>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</si>
  <si>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</si>
  <si>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</si>
  <si>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</si>
  <si>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</si>
  <si>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</si>
  <si>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</si>
  <si>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</si>
  <si>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</si>
  <si>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</si>
  <si>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</si>
  <si>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</si>
  <si>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</si>
  <si>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</si>
  <si>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</si>
  <si>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</si>
  <si>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</si>
  <si>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</si>
  <si>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</si>
  <si>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</si>
  <si>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</si>
  <si>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</si>
  <si>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</si>
  <si>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</si>
  <si>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</si>
  <si>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</si>
  <si>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</si>
  <si>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</si>
  <si>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</si>
  <si>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</si>
  <si>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</si>
  <si>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</si>
  <si>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</si>
  <si>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</si>
  <si>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</si>
  <si>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</si>
  <si>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</si>
  <si>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</si>
  <si>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</si>
  <si>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</si>
  <si>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</si>
  <si>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</si>
  <si>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</si>
  <si>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</si>
  <si>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</si>
  <si>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</si>
  <si>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</si>
  <si>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</si>
  <si>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</si>
  <si>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</si>
  <si>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</si>
  <si>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</si>
  <si>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</si>
  <si>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</si>
  <si>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</si>
  <si>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</si>
  <si>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</si>
  <si>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</si>
  <si>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</si>
  <si>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</si>
  <si>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</si>
  <si>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</si>
  <si>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</si>
  <si>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</si>
  <si>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</si>
  <si>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</si>
  <si>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</si>
  <si>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</si>
  <si>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</si>
  <si>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</si>
  <si>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</si>
  <si>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</si>
  <si>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</si>
  <si>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</si>
  <si>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</si>
  <si>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</si>
  <si>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</si>
  <si>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</si>
  <si>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</si>
  <si>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</si>
  <si>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</si>
  <si>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</si>
  <si>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</si>
  <si>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</si>
  <si>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</si>
  <si>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</si>
  <si>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</si>
  <si>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</si>
  <si>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</si>
  <si>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</si>
  <si>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</si>
  <si>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</si>
  <si>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</si>
  <si>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</si>
  <si>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</si>
  <si>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</si>
  <si>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</si>
  <si>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</si>
  <si>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</si>
  <si>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</si>
  <si>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</si>
  <si>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</si>
  <si>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</si>
  <si>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</si>
  <si>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</si>
  <si>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</si>
  <si>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</si>
  <si>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</si>
  <si>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</si>
  <si>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</si>
  <si>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</si>
  <si>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</si>
  <si>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</si>
  <si>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</si>
  <si>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</si>
  <si>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</si>
  <si>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</si>
  <si>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</si>
  <si>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</si>
  <si>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</si>
  <si>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</si>
  <si>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</si>
  <si>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</si>
  <si>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</si>
  <si>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</si>
  <si>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</si>
  <si>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</si>
  <si>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</si>
  <si>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</si>
  <si>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</si>
  <si>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</si>
  <si>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</si>
  <si>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</si>
  <si>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</si>
  <si>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</si>
  <si>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</si>
  <si>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</si>
  <si>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</si>
  <si>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</si>
  <si>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</si>
  <si>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</si>
  <si>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</si>
  <si>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</si>
  <si>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</si>
  <si>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</si>
  <si>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</si>
  <si>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</si>
  <si>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</si>
  <si>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</si>
  <si>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</si>
  <si>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</si>
  <si>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</si>
  <si>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</si>
  <si>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</si>
  <si>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</si>
  <si>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</si>
  <si>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</si>
  <si>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</si>
  <si>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</si>
  <si>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</si>
  <si>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</si>
  <si>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</si>
  <si>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</si>
  <si>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</si>
  <si>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</si>
  <si>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</si>
  <si>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</si>
  <si>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</si>
  <si>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</si>
  <si>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</si>
  <si>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</si>
  <si>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</si>
  <si>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</si>
  <si>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</si>
  <si>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</si>
  <si>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</si>
  <si>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</si>
  <si>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</si>
  <si>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</si>
  <si>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</si>
  <si>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</si>
  <si>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</si>
  <si>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</si>
  <si>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</si>
  <si>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</si>
  <si>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</si>
  <si>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</si>
  <si>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</si>
  <si>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</si>
  <si>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</si>
  <si>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</si>
  <si>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</si>
  <si>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</si>
  <si>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</si>
  <si>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</si>
  <si>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</si>
  <si>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</si>
  <si>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</si>
  <si>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</si>
  <si>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</si>
  <si>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</si>
  <si>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</si>
  <si>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</si>
  <si>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</si>
  <si>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</si>
  <si>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</si>
  <si>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</si>
  <si>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</si>
  <si>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</si>
  <si>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</si>
  <si>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</si>
  <si>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</si>
  <si>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</si>
  <si>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</si>
  <si>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</si>
  <si>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</si>
  <si>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</si>
  <si>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</si>
  <si>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</si>
  <si>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</si>
  <si>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</si>
  <si>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</si>
  <si>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</si>
  <si>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</si>
  <si>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</si>
  <si>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</si>
  <si>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</si>
  <si>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</si>
  <si>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</si>
  <si>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</si>
  <si>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</si>
  <si>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</si>
  <si>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</si>
  <si>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</si>
  <si>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</si>
  <si>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</si>
  <si>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</si>
  <si>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</si>
  <si>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</si>
  <si>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</si>
  <si>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</si>
  <si>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</si>
  <si>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</si>
  <si>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</si>
  <si>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</si>
  <si>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</si>
  <si>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</si>
  <si>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</si>
  <si>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</si>
  <si>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</si>
  <si>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</si>
  <si>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</si>
  <si>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</si>
  <si>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</si>
  <si>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</si>
  <si>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</si>
  <si>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</si>
  <si>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Outsourced maintenance of operational vehicles</t>
  </si>
  <si>
    <t>In-sourced maintenance of operational vehicles</t>
  </si>
  <si>
    <t xml:space="preserve">WPD workshops are being established in WPD West and East Midlands during 2013 and 2014, previously maintenance had been provided by a third party.  'The costs contained in this baseline scenario are actual costs incurred for maintaining the vast majority of operational vehicles in house. </t>
  </si>
  <si>
    <t>WPD workshops are being established in WPD West and East Midlands during 2013 and 2014, previously maintenance had been provided by a third party.  'The costs contained in this Option are actual costs incurred for maintenance in areas where the workshops have not yet been established.</t>
  </si>
  <si>
    <t>In-sourced maintenance as included in the Baseline Scenario</t>
  </si>
  <si>
    <t>Option 1 Sensitivity Analysis: Increase number of 4x4 vehicles</t>
  </si>
  <si>
    <t>Option 1 Sensitivity Analysis: Decrease number of 4x4 vehicles</t>
  </si>
  <si>
    <t>Option 1 Sensitivity Analysis: Increase number of vans</t>
  </si>
  <si>
    <t>Option 1 Sensitivity Analysis: Decrease number of vans</t>
  </si>
  <si>
    <t>1(i)</t>
  </si>
  <si>
    <t>Our ED1 forecasts for vehicle types and numbers are based upon the work programme content and the geographic and network characteristics of each licence area.  These sensitivity analyses have been used to check if Option 1 becomes more viable should the mix of operational vehicles be different to forecast</t>
  </si>
  <si>
    <t>1(ii)</t>
  </si>
  <si>
    <t>1(iii)</t>
  </si>
  <si>
    <t>1(iv)</t>
  </si>
  <si>
    <t>Option 1(i)</t>
  </si>
  <si>
    <t>Option 1(ii)</t>
  </si>
  <si>
    <t>Option 1(iii)</t>
  </si>
  <si>
    <t>Option 1(iv)</t>
  </si>
  <si>
    <t>By ED1, WPD West Midlands will have workshops across the licence area providing repair and maintenance for Operational Vehicles.  This CBA compares the cost of in house maintenance with services outsourced to a third party for the main, non-specialist operational vehicles.</t>
  </si>
  <si>
    <t>In-sourced maintenance of non-specialist operational vehicles is more cost-effective in WPD West Midlands, therefore this option has been adopted.</t>
  </si>
  <si>
    <t>Compared to insourced delivery, maintenance of non-specialist operational vehicles in WPD West Midlands is more expensive when completed by a third party.</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</si>
</sst>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7">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top style="medium">
        <color indexed="64"/>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4">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4" fontId="4" fillId="5" borderId="3" xfId="1" applyNumberFormat="1" applyFont="1" applyFill="1" applyBorder="1" applyProtection="1">
      <protection locked="0"/>
    </xf>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4" fillId="0" borderId="26" xfId="0" applyFont="1" applyBorder="1" applyAlignment="1" applyProtection="1">
      <alignment vertical="center"/>
    </xf>
    <xf numFmtId="0" fontId="4" fillId="0" borderId="14" xfId="0" quotePrefix="1" applyFont="1" applyBorder="1" applyAlignment="1" applyProtection="1">
      <alignment vertical="center"/>
    </xf>
    <xf numFmtId="0" fontId="4" fillId="0" borderId="15" xfId="0" quotePrefix="1" applyFont="1" applyBorder="1" applyProtection="1"/>
    <xf numFmtId="0" fontId="4" fillId="0" borderId="13" xfId="0" quotePrefix="1" applyFont="1" applyBorder="1" applyAlignment="1" applyProtection="1">
      <alignment vertical="center" wrapText="1"/>
    </xf>
    <xf numFmtId="0" fontId="4" fillId="0" borderId="13" xfId="0" quotePrefix="1" applyFont="1" applyBorder="1" applyProtection="1"/>
    <xf numFmtId="0" fontId="4" fillId="0" borderId="14" xfId="0" quotePrefix="1" applyFont="1" applyBorder="1" applyProtection="1"/>
    <xf numFmtId="8" fontId="4" fillId="0" borderId="3" xfId="0" applyNumberFormat="1" applyFont="1" applyBorder="1" applyAlignment="1">
      <alignment horizontal="left" vertical="top"/>
    </xf>
    <xf numFmtId="0" fontId="4" fillId="0" borderId="3" xfId="0" applyFont="1" applyBorder="1" applyAlignment="1">
      <alignment horizontal="left" vertical="top" wrapText="1"/>
    </xf>
    <xf numFmtId="0" fontId="4" fillId="0" borderId="3" xfId="0" applyFont="1" applyBorder="1" applyAlignment="1">
      <alignment horizontal="left" vertical="top"/>
    </xf>
    <xf numFmtId="0" fontId="4" fillId="0" borderId="0" xfId="0" applyFont="1" applyAlignment="1">
      <alignment horizontal="left" vertical="top" wrapText="1"/>
    </xf>
    <xf numFmtId="0" fontId="4" fillId="0" borderId="22" xfId="0" applyFont="1" applyBorder="1" applyAlignment="1">
      <alignment vertical="center" wrapText="1"/>
    </xf>
    <xf numFmtId="0" fontId="0" fillId="0" borderId="23" xfId="0" applyBorder="1" applyAlignment="1">
      <alignment vertical="center" wrapText="1"/>
    </xf>
    <xf numFmtId="0" fontId="0" fillId="0" borderId="21" xfId="0" applyBorder="1" applyAlignment="1">
      <alignment vertical="center"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4" xfId="0" applyFont="1" applyFill="1" applyBorder="1" applyAlignment="1" applyProtection="1">
      <alignment horizontal="center" vertical="center" textRotation="90"/>
    </xf>
    <xf numFmtId="0" fontId="25" fillId="9" borderId="5" xfId="0" applyFont="1" applyFill="1" applyBorder="1" applyAlignment="1" applyProtection="1">
      <alignment horizontal="center" vertical="center" textRotation="90"/>
    </xf>
    <xf numFmtId="0" fontId="25" fillId="9" borderId="2"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1">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1" t="s">
        <v>231</v>
      </c>
      <c r="C2" s="101" t="s">
        <v>239</v>
      </c>
      <c r="D2" s="101" t="s">
        <v>238</v>
      </c>
      <c r="E2" s="101" t="s">
        <v>232</v>
      </c>
    </row>
    <row r="3" spans="2:5" s="100" customFormat="1" ht="62.25" customHeight="1" x14ac:dyDescent="0.25">
      <c r="B3" s="102" t="s">
        <v>233</v>
      </c>
      <c r="C3" s="102" t="s">
        <v>236</v>
      </c>
      <c r="D3" s="102"/>
      <c r="E3" s="103" t="s">
        <v>237</v>
      </c>
    </row>
    <row r="4" spans="2:5" s="100" customFormat="1" ht="62.25" customHeight="1" x14ac:dyDescent="0.25">
      <c r="B4" s="102" t="s">
        <v>234</v>
      </c>
      <c r="C4" s="102" t="s">
        <v>240</v>
      </c>
      <c r="D4" s="104">
        <v>41352</v>
      </c>
      <c r="E4" s="102" t="s">
        <v>241</v>
      </c>
    </row>
    <row r="5" spans="2:5" s="100" customFormat="1" ht="84" customHeight="1" x14ac:dyDescent="0.25">
      <c r="B5" s="102" t="s">
        <v>235</v>
      </c>
      <c r="C5" s="102" t="s">
        <v>246</v>
      </c>
      <c r="D5" s="104" t="s">
        <v>242</v>
      </c>
      <c r="E5" s="102" t="s">
        <v>243</v>
      </c>
    </row>
    <row r="6" spans="2:5" ht="111" customHeight="1" x14ac:dyDescent="0.25">
      <c r="B6" s="105" t="s">
        <v>244</v>
      </c>
      <c r="C6" s="105" t="s">
        <v>245</v>
      </c>
      <c r="D6" s="106">
        <v>41380</v>
      </c>
      <c r="E6" s="105" t="s">
        <v>316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A7" sqref="A7:C12"/>
      <selection pane="topRight" activeCell="A7" sqref="A7:C12"/>
      <selection pane="bottomLeft" activeCell="A7" sqref="A7:C12"/>
      <selection pane="bottomRight" activeCell="E19" sqref="E19"/>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-0.45211559870375628</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-0.58026539063848015</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-0.66493631764524874</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-0.75003784417142083</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6" t="s">
        <v>11</v>
      </c>
      <c r="B13" s="62" t="s">
        <v>187</v>
      </c>
      <c r="C13" s="61"/>
      <c r="D13" s="62" t="s">
        <v>40</v>
      </c>
      <c r="E13" s="63">
        <v>-0.58979999999999999</v>
      </c>
      <c r="F13" s="63">
        <f>E13</f>
        <v>-0.58979999999999999</v>
      </c>
      <c r="G13" s="63">
        <f t="shared" ref="G13:L13" si="0">F13</f>
        <v>-0.58979999999999999</v>
      </c>
      <c r="H13" s="63">
        <f t="shared" si="0"/>
        <v>-0.58979999999999999</v>
      </c>
      <c r="I13" s="63">
        <f t="shared" si="0"/>
        <v>-0.58979999999999999</v>
      </c>
      <c r="J13" s="63">
        <f t="shared" si="0"/>
        <v>-0.58979999999999999</v>
      </c>
      <c r="K13" s="63">
        <f t="shared" si="0"/>
        <v>-0.58979999999999999</v>
      </c>
      <c r="L13" s="63">
        <f t="shared" si="0"/>
        <v>-0.58979999999999999</v>
      </c>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77"/>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7"/>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7"/>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7"/>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8"/>
      <c r="B18" s="125" t="s">
        <v>197</v>
      </c>
      <c r="C18" s="131"/>
      <c r="D18" s="126" t="s">
        <v>40</v>
      </c>
      <c r="E18" s="60">
        <f>SUM(E13:E17)</f>
        <v>-0.58979999999999999</v>
      </c>
      <c r="F18" s="60">
        <f t="shared" ref="F18:AW18" si="1">SUM(F13:F17)</f>
        <v>-0.58979999999999999</v>
      </c>
      <c r="G18" s="60">
        <f t="shared" si="1"/>
        <v>-0.58979999999999999</v>
      </c>
      <c r="H18" s="60">
        <f t="shared" si="1"/>
        <v>-0.58979999999999999</v>
      </c>
      <c r="I18" s="60">
        <f t="shared" si="1"/>
        <v>-0.58979999999999999</v>
      </c>
      <c r="J18" s="60">
        <f t="shared" si="1"/>
        <v>-0.58979999999999999</v>
      </c>
      <c r="K18" s="60">
        <f t="shared" si="1"/>
        <v>-0.58979999999999999</v>
      </c>
      <c r="L18" s="60">
        <f t="shared" si="1"/>
        <v>-0.58979999999999999</v>
      </c>
      <c r="M18" s="60">
        <f t="shared" si="1"/>
        <v>0</v>
      </c>
      <c r="N18" s="60">
        <f t="shared" si="1"/>
        <v>0</v>
      </c>
      <c r="O18" s="60">
        <f t="shared" si="1"/>
        <v>0</v>
      </c>
      <c r="P18" s="60">
        <f t="shared" si="1"/>
        <v>0</v>
      </c>
      <c r="Q18" s="60">
        <f t="shared" si="1"/>
        <v>0</v>
      </c>
      <c r="R18" s="60">
        <f t="shared" si="1"/>
        <v>0</v>
      </c>
      <c r="S18" s="60">
        <f t="shared" si="1"/>
        <v>0</v>
      </c>
      <c r="T18" s="60">
        <f t="shared" si="1"/>
        <v>0</v>
      </c>
      <c r="U18" s="60">
        <f t="shared" si="1"/>
        <v>0</v>
      </c>
      <c r="V18" s="60">
        <f t="shared" si="1"/>
        <v>0</v>
      </c>
      <c r="W18" s="60">
        <f t="shared" si="1"/>
        <v>0</v>
      </c>
      <c r="X18" s="60">
        <f t="shared" si="1"/>
        <v>0</v>
      </c>
      <c r="Y18" s="60">
        <f t="shared" si="1"/>
        <v>0</v>
      </c>
      <c r="Z18" s="60">
        <f t="shared" si="1"/>
        <v>0</v>
      </c>
      <c r="AA18" s="60">
        <f t="shared" si="1"/>
        <v>0</v>
      </c>
      <c r="AB18" s="60">
        <f t="shared" si="1"/>
        <v>0</v>
      </c>
      <c r="AC18" s="60">
        <f t="shared" si="1"/>
        <v>0</v>
      </c>
      <c r="AD18" s="60">
        <f t="shared" si="1"/>
        <v>0</v>
      </c>
      <c r="AE18" s="60">
        <f t="shared" si="1"/>
        <v>0</v>
      </c>
      <c r="AF18" s="60">
        <f t="shared" si="1"/>
        <v>0</v>
      </c>
      <c r="AG18" s="60">
        <f t="shared" si="1"/>
        <v>0</v>
      </c>
      <c r="AH18" s="60">
        <f t="shared" si="1"/>
        <v>0</v>
      </c>
      <c r="AI18" s="60">
        <f t="shared" si="1"/>
        <v>0</v>
      </c>
      <c r="AJ18" s="60">
        <f t="shared" si="1"/>
        <v>0</v>
      </c>
      <c r="AK18" s="60">
        <f t="shared" si="1"/>
        <v>0</v>
      </c>
      <c r="AL18" s="60">
        <f t="shared" si="1"/>
        <v>0</v>
      </c>
      <c r="AM18" s="60">
        <f t="shared" si="1"/>
        <v>0</v>
      </c>
      <c r="AN18" s="60">
        <f t="shared" si="1"/>
        <v>0</v>
      </c>
      <c r="AO18" s="60">
        <f t="shared" si="1"/>
        <v>0</v>
      </c>
      <c r="AP18" s="60">
        <f t="shared" si="1"/>
        <v>0</v>
      </c>
      <c r="AQ18" s="60">
        <f t="shared" si="1"/>
        <v>0</v>
      </c>
      <c r="AR18" s="60">
        <f t="shared" si="1"/>
        <v>0</v>
      </c>
      <c r="AS18" s="60">
        <f t="shared" si="1"/>
        <v>0</v>
      </c>
      <c r="AT18" s="60">
        <f t="shared" si="1"/>
        <v>0</v>
      </c>
      <c r="AU18" s="60">
        <f t="shared" si="1"/>
        <v>0</v>
      </c>
      <c r="AV18" s="60">
        <f t="shared" si="1"/>
        <v>0</v>
      </c>
      <c r="AW18" s="60">
        <f t="shared" si="1"/>
        <v>0</v>
      </c>
      <c r="AX18" s="62"/>
      <c r="AY18" s="62"/>
      <c r="AZ18" s="62"/>
      <c r="BA18" s="62"/>
      <c r="BB18" s="62"/>
      <c r="BC18" s="62"/>
      <c r="BD18" s="62"/>
    </row>
    <row r="19" spans="1:56" x14ac:dyDescent="0.3">
      <c r="A19" s="182" t="s">
        <v>301</v>
      </c>
      <c r="B19" s="62" t="s">
        <v>187</v>
      </c>
      <c r="C19" s="8"/>
      <c r="D19" s="9" t="s">
        <v>40</v>
      </c>
      <c r="E19" s="34">
        <v>0.49640000000000001</v>
      </c>
      <c r="F19" s="34">
        <f>E19</f>
        <v>0.49640000000000001</v>
      </c>
      <c r="G19" s="34">
        <f t="shared" ref="G19:L19" si="2">F19</f>
        <v>0.49640000000000001</v>
      </c>
      <c r="H19" s="34">
        <f t="shared" si="2"/>
        <v>0.49640000000000001</v>
      </c>
      <c r="I19" s="34">
        <f t="shared" si="2"/>
        <v>0.49640000000000001</v>
      </c>
      <c r="J19" s="34">
        <f t="shared" si="2"/>
        <v>0.49640000000000001</v>
      </c>
      <c r="K19" s="34">
        <f t="shared" si="2"/>
        <v>0.49640000000000001</v>
      </c>
      <c r="L19" s="34">
        <f t="shared" si="2"/>
        <v>0.49640000000000001</v>
      </c>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2"/>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2"/>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2"/>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2"/>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2"/>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3"/>
      <c r="B25" s="62" t="s">
        <v>321</v>
      </c>
      <c r="C25" s="8"/>
      <c r="D25" s="9" t="s">
        <v>40</v>
      </c>
      <c r="E25" s="68">
        <f>SUM(E19:E24)</f>
        <v>0.49640000000000001</v>
      </c>
      <c r="F25" s="68">
        <f t="shared" ref="F25:BD25" si="3">SUM(F19:F24)</f>
        <v>0.49640000000000001</v>
      </c>
      <c r="G25" s="68">
        <f t="shared" si="3"/>
        <v>0.49640000000000001</v>
      </c>
      <c r="H25" s="68">
        <f t="shared" si="3"/>
        <v>0.49640000000000001</v>
      </c>
      <c r="I25" s="68">
        <f t="shared" si="3"/>
        <v>0.49640000000000001</v>
      </c>
      <c r="J25" s="68">
        <f t="shared" si="3"/>
        <v>0.49640000000000001</v>
      </c>
      <c r="K25" s="68">
        <f t="shared" si="3"/>
        <v>0.49640000000000001</v>
      </c>
      <c r="L25" s="68">
        <f t="shared" si="3"/>
        <v>0.49640000000000001</v>
      </c>
      <c r="M25" s="68">
        <f t="shared" si="3"/>
        <v>0</v>
      </c>
      <c r="N25" s="68">
        <f t="shared" si="3"/>
        <v>0</v>
      </c>
      <c r="O25" s="68">
        <f t="shared" si="3"/>
        <v>0</v>
      </c>
      <c r="P25" s="68">
        <f t="shared" si="3"/>
        <v>0</v>
      </c>
      <c r="Q25" s="68">
        <f t="shared" si="3"/>
        <v>0</v>
      </c>
      <c r="R25" s="68">
        <f t="shared" si="3"/>
        <v>0</v>
      </c>
      <c r="S25" s="68">
        <f t="shared" si="3"/>
        <v>0</v>
      </c>
      <c r="T25" s="68">
        <f t="shared" si="3"/>
        <v>0</v>
      </c>
      <c r="U25" s="68">
        <f t="shared" si="3"/>
        <v>0</v>
      </c>
      <c r="V25" s="68">
        <f t="shared" si="3"/>
        <v>0</v>
      </c>
      <c r="W25" s="68">
        <f t="shared" si="3"/>
        <v>0</v>
      </c>
      <c r="X25" s="68">
        <f t="shared" si="3"/>
        <v>0</v>
      </c>
      <c r="Y25" s="68">
        <f t="shared" si="3"/>
        <v>0</v>
      </c>
      <c r="Z25" s="68">
        <f t="shared" si="3"/>
        <v>0</v>
      </c>
      <c r="AA25" s="68">
        <f t="shared" si="3"/>
        <v>0</v>
      </c>
      <c r="AB25" s="68">
        <f t="shared" si="3"/>
        <v>0</v>
      </c>
      <c r="AC25" s="68">
        <f t="shared" si="3"/>
        <v>0</v>
      </c>
      <c r="AD25" s="68">
        <f t="shared" si="3"/>
        <v>0</v>
      </c>
      <c r="AE25" s="68">
        <f t="shared" si="3"/>
        <v>0</v>
      </c>
      <c r="AF25" s="68">
        <f t="shared" si="3"/>
        <v>0</v>
      </c>
      <c r="AG25" s="68">
        <f t="shared" si="3"/>
        <v>0</v>
      </c>
      <c r="AH25" s="68">
        <f t="shared" si="3"/>
        <v>0</v>
      </c>
      <c r="AI25" s="68">
        <f t="shared" si="3"/>
        <v>0</v>
      </c>
      <c r="AJ25" s="68">
        <f t="shared" si="3"/>
        <v>0</v>
      </c>
      <c r="AK25" s="68">
        <f t="shared" si="3"/>
        <v>0</v>
      </c>
      <c r="AL25" s="68">
        <f t="shared" si="3"/>
        <v>0</v>
      </c>
      <c r="AM25" s="68">
        <f t="shared" si="3"/>
        <v>0</v>
      </c>
      <c r="AN25" s="68">
        <f t="shared" si="3"/>
        <v>0</v>
      </c>
      <c r="AO25" s="68">
        <f t="shared" si="3"/>
        <v>0</v>
      </c>
      <c r="AP25" s="68">
        <f t="shared" si="3"/>
        <v>0</v>
      </c>
      <c r="AQ25" s="68">
        <f t="shared" si="3"/>
        <v>0</v>
      </c>
      <c r="AR25" s="68">
        <f t="shared" si="3"/>
        <v>0</v>
      </c>
      <c r="AS25" s="68">
        <f t="shared" si="3"/>
        <v>0</v>
      </c>
      <c r="AT25" s="68">
        <f t="shared" si="3"/>
        <v>0</v>
      </c>
      <c r="AU25" s="68">
        <f t="shared" si="3"/>
        <v>0</v>
      </c>
      <c r="AV25" s="68">
        <f t="shared" si="3"/>
        <v>0</v>
      </c>
      <c r="AW25" s="68">
        <f t="shared" si="3"/>
        <v>0</v>
      </c>
      <c r="AX25" s="68">
        <f t="shared" si="3"/>
        <v>0</v>
      </c>
      <c r="AY25" s="68">
        <f t="shared" si="3"/>
        <v>0</v>
      </c>
      <c r="AZ25" s="68">
        <f t="shared" si="3"/>
        <v>0</v>
      </c>
      <c r="BA25" s="68">
        <f t="shared" si="3"/>
        <v>0</v>
      </c>
      <c r="BB25" s="68">
        <f t="shared" si="3"/>
        <v>0</v>
      </c>
      <c r="BC25" s="68">
        <f t="shared" si="3"/>
        <v>0</v>
      </c>
      <c r="BD25" s="68">
        <f t="shared" si="3"/>
        <v>0</v>
      </c>
    </row>
    <row r="26" spans="1:56" ht="15.75" thickBot="1" x14ac:dyDescent="0.35">
      <c r="A26" s="115"/>
      <c r="B26" s="58" t="s">
        <v>96</v>
      </c>
      <c r="C26" s="59" t="s">
        <v>94</v>
      </c>
      <c r="D26" s="58" t="s">
        <v>40</v>
      </c>
      <c r="E26" s="60">
        <f>E18+E25</f>
        <v>-9.3399999999999983E-2</v>
      </c>
      <c r="F26" s="60">
        <f t="shared" ref="F26:BD26" si="4">F18+F25</f>
        <v>-9.3399999999999983E-2</v>
      </c>
      <c r="G26" s="60">
        <f t="shared" si="4"/>
        <v>-9.3399999999999983E-2</v>
      </c>
      <c r="H26" s="60">
        <f t="shared" si="4"/>
        <v>-9.3399999999999983E-2</v>
      </c>
      <c r="I26" s="60">
        <f t="shared" si="4"/>
        <v>-9.3399999999999983E-2</v>
      </c>
      <c r="J26" s="60">
        <f t="shared" si="4"/>
        <v>-9.3399999999999983E-2</v>
      </c>
      <c r="K26" s="60">
        <f t="shared" si="4"/>
        <v>-9.3399999999999983E-2</v>
      </c>
      <c r="L26" s="60">
        <f t="shared" si="4"/>
        <v>-9.3399999999999983E-2</v>
      </c>
      <c r="M26" s="60">
        <f t="shared" si="4"/>
        <v>0</v>
      </c>
      <c r="N26" s="60">
        <f t="shared" si="4"/>
        <v>0</v>
      </c>
      <c r="O26" s="60">
        <f t="shared" si="4"/>
        <v>0</v>
      </c>
      <c r="P26" s="60">
        <f t="shared" si="4"/>
        <v>0</v>
      </c>
      <c r="Q26" s="60">
        <f t="shared" si="4"/>
        <v>0</v>
      </c>
      <c r="R26" s="60">
        <f t="shared" si="4"/>
        <v>0</v>
      </c>
      <c r="S26" s="60">
        <f t="shared" si="4"/>
        <v>0</v>
      </c>
      <c r="T26" s="60">
        <f t="shared" si="4"/>
        <v>0</v>
      </c>
      <c r="U26" s="60">
        <f t="shared" si="4"/>
        <v>0</v>
      </c>
      <c r="V26" s="60">
        <f t="shared" si="4"/>
        <v>0</v>
      </c>
      <c r="W26" s="60">
        <f t="shared" si="4"/>
        <v>0</v>
      </c>
      <c r="X26" s="60">
        <f t="shared" si="4"/>
        <v>0</v>
      </c>
      <c r="Y26" s="60">
        <f t="shared" si="4"/>
        <v>0</v>
      </c>
      <c r="Z26" s="60">
        <f t="shared" si="4"/>
        <v>0</v>
      </c>
      <c r="AA26" s="60">
        <f t="shared" si="4"/>
        <v>0</v>
      </c>
      <c r="AB26" s="60">
        <f t="shared" si="4"/>
        <v>0</v>
      </c>
      <c r="AC26" s="60">
        <f t="shared" si="4"/>
        <v>0</v>
      </c>
      <c r="AD26" s="60">
        <f t="shared" si="4"/>
        <v>0</v>
      </c>
      <c r="AE26" s="60">
        <f t="shared" si="4"/>
        <v>0</v>
      </c>
      <c r="AF26" s="60">
        <f t="shared" si="4"/>
        <v>0</v>
      </c>
      <c r="AG26" s="60">
        <f t="shared" si="4"/>
        <v>0</v>
      </c>
      <c r="AH26" s="60">
        <f t="shared" si="4"/>
        <v>0</v>
      </c>
      <c r="AI26" s="60">
        <f t="shared" si="4"/>
        <v>0</v>
      </c>
      <c r="AJ26" s="60">
        <f t="shared" si="4"/>
        <v>0</v>
      </c>
      <c r="AK26" s="60">
        <f t="shared" si="4"/>
        <v>0</v>
      </c>
      <c r="AL26" s="60">
        <f t="shared" si="4"/>
        <v>0</v>
      </c>
      <c r="AM26" s="60">
        <f t="shared" si="4"/>
        <v>0</v>
      </c>
      <c r="AN26" s="60">
        <f t="shared" si="4"/>
        <v>0</v>
      </c>
      <c r="AO26" s="60">
        <f t="shared" si="4"/>
        <v>0</v>
      </c>
      <c r="AP26" s="60">
        <f t="shared" si="4"/>
        <v>0</v>
      </c>
      <c r="AQ26" s="60">
        <f t="shared" si="4"/>
        <v>0</v>
      </c>
      <c r="AR26" s="60">
        <f t="shared" si="4"/>
        <v>0</v>
      </c>
      <c r="AS26" s="60">
        <f t="shared" si="4"/>
        <v>0</v>
      </c>
      <c r="AT26" s="60">
        <f t="shared" si="4"/>
        <v>0</v>
      </c>
      <c r="AU26" s="60">
        <f t="shared" si="4"/>
        <v>0</v>
      </c>
      <c r="AV26" s="60">
        <f t="shared" si="4"/>
        <v>0</v>
      </c>
      <c r="AW26" s="60">
        <f t="shared" si="4"/>
        <v>0</v>
      </c>
      <c r="AX26" s="60">
        <f t="shared" si="4"/>
        <v>0</v>
      </c>
      <c r="AY26" s="60">
        <f t="shared" si="4"/>
        <v>0</v>
      </c>
      <c r="AZ26" s="60">
        <f t="shared" si="4"/>
        <v>0</v>
      </c>
      <c r="BA26" s="60">
        <f t="shared" si="4"/>
        <v>0</v>
      </c>
      <c r="BB26" s="60">
        <f t="shared" si="4"/>
        <v>0</v>
      </c>
      <c r="BC26" s="60">
        <f t="shared" si="4"/>
        <v>0</v>
      </c>
      <c r="BD26" s="60">
        <f t="shared" si="4"/>
        <v>0</v>
      </c>
    </row>
    <row r="27" spans="1:56" x14ac:dyDescent="0.3">
      <c r="A27" s="116"/>
      <c r="B27" s="9" t="s">
        <v>13</v>
      </c>
      <c r="C27" s="8" t="s">
        <v>41</v>
      </c>
      <c r="D27" s="9" t="s">
        <v>42</v>
      </c>
      <c r="E27" s="10">
        <v>0.8</v>
      </c>
      <c r="F27" s="10">
        <f>E27</f>
        <v>0.8</v>
      </c>
      <c r="G27" s="10">
        <f t="shared" ref="G27:AW27" si="5">F27</f>
        <v>0.8</v>
      </c>
      <c r="H27" s="10">
        <f t="shared" si="5"/>
        <v>0.8</v>
      </c>
      <c r="I27" s="10">
        <f t="shared" si="5"/>
        <v>0.8</v>
      </c>
      <c r="J27" s="10">
        <f t="shared" si="5"/>
        <v>0.8</v>
      </c>
      <c r="K27" s="10">
        <f t="shared" si="5"/>
        <v>0.8</v>
      </c>
      <c r="L27" s="10">
        <f t="shared" si="5"/>
        <v>0.8</v>
      </c>
      <c r="M27" s="10">
        <f t="shared" si="5"/>
        <v>0.8</v>
      </c>
      <c r="N27" s="10">
        <f t="shared" si="5"/>
        <v>0.8</v>
      </c>
      <c r="O27" s="10">
        <f t="shared" si="5"/>
        <v>0.8</v>
      </c>
      <c r="P27" s="10">
        <f t="shared" si="5"/>
        <v>0.8</v>
      </c>
      <c r="Q27" s="10">
        <f t="shared" si="5"/>
        <v>0.8</v>
      </c>
      <c r="R27" s="10">
        <f t="shared" si="5"/>
        <v>0.8</v>
      </c>
      <c r="S27" s="10">
        <f t="shared" si="5"/>
        <v>0.8</v>
      </c>
      <c r="T27" s="10">
        <f t="shared" si="5"/>
        <v>0.8</v>
      </c>
      <c r="U27" s="10">
        <f t="shared" si="5"/>
        <v>0.8</v>
      </c>
      <c r="V27" s="10">
        <f t="shared" si="5"/>
        <v>0.8</v>
      </c>
      <c r="W27" s="10">
        <f t="shared" si="5"/>
        <v>0.8</v>
      </c>
      <c r="X27" s="10">
        <f t="shared" si="5"/>
        <v>0.8</v>
      </c>
      <c r="Y27" s="10">
        <f t="shared" si="5"/>
        <v>0.8</v>
      </c>
      <c r="Z27" s="10">
        <f t="shared" si="5"/>
        <v>0.8</v>
      </c>
      <c r="AA27" s="10">
        <f t="shared" si="5"/>
        <v>0.8</v>
      </c>
      <c r="AB27" s="10">
        <f t="shared" si="5"/>
        <v>0.8</v>
      </c>
      <c r="AC27" s="10">
        <f t="shared" si="5"/>
        <v>0.8</v>
      </c>
      <c r="AD27" s="10">
        <f t="shared" si="5"/>
        <v>0.8</v>
      </c>
      <c r="AE27" s="10">
        <f t="shared" si="5"/>
        <v>0.8</v>
      </c>
      <c r="AF27" s="10">
        <f t="shared" si="5"/>
        <v>0.8</v>
      </c>
      <c r="AG27" s="10">
        <f t="shared" si="5"/>
        <v>0.8</v>
      </c>
      <c r="AH27" s="10">
        <f t="shared" si="5"/>
        <v>0.8</v>
      </c>
      <c r="AI27" s="10">
        <f t="shared" si="5"/>
        <v>0.8</v>
      </c>
      <c r="AJ27" s="10">
        <f t="shared" si="5"/>
        <v>0.8</v>
      </c>
      <c r="AK27" s="10">
        <f t="shared" si="5"/>
        <v>0.8</v>
      </c>
      <c r="AL27" s="10">
        <f t="shared" si="5"/>
        <v>0.8</v>
      </c>
      <c r="AM27" s="10">
        <f t="shared" si="5"/>
        <v>0.8</v>
      </c>
      <c r="AN27" s="10">
        <f t="shared" si="5"/>
        <v>0.8</v>
      </c>
      <c r="AO27" s="10">
        <f t="shared" si="5"/>
        <v>0.8</v>
      </c>
      <c r="AP27" s="10">
        <f t="shared" si="5"/>
        <v>0.8</v>
      </c>
      <c r="AQ27" s="10">
        <f t="shared" si="5"/>
        <v>0.8</v>
      </c>
      <c r="AR27" s="10">
        <f t="shared" si="5"/>
        <v>0.8</v>
      </c>
      <c r="AS27" s="10">
        <f t="shared" si="5"/>
        <v>0.8</v>
      </c>
      <c r="AT27" s="10">
        <f t="shared" si="5"/>
        <v>0.8</v>
      </c>
      <c r="AU27" s="10">
        <f t="shared" si="5"/>
        <v>0.8</v>
      </c>
      <c r="AV27" s="10">
        <f t="shared" si="5"/>
        <v>0.8</v>
      </c>
      <c r="AW27" s="10">
        <f t="shared" si="5"/>
        <v>0.8</v>
      </c>
      <c r="AX27" s="11"/>
      <c r="AY27" s="11"/>
      <c r="AZ27" s="11"/>
      <c r="BA27" s="11"/>
      <c r="BB27" s="11"/>
      <c r="BC27" s="11"/>
      <c r="BD27" s="11"/>
    </row>
    <row r="28" spans="1:56" x14ac:dyDescent="0.3">
      <c r="A28" s="116"/>
      <c r="B28" s="9" t="s">
        <v>12</v>
      </c>
      <c r="C28" s="9" t="s">
        <v>43</v>
      </c>
      <c r="D28" s="9" t="s">
        <v>40</v>
      </c>
      <c r="E28" s="35">
        <f>E26*E27</f>
        <v>-7.4719999999999995E-2</v>
      </c>
      <c r="F28" s="35">
        <f t="shared" ref="F28:AW28" si="6">F26*F27</f>
        <v>-7.4719999999999995E-2</v>
      </c>
      <c r="G28" s="35">
        <f t="shared" si="6"/>
        <v>-7.4719999999999995E-2</v>
      </c>
      <c r="H28" s="35">
        <f t="shared" si="6"/>
        <v>-7.4719999999999995E-2</v>
      </c>
      <c r="I28" s="35">
        <f t="shared" si="6"/>
        <v>-7.4719999999999995E-2</v>
      </c>
      <c r="J28" s="35">
        <f t="shared" si="6"/>
        <v>-7.4719999999999995E-2</v>
      </c>
      <c r="K28" s="35">
        <f t="shared" si="6"/>
        <v>-7.4719999999999995E-2</v>
      </c>
      <c r="L28" s="35">
        <f t="shared" si="6"/>
        <v>-7.4719999999999995E-2</v>
      </c>
      <c r="M28" s="35">
        <f t="shared" si="6"/>
        <v>0</v>
      </c>
      <c r="N28" s="35">
        <f t="shared" si="6"/>
        <v>0</v>
      </c>
      <c r="O28" s="35">
        <f t="shared" si="6"/>
        <v>0</v>
      </c>
      <c r="P28" s="35">
        <f t="shared" si="6"/>
        <v>0</v>
      </c>
      <c r="Q28" s="35">
        <f t="shared" si="6"/>
        <v>0</v>
      </c>
      <c r="R28" s="35">
        <f t="shared" si="6"/>
        <v>0</v>
      </c>
      <c r="S28" s="35">
        <f t="shared" si="6"/>
        <v>0</v>
      </c>
      <c r="T28" s="35">
        <f t="shared" si="6"/>
        <v>0</v>
      </c>
      <c r="U28" s="35">
        <f t="shared" si="6"/>
        <v>0</v>
      </c>
      <c r="V28" s="35">
        <f t="shared" si="6"/>
        <v>0</v>
      </c>
      <c r="W28" s="35">
        <f t="shared" si="6"/>
        <v>0</v>
      </c>
      <c r="X28" s="35">
        <f t="shared" si="6"/>
        <v>0</v>
      </c>
      <c r="Y28" s="35">
        <f t="shared" si="6"/>
        <v>0</v>
      </c>
      <c r="Z28" s="35">
        <f t="shared" si="6"/>
        <v>0</v>
      </c>
      <c r="AA28" s="35">
        <f t="shared" si="6"/>
        <v>0</v>
      </c>
      <c r="AB28" s="35">
        <f t="shared" si="6"/>
        <v>0</v>
      </c>
      <c r="AC28" s="35">
        <f t="shared" si="6"/>
        <v>0</v>
      </c>
      <c r="AD28" s="35">
        <f t="shared" si="6"/>
        <v>0</v>
      </c>
      <c r="AE28" s="35">
        <f t="shared" si="6"/>
        <v>0</v>
      </c>
      <c r="AF28" s="35">
        <f t="shared" si="6"/>
        <v>0</v>
      </c>
      <c r="AG28" s="35">
        <f t="shared" si="6"/>
        <v>0</v>
      </c>
      <c r="AH28" s="35">
        <f t="shared" si="6"/>
        <v>0</v>
      </c>
      <c r="AI28" s="35">
        <f t="shared" si="6"/>
        <v>0</v>
      </c>
      <c r="AJ28" s="35">
        <f t="shared" si="6"/>
        <v>0</v>
      </c>
      <c r="AK28" s="35">
        <f t="shared" si="6"/>
        <v>0</v>
      </c>
      <c r="AL28" s="35">
        <f t="shared" si="6"/>
        <v>0</v>
      </c>
      <c r="AM28" s="35">
        <f t="shared" si="6"/>
        <v>0</v>
      </c>
      <c r="AN28" s="35">
        <f t="shared" si="6"/>
        <v>0</v>
      </c>
      <c r="AO28" s="35">
        <f t="shared" si="6"/>
        <v>0</v>
      </c>
      <c r="AP28" s="35">
        <f t="shared" si="6"/>
        <v>0</v>
      </c>
      <c r="AQ28" s="35">
        <f t="shared" si="6"/>
        <v>0</v>
      </c>
      <c r="AR28" s="35">
        <f t="shared" si="6"/>
        <v>0</v>
      </c>
      <c r="AS28" s="35">
        <f t="shared" si="6"/>
        <v>0</v>
      </c>
      <c r="AT28" s="35">
        <f t="shared" si="6"/>
        <v>0</v>
      </c>
      <c r="AU28" s="35">
        <f t="shared" si="6"/>
        <v>0</v>
      </c>
      <c r="AV28" s="35">
        <f t="shared" si="6"/>
        <v>0</v>
      </c>
      <c r="AW28" s="35">
        <f t="shared" si="6"/>
        <v>0</v>
      </c>
      <c r="AX28" s="35"/>
      <c r="AY28" s="35"/>
      <c r="AZ28" s="35"/>
      <c r="BA28" s="35"/>
      <c r="BB28" s="35"/>
      <c r="BC28" s="35"/>
      <c r="BD28" s="35"/>
    </row>
    <row r="29" spans="1:56" x14ac:dyDescent="0.3">
      <c r="A29" s="116"/>
      <c r="B29" s="9" t="s">
        <v>93</v>
      </c>
      <c r="C29" s="11" t="s">
        <v>44</v>
      </c>
      <c r="D29" s="9" t="s">
        <v>40</v>
      </c>
      <c r="E29" s="35">
        <f>E26-E28</f>
        <v>-1.8679999999999988E-2</v>
      </c>
      <c r="F29" s="35">
        <f t="shared" ref="F29:AW29" si="7">F26-F28</f>
        <v>-1.8679999999999988E-2</v>
      </c>
      <c r="G29" s="35">
        <f t="shared" si="7"/>
        <v>-1.8679999999999988E-2</v>
      </c>
      <c r="H29" s="35">
        <f t="shared" si="7"/>
        <v>-1.8679999999999988E-2</v>
      </c>
      <c r="I29" s="35">
        <f t="shared" si="7"/>
        <v>-1.8679999999999988E-2</v>
      </c>
      <c r="J29" s="35">
        <f t="shared" si="7"/>
        <v>-1.8679999999999988E-2</v>
      </c>
      <c r="K29" s="35">
        <f t="shared" si="7"/>
        <v>-1.8679999999999988E-2</v>
      </c>
      <c r="L29" s="35">
        <f t="shared" si="7"/>
        <v>-1.8679999999999988E-2</v>
      </c>
      <c r="M29" s="35">
        <f t="shared" si="7"/>
        <v>0</v>
      </c>
      <c r="N29" s="35">
        <f t="shared" si="7"/>
        <v>0</v>
      </c>
      <c r="O29" s="35">
        <f t="shared" si="7"/>
        <v>0</v>
      </c>
      <c r="P29" s="35">
        <f t="shared" si="7"/>
        <v>0</v>
      </c>
      <c r="Q29" s="35">
        <f t="shared" si="7"/>
        <v>0</v>
      </c>
      <c r="R29" s="35">
        <f t="shared" si="7"/>
        <v>0</v>
      </c>
      <c r="S29" s="35">
        <f t="shared" si="7"/>
        <v>0</v>
      </c>
      <c r="T29" s="35">
        <f t="shared" si="7"/>
        <v>0</v>
      </c>
      <c r="U29" s="35">
        <f t="shared" si="7"/>
        <v>0</v>
      </c>
      <c r="V29" s="35">
        <f t="shared" si="7"/>
        <v>0</v>
      </c>
      <c r="W29" s="35">
        <f t="shared" si="7"/>
        <v>0</v>
      </c>
      <c r="X29" s="35">
        <f t="shared" si="7"/>
        <v>0</v>
      </c>
      <c r="Y29" s="35">
        <f t="shared" si="7"/>
        <v>0</v>
      </c>
      <c r="Z29" s="35">
        <f t="shared" si="7"/>
        <v>0</v>
      </c>
      <c r="AA29" s="35">
        <f t="shared" si="7"/>
        <v>0</v>
      </c>
      <c r="AB29" s="35">
        <f t="shared" si="7"/>
        <v>0</v>
      </c>
      <c r="AC29" s="35">
        <f t="shared" si="7"/>
        <v>0</v>
      </c>
      <c r="AD29" s="35">
        <f t="shared" si="7"/>
        <v>0</v>
      </c>
      <c r="AE29" s="35">
        <f t="shared" si="7"/>
        <v>0</v>
      </c>
      <c r="AF29" s="35">
        <f t="shared" si="7"/>
        <v>0</v>
      </c>
      <c r="AG29" s="35">
        <f t="shared" si="7"/>
        <v>0</v>
      </c>
      <c r="AH29" s="35">
        <f t="shared" si="7"/>
        <v>0</v>
      </c>
      <c r="AI29" s="35">
        <f t="shared" si="7"/>
        <v>0</v>
      </c>
      <c r="AJ29" s="35">
        <f t="shared" si="7"/>
        <v>0</v>
      </c>
      <c r="AK29" s="35">
        <f t="shared" si="7"/>
        <v>0</v>
      </c>
      <c r="AL29" s="35">
        <f t="shared" si="7"/>
        <v>0</v>
      </c>
      <c r="AM29" s="35">
        <f t="shared" si="7"/>
        <v>0</v>
      </c>
      <c r="AN29" s="35">
        <f t="shared" si="7"/>
        <v>0</v>
      </c>
      <c r="AO29" s="35">
        <f t="shared" si="7"/>
        <v>0</v>
      </c>
      <c r="AP29" s="35">
        <f t="shared" si="7"/>
        <v>0</v>
      </c>
      <c r="AQ29" s="35">
        <f t="shared" si="7"/>
        <v>0</v>
      </c>
      <c r="AR29" s="35">
        <f t="shared" si="7"/>
        <v>0</v>
      </c>
      <c r="AS29" s="35">
        <f t="shared" si="7"/>
        <v>0</v>
      </c>
      <c r="AT29" s="35">
        <f t="shared" si="7"/>
        <v>0</v>
      </c>
      <c r="AU29" s="35">
        <f t="shared" si="7"/>
        <v>0</v>
      </c>
      <c r="AV29" s="35">
        <f t="shared" si="7"/>
        <v>0</v>
      </c>
      <c r="AW29" s="35">
        <f t="shared" si="7"/>
        <v>0</v>
      </c>
      <c r="AX29" s="35"/>
      <c r="AY29" s="35"/>
      <c r="AZ29" s="35"/>
      <c r="BA29" s="35"/>
      <c r="BB29" s="35"/>
      <c r="BC29" s="35"/>
      <c r="BD29" s="35"/>
    </row>
    <row r="30" spans="1:56" ht="16.5" hidden="1" customHeight="1" outlineLevel="1" x14ac:dyDescent="0.35">
      <c r="A30" s="116"/>
      <c r="B30" s="9" t="s">
        <v>1</v>
      </c>
      <c r="C30" s="11" t="s">
        <v>53</v>
      </c>
      <c r="D30" s="9" t="s">
        <v>40</v>
      </c>
      <c r="F30" s="35">
        <f>$E$28/'Fixed data'!$C$7</f>
        <v>-1.6604444444444444E-3</v>
      </c>
      <c r="G30" s="35">
        <f>$E$28/'Fixed data'!$C$7</f>
        <v>-1.6604444444444444E-3</v>
      </c>
      <c r="H30" s="35">
        <f>$E$28/'Fixed data'!$C$7</f>
        <v>-1.6604444444444444E-3</v>
      </c>
      <c r="I30" s="35">
        <f>$E$28/'Fixed data'!$C$7</f>
        <v>-1.6604444444444444E-3</v>
      </c>
      <c r="J30" s="35">
        <f>$E$28/'Fixed data'!$C$7</f>
        <v>-1.6604444444444444E-3</v>
      </c>
      <c r="K30" s="35">
        <f>$E$28/'Fixed data'!$C$7</f>
        <v>-1.6604444444444444E-3</v>
      </c>
      <c r="L30" s="35">
        <f>$E$28/'Fixed data'!$C$7</f>
        <v>-1.6604444444444444E-3</v>
      </c>
      <c r="M30" s="35">
        <f>$E$28/'Fixed data'!$C$7</f>
        <v>-1.6604444444444444E-3</v>
      </c>
      <c r="N30" s="35">
        <f>$E$28/'Fixed data'!$C$7</f>
        <v>-1.6604444444444444E-3</v>
      </c>
      <c r="O30" s="35">
        <f>$E$28/'Fixed data'!$C$7</f>
        <v>-1.6604444444444444E-3</v>
      </c>
      <c r="P30" s="35">
        <f>$E$28/'Fixed data'!$C$7</f>
        <v>-1.6604444444444444E-3</v>
      </c>
      <c r="Q30" s="35">
        <f>$E$28/'Fixed data'!$C$7</f>
        <v>-1.6604444444444444E-3</v>
      </c>
      <c r="R30" s="35">
        <f>$E$28/'Fixed data'!$C$7</f>
        <v>-1.6604444444444444E-3</v>
      </c>
      <c r="S30" s="35">
        <f>$E$28/'Fixed data'!$C$7</f>
        <v>-1.6604444444444444E-3</v>
      </c>
      <c r="T30" s="35">
        <f>$E$28/'Fixed data'!$C$7</f>
        <v>-1.6604444444444444E-3</v>
      </c>
      <c r="U30" s="35">
        <f>$E$28/'Fixed data'!$C$7</f>
        <v>-1.6604444444444444E-3</v>
      </c>
      <c r="V30" s="35">
        <f>$E$28/'Fixed data'!$C$7</f>
        <v>-1.6604444444444444E-3</v>
      </c>
      <c r="W30" s="35">
        <f>$E$28/'Fixed data'!$C$7</f>
        <v>-1.6604444444444444E-3</v>
      </c>
      <c r="X30" s="35">
        <f>$E$28/'Fixed data'!$C$7</f>
        <v>-1.6604444444444444E-3</v>
      </c>
      <c r="Y30" s="35">
        <f>$E$28/'Fixed data'!$C$7</f>
        <v>-1.6604444444444444E-3</v>
      </c>
      <c r="Z30" s="35">
        <f>$E$28/'Fixed data'!$C$7</f>
        <v>-1.6604444444444444E-3</v>
      </c>
      <c r="AA30" s="35">
        <f>$E$28/'Fixed data'!$C$7</f>
        <v>-1.6604444444444444E-3</v>
      </c>
      <c r="AB30" s="35">
        <f>$E$28/'Fixed data'!$C$7</f>
        <v>-1.6604444444444444E-3</v>
      </c>
      <c r="AC30" s="35">
        <f>$E$28/'Fixed data'!$C$7</f>
        <v>-1.6604444444444444E-3</v>
      </c>
      <c r="AD30" s="35">
        <f>$E$28/'Fixed data'!$C$7</f>
        <v>-1.6604444444444444E-3</v>
      </c>
      <c r="AE30" s="35">
        <f>$E$28/'Fixed data'!$C$7</f>
        <v>-1.6604444444444444E-3</v>
      </c>
      <c r="AF30" s="35">
        <f>$E$28/'Fixed data'!$C$7</f>
        <v>-1.6604444444444444E-3</v>
      </c>
      <c r="AG30" s="35">
        <f>$E$28/'Fixed data'!$C$7</f>
        <v>-1.6604444444444444E-3</v>
      </c>
      <c r="AH30" s="35">
        <f>$E$28/'Fixed data'!$C$7</f>
        <v>-1.6604444444444444E-3</v>
      </c>
      <c r="AI30" s="35">
        <f>$E$28/'Fixed data'!$C$7</f>
        <v>-1.6604444444444444E-3</v>
      </c>
      <c r="AJ30" s="35">
        <f>$E$28/'Fixed data'!$C$7</f>
        <v>-1.6604444444444444E-3</v>
      </c>
      <c r="AK30" s="35">
        <f>$E$28/'Fixed data'!$C$7</f>
        <v>-1.6604444444444444E-3</v>
      </c>
      <c r="AL30" s="35">
        <f>$E$28/'Fixed data'!$C$7</f>
        <v>-1.6604444444444444E-3</v>
      </c>
      <c r="AM30" s="35">
        <f>$E$28/'Fixed data'!$C$7</f>
        <v>-1.6604444444444444E-3</v>
      </c>
      <c r="AN30" s="35">
        <f>$E$28/'Fixed data'!$C$7</f>
        <v>-1.6604444444444444E-3</v>
      </c>
      <c r="AO30" s="35">
        <f>$E$28/'Fixed data'!$C$7</f>
        <v>-1.6604444444444444E-3</v>
      </c>
      <c r="AP30" s="35">
        <f>$E$28/'Fixed data'!$C$7</f>
        <v>-1.6604444444444444E-3</v>
      </c>
      <c r="AQ30" s="35">
        <f>$E$28/'Fixed data'!$C$7</f>
        <v>-1.6604444444444444E-3</v>
      </c>
      <c r="AR30" s="35">
        <f>$E$28/'Fixed data'!$C$7</f>
        <v>-1.6604444444444444E-3</v>
      </c>
      <c r="AS30" s="35">
        <f>$E$28/'Fixed data'!$C$7</f>
        <v>-1.6604444444444444E-3</v>
      </c>
      <c r="AT30" s="35">
        <f>$E$28/'Fixed data'!$C$7</f>
        <v>-1.6604444444444444E-3</v>
      </c>
      <c r="AU30" s="35">
        <f>$E$28/'Fixed data'!$C$7</f>
        <v>-1.6604444444444444E-3</v>
      </c>
      <c r="AV30" s="35">
        <f>$E$28/'Fixed data'!$C$7</f>
        <v>-1.6604444444444444E-3</v>
      </c>
      <c r="AW30" s="35">
        <f>$E$28/'Fixed data'!$C$7</f>
        <v>-1.6604444444444444E-3</v>
      </c>
      <c r="AX30" s="35">
        <f>$E$28/'Fixed data'!$C$7</f>
        <v>-1.6604444444444444E-3</v>
      </c>
      <c r="AY30" s="35"/>
      <c r="AZ30" s="35"/>
      <c r="BA30" s="35"/>
      <c r="BB30" s="35"/>
      <c r="BC30" s="35"/>
      <c r="BD30" s="35"/>
    </row>
    <row r="31" spans="1:56" ht="16.5" hidden="1" customHeight="1" outlineLevel="1" x14ac:dyDescent="0.35">
      <c r="A31" s="116"/>
      <c r="B31" s="9" t="s">
        <v>2</v>
      </c>
      <c r="C31" s="11" t="s">
        <v>54</v>
      </c>
      <c r="D31" s="9" t="s">
        <v>40</v>
      </c>
      <c r="F31" s="35"/>
      <c r="G31" s="35">
        <f>$F$28/'Fixed data'!$C$7</f>
        <v>-1.6604444444444444E-3</v>
      </c>
      <c r="H31" s="35">
        <f>$F$28/'Fixed data'!$C$7</f>
        <v>-1.6604444444444444E-3</v>
      </c>
      <c r="I31" s="35">
        <f>$F$28/'Fixed data'!$C$7</f>
        <v>-1.6604444444444444E-3</v>
      </c>
      <c r="J31" s="35">
        <f>$F$28/'Fixed data'!$C$7</f>
        <v>-1.6604444444444444E-3</v>
      </c>
      <c r="K31" s="35">
        <f>$F$28/'Fixed data'!$C$7</f>
        <v>-1.6604444444444444E-3</v>
      </c>
      <c r="L31" s="35">
        <f>$F$28/'Fixed data'!$C$7</f>
        <v>-1.6604444444444444E-3</v>
      </c>
      <c r="M31" s="35">
        <f>$F$28/'Fixed data'!$C$7</f>
        <v>-1.6604444444444444E-3</v>
      </c>
      <c r="N31" s="35">
        <f>$F$28/'Fixed data'!$C$7</f>
        <v>-1.6604444444444444E-3</v>
      </c>
      <c r="O31" s="35">
        <f>$F$28/'Fixed data'!$C$7</f>
        <v>-1.6604444444444444E-3</v>
      </c>
      <c r="P31" s="35">
        <f>$F$28/'Fixed data'!$C$7</f>
        <v>-1.6604444444444444E-3</v>
      </c>
      <c r="Q31" s="35">
        <f>$F$28/'Fixed data'!$C$7</f>
        <v>-1.6604444444444444E-3</v>
      </c>
      <c r="R31" s="35">
        <f>$F$28/'Fixed data'!$C$7</f>
        <v>-1.6604444444444444E-3</v>
      </c>
      <c r="S31" s="35">
        <f>$F$28/'Fixed data'!$C$7</f>
        <v>-1.6604444444444444E-3</v>
      </c>
      <c r="T31" s="35">
        <f>$F$28/'Fixed data'!$C$7</f>
        <v>-1.6604444444444444E-3</v>
      </c>
      <c r="U31" s="35">
        <f>$F$28/'Fixed data'!$C$7</f>
        <v>-1.6604444444444444E-3</v>
      </c>
      <c r="V31" s="35">
        <f>$F$28/'Fixed data'!$C$7</f>
        <v>-1.6604444444444444E-3</v>
      </c>
      <c r="W31" s="35">
        <f>$F$28/'Fixed data'!$C$7</f>
        <v>-1.6604444444444444E-3</v>
      </c>
      <c r="X31" s="35">
        <f>$F$28/'Fixed data'!$C$7</f>
        <v>-1.6604444444444444E-3</v>
      </c>
      <c r="Y31" s="35">
        <f>$F$28/'Fixed data'!$C$7</f>
        <v>-1.6604444444444444E-3</v>
      </c>
      <c r="Z31" s="35">
        <f>$F$28/'Fixed data'!$C$7</f>
        <v>-1.6604444444444444E-3</v>
      </c>
      <c r="AA31" s="35">
        <f>$F$28/'Fixed data'!$C$7</f>
        <v>-1.6604444444444444E-3</v>
      </c>
      <c r="AB31" s="35">
        <f>$F$28/'Fixed data'!$C$7</f>
        <v>-1.6604444444444444E-3</v>
      </c>
      <c r="AC31" s="35">
        <f>$F$28/'Fixed data'!$C$7</f>
        <v>-1.6604444444444444E-3</v>
      </c>
      <c r="AD31" s="35">
        <f>$F$28/'Fixed data'!$C$7</f>
        <v>-1.6604444444444444E-3</v>
      </c>
      <c r="AE31" s="35">
        <f>$F$28/'Fixed data'!$C$7</f>
        <v>-1.6604444444444444E-3</v>
      </c>
      <c r="AF31" s="35">
        <f>$F$28/'Fixed data'!$C$7</f>
        <v>-1.6604444444444444E-3</v>
      </c>
      <c r="AG31" s="35">
        <f>$F$28/'Fixed data'!$C$7</f>
        <v>-1.6604444444444444E-3</v>
      </c>
      <c r="AH31" s="35">
        <f>$F$28/'Fixed data'!$C$7</f>
        <v>-1.6604444444444444E-3</v>
      </c>
      <c r="AI31" s="35">
        <f>$F$28/'Fixed data'!$C$7</f>
        <v>-1.6604444444444444E-3</v>
      </c>
      <c r="AJ31" s="35">
        <f>$F$28/'Fixed data'!$C$7</f>
        <v>-1.6604444444444444E-3</v>
      </c>
      <c r="AK31" s="35">
        <f>$F$28/'Fixed data'!$C$7</f>
        <v>-1.6604444444444444E-3</v>
      </c>
      <c r="AL31" s="35">
        <f>$F$28/'Fixed data'!$C$7</f>
        <v>-1.6604444444444444E-3</v>
      </c>
      <c r="AM31" s="35">
        <f>$F$28/'Fixed data'!$C$7</f>
        <v>-1.6604444444444444E-3</v>
      </c>
      <c r="AN31" s="35">
        <f>$F$28/'Fixed data'!$C$7</f>
        <v>-1.6604444444444444E-3</v>
      </c>
      <c r="AO31" s="35">
        <f>$F$28/'Fixed data'!$C$7</f>
        <v>-1.6604444444444444E-3</v>
      </c>
      <c r="AP31" s="35">
        <f>$F$28/'Fixed data'!$C$7</f>
        <v>-1.6604444444444444E-3</v>
      </c>
      <c r="AQ31" s="35">
        <f>$F$28/'Fixed data'!$C$7</f>
        <v>-1.6604444444444444E-3</v>
      </c>
      <c r="AR31" s="35">
        <f>$F$28/'Fixed data'!$C$7</f>
        <v>-1.6604444444444444E-3</v>
      </c>
      <c r="AS31" s="35">
        <f>$F$28/'Fixed data'!$C$7</f>
        <v>-1.6604444444444444E-3</v>
      </c>
      <c r="AT31" s="35">
        <f>$F$28/'Fixed data'!$C$7</f>
        <v>-1.6604444444444444E-3</v>
      </c>
      <c r="AU31" s="35">
        <f>$F$28/'Fixed data'!$C$7</f>
        <v>-1.6604444444444444E-3</v>
      </c>
      <c r="AV31" s="35">
        <f>$F$28/'Fixed data'!$C$7</f>
        <v>-1.6604444444444444E-3</v>
      </c>
      <c r="AW31" s="35">
        <f>$F$28/'Fixed data'!$C$7</f>
        <v>-1.6604444444444444E-3</v>
      </c>
      <c r="AX31" s="35">
        <f>$F$28/'Fixed data'!$C$7</f>
        <v>-1.6604444444444444E-3</v>
      </c>
      <c r="AY31" s="35">
        <f>$F$28/'Fixed data'!$C$7</f>
        <v>-1.6604444444444444E-3</v>
      </c>
      <c r="AZ31" s="35"/>
      <c r="BA31" s="35"/>
      <c r="BB31" s="35"/>
      <c r="BC31" s="35"/>
      <c r="BD31" s="35"/>
    </row>
    <row r="32" spans="1:56" ht="16.5" hidden="1" customHeight="1" outlineLevel="1" x14ac:dyDescent="0.35">
      <c r="A32" s="116"/>
      <c r="B32" s="9" t="s">
        <v>3</v>
      </c>
      <c r="C32" s="11" t="s">
        <v>55</v>
      </c>
      <c r="D32" s="9" t="s">
        <v>40</v>
      </c>
      <c r="F32" s="35"/>
      <c r="G32" s="35"/>
      <c r="H32" s="35">
        <f>$G$28/'Fixed data'!$C$7</f>
        <v>-1.6604444444444444E-3</v>
      </c>
      <c r="I32" s="35">
        <f>$G$28/'Fixed data'!$C$7</f>
        <v>-1.6604444444444444E-3</v>
      </c>
      <c r="J32" s="35">
        <f>$G$28/'Fixed data'!$C$7</f>
        <v>-1.6604444444444444E-3</v>
      </c>
      <c r="K32" s="35">
        <f>$G$28/'Fixed data'!$C$7</f>
        <v>-1.6604444444444444E-3</v>
      </c>
      <c r="L32" s="35">
        <f>$G$28/'Fixed data'!$C$7</f>
        <v>-1.6604444444444444E-3</v>
      </c>
      <c r="M32" s="35">
        <f>$G$28/'Fixed data'!$C$7</f>
        <v>-1.6604444444444444E-3</v>
      </c>
      <c r="N32" s="35">
        <f>$G$28/'Fixed data'!$C$7</f>
        <v>-1.6604444444444444E-3</v>
      </c>
      <c r="O32" s="35">
        <f>$G$28/'Fixed data'!$C$7</f>
        <v>-1.6604444444444444E-3</v>
      </c>
      <c r="P32" s="35">
        <f>$G$28/'Fixed data'!$C$7</f>
        <v>-1.6604444444444444E-3</v>
      </c>
      <c r="Q32" s="35">
        <f>$G$28/'Fixed data'!$C$7</f>
        <v>-1.6604444444444444E-3</v>
      </c>
      <c r="R32" s="35">
        <f>$G$28/'Fixed data'!$C$7</f>
        <v>-1.6604444444444444E-3</v>
      </c>
      <c r="S32" s="35">
        <f>$G$28/'Fixed data'!$C$7</f>
        <v>-1.6604444444444444E-3</v>
      </c>
      <c r="T32" s="35">
        <f>$G$28/'Fixed data'!$C$7</f>
        <v>-1.6604444444444444E-3</v>
      </c>
      <c r="U32" s="35">
        <f>$G$28/'Fixed data'!$C$7</f>
        <v>-1.6604444444444444E-3</v>
      </c>
      <c r="V32" s="35">
        <f>$G$28/'Fixed data'!$C$7</f>
        <v>-1.6604444444444444E-3</v>
      </c>
      <c r="W32" s="35">
        <f>$G$28/'Fixed data'!$C$7</f>
        <v>-1.6604444444444444E-3</v>
      </c>
      <c r="X32" s="35">
        <f>$G$28/'Fixed data'!$C$7</f>
        <v>-1.6604444444444444E-3</v>
      </c>
      <c r="Y32" s="35">
        <f>$G$28/'Fixed data'!$C$7</f>
        <v>-1.6604444444444444E-3</v>
      </c>
      <c r="Z32" s="35">
        <f>$G$28/'Fixed data'!$C$7</f>
        <v>-1.6604444444444444E-3</v>
      </c>
      <c r="AA32" s="35">
        <f>$G$28/'Fixed data'!$C$7</f>
        <v>-1.6604444444444444E-3</v>
      </c>
      <c r="AB32" s="35">
        <f>$G$28/'Fixed data'!$C$7</f>
        <v>-1.6604444444444444E-3</v>
      </c>
      <c r="AC32" s="35">
        <f>$G$28/'Fixed data'!$C$7</f>
        <v>-1.6604444444444444E-3</v>
      </c>
      <c r="AD32" s="35">
        <f>$G$28/'Fixed data'!$C$7</f>
        <v>-1.6604444444444444E-3</v>
      </c>
      <c r="AE32" s="35">
        <f>$G$28/'Fixed data'!$C$7</f>
        <v>-1.6604444444444444E-3</v>
      </c>
      <c r="AF32" s="35">
        <f>$G$28/'Fixed data'!$C$7</f>
        <v>-1.6604444444444444E-3</v>
      </c>
      <c r="AG32" s="35">
        <f>$G$28/'Fixed data'!$C$7</f>
        <v>-1.6604444444444444E-3</v>
      </c>
      <c r="AH32" s="35">
        <f>$G$28/'Fixed data'!$C$7</f>
        <v>-1.6604444444444444E-3</v>
      </c>
      <c r="AI32" s="35">
        <f>$G$28/'Fixed data'!$C$7</f>
        <v>-1.6604444444444444E-3</v>
      </c>
      <c r="AJ32" s="35">
        <f>$G$28/'Fixed data'!$C$7</f>
        <v>-1.6604444444444444E-3</v>
      </c>
      <c r="AK32" s="35">
        <f>$G$28/'Fixed data'!$C$7</f>
        <v>-1.6604444444444444E-3</v>
      </c>
      <c r="AL32" s="35">
        <f>$G$28/'Fixed data'!$C$7</f>
        <v>-1.6604444444444444E-3</v>
      </c>
      <c r="AM32" s="35">
        <f>$G$28/'Fixed data'!$C$7</f>
        <v>-1.6604444444444444E-3</v>
      </c>
      <c r="AN32" s="35">
        <f>$G$28/'Fixed data'!$C$7</f>
        <v>-1.6604444444444444E-3</v>
      </c>
      <c r="AO32" s="35">
        <f>$G$28/'Fixed data'!$C$7</f>
        <v>-1.6604444444444444E-3</v>
      </c>
      <c r="AP32" s="35">
        <f>$G$28/'Fixed data'!$C$7</f>
        <v>-1.6604444444444444E-3</v>
      </c>
      <c r="AQ32" s="35">
        <f>$G$28/'Fixed data'!$C$7</f>
        <v>-1.6604444444444444E-3</v>
      </c>
      <c r="AR32" s="35">
        <f>$G$28/'Fixed data'!$C$7</f>
        <v>-1.6604444444444444E-3</v>
      </c>
      <c r="AS32" s="35">
        <f>$G$28/'Fixed data'!$C$7</f>
        <v>-1.6604444444444444E-3</v>
      </c>
      <c r="AT32" s="35">
        <f>$G$28/'Fixed data'!$C$7</f>
        <v>-1.6604444444444444E-3</v>
      </c>
      <c r="AU32" s="35">
        <f>$G$28/'Fixed data'!$C$7</f>
        <v>-1.6604444444444444E-3</v>
      </c>
      <c r="AV32" s="35">
        <f>$G$28/'Fixed data'!$C$7</f>
        <v>-1.6604444444444444E-3</v>
      </c>
      <c r="AW32" s="35">
        <f>$G$28/'Fixed data'!$C$7</f>
        <v>-1.6604444444444444E-3</v>
      </c>
      <c r="AX32" s="35">
        <f>$G$28/'Fixed data'!$C$7</f>
        <v>-1.6604444444444444E-3</v>
      </c>
      <c r="AY32" s="35">
        <f>$G$28/'Fixed data'!$C$7</f>
        <v>-1.6604444444444444E-3</v>
      </c>
      <c r="AZ32" s="35">
        <f>$G$28/'Fixed data'!$C$7</f>
        <v>-1.6604444444444444E-3</v>
      </c>
      <c r="BA32" s="35"/>
      <c r="BB32" s="35"/>
      <c r="BC32" s="35"/>
      <c r="BD32" s="35"/>
    </row>
    <row r="33" spans="1:57" ht="16.5" hidden="1" customHeight="1" outlineLevel="1" x14ac:dyDescent="0.35">
      <c r="A33" s="116"/>
      <c r="B33" s="9" t="s">
        <v>4</v>
      </c>
      <c r="C33" s="11" t="s">
        <v>56</v>
      </c>
      <c r="D33" s="9" t="s">
        <v>40</v>
      </c>
      <c r="F33" s="35"/>
      <c r="G33" s="35"/>
      <c r="H33" s="35"/>
      <c r="I33" s="35">
        <f>$H$28/'Fixed data'!$C$7</f>
        <v>-1.6604444444444444E-3</v>
      </c>
      <c r="J33" s="35">
        <f>$H$28/'Fixed data'!$C$7</f>
        <v>-1.6604444444444444E-3</v>
      </c>
      <c r="K33" s="35">
        <f>$H$28/'Fixed data'!$C$7</f>
        <v>-1.6604444444444444E-3</v>
      </c>
      <c r="L33" s="35">
        <f>$H$28/'Fixed data'!$C$7</f>
        <v>-1.6604444444444444E-3</v>
      </c>
      <c r="M33" s="35">
        <f>$H$28/'Fixed data'!$C$7</f>
        <v>-1.6604444444444444E-3</v>
      </c>
      <c r="N33" s="35">
        <f>$H$28/'Fixed data'!$C$7</f>
        <v>-1.6604444444444444E-3</v>
      </c>
      <c r="O33" s="35">
        <f>$H$28/'Fixed data'!$C$7</f>
        <v>-1.6604444444444444E-3</v>
      </c>
      <c r="P33" s="35">
        <f>$H$28/'Fixed data'!$C$7</f>
        <v>-1.6604444444444444E-3</v>
      </c>
      <c r="Q33" s="35">
        <f>$H$28/'Fixed data'!$C$7</f>
        <v>-1.6604444444444444E-3</v>
      </c>
      <c r="R33" s="35">
        <f>$H$28/'Fixed data'!$C$7</f>
        <v>-1.6604444444444444E-3</v>
      </c>
      <c r="S33" s="35">
        <f>$H$28/'Fixed data'!$C$7</f>
        <v>-1.6604444444444444E-3</v>
      </c>
      <c r="T33" s="35">
        <f>$H$28/'Fixed data'!$C$7</f>
        <v>-1.6604444444444444E-3</v>
      </c>
      <c r="U33" s="35">
        <f>$H$28/'Fixed data'!$C$7</f>
        <v>-1.6604444444444444E-3</v>
      </c>
      <c r="V33" s="35">
        <f>$H$28/'Fixed data'!$C$7</f>
        <v>-1.6604444444444444E-3</v>
      </c>
      <c r="W33" s="35">
        <f>$H$28/'Fixed data'!$C$7</f>
        <v>-1.6604444444444444E-3</v>
      </c>
      <c r="X33" s="35">
        <f>$H$28/'Fixed data'!$C$7</f>
        <v>-1.6604444444444444E-3</v>
      </c>
      <c r="Y33" s="35">
        <f>$H$28/'Fixed data'!$C$7</f>
        <v>-1.6604444444444444E-3</v>
      </c>
      <c r="Z33" s="35">
        <f>$H$28/'Fixed data'!$C$7</f>
        <v>-1.6604444444444444E-3</v>
      </c>
      <c r="AA33" s="35">
        <f>$H$28/'Fixed data'!$C$7</f>
        <v>-1.6604444444444444E-3</v>
      </c>
      <c r="AB33" s="35">
        <f>$H$28/'Fixed data'!$C$7</f>
        <v>-1.6604444444444444E-3</v>
      </c>
      <c r="AC33" s="35">
        <f>$H$28/'Fixed data'!$C$7</f>
        <v>-1.6604444444444444E-3</v>
      </c>
      <c r="AD33" s="35">
        <f>$H$28/'Fixed data'!$C$7</f>
        <v>-1.6604444444444444E-3</v>
      </c>
      <c r="AE33" s="35">
        <f>$H$28/'Fixed data'!$C$7</f>
        <v>-1.6604444444444444E-3</v>
      </c>
      <c r="AF33" s="35">
        <f>$H$28/'Fixed data'!$C$7</f>
        <v>-1.6604444444444444E-3</v>
      </c>
      <c r="AG33" s="35">
        <f>$H$28/'Fixed data'!$C$7</f>
        <v>-1.6604444444444444E-3</v>
      </c>
      <c r="AH33" s="35">
        <f>$H$28/'Fixed data'!$C$7</f>
        <v>-1.6604444444444444E-3</v>
      </c>
      <c r="AI33" s="35">
        <f>$H$28/'Fixed data'!$C$7</f>
        <v>-1.6604444444444444E-3</v>
      </c>
      <c r="AJ33" s="35">
        <f>$H$28/'Fixed data'!$C$7</f>
        <v>-1.6604444444444444E-3</v>
      </c>
      <c r="AK33" s="35">
        <f>$H$28/'Fixed data'!$C$7</f>
        <v>-1.6604444444444444E-3</v>
      </c>
      <c r="AL33" s="35">
        <f>$H$28/'Fixed data'!$C$7</f>
        <v>-1.6604444444444444E-3</v>
      </c>
      <c r="AM33" s="35">
        <f>$H$28/'Fixed data'!$C$7</f>
        <v>-1.6604444444444444E-3</v>
      </c>
      <c r="AN33" s="35">
        <f>$H$28/'Fixed data'!$C$7</f>
        <v>-1.6604444444444444E-3</v>
      </c>
      <c r="AO33" s="35">
        <f>$H$28/'Fixed data'!$C$7</f>
        <v>-1.6604444444444444E-3</v>
      </c>
      <c r="AP33" s="35">
        <f>$H$28/'Fixed data'!$C$7</f>
        <v>-1.6604444444444444E-3</v>
      </c>
      <c r="AQ33" s="35">
        <f>$H$28/'Fixed data'!$C$7</f>
        <v>-1.6604444444444444E-3</v>
      </c>
      <c r="AR33" s="35">
        <f>$H$28/'Fixed data'!$C$7</f>
        <v>-1.6604444444444444E-3</v>
      </c>
      <c r="AS33" s="35">
        <f>$H$28/'Fixed data'!$C$7</f>
        <v>-1.6604444444444444E-3</v>
      </c>
      <c r="AT33" s="35">
        <f>$H$28/'Fixed data'!$C$7</f>
        <v>-1.6604444444444444E-3</v>
      </c>
      <c r="AU33" s="35">
        <f>$H$28/'Fixed data'!$C$7</f>
        <v>-1.6604444444444444E-3</v>
      </c>
      <c r="AV33" s="35">
        <f>$H$28/'Fixed data'!$C$7</f>
        <v>-1.6604444444444444E-3</v>
      </c>
      <c r="AW33" s="35">
        <f>$H$28/'Fixed data'!$C$7</f>
        <v>-1.6604444444444444E-3</v>
      </c>
      <c r="AX33" s="35">
        <f>$H$28/'Fixed data'!$C$7</f>
        <v>-1.6604444444444444E-3</v>
      </c>
      <c r="AY33" s="35">
        <f>$H$28/'Fixed data'!$C$7</f>
        <v>-1.6604444444444444E-3</v>
      </c>
      <c r="AZ33" s="35">
        <f>$H$28/'Fixed data'!$C$7</f>
        <v>-1.6604444444444444E-3</v>
      </c>
      <c r="BA33" s="35">
        <f>$H$28/'Fixed data'!$C$7</f>
        <v>-1.6604444444444444E-3</v>
      </c>
      <c r="BB33" s="35"/>
      <c r="BC33" s="35"/>
      <c r="BD33" s="35"/>
    </row>
    <row r="34" spans="1:57" ht="16.5" hidden="1" customHeight="1" outlineLevel="1" x14ac:dyDescent="0.35">
      <c r="A34" s="116"/>
      <c r="B34" s="9" t="s">
        <v>5</v>
      </c>
      <c r="C34" s="11" t="s">
        <v>57</v>
      </c>
      <c r="D34" s="9" t="s">
        <v>40</v>
      </c>
      <c r="F34" s="35"/>
      <c r="G34" s="35"/>
      <c r="H34" s="35"/>
      <c r="I34" s="35"/>
      <c r="J34" s="35">
        <f>$I$28/'Fixed data'!$C$7</f>
        <v>-1.6604444444444444E-3</v>
      </c>
      <c r="K34" s="35">
        <f>$I$28/'Fixed data'!$C$7</f>
        <v>-1.6604444444444444E-3</v>
      </c>
      <c r="L34" s="35">
        <f>$I$28/'Fixed data'!$C$7</f>
        <v>-1.6604444444444444E-3</v>
      </c>
      <c r="M34" s="35">
        <f>$I$28/'Fixed data'!$C$7</f>
        <v>-1.6604444444444444E-3</v>
      </c>
      <c r="N34" s="35">
        <f>$I$28/'Fixed data'!$C$7</f>
        <v>-1.6604444444444444E-3</v>
      </c>
      <c r="O34" s="35">
        <f>$I$28/'Fixed data'!$C$7</f>
        <v>-1.6604444444444444E-3</v>
      </c>
      <c r="P34" s="35">
        <f>$I$28/'Fixed data'!$C$7</f>
        <v>-1.6604444444444444E-3</v>
      </c>
      <c r="Q34" s="35">
        <f>$I$28/'Fixed data'!$C$7</f>
        <v>-1.6604444444444444E-3</v>
      </c>
      <c r="R34" s="35">
        <f>$I$28/'Fixed data'!$C$7</f>
        <v>-1.6604444444444444E-3</v>
      </c>
      <c r="S34" s="35">
        <f>$I$28/'Fixed data'!$C$7</f>
        <v>-1.6604444444444444E-3</v>
      </c>
      <c r="T34" s="35">
        <f>$I$28/'Fixed data'!$C$7</f>
        <v>-1.6604444444444444E-3</v>
      </c>
      <c r="U34" s="35">
        <f>$I$28/'Fixed data'!$C$7</f>
        <v>-1.6604444444444444E-3</v>
      </c>
      <c r="V34" s="35">
        <f>$I$28/'Fixed data'!$C$7</f>
        <v>-1.6604444444444444E-3</v>
      </c>
      <c r="W34" s="35">
        <f>$I$28/'Fixed data'!$C$7</f>
        <v>-1.6604444444444444E-3</v>
      </c>
      <c r="X34" s="35">
        <f>$I$28/'Fixed data'!$C$7</f>
        <v>-1.6604444444444444E-3</v>
      </c>
      <c r="Y34" s="35">
        <f>$I$28/'Fixed data'!$C$7</f>
        <v>-1.6604444444444444E-3</v>
      </c>
      <c r="Z34" s="35">
        <f>$I$28/'Fixed data'!$C$7</f>
        <v>-1.6604444444444444E-3</v>
      </c>
      <c r="AA34" s="35">
        <f>$I$28/'Fixed data'!$C$7</f>
        <v>-1.6604444444444444E-3</v>
      </c>
      <c r="AB34" s="35">
        <f>$I$28/'Fixed data'!$C$7</f>
        <v>-1.6604444444444444E-3</v>
      </c>
      <c r="AC34" s="35">
        <f>$I$28/'Fixed data'!$C$7</f>
        <v>-1.6604444444444444E-3</v>
      </c>
      <c r="AD34" s="35">
        <f>$I$28/'Fixed data'!$C$7</f>
        <v>-1.6604444444444444E-3</v>
      </c>
      <c r="AE34" s="35">
        <f>$I$28/'Fixed data'!$C$7</f>
        <v>-1.6604444444444444E-3</v>
      </c>
      <c r="AF34" s="35">
        <f>$I$28/'Fixed data'!$C$7</f>
        <v>-1.6604444444444444E-3</v>
      </c>
      <c r="AG34" s="35">
        <f>$I$28/'Fixed data'!$C$7</f>
        <v>-1.6604444444444444E-3</v>
      </c>
      <c r="AH34" s="35">
        <f>$I$28/'Fixed data'!$C$7</f>
        <v>-1.6604444444444444E-3</v>
      </c>
      <c r="AI34" s="35">
        <f>$I$28/'Fixed data'!$C$7</f>
        <v>-1.6604444444444444E-3</v>
      </c>
      <c r="AJ34" s="35">
        <f>$I$28/'Fixed data'!$C$7</f>
        <v>-1.6604444444444444E-3</v>
      </c>
      <c r="AK34" s="35">
        <f>$I$28/'Fixed data'!$C$7</f>
        <v>-1.6604444444444444E-3</v>
      </c>
      <c r="AL34" s="35">
        <f>$I$28/'Fixed data'!$C$7</f>
        <v>-1.6604444444444444E-3</v>
      </c>
      <c r="AM34" s="35">
        <f>$I$28/'Fixed data'!$C$7</f>
        <v>-1.6604444444444444E-3</v>
      </c>
      <c r="AN34" s="35">
        <f>$I$28/'Fixed data'!$C$7</f>
        <v>-1.6604444444444444E-3</v>
      </c>
      <c r="AO34" s="35">
        <f>$I$28/'Fixed data'!$C$7</f>
        <v>-1.6604444444444444E-3</v>
      </c>
      <c r="AP34" s="35">
        <f>$I$28/'Fixed data'!$C$7</f>
        <v>-1.6604444444444444E-3</v>
      </c>
      <c r="AQ34" s="35">
        <f>$I$28/'Fixed data'!$C$7</f>
        <v>-1.6604444444444444E-3</v>
      </c>
      <c r="AR34" s="35">
        <f>$I$28/'Fixed data'!$C$7</f>
        <v>-1.6604444444444444E-3</v>
      </c>
      <c r="AS34" s="35">
        <f>$I$28/'Fixed data'!$C$7</f>
        <v>-1.6604444444444444E-3</v>
      </c>
      <c r="AT34" s="35">
        <f>$I$28/'Fixed data'!$C$7</f>
        <v>-1.6604444444444444E-3</v>
      </c>
      <c r="AU34" s="35">
        <f>$I$28/'Fixed data'!$C$7</f>
        <v>-1.6604444444444444E-3</v>
      </c>
      <c r="AV34" s="35">
        <f>$I$28/'Fixed data'!$C$7</f>
        <v>-1.6604444444444444E-3</v>
      </c>
      <c r="AW34" s="35">
        <f>$I$28/'Fixed data'!$C$7</f>
        <v>-1.6604444444444444E-3</v>
      </c>
      <c r="AX34" s="35">
        <f>$I$28/'Fixed data'!$C$7</f>
        <v>-1.6604444444444444E-3</v>
      </c>
      <c r="AY34" s="35">
        <f>$I$28/'Fixed data'!$C$7</f>
        <v>-1.6604444444444444E-3</v>
      </c>
      <c r="AZ34" s="35">
        <f>$I$28/'Fixed data'!$C$7</f>
        <v>-1.6604444444444444E-3</v>
      </c>
      <c r="BA34" s="35">
        <f>$I$28/'Fixed data'!$C$7</f>
        <v>-1.6604444444444444E-3</v>
      </c>
      <c r="BB34" s="35">
        <f>$I$28/'Fixed data'!$C$7</f>
        <v>-1.6604444444444444E-3</v>
      </c>
      <c r="BC34" s="35"/>
      <c r="BD34" s="35"/>
    </row>
    <row r="35" spans="1:57" ht="16.5" hidden="1" customHeight="1" outlineLevel="1" x14ac:dyDescent="0.35">
      <c r="A35" s="116"/>
      <c r="B35" s="9" t="s">
        <v>6</v>
      </c>
      <c r="C35" s="11" t="s">
        <v>58</v>
      </c>
      <c r="D35" s="9" t="s">
        <v>40</v>
      </c>
      <c r="F35" s="35"/>
      <c r="G35" s="35"/>
      <c r="H35" s="35"/>
      <c r="I35" s="35"/>
      <c r="J35" s="35"/>
      <c r="K35" s="35">
        <f>$J$28/'Fixed data'!$C$7</f>
        <v>-1.6604444444444444E-3</v>
      </c>
      <c r="L35" s="35">
        <f>$J$28/'Fixed data'!$C$7</f>
        <v>-1.6604444444444444E-3</v>
      </c>
      <c r="M35" s="35">
        <f>$J$28/'Fixed data'!$C$7</f>
        <v>-1.6604444444444444E-3</v>
      </c>
      <c r="N35" s="35">
        <f>$J$28/'Fixed data'!$C$7</f>
        <v>-1.6604444444444444E-3</v>
      </c>
      <c r="O35" s="35">
        <f>$J$28/'Fixed data'!$C$7</f>
        <v>-1.6604444444444444E-3</v>
      </c>
      <c r="P35" s="35">
        <f>$J$28/'Fixed data'!$C$7</f>
        <v>-1.6604444444444444E-3</v>
      </c>
      <c r="Q35" s="35">
        <f>$J$28/'Fixed data'!$C$7</f>
        <v>-1.6604444444444444E-3</v>
      </c>
      <c r="R35" s="35">
        <f>$J$28/'Fixed data'!$C$7</f>
        <v>-1.6604444444444444E-3</v>
      </c>
      <c r="S35" s="35">
        <f>$J$28/'Fixed data'!$C$7</f>
        <v>-1.6604444444444444E-3</v>
      </c>
      <c r="T35" s="35">
        <f>$J$28/'Fixed data'!$C$7</f>
        <v>-1.6604444444444444E-3</v>
      </c>
      <c r="U35" s="35">
        <f>$J$28/'Fixed data'!$C$7</f>
        <v>-1.6604444444444444E-3</v>
      </c>
      <c r="V35" s="35">
        <f>$J$28/'Fixed data'!$C$7</f>
        <v>-1.6604444444444444E-3</v>
      </c>
      <c r="W35" s="35">
        <f>$J$28/'Fixed data'!$C$7</f>
        <v>-1.6604444444444444E-3</v>
      </c>
      <c r="X35" s="35">
        <f>$J$28/'Fixed data'!$C$7</f>
        <v>-1.6604444444444444E-3</v>
      </c>
      <c r="Y35" s="35">
        <f>$J$28/'Fixed data'!$C$7</f>
        <v>-1.6604444444444444E-3</v>
      </c>
      <c r="Z35" s="35">
        <f>$J$28/'Fixed data'!$C$7</f>
        <v>-1.6604444444444444E-3</v>
      </c>
      <c r="AA35" s="35">
        <f>$J$28/'Fixed data'!$C$7</f>
        <v>-1.6604444444444444E-3</v>
      </c>
      <c r="AB35" s="35">
        <f>$J$28/'Fixed data'!$C$7</f>
        <v>-1.6604444444444444E-3</v>
      </c>
      <c r="AC35" s="35">
        <f>$J$28/'Fixed data'!$C$7</f>
        <v>-1.6604444444444444E-3</v>
      </c>
      <c r="AD35" s="35">
        <f>$J$28/'Fixed data'!$C$7</f>
        <v>-1.6604444444444444E-3</v>
      </c>
      <c r="AE35" s="35">
        <f>$J$28/'Fixed data'!$C$7</f>
        <v>-1.6604444444444444E-3</v>
      </c>
      <c r="AF35" s="35">
        <f>$J$28/'Fixed data'!$C$7</f>
        <v>-1.6604444444444444E-3</v>
      </c>
      <c r="AG35" s="35">
        <f>$J$28/'Fixed data'!$C$7</f>
        <v>-1.6604444444444444E-3</v>
      </c>
      <c r="AH35" s="35">
        <f>$J$28/'Fixed data'!$C$7</f>
        <v>-1.6604444444444444E-3</v>
      </c>
      <c r="AI35" s="35">
        <f>$J$28/'Fixed data'!$C$7</f>
        <v>-1.6604444444444444E-3</v>
      </c>
      <c r="AJ35" s="35">
        <f>$J$28/'Fixed data'!$C$7</f>
        <v>-1.6604444444444444E-3</v>
      </c>
      <c r="AK35" s="35">
        <f>$J$28/'Fixed data'!$C$7</f>
        <v>-1.6604444444444444E-3</v>
      </c>
      <c r="AL35" s="35">
        <f>$J$28/'Fixed data'!$C$7</f>
        <v>-1.6604444444444444E-3</v>
      </c>
      <c r="AM35" s="35">
        <f>$J$28/'Fixed data'!$C$7</f>
        <v>-1.6604444444444444E-3</v>
      </c>
      <c r="AN35" s="35">
        <f>$J$28/'Fixed data'!$C$7</f>
        <v>-1.6604444444444444E-3</v>
      </c>
      <c r="AO35" s="35">
        <f>$J$28/'Fixed data'!$C$7</f>
        <v>-1.6604444444444444E-3</v>
      </c>
      <c r="AP35" s="35">
        <f>$J$28/'Fixed data'!$C$7</f>
        <v>-1.6604444444444444E-3</v>
      </c>
      <c r="AQ35" s="35">
        <f>$J$28/'Fixed data'!$C$7</f>
        <v>-1.6604444444444444E-3</v>
      </c>
      <c r="AR35" s="35">
        <f>$J$28/'Fixed data'!$C$7</f>
        <v>-1.6604444444444444E-3</v>
      </c>
      <c r="AS35" s="35">
        <f>$J$28/'Fixed data'!$C$7</f>
        <v>-1.6604444444444444E-3</v>
      </c>
      <c r="AT35" s="35">
        <f>$J$28/'Fixed data'!$C$7</f>
        <v>-1.6604444444444444E-3</v>
      </c>
      <c r="AU35" s="35">
        <f>$J$28/'Fixed data'!$C$7</f>
        <v>-1.6604444444444444E-3</v>
      </c>
      <c r="AV35" s="35">
        <f>$J$28/'Fixed data'!$C$7</f>
        <v>-1.6604444444444444E-3</v>
      </c>
      <c r="AW35" s="35">
        <f>$J$28/'Fixed data'!$C$7</f>
        <v>-1.6604444444444444E-3</v>
      </c>
      <c r="AX35" s="35">
        <f>$J$28/'Fixed data'!$C$7</f>
        <v>-1.6604444444444444E-3</v>
      </c>
      <c r="AY35" s="35">
        <f>$J$28/'Fixed data'!$C$7</f>
        <v>-1.6604444444444444E-3</v>
      </c>
      <c r="AZ35" s="35">
        <f>$J$28/'Fixed data'!$C$7</f>
        <v>-1.6604444444444444E-3</v>
      </c>
      <c r="BA35" s="35">
        <f>$J$28/'Fixed data'!$C$7</f>
        <v>-1.6604444444444444E-3</v>
      </c>
      <c r="BB35" s="35">
        <f>$J$28/'Fixed data'!$C$7</f>
        <v>-1.6604444444444444E-3</v>
      </c>
      <c r="BC35" s="35">
        <f>$J$28/'Fixed data'!$C$7</f>
        <v>-1.6604444444444444E-3</v>
      </c>
      <c r="BD35" s="35"/>
    </row>
    <row r="36" spans="1:57" ht="16.5" hidden="1" customHeight="1" outlineLevel="1" x14ac:dyDescent="0.35">
      <c r="A36" s="116"/>
      <c r="B36" s="9" t="s">
        <v>32</v>
      </c>
      <c r="C36" s="11" t="s">
        <v>59</v>
      </c>
      <c r="D36" s="9" t="s">
        <v>40</v>
      </c>
      <c r="F36" s="35"/>
      <c r="G36" s="35"/>
      <c r="H36" s="35"/>
      <c r="I36" s="35"/>
      <c r="J36" s="35"/>
      <c r="K36" s="35"/>
      <c r="L36" s="35">
        <f>$K$28/'Fixed data'!$C$7</f>
        <v>-1.6604444444444444E-3</v>
      </c>
      <c r="M36" s="35">
        <f>$K$28/'Fixed data'!$C$7</f>
        <v>-1.6604444444444444E-3</v>
      </c>
      <c r="N36" s="35">
        <f>$K$28/'Fixed data'!$C$7</f>
        <v>-1.6604444444444444E-3</v>
      </c>
      <c r="O36" s="35">
        <f>$K$28/'Fixed data'!$C$7</f>
        <v>-1.6604444444444444E-3</v>
      </c>
      <c r="P36" s="35">
        <f>$K$28/'Fixed data'!$C$7</f>
        <v>-1.6604444444444444E-3</v>
      </c>
      <c r="Q36" s="35">
        <f>$K$28/'Fixed data'!$C$7</f>
        <v>-1.6604444444444444E-3</v>
      </c>
      <c r="R36" s="35">
        <f>$K$28/'Fixed data'!$C$7</f>
        <v>-1.6604444444444444E-3</v>
      </c>
      <c r="S36" s="35">
        <f>$K$28/'Fixed data'!$C$7</f>
        <v>-1.6604444444444444E-3</v>
      </c>
      <c r="T36" s="35">
        <f>$K$28/'Fixed data'!$C$7</f>
        <v>-1.6604444444444444E-3</v>
      </c>
      <c r="U36" s="35">
        <f>$K$28/'Fixed data'!$C$7</f>
        <v>-1.6604444444444444E-3</v>
      </c>
      <c r="V36" s="35">
        <f>$K$28/'Fixed data'!$C$7</f>
        <v>-1.6604444444444444E-3</v>
      </c>
      <c r="W36" s="35">
        <f>$K$28/'Fixed data'!$C$7</f>
        <v>-1.6604444444444444E-3</v>
      </c>
      <c r="X36" s="35">
        <f>$K$28/'Fixed data'!$C$7</f>
        <v>-1.6604444444444444E-3</v>
      </c>
      <c r="Y36" s="35">
        <f>$K$28/'Fixed data'!$C$7</f>
        <v>-1.6604444444444444E-3</v>
      </c>
      <c r="Z36" s="35">
        <f>$K$28/'Fixed data'!$C$7</f>
        <v>-1.6604444444444444E-3</v>
      </c>
      <c r="AA36" s="35">
        <f>$K$28/'Fixed data'!$C$7</f>
        <v>-1.6604444444444444E-3</v>
      </c>
      <c r="AB36" s="35">
        <f>$K$28/'Fixed data'!$C$7</f>
        <v>-1.6604444444444444E-3</v>
      </c>
      <c r="AC36" s="35">
        <f>$K$28/'Fixed data'!$C$7</f>
        <v>-1.6604444444444444E-3</v>
      </c>
      <c r="AD36" s="35">
        <f>$K$28/'Fixed data'!$C$7</f>
        <v>-1.6604444444444444E-3</v>
      </c>
      <c r="AE36" s="35">
        <f>$K$28/'Fixed data'!$C$7</f>
        <v>-1.6604444444444444E-3</v>
      </c>
      <c r="AF36" s="35">
        <f>$K$28/'Fixed data'!$C$7</f>
        <v>-1.6604444444444444E-3</v>
      </c>
      <c r="AG36" s="35">
        <f>$K$28/'Fixed data'!$C$7</f>
        <v>-1.6604444444444444E-3</v>
      </c>
      <c r="AH36" s="35">
        <f>$K$28/'Fixed data'!$C$7</f>
        <v>-1.6604444444444444E-3</v>
      </c>
      <c r="AI36" s="35">
        <f>$K$28/'Fixed data'!$C$7</f>
        <v>-1.6604444444444444E-3</v>
      </c>
      <c r="AJ36" s="35">
        <f>$K$28/'Fixed data'!$C$7</f>
        <v>-1.6604444444444444E-3</v>
      </c>
      <c r="AK36" s="35">
        <f>$K$28/'Fixed data'!$C$7</f>
        <v>-1.6604444444444444E-3</v>
      </c>
      <c r="AL36" s="35">
        <f>$K$28/'Fixed data'!$C$7</f>
        <v>-1.6604444444444444E-3</v>
      </c>
      <c r="AM36" s="35">
        <f>$K$28/'Fixed data'!$C$7</f>
        <v>-1.6604444444444444E-3</v>
      </c>
      <c r="AN36" s="35">
        <f>$K$28/'Fixed data'!$C$7</f>
        <v>-1.6604444444444444E-3</v>
      </c>
      <c r="AO36" s="35">
        <f>$K$28/'Fixed data'!$C$7</f>
        <v>-1.6604444444444444E-3</v>
      </c>
      <c r="AP36" s="35">
        <f>$K$28/'Fixed data'!$C$7</f>
        <v>-1.6604444444444444E-3</v>
      </c>
      <c r="AQ36" s="35">
        <f>$K$28/'Fixed data'!$C$7</f>
        <v>-1.6604444444444444E-3</v>
      </c>
      <c r="AR36" s="35">
        <f>$K$28/'Fixed data'!$C$7</f>
        <v>-1.6604444444444444E-3</v>
      </c>
      <c r="AS36" s="35">
        <f>$K$28/'Fixed data'!$C$7</f>
        <v>-1.6604444444444444E-3</v>
      </c>
      <c r="AT36" s="35">
        <f>$K$28/'Fixed data'!$C$7</f>
        <v>-1.6604444444444444E-3</v>
      </c>
      <c r="AU36" s="35">
        <f>$K$28/'Fixed data'!$C$7</f>
        <v>-1.6604444444444444E-3</v>
      </c>
      <c r="AV36" s="35">
        <f>$K$28/'Fixed data'!$C$7</f>
        <v>-1.6604444444444444E-3</v>
      </c>
      <c r="AW36" s="35">
        <f>$K$28/'Fixed data'!$C$7</f>
        <v>-1.6604444444444444E-3</v>
      </c>
      <c r="AX36" s="35">
        <f>$K$28/'Fixed data'!$C$7</f>
        <v>-1.6604444444444444E-3</v>
      </c>
      <c r="AY36" s="35">
        <f>$K$28/'Fixed data'!$C$7</f>
        <v>-1.6604444444444444E-3</v>
      </c>
      <c r="AZ36" s="35">
        <f>$K$28/'Fixed data'!$C$7</f>
        <v>-1.6604444444444444E-3</v>
      </c>
      <c r="BA36" s="35">
        <f>$K$28/'Fixed data'!$C$7</f>
        <v>-1.6604444444444444E-3</v>
      </c>
      <c r="BB36" s="35">
        <f>$K$28/'Fixed data'!$C$7</f>
        <v>-1.6604444444444444E-3</v>
      </c>
      <c r="BC36" s="35">
        <f>$K$28/'Fixed data'!$C$7</f>
        <v>-1.6604444444444444E-3</v>
      </c>
      <c r="BD36" s="35">
        <f>$K$28/'Fixed data'!$C$7</f>
        <v>-1.6604444444444444E-3</v>
      </c>
    </row>
    <row r="37" spans="1:57" ht="16.5" hidden="1" customHeight="1" outlineLevel="1" x14ac:dyDescent="0.35">
      <c r="A37" s="116"/>
      <c r="B37" s="9" t="s">
        <v>33</v>
      </c>
      <c r="C37" s="11" t="s">
        <v>60</v>
      </c>
      <c r="D37" s="9" t="s">
        <v>40</v>
      </c>
      <c r="F37" s="35"/>
      <c r="G37" s="35"/>
      <c r="H37" s="35"/>
      <c r="I37" s="35"/>
      <c r="J37" s="35"/>
      <c r="K37" s="35"/>
      <c r="L37" s="35"/>
      <c r="M37" s="35">
        <f>$L$28/'Fixed data'!$C$7</f>
        <v>-1.6604444444444444E-3</v>
      </c>
      <c r="N37" s="35">
        <f>$L$28/'Fixed data'!$C$7</f>
        <v>-1.6604444444444444E-3</v>
      </c>
      <c r="O37" s="35">
        <f>$L$28/'Fixed data'!$C$7</f>
        <v>-1.6604444444444444E-3</v>
      </c>
      <c r="P37" s="35">
        <f>$L$28/'Fixed data'!$C$7</f>
        <v>-1.6604444444444444E-3</v>
      </c>
      <c r="Q37" s="35">
        <f>$L$28/'Fixed data'!$C$7</f>
        <v>-1.6604444444444444E-3</v>
      </c>
      <c r="R37" s="35">
        <f>$L$28/'Fixed data'!$C$7</f>
        <v>-1.6604444444444444E-3</v>
      </c>
      <c r="S37" s="35">
        <f>$L$28/'Fixed data'!$C$7</f>
        <v>-1.6604444444444444E-3</v>
      </c>
      <c r="T37" s="35">
        <f>$L$28/'Fixed data'!$C$7</f>
        <v>-1.6604444444444444E-3</v>
      </c>
      <c r="U37" s="35">
        <f>$L$28/'Fixed data'!$C$7</f>
        <v>-1.6604444444444444E-3</v>
      </c>
      <c r="V37" s="35">
        <f>$L$28/'Fixed data'!$C$7</f>
        <v>-1.6604444444444444E-3</v>
      </c>
      <c r="W37" s="35">
        <f>$L$28/'Fixed data'!$C$7</f>
        <v>-1.6604444444444444E-3</v>
      </c>
      <c r="X37" s="35">
        <f>$L$28/'Fixed data'!$C$7</f>
        <v>-1.6604444444444444E-3</v>
      </c>
      <c r="Y37" s="35">
        <f>$L$28/'Fixed data'!$C$7</f>
        <v>-1.6604444444444444E-3</v>
      </c>
      <c r="Z37" s="35">
        <f>$L$28/'Fixed data'!$C$7</f>
        <v>-1.6604444444444444E-3</v>
      </c>
      <c r="AA37" s="35">
        <f>$L$28/'Fixed data'!$C$7</f>
        <v>-1.6604444444444444E-3</v>
      </c>
      <c r="AB37" s="35">
        <f>$L$28/'Fixed data'!$C$7</f>
        <v>-1.6604444444444444E-3</v>
      </c>
      <c r="AC37" s="35">
        <f>$L$28/'Fixed data'!$C$7</f>
        <v>-1.6604444444444444E-3</v>
      </c>
      <c r="AD37" s="35">
        <f>$L$28/'Fixed data'!$C$7</f>
        <v>-1.6604444444444444E-3</v>
      </c>
      <c r="AE37" s="35">
        <f>$L$28/'Fixed data'!$C$7</f>
        <v>-1.6604444444444444E-3</v>
      </c>
      <c r="AF37" s="35">
        <f>$L$28/'Fixed data'!$C$7</f>
        <v>-1.6604444444444444E-3</v>
      </c>
      <c r="AG37" s="35">
        <f>$L$28/'Fixed data'!$C$7</f>
        <v>-1.6604444444444444E-3</v>
      </c>
      <c r="AH37" s="35">
        <f>$L$28/'Fixed data'!$C$7</f>
        <v>-1.6604444444444444E-3</v>
      </c>
      <c r="AI37" s="35">
        <f>$L$28/'Fixed data'!$C$7</f>
        <v>-1.6604444444444444E-3</v>
      </c>
      <c r="AJ37" s="35">
        <f>$L$28/'Fixed data'!$C$7</f>
        <v>-1.6604444444444444E-3</v>
      </c>
      <c r="AK37" s="35">
        <f>$L$28/'Fixed data'!$C$7</f>
        <v>-1.6604444444444444E-3</v>
      </c>
      <c r="AL37" s="35">
        <f>$L$28/'Fixed data'!$C$7</f>
        <v>-1.6604444444444444E-3</v>
      </c>
      <c r="AM37" s="35">
        <f>$L$28/'Fixed data'!$C$7</f>
        <v>-1.6604444444444444E-3</v>
      </c>
      <c r="AN37" s="35">
        <f>$L$28/'Fixed data'!$C$7</f>
        <v>-1.6604444444444444E-3</v>
      </c>
      <c r="AO37" s="35">
        <f>$L$28/'Fixed data'!$C$7</f>
        <v>-1.6604444444444444E-3</v>
      </c>
      <c r="AP37" s="35">
        <f>$L$28/'Fixed data'!$C$7</f>
        <v>-1.6604444444444444E-3</v>
      </c>
      <c r="AQ37" s="35">
        <f>$L$28/'Fixed data'!$C$7</f>
        <v>-1.6604444444444444E-3</v>
      </c>
      <c r="AR37" s="35">
        <f>$L$28/'Fixed data'!$C$7</f>
        <v>-1.6604444444444444E-3</v>
      </c>
      <c r="AS37" s="35">
        <f>$L$28/'Fixed data'!$C$7</f>
        <v>-1.6604444444444444E-3</v>
      </c>
      <c r="AT37" s="35">
        <f>$L$28/'Fixed data'!$C$7</f>
        <v>-1.6604444444444444E-3</v>
      </c>
      <c r="AU37" s="35">
        <f>$L$28/'Fixed data'!$C$7</f>
        <v>-1.6604444444444444E-3</v>
      </c>
      <c r="AV37" s="35">
        <f>$L$28/'Fixed data'!$C$7</f>
        <v>-1.6604444444444444E-3</v>
      </c>
      <c r="AW37" s="35">
        <f>$L$28/'Fixed data'!$C$7</f>
        <v>-1.6604444444444444E-3</v>
      </c>
      <c r="AX37" s="35">
        <f>$L$28/'Fixed data'!$C$7</f>
        <v>-1.6604444444444444E-3</v>
      </c>
      <c r="AY37" s="35">
        <f>$L$28/'Fixed data'!$C$7</f>
        <v>-1.6604444444444444E-3</v>
      </c>
      <c r="AZ37" s="35">
        <f>$L$28/'Fixed data'!$C$7</f>
        <v>-1.6604444444444444E-3</v>
      </c>
      <c r="BA37" s="35">
        <f>$L$28/'Fixed data'!$C$7</f>
        <v>-1.6604444444444444E-3</v>
      </c>
      <c r="BB37" s="35">
        <f>$L$28/'Fixed data'!$C$7</f>
        <v>-1.6604444444444444E-3</v>
      </c>
      <c r="BC37" s="35">
        <f>$L$28/'Fixed data'!$C$7</f>
        <v>-1.6604444444444444E-3</v>
      </c>
      <c r="BD37" s="35">
        <f>$L$28/'Fixed data'!$C$7</f>
        <v>-1.6604444444444444E-3</v>
      </c>
    </row>
    <row r="38" spans="1:57" ht="16.5" hidden="1" customHeight="1" outlineLevel="1" x14ac:dyDescent="0.35">
      <c r="A38" s="116"/>
      <c r="B38" s="9" t="s">
        <v>110</v>
      </c>
      <c r="C38" s="11" t="s">
        <v>132</v>
      </c>
      <c r="D38" s="9" t="s">
        <v>40</v>
      </c>
      <c r="F38" s="35"/>
      <c r="G38" s="35"/>
      <c r="H38" s="35"/>
      <c r="I38" s="35"/>
      <c r="J38" s="35"/>
      <c r="K38" s="35"/>
      <c r="L38" s="35"/>
      <c r="M38" s="35"/>
      <c r="N38" s="35">
        <f>$M$28/'Fixed data'!$C$7</f>
        <v>0</v>
      </c>
      <c r="O38" s="35">
        <f>$M$28/'Fixed data'!$C$7</f>
        <v>0</v>
      </c>
      <c r="P38" s="35">
        <f>$M$28/'Fixed data'!$C$7</f>
        <v>0</v>
      </c>
      <c r="Q38" s="35">
        <f>$M$28/'Fixed data'!$C$7</f>
        <v>0</v>
      </c>
      <c r="R38" s="35">
        <f>$M$28/'Fixed data'!$C$7</f>
        <v>0</v>
      </c>
      <c r="S38" s="35">
        <f>$M$28/'Fixed data'!$C$7</f>
        <v>0</v>
      </c>
      <c r="T38" s="35">
        <f>$M$28/'Fixed data'!$C$7</f>
        <v>0</v>
      </c>
      <c r="U38" s="35">
        <f>$M$28/'Fixed data'!$C$7</f>
        <v>0</v>
      </c>
      <c r="V38" s="35">
        <f>$M$28/'Fixed data'!$C$7</f>
        <v>0</v>
      </c>
      <c r="W38" s="35">
        <f>$M$28/'Fixed data'!$C$7</f>
        <v>0</v>
      </c>
      <c r="X38" s="35">
        <f>$M$28/'Fixed data'!$C$7</f>
        <v>0</v>
      </c>
      <c r="Y38" s="35">
        <f>$M$28/'Fixed data'!$C$7</f>
        <v>0</v>
      </c>
      <c r="Z38" s="35">
        <f>$M$28/'Fixed data'!$C$7</f>
        <v>0</v>
      </c>
      <c r="AA38" s="35">
        <f>$M$28/'Fixed data'!$C$7</f>
        <v>0</v>
      </c>
      <c r="AB38" s="35">
        <f>$M$28/'Fixed data'!$C$7</f>
        <v>0</v>
      </c>
      <c r="AC38" s="35">
        <f>$M$28/'Fixed data'!$C$7</f>
        <v>0</v>
      </c>
      <c r="AD38" s="35">
        <f>$M$28/'Fixed data'!$C$7</f>
        <v>0</v>
      </c>
      <c r="AE38" s="35">
        <f>$M$28/'Fixed data'!$C$7</f>
        <v>0</v>
      </c>
      <c r="AF38" s="35">
        <f>$M$28/'Fixed data'!$C$7</f>
        <v>0</v>
      </c>
      <c r="AG38" s="35">
        <f>$M$28/'Fixed data'!$C$7</f>
        <v>0</v>
      </c>
      <c r="AH38" s="35">
        <f>$M$28/'Fixed data'!$C$7</f>
        <v>0</v>
      </c>
      <c r="AI38" s="35">
        <f>$M$28/'Fixed data'!$C$7</f>
        <v>0</v>
      </c>
      <c r="AJ38" s="35">
        <f>$M$28/'Fixed data'!$C$7</f>
        <v>0</v>
      </c>
      <c r="AK38" s="35">
        <f>$M$28/'Fixed data'!$C$7</f>
        <v>0</v>
      </c>
      <c r="AL38" s="35">
        <f>$M$28/'Fixed data'!$C$7</f>
        <v>0</v>
      </c>
      <c r="AM38" s="35">
        <f>$M$28/'Fixed data'!$C$7</f>
        <v>0</v>
      </c>
      <c r="AN38" s="35">
        <f>$M$28/'Fixed data'!$C$7</f>
        <v>0</v>
      </c>
      <c r="AO38" s="35">
        <f>$M$28/'Fixed data'!$C$7</f>
        <v>0</v>
      </c>
      <c r="AP38" s="35">
        <f>$M$28/'Fixed data'!$C$7</f>
        <v>0</v>
      </c>
      <c r="AQ38" s="35">
        <f>$M$28/'Fixed data'!$C$7</f>
        <v>0</v>
      </c>
      <c r="AR38" s="35">
        <f>$M$28/'Fixed data'!$C$7</f>
        <v>0</v>
      </c>
      <c r="AS38" s="35">
        <f>$M$28/'Fixed data'!$C$7</f>
        <v>0</v>
      </c>
      <c r="AT38" s="35">
        <f>$M$28/'Fixed data'!$C$7</f>
        <v>0</v>
      </c>
      <c r="AU38" s="35">
        <f>$M$28/'Fixed data'!$C$7</f>
        <v>0</v>
      </c>
      <c r="AV38" s="35">
        <f>$M$28/'Fixed data'!$C$7</f>
        <v>0</v>
      </c>
      <c r="AW38" s="35">
        <f>$M$28/'Fixed data'!$C$7</f>
        <v>0</v>
      </c>
      <c r="AX38" s="35">
        <f>$M$28/'Fixed data'!$C$7</f>
        <v>0</v>
      </c>
      <c r="AY38" s="35">
        <f>$M$28/'Fixed data'!$C$7</f>
        <v>0</v>
      </c>
      <c r="AZ38" s="35">
        <f>$M$28/'Fixed data'!$C$7</f>
        <v>0</v>
      </c>
      <c r="BA38" s="35">
        <f>$M$28/'Fixed data'!$C$7</f>
        <v>0</v>
      </c>
      <c r="BB38" s="35">
        <f>$M$28/'Fixed data'!$C$7</f>
        <v>0</v>
      </c>
      <c r="BC38" s="35">
        <f>$M$28/'Fixed data'!$C$7</f>
        <v>0</v>
      </c>
      <c r="BD38" s="35">
        <f>$M$28/'Fixed data'!$C$7</f>
        <v>0</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0</v>
      </c>
      <c r="P39" s="35">
        <f>$N$28/'Fixed data'!$C$7</f>
        <v>0</v>
      </c>
      <c r="Q39" s="35">
        <f>$N$28/'Fixed data'!$C$7</f>
        <v>0</v>
      </c>
      <c r="R39" s="35">
        <f>$N$28/'Fixed data'!$C$7</f>
        <v>0</v>
      </c>
      <c r="S39" s="35">
        <f>$N$28/'Fixed data'!$C$7</f>
        <v>0</v>
      </c>
      <c r="T39" s="35">
        <f>$N$28/'Fixed data'!$C$7</f>
        <v>0</v>
      </c>
      <c r="U39" s="35">
        <f>$N$28/'Fixed data'!$C$7</f>
        <v>0</v>
      </c>
      <c r="V39" s="35">
        <f>$N$28/'Fixed data'!$C$7</f>
        <v>0</v>
      </c>
      <c r="W39" s="35">
        <f>$N$28/'Fixed data'!$C$7</f>
        <v>0</v>
      </c>
      <c r="X39" s="35">
        <f>$N$28/'Fixed data'!$C$7</f>
        <v>0</v>
      </c>
      <c r="Y39" s="35">
        <f>$N$28/'Fixed data'!$C$7</f>
        <v>0</v>
      </c>
      <c r="Z39" s="35">
        <f>$N$28/'Fixed data'!$C$7</f>
        <v>0</v>
      </c>
      <c r="AA39" s="35">
        <f>$N$28/'Fixed data'!$C$7</f>
        <v>0</v>
      </c>
      <c r="AB39" s="35">
        <f>$N$28/'Fixed data'!$C$7</f>
        <v>0</v>
      </c>
      <c r="AC39" s="35">
        <f>$N$28/'Fixed data'!$C$7</f>
        <v>0</v>
      </c>
      <c r="AD39" s="35">
        <f>$N$28/'Fixed data'!$C$7</f>
        <v>0</v>
      </c>
      <c r="AE39" s="35">
        <f>$N$28/'Fixed data'!$C$7</f>
        <v>0</v>
      </c>
      <c r="AF39" s="35">
        <f>$N$28/'Fixed data'!$C$7</f>
        <v>0</v>
      </c>
      <c r="AG39" s="35">
        <f>$N$28/'Fixed data'!$C$7</f>
        <v>0</v>
      </c>
      <c r="AH39" s="35">
        <f>$N$28/'Fixed data'!$C$7</f>
        <v>0</v>
      </c>
      <c r="AI39" s="35">
        <f>$N$28/'Fixed data'!$C$7</f>
        <v>0</v>
      </c>
      <c r="AJ39" s="35">
        <f>$N$28/'Fixed data'!$C$7</f>
        <v>0</v>
      </c>
      <c r="AK39" s="35">
        <f>$N$28/'Fixed data'!$C$7</f>
        <v>0</v>
      </c>
      <c r="AL39" s="35">
        <f>$N$28/'Fixed data'!$C$7</f>
        <v>0</v>
      </c>
      <c r="AM39" s="35">
        <f>$N$28/'Fixed data'!$C$7</f>
        <v>0</v>
      </c>
      <c r="AN39" s="35">
        <f>$N$28/'Fixed data'!$C$7</f>
        <v>0</v>
      </c>
      <c r="AO39" s="35">
        <f>$N$28/'Fixed data'!$C$7</f>
        <v>0</v>
      </c>
      <c r="AP39" s="35">
        <f>$N$28/'Fixed data'!$C$7</f>
        <v>0</v>
      </c>
      <c r="AQ39" s="35">
        <f>$N$28/'Fixed data'!$C$7</f>
        <v>0</v>
      </c>
      <c r="AR39" s="35">
        <f>$N$28/'Fixed data'!$C$7</f>
        <v>0</v>
      </c>
      <c r="AS39" s="35">
        <f>$N$28/'Fixed data'!$C$7</f>
        <v>0</v>
      </c>
      <c r="AT39" s="35">
        <f>$N$28/'Fixed data'!$C$7</f>
        <v>0</v>
      </c>
      <c r="AU39" s="35">
        <f>$N$28/'Fixed data'!$C$7</f>
        <v>0</v>
      </c>
      <c r="AV39" s="35">
        <f>$N$28/'Fixed data'!$C$7</f>
        <v>0</v>
      </c>
      <c r="AW39" s="35">
        <f>$N$28/'Fixed data'!$C$7</f>
        <v>0</v>
      </c>
      <c r="AX39" s="35">
        <f>$N$28/'Fixed data'!$C$7</f>
        <v>0</v>
      </c>
      <c r="AY39" s="35">
        <f>$N$28/'Fixed data'!$C$7</f>
        <v>0</v>
      </c>
      <c r="AZ39" s="35">
        <f>$N$28/'Fixed data'!$C$7</f>
        <v>0</v>
      </c>
      <c r="BA39" s="35">
        <f>$N$28/'Fixed data'!$C$7</f>
        <v>0</v>
      </c>
      <c r="BB39" s="35">
        <f>$N$28/'Fixed data'!$C$7</f>
        <v>0</v>
      </c>
      <c r="BC39" s="35">
        <f>$N$28/'Fixed data'!$C$7</f>
        <v>0</v>
      </c>
      <c r="BD39" s="35">
        <f>$N$28/'Fixed data'!$C$7</f>
        <v>0</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0</v>
      </c>
      <c r="Q40" s="35">
        <f>$O$28/'Fixed data'!$C$7</f>
        <v>0</v>
      </c>
      <c r="R40" s="35">
        <f>$O$28/'Fixed data'!$C$7</f>
        <v>0</v>
      </c>
      <c r="S40" s="35">
        <f>$O$28/'Fixed data'!$C$7</f>
        <v>0</v>
      </c>
      <c r="T40" s="35">
        <f>$O$28/'Fixed data'!$C$7</f>
        <v>0</v>
      </c>
      <c r="U40" s="35">
        <f>$O$28/'Fixed data'!$C$7</f>
        <v>0</v>
      </c>
      <c r="V40" s="35">
        <f>$O$28/'Fixed data'!$C$7</f>
        <v>0</v>
      </c>
      <c r="W40" s="35">
        <f>$O$28/'Fixed data'!$C$7</f>
        <v>0</v>
      </c>
      <c r="X40" s="35">
        <f>$O$28/'Fixed data'!$C$7</f>
        <v>0</v>
      </c>
      <c r="Y40" s="35">
        <f>$O$28/'Fixed data'!$C$7</f>
        <v>0</v>
      </c>
      <c r="Z40" s="35">
        <f>$O$28/'Fixed data'!$C$7</f>
        <v>0</v>
      </c>
      <c r="AA40" s="35">
        <f>$O$28/'Fixed data'!$C$7</f>
        <v>0</v>
      </c>
      <c r="AB40" s="35">
        <f>$O$28/'Fixed data'!$C$7</f>
        <v>0</v>
      </c>
      <c r="AC40" s="35">
        <f>$O$28/'Fixed data'!$C$7</f>
        <v>0</v>
      </c>
      <c r="AD40" s="35">
        <f>$O$28/'Fixed data'!$C$7</f>
        <v>0</v>
      </c>
      <c r="AE40" s="35">
        <f>$O$28/'Fixed data'!$C$7</f>
        <v>0</v>
      </c>
      <c r="AF40" s="35">
        <f>$O$28/'Fixed data'!$C$7</f>
        <v>0</v>
      </c>
      <c r="AG40" s="35">
        <f>$O$28/'Fixed data'!$C$7</f>
        <v>0</v>
      </c>
      <c r="AH40" s="35">
        <f>$O$28/'Fixed data'!$C$7</f>
        <v>0</v>
      </c>
      <c r="AI40" s="35">
        <f>$O$28/'Fixed data'!$C$7</f>
        <v>0</v>
      </c>
      <c r="AJ40" s="35">
        <f>$O$28/'Fixed data'!$C$7</f>
        <v>0</v>
      </c>
      <c r="AK40" s="35">
        <f>$O$28/'Fixed data'!$C$7</f>
        <v>0</v>
      </c>
      <c r="AL40" s="35">
        <f>$O$28/'Fixed data'!$C$7</f>
        <v>0</v>
      </c>
      <c r="AM40" s="35">
        <f>$O$28/'Fixed data'!$C$7</f>
        <v>0</v>
      </c>
      <c r="AN40" s="35">
        <f>$O$28/'Fixed data'!$C$7</f>
        <v>0</v>
      </c>
      <c r="AO40" s="35">
        <f>$O$28/'Fixed data'!$C$7</f>
        <v>0</v>
      </c>
      <c r="AP40" s="35">
        <f>$O$28/'Fixed data'!$C$7</f>
        <v>0</v>
      </c>
      <c r="AQ40" s="35">
        <f>$O$28/'Fixed data'!$C$7</f>
        <v>0</v>
      </c>
      <c r="AR40" s="35">
        <f>$O$28/'Fixed data'!$C$7</f>
        <v>0</v>
      </c>
      <c r="AS40" s="35">
        <f>$O$28/'Fixed data'!$C$7</f>
        <v>0</v>
      </c>
      <c r="AT40" s="35">
        <f>$O$28/'Fixed data'!$C$7</f>
        <v>0</v>
      </c>
      <c r="AU40" s="35">
        <f>$O$28/'Fixed data'!$C$7</f>
        <v>0</v>
      </c>
      <c r="AV40" s="35">
        <f>$O$28/'Fixed data'!$C$7</f>
        <v>0</v>
      </c>
      <c r="AW40" s="35">
        <f>$O$28/'Fixed data'!$C$7</f>
        <v>0</v>
      </c>
      <c r="AX40" s="35">
        <f>$O$28/'Fixed data'!$C$7</f>
        <v>0</v>
      </c>
      <c r="AY40" s="35">
        <f>$O$28/'Fixed data'!$C$7</f>
        <v>0</v>
      </c>
      <c r="AZ40" s="35">
        <f>$O$28/'Fixed data'!$C$7</f>
        <v>0</v>
      </c>
      <c r="BA40" s="35">
        <f>$O$28/'Fixed data'!$C$7</f>
        <v>0</v>
      </c>
      <c r="BB40" s="35">
        <f>$O$28/'Fixed data'!$C$7</f>
        <v>0</v>
      </c>
      <c r="BC40" s="35">
        <f>$O$28/'Fixed data'!$C$7</f>
        <v>0</v>
      </c>
      <c r="BD40" s="35">
        <f>$O$28/'Fixed data'!$C$7</f>
        <v>0</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0</v>
      </c>
      <c r="R41" s="35">
        <f>$P$28/'Fixed data'!$C$7</f>
        <v>0</v>
      </c>
      <c r="S41" s="35">
        <f>$P$28/'Fixed data'!$C$7</f>
        <v>0</v>
      </c>
      <c r="T41" s="35">
        <f>$P$28/'Fixed data'!$C$7</f>
        <v>0</v>
      </c>
      <c r="U41" s="35">
        <f>$P$28/'Fixed data'!$C$7</f>
        <v>0</v>
      </c>
      <c r="V41" s="35">
        <f>$P$28/'Fixed data'!$C$7</f>
        <v>0</v>
      </c>
      <c r="W41" s="35">
        <f>$P$28/'Fixed data'!$C$7</f>
        <v>0</v>
      </c>
      <c r="X41" s="35">
        <f>$P$28/'Fixed data'!$C$7</f>
        <v>0</v>
      </c>
      <c r="Y41" s="35">
        <f>$P$28/'Fixed data'!$C$7</f>
        <v>0</v>
      </c>
      <c r="Z41" s="35">
        <f>$P$28/'Fixed data'!$C$7</f>
        <v>0</v>
      </c>
      <c r="AA41" s="35">
        <f>$P$28/'Fixed data'!$C$7</f>
        <v>0</v>
      </c>
      <c r="AB41" s="35">
        <f>$P$28/'Fixed data'!$C$7</f>
        <v>0</v>
      </c>
      <c r="AC41" s="35">
        <f>$P$28/'Fixed data'!$C$7</f>
        <v>0</v>
      </c>
      <c r="AD41" s="35">
        <f>$P$28/'Fixed data'!$C$7</f>
        <v>0</v>
      </c>
      <c r="AE41" s="35">
        <f>$P$28/'Fixed data'!$C$7</f>
        <v>0</v>
      </c>
      <c r="AF41" s="35">
        <f>$P$28/'Fixed data'!$C$7</f>
        <v>0</v>
      </c>
      <c r="AG41" s="35">
        <f>$P$28/'Fixed data'!$C$7</f>
        <v>0</v>
      </c>
      <c r="AH41" s="35">
        <f>$P$28/'Fixed data'!$C$7</f>
        <v>0</v>
      </c>
      <c r="AI41" s="35">
        <f>$P$28/'Fixed data'!$C$7</f>
        <v>0</v>
      </c>
      <c r="AJ41" s="35">
        <f>$P$28/'Fixed data'!$C$7</f>
        <v>0</v>
      </c>
      <c r="AK41" s="35">
        <f>$P$28/'Fixed data'!$C$7</f>
        <v>0</v>
      </c>
      <c r="AL41" s="35">
        <f>$P$28/'Fixed data'!$C$7</f>
        <v>0</v>
      </c>
      <c r="AM41" s="35">
        <f>$P$28/'Fixed data'!$C$7</f>
        <v>0</v>
      </c>
      <c r="AN41" s="35">
        <f>$P$28/'Fixed data'!$C$7</f>
        <v>0</v>
      </c>
      <c r="AO41" s="35">
        <f>$P$28/'Fixed data'!$C$7</f>
        <v>0</v>
      </c>
      <c r="AP41" s="35">
        <f>$P$28/'Fixed data'!$C$7</f>
        <v>0</v>
      </c>
      <c r="AQ41" s="35">
        <f>$P$28/'Fixed data'!$C$7</f>
        <v>0</v>
      </c>
      <c r="AR41" s="35">
        <f>$P$28/'Fixed data'!$C$7</f>
        <v>0</v>
      </c>
      <c r="AS41" s="35">
        <f>$P$28/'Fixed data'!$C$7</f>
        <v>0</v>
      </c>
      <c r="AT41" s="35">
        <f>$P$28/'Fixed data'!$C$7</f>
        <v>0</v>
      </c>
      <c r="AU41" s="35">
        <f>$P$28/'Fixed data'!$C$7</f>
        <v>0</v>
      </c>
      <c r="AV41" s="35">
        <f>$P$28/'Fixed data'!$C$7</f>
        <v>0</v>
      </c>
      <c r="AW41" s="35">
        <f>$P$28/'Fixed data'!$C$7</f>
        <v>0</v>
      </c>
      <c r="AX41" s="35">
        <f>$P$28/'Fixed data'!$C$7</f>
        <v>0</v>
      </c>
      <c r="AY41" s="35">
        <f>$P$28/'Fixed data'!$C$7</f>
        <v>0</v>
      </c>
      <c r="AZ41" s="35">
        <f>$P$28/'Fixed data'!$C$7</f>
        <v>0</v>
      </c>
      <c r="BA41" s="35">
        <f>$P$28/'Fixed data'!$C$7</f>
        <v>0</v>
      </c>
      <c r="BB41" s="35">
        <f>$P$28/'Fixed data'!$C$7</f>
        <v>0</v>
      </c>
      <c r="BC41" s="35">
        <f>$P$28/'Fixed data'!$C$7</f>
        <v>0</v>
      </c>
      <c r="BD41" s="35">
        <f>$P$28/'Fixed data'!$C$7</f>
        <v>0</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0</v>
      </c>
      <c r="S42" s="35">
        <f>$Q$28/'Fixed data'!$C$7</f>
        <v>0</v>
      </c>
      <c r="T42" s="35">
        <f>$Q$28/'Fixed data'!$C$7</f>
        <v>0</v>
      </c>
      <c r="U42" s="35">
        <f>$Q$28/'Fixed data'!$C$7</f>
        <v>0</v>
      </c>
      <c r="V42" s="35">
        <f>$Q$28/'Fixed data'!$C$7</f>
        <v>0</v>
      </c>
      <c r="W42" s="35">
        <f>$Q$28/'Fixed data'!$C$7</f>
        <v>0</v>
      </c>
      <c r="X42" s="35">
        <f>$Q$28/'Fixed data'!$C$7</f>
        <v>0</v>
      </c>
      <c r="Y42" s="35">
        <f>$Q$28/'Fixed data'!$C$7</f>
        <v>0</v>
      </c>
      <c r="Z42" s="35">
        <f>$Q$28/'Fixed data'!$C$7</f>
        <v>0</v>
      </c>
      <c r="AA42" s="35">
        <f>$Q$28/'Fixed data'!$C$7</f>
        <v>0</v>
      </c>
      <c r="AB42" s="35">
        <f>$Q$28/'Fixed data'!$C$7</f>
        <v>0</v>
      </c>
      <c r="AC42" s="35">
        <f>$Q$28/'Fixed data'!$C$7</f>
        <v>0</v>
      </c>
      <c r="AD42" s="35">
        <f>$Q$28/'Fixed data'!$C$7</f>
        <v>0</v>
      </c>
      <c r="AE42" s="35">
        <f>$Q$28/'Fixed data'!$C$7</f>
        <v>0</v>
      </c>
      <c r="AF42" s="35">
        <f>$Q$28/'Fixed data'!$C$7</f>
        <v>0</v>
      </c>
      <c r="AG42" s="35">
        <f>$Q$28/'Fixed data'!$C$7</f>
        <v>0</v>
      </c>
      <c r="AH42" s="35">
        <f>$Q$28/'Fixed data'!$C$7</f>
        <v>0</v>
      </c>
      <c r="AI42" s="35">
        <f>$Q$28/'Fixed data'!$C$7</f>
        <v>0</v>
      </c>
      <c r="AJ42" s="35">
        <f>$Q$28/'Fixed data'!$C$7</f>
        <v>0</v>
      </c>
      <c r="AK42" s="35">
        <f>$Q$28/'Fixed data'!$C$7</f>
        <v>0</v>
      </c>
      <c r="AL42" s="35">
        <f>$Q$28/'Fixed data'!$C$7</f>
        <v>0</v>
      </c>
      <c r="AM42" s="35">
        <f>$Q$28/'Fixed data'!$C$7</f>
        <v>0</v>
      </c>
      <c r="AN42" s="35">
        <f>$Q$28/'Fixed data'!$C$7</f>
        <v>0</v>
      </c>
      <c r="AO42" s="35">
        <f>$Q$28/'Fixed data'!$C$7</f>
        <v>0</v>
      </c>
      <c r="AP42" s="35">
        <f>$Q$28/'Fixed data'!$C$7</f>
        <v>0</v>
      </c>
      <c r="AQ42" s="35">
        <f>$Q$28/'Fixed data'!$C$7</f>
        <v>0</v>
      </c>
      <c r="AR42" s="35">
        <f>$Q$28/'Fixed data'!$C$7</f>
        <v>0</v>
      </c>
      <c r="AS42" s="35">
        <f>$Q$28/'Fixed data'!$C$7</f>
        <v>0</v>
      </c>
      <c r="AT42" s="35">
        <f>$Q$28/'Fixed data'!$C$7</f>
        <v>0</v>
      </c>
      <c r="AU42" s="35">
        <f>$Q$28/'Fixed data'!$C$7</f>
        <v>0</v>
      </c>
      <c r="AV42" s="35">
        <f>$Q$28/'Fixed data'!$C$7</f>
        <v>0</v>
      </c>
      <c r="AW42" s="35">
        <f>$Q$28/'Fixed data'!$C$7</f>
        <v>0</v>
      </c>
      <c r="AX42" s="35">
        <f>$Q$28/'Fixed data'!$C$7</f>
        <v>0</v>
      </c>
      <c r="AY42" s="35">
        <f>$Q$28/'Fixed data'!$C$7</f>
        <v>0</v>
      </c>
      <c r="AZ42" s="35">
        <f>$Q$28/'Fixed data'!$C$7</f>
        <v>0</v>
      </c>
      <c r="BA42" s="35">
        <f>$Q$28/'Fixed data'!$C$7</f>
        <v>0</v>
      </c>
      <c r="BB42" s="35">
        <f>$Q$28/'Fixed data'!$C$7</f>
        <v>0</v>
      </c>
      <c r="BC42" s="35">
        <f>$Q$28/'Fixed data'!$C$7</f>
        <v>0</v>
      </c>
      <c r="BD42" s="35">
        <f>$Q$28/'Fixed data'!$C$7</f>
        <v>0</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0</v>
      </c>
      <c r="T43" s="35">
        <f>$R$28/'Fixed data'!$C$7</f>
        <v>0</v>
      </c>
      <c r="U43" s="35">
        <f>$R$28/'Fixed data'!$C$7</f>
        <v>0</v>
      </c>
      <c r="V43" s="35">
        <f>$R$28/'Fixed data'!$C$7</f>
        <v>0</v>
      </c>
      <c r="W43" s="35">
        <f>$R$28/'Fixed data'!$C$7</f>
        <v>0</v>
      </c>
      <c r="X43" s="35">
        <f>$R$28/'Fixed data'!$C$7</f>
        <v>0</v>
      </c>
      <c r="Y43" s="35">
        <f>$R$28/'Fixed data'!$C$7</f>
        <v>0</v>
      </c>
      <c r="Z43" s="35">
        <f>$R$28/'Fixed data'!$C$7</f>
        <v>0</v>
      </c>
      <c r="AA43" s="35">
        <f>$R$28/'Fixed data'!$C$7</f>
        <v>0</v>
      </c>
      <c r="AB43" s="35">
        <f>$R$28/'Fixed data'!$C$7</f>
        <v>0</v>
      </c>
      <c r="AC43" s="35">
        <f>$R$28/'Fixed data'!$C$7</f>
        <v>0</v>
      </c>
      <c r="AD43" s="35">
        <f>$R$28/'Fixed data'!$C$7</f>
        <v>0</v>
      </c>
      <c r="AE43" s="35">
        <f>$R$28/'Fixed data'!$C$7</f>
        <v>0</v>
      </c>
      <c r="AF43" s="35">
        <f>$R$28/'Fixed data'!$C$7</f>
        <v>0</v>
      </c>
      <c r="AG43" s="35">
        <f>$R$28/'Fixed data'!$C$7</f>
        <v>0</v>
      </c>
      <c r="AH43" s="35">
        <f>$R$28/'Fixed data'!$C$7</f>
        <v>0</v>
      </c>
      <c r="AI43" s="35">
        <f>$R$28/'Fixed data'!$C$7</f>
        <v>0</v>
      </c>
      <c r="AJ43" s="35">
        <f>$R$28/'Fixed data'!$C$7</f>
        <v>0</v>
      </c>
      <c r="AK43" s="35">
        <f>$R$28/'Fixed data'!$C$7</f>
        <v>0</v>
      </c>
      <c r="AL43" s="35">
        <f>$R$28/'Fixed data'!$C$7</f>
        <v>0</v>
      </c>
      <c r="AM43" s="35">
        <f>$R$28/'Fixed data'!$C$7</f>
        <v>0</v>
      </c>
      <c r="AN43" s="35">
        <f>$R$28/'Fixed data'!$C$7</f>
        <v>0</v>
      </c>
      <c r="AO43" s="35">
        <f>$R$28/'Fixed data'!$C$7</f>
        <v>0</v>
      </c>
      <c r="AP43" s="35">
        <f>$R$28/'Fixed data'!$C$7</f>
        <v>0</v>
      </c>
      <c r="AQ43" s="35">
        <f>$R$28/'Fixed data'!$C$7</f>
        <v>0</v>
      </c>
      <c r="AR43" s="35">
        <f>$R$28/'Fixed data'!$C$7</f>
        <v>0</v>
      </c>
      <c r="AS43" s="35">
        <f>$R$28/'Fixed data'!$C$7</f>
        <v>0</v>
      </c>
      <c r="AT43" s="35">
        <f>$R$28/'Fixed data'!$C$7</f>
        <v>0</v>
      </c>
      <c r="AU43" s="35">
        <f>$R$28/'Fixed data'!$C$7</f>
        <v>0</v>
      </c>
      <c r="AV43" s="35">
        <f>$R$28/'Fixed data'!$C$7</f>
        <v>0</v>
      </c>
      <c r="AW43" s="35">
        <f>$R$28/'Fixed data'!$C$7</f>
        <v>0</v>
      </c>
      <c r="AX43" s="35">
        <f>$R$28/'Fixed data'!$C$7</f>
        <v>0</v>
      </c>
      <c r="AY43" s="35">
        <f>$R$28/'Fixed data'!$C$7</f>
        <v>0</v>
      </c>
      <c r="AZ43" s="35">
        <f>$R$28/'Fixed data'!$C$7</f>
        <v>0</v>
      </c>
      <c r="BA43" s="35">
        <f>$R$28/'Fixed data'!$C$7</f>
        <v>0</v>
      </c>
      <c r="BB43" s="35">
        <f>$R$28/'Fixed data'!$C$7</f>
        <v>0</v>
      </c>
      <c r="BC43" s="35">
        <f>$R$28/'Fixed data'!$C$7</f>
        <v>0</v>
      </c>
      <c r="BD43" s="35">
        <f>$R$28/'Fixed data'!$C$7</f>
        <v>0</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0</v>
      </c>
      <c r="U44" s="35">
        <f>$S$28/'Fixed data'!$C$7</f>
        <v>0</v>
      </c>
      <c r="V44" s="35">
        <f>$S$28/'Fixed data'!$C$7</f>
        <v>0</v>
      </c>
      <c r="W44" s="35">
        <f>$S$28/'Fixed data'!$C$7</f>
        <v>0</v>
      </c>
      <c r="X44" s="35">
        <f>$S$28/'Fixed data'!$C$7</f>
        <v>0</v>
      </c>
      <c r="Y44" s="35">
        <f>$S$28/'Fixed data'!$C$7</f>
        <v>0</v>
      </c>
      <c r="Z44" s="35">
        <f>$S$28/'Fixed data'!$C$7</f>
        <v>0</v>
      </c>
      <c r="AA44" s="35">
        <f>$S$28/'Fixed data'!$C$7</f>
        <v>0</v>
      </c>
      <c r="AB44" s="35">
        <f>$S$28/'Fixed data'!$C$7</f>
        <v>0</v>
      </c>
      <c r="AC44" s="35">
        <f>$S$28/'Fixed data'!$C$7</f>
        <v>0</v>
      </c>
      <c r="AD44" s="35">
        <f>$S$28/'Fixed data'!$C$7</f>
        <v>0</v>
      </c>
      <c r="AE44" s="35">
        <f>$S$28/'Fixed data'!$C$7</f>
        <v>0</v>
      </c>
      <c r="AF44" s="35">
        <f>$S$28/'Fixed data'!$C$7</f>
        <v>0</v>
      </c>
      <c r="AG44" s="35">
        <f>$S$28/'Fixed data'!$C$7</f>
        <v>0</v>
      </c>
      <c r="AH44" s="35">
        <f>$S$28/'Fixed data'!$C$7</f>
        <v>0</v>
      </c>
      <c r="AI44" s="35">
        <f>$S$28/'Fixed data'!$C$7</f>
        <v>0</v>
      </c>
      <c r="AJ44" s="35">
        <f>$S$28/'Fixed data'!$C$7</f>
        <v>0</v>
      </c>
      <c r="AK44" s="35">
        <f>$S$28/'Fixed data'!$C$7</f>
        <v>0</v>
      </c>
      <c r="AL44" s="35">
        <f>$S$28/'Fixed data'!$C$7</f>
        <v>0</v>
      </c>
      <c r="AM44" s="35">
        <f>$S$28/'Fixed data'!$C$7</f>
        <v>0</v>
      </c>
      <c r="AN44" s="35">
        <f>$S$28/'Fixed data'!$C$7</f>
        <v>0</v>
      </c>
      <c r="AO44" s="35">
        <f>$S$28/'Fixed data'!$C$7</f>
        <v>0</v>
      </c>
      <c r="AP44" s="35">
        <f>$S$28/'Fixed data'!$C$7</f>
        <v>0</v>
      </c>
      <c r="AQ44" s="35">
        <f>$S$28/'Fixed data'!$C$7</f>
        <v>0</v>
      </c>
      <c r="AR44" s="35">
        <f>$S$28/'Fixed data'!$C$7</f>
        <v>0</v>
      </c>
      <c r="AS44" s="35">
        <f>$S$28/'Fixed data'!$C$7</f>
        <v>0</v>
      </c>
      <c r="AT44" s="35">
        <f>$S$28/'Fixed data'!$C$7</f>
        <v>0</v>
      </c>
      <c r="AU44" s="35">
        <f>$S$28/'Fixed data'!$C$7</f>
        <v>0</v>
      </c>
      <c r="AV44" s="35">
        <f>$S$28/'Fixed data'!$C$7</f>
        <v>0</v>
      </c>
      <c r="AW44" s="35">
        <f>$S$28/'Fixed data'!$C$7</f>
        <v>0</v>
      </c>
      <c r="AX44" s="35">
        <f>$S$28/'Fixed data'!$C$7</f>
        <v>0</v>
      </c>
      <c r="AY44" s="35">
        <f>$S$28/'Fixed data'!$C$7</f>
        <v>0</v>
      </c>
      <c r="AZ44" s="35">
        <f>$S$28/'Fixed data'!$C$7</f>
        <v>0</v>
      </c>
      <c r="BA44" s="35">
        <f>$S$28/'Fixed data'!$C$7</f>
        <v>0</v>
      </c>
      <c r="BB44" s="35">
        <f>$S$28/'Fixed data'!$C$7</f>
        <v>0</v>
      </c>
      <c r="BC44" s="35">
        <f>$S$28/'Fixed data'!$C$7</f>
        <v>0</v>
      </c>
      <c r="BD44" s="35">
        <f>$S$28/'Fixed data'!$C$7</f>
        <v>0</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0</v>
      </c>
      <c r="V45" s="35">
        <f>$T$28/'Fixed data'!$C$7</f>
        <v>0</v>
      </c>
      <c r="W45" s="35">
        <f>$T$28/'Fixed data'!$C$7</f>
        <v>0</v>
      </c>
      <c r="X45" s="35">
        <f>$T$28/'Fixed data'!$C$7</f>
        <v>0</v>
      </c>
      <c r="Y45" s="35">
        <f>$T$28/'Fixed data'!$C$7</f>
        <v>0</v>
      </c>
      <c r="Z45" s="35">
        <f>$T$28/'Fixed data'!$C$7</f>
        <v>0</v>
      </c>
      <c r="AA45" s="35">
        <f>$T$28/'Fixed data'!$C$7</f>
        <v>0</v>
      </c>
      <c r="AB45" s="35">
        <f>$T$28/'Fixed data'!$C$7</f>
        <v>0</v>
      </c>
      <c r="AC45" s="35">
        <f>$T$28/'Fixed data'!$C$7</f>
        <v>0</v>
      </c>
      <c r="AD45" s="35">
        <f>$T$28/'Fixed data'!$C$7</f>
        <v>0</v>
      </c>
      <c r="AE45" s="35">
        <f>$T$28/'Fixed data'!$C$7</f>
        <v>0</v>
      </c>
      <c r="AF45" s="35">
        <f>$T$28/'Fixed data'!$C$7</f>
        <v>0</v>
      </c>
      <c r="AG45" s="35">
        <f>$T$28/'Fixed data'!$C$7</f>
        <v>0</v>
      </c>
      <c r="AH45" s="35">
        <f>$T$28/'Fixed data'!$C$7</f>
        <v>0</v>
      </c>
      <c r="AI45" s="35">
        <f>$T$28/'Fixed data'!$C$7</f>
        <v>0</v>
      </c>
      <c r="AJ45" s="35">
        <f>$T$28/'Fixed data'!$C$7</f>
        <v>0</v>
      </c>
      <c r="AK45" s="35">
        <f>$T$28/'Fixed data'!$C$7</f>
        <v>0</v>
      </c>
      <c r="AL45" s="35">
        <f>$T$28/'Fixed data'!$C$7</f>
        <v>0</v>
      </c>
      <c r="AM45" s="35">
        <f>$T$28/'Fixed data'!$C$7</f>
        <v>0</v>
      </c>
      <c r="AN45" s="35">
        <f>$T$28/'Fixed data'!$C$7</f>
        <v>0</v>
      </c>
      <c r="AO45" s="35">
        <f>$T$28/'Fixed data'!$C$7</f>
        <v>0</v>
      </c>
      <c r="AP45" s="35">
        <f>$T$28/'Fixed data'!$C$7</f>
        <v>0</v>
      </c>
      <c r="AQ45" s="35">
        <f>$T$28/'Fixed data'!$C$7</f>
        <v>0</v>
      </c>
      <c r="AR45" s="35">
        <f>$T$28/'Fixed data'!$C$7</f>
        <v>0</v>
      </c>
      <c r="AS45" s="35">
        <f>$T$28/'Fixed data'!$C$7</f>
        <v>0</v>
      </c>
      <c r="AT45" s="35">
        <f>$T$28/'Fixed data'!$C$7</f>
        <v>0</v>
      </c>
      <c r="AU45" s="35">
        <f>$T$28/'Fixed data'!$C$7</f>
        <v>0</v>
      </c>
      <c r="AV45" s="35">
        <f>$T$28/'Fixed data'!$C$7</f>
        <v>0</v>
      </c>
      <c r="AW45" s="35">
        <f>$T$28/'Fixed data'!$C$7</f>
        <v>0</v>
      </c>
      <c r="AX45" s="35">
        <f>$T$28/'Fixed data'!$C$7</f>
        <v>0</v>
      </c>
      <c r="AY45" s="35">
        <f>$T$28/'Fixed data'!$C$7</f>
        <v>0</v>
      </c>
      <c r="AZ45" s="35">
        <f>$T$28/'Fixed data'!$C$7</f>
        <v>0</v>
      </c>
      <c r="BA45" s="35">
        <f>$T$28/'Fixed data'!$C$7</f>
        <v>0</v>
      </c>
      <c r="BB45" s="35">
        <f>$T$28/'Fixed data'!$C$7</f>
        <v>0</v>
      </c>
      <c r="BC45" s="35">
        <f>$T$28/'Fixed data'!$C$7</f>
        <v>0</v>
      </c>
      <c r="BD45" s="35">
        <f>$T$28/'Fixed data'!$C$7</f>
        <v>0</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0</v>
      </c>
      <c r="W46" s="35">
        <f>$U$28/'Fixed data'!$C$7</f>
        <v>0</v>
      </c>
      <c r="X46" s="35">
        <f>$U$28/'Fixed data'!$C$7</f>
        <v>0</v>
      </c>
      <c r="Y46" s="35">
        <f>$U$28/'Fixed data'!$C$7</f>
        <v>0</v>
      </c>
      <c r="Z46" s="35">
        <f>$U$28/'Fixed data'!$C$7</f>
        <v>0</v>
      </c>
      <c r="AA46" s="35">
        <f>$U$28/'Fixed data'!$C$7</f>
        <v>0</v>
      </c>
      <c r="AB46" s="35">
        <f>$U$28/'Fixed data'!$C$7</f>
        <v>0</v>
      </c>
      <c r="AC46" s="35">
        <f>$U$28/'Fixed data'!$C$7</f>
        <v>0</v>
      </c>
      <c r="AD46" s="35">
        <f>$U$28/'Fixed data'!$C$7</f>
        <v>0</v>
      </c>
      <c r="AE46" s="35">
        <f>$U$28/'Fixed data'!$C$7</f>
        <v>0</v>
      </c>
      <c r="AF46" s="35">
        <f>$U$28/'Fixed data'!$C$7</f>
        <v>0</v>
      </c>
      <c r="AG46" s="35">
        <f>$U$28/'Fixed data'!$C$7</f>
        <v>0</v>
      </c>
      <c r="AH46" s="35">
        <f>$U$28/'Fixed data'!$C$7</f>
        <v>0</v>
      </c>
      <c r="AI46" s="35">
        <f>$U$28/'Fixed data'!$C$7</f>
        <v>0</v>
      </c>
      <c r="AJ46" s="35">
        <f>$U$28/'Fixed data'!$C$7</f>
        <v>0</v>
      </c>
      <c r="AK46" s="35">
        <f>$U$28/'Fixed data'!$C$7</f>
        <v>0</v>
      </c>
      <c r="AL46" s="35">
        <f>$U$28/'Fixed data'!$C$7</f>
        <v>0</v>
      </c>
      <c r="AM46" s="35">
        <f>$U$28/'Fixed data'!$C$7</f>
        <v>0</v>
      </c>
      <c r="AN46" s="35">
        <f>$U$28/'Fixed data'!$C$7</f>
        <v>0</v>
      </c>
      <c r="AO46" s="35">
        <f>$U$28/'Fixed data'!$C$7</f>
        <v>0</v>
      </c>
      <c r="AP46" s="35">
        <f>$U$28/'Fixed data'!$C$7</f>
        <v>0</v>
      </c>
      <c r="AQ46" s="35">
        <f>$U$28/'Fixed data'!$C$7</f>
        <v>0</v>
      </c>
      <c r="AR46" s="35">
        <f>$U$28/'Fixed data'!$C$7</f>
        <v>0</v>
      </c>
      <c r="AS46" s="35">
        <f>$U$28/'Fixed data'!$C$7</f>
        <v>0</v>
      </c>
      <c r="AT46" s="35">
        <f>$U$28/'Fixed data'!$C$7</f>
        <v>0</v>
      </c>
      <c r="AU46" s="35">
        <f>$U$28/'Fixed data'!$C$7</f>
        <v>0</v>
      </c>
      <c r="AV46" s="35">
        <f>$U$28/'Fixed data'!$C$7</f>
        <v>0</v>
      </c>
      <c r="AW46" s="35">
        <f>$U$28/'Fixed data'!$C$7</f>
        <v>0</v>
      </c>
      <c r="AX46" s="35">
        <f>$U$28/'Fixed data'!$C$7</f>
        <v>0</v>
      </c>
      <c r="AY46" s="35">
        <f>$U$28/'Fixed data'!$C$7</f>
        <v>0</v>
      </c>
      <c r="AZ46" s="35">
        <f>$U$28/'Fixed data'!$C$7</f>
        <v>0</v>
      </c>
      <c r="BA46" s="35">
        <f>$U$28/'Fixed data'!$C$7</f>
        <v>0</v>
      </c>
      <c r="BB46" s="35">
        <f>$U$28/'Fixed data'!$C$7</f>
        <v>0</v>
      </c>
      <c r="BC46" s="35">
        <f>$U$28/'Fixed data'!$C$7</f>
        <v>0</v>
      </c>
      <c r="BD46" s="35">
        <f>$U$28/'Fixed data'!$C$7</f>
        <v>0</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0</v>
      </c>
      <c r="X47" s="35">
        <f>$V$28/'Fixed data'!$C$7</f>
        <v>0</v>
      </c>
      <c r="Y47" s="35">
        <f>$V$28/'Fixed data'!$C$7</f>
        <v>0</v>
      </c>
      <c r="Z47" s="35">
        <f>$V$28/'Fixed data'!$C$7</f>
        <v>0</v>
      </c>
      <c r="AA47" s="35">
        <f>$V$28/'Fixed data'!$C$7</f>
        <v>0</v>
      </c>
      <c r="AB47" s="35">
        <f>$V$28/'Fixed data'!$C$7</f>
        <v>0</v>
      </c>
      <c r="AC47" s="35">
        <f>$V$28/'Fixed data'!$C$7</f>
        <v>0</v>
      </c>
      <c r="AD47" s="35">
        <f>$V$28/'Fixed data'!$C$7</f>
        <v>0</v>
      </c>
      <c r="AE47" s="35">
        <f>$V$28/'Fixed data'!$C$7</f>
        <v>0</v>
      </c>
      <c r="AF47" s="35">
        <f>$V$28/'Fixed data'!$C$7</f>
        <v>0</v>
      </c>
      <c r="AG47" s="35">
        <f>$V$28/'Fixed data'!$C$7</f>
        <v>0</v>
      </c>
      <c r="AH47" s="35">
        <f>$V$28/'Fixed data'!$C$7</f>
        <v>0</v>
      </c>
      <c r="AI47" s="35">
        <f>$V$28/'Fixed data'!$C$7</f>
        <v>0</v>
      </c>
      <c r="AJ47" s="35">
        <f>$V$28/'Fixed data'!$C$7</f>
        <v>0</v>
      </c>
      <c r="AK47" s="35">
        <f>$V$28/'Fixed data'!$C$7</f>
        <v>0</v>
      </c>
      <c r="AL47" s="35">
        <f>$V$28/'Fixed data'!$C$7</f>
        <v>0</v>
      </c>
      <c r="AM47" s="35">
        <f>$V$28/'Fixed data'!$C$7</f>
        <v>0</v>
      </c>
      <c r="AN47" s="35">
        <f>$V$28/'Fixed data'!$C$7</f>
        <v>0</v>
      </c>
      <c r="AO47" s="35">
        <f>$V$28/'Fixed data'!$C$7</f>
        <v>0</v>
      </c>
      <c r="AP47" s="35">
        <f>$V$28/'Fixed data'!$C$7</f>
        <v>0</v>
      </c>
      <c r="AQ47" s="35">
        <f>$V$28/'Fixed data'!$C$7</f>
        <v>0</v>
      </c>
      <c r="AR47" s="35">
        <f>$V$28/'Fixed data'!$C$7</f>
        <v>0</v>
      </c>
      <c r="AS47" s="35">
        <f>$V$28/'Fixed data'!$C$7</f>
        <v>0</v>
      </c>
      <c r="AT47" s="35">
        <f>$V$28/'Fixed data'!$C$7</f>
        <v>0</v>
      </c>
      <c r="AU47" s="35">
        <f>$V$28/'Fixed data'!$C$7</f>
        <v>0</v>
      </c>
      <c r="AV47" s="35">
        <f>$V$28/'Fixed data'!$C$7</f>
        <v>0</v>
      </c>
      <c r="AW47" s="35">
        <f>$V$28/'Fixed data'!$C$7</f>
        <v>0</v>
      </c>
      <c r="AX47" s="35">
        <f>$V$28/'Fixed data'!$C$7</f>
        <v>0</v>
      </c>
      <c r="AY47" s="35">
        <f>$V$28/'Fixed data'!$C$7</f>
        <v>0</v>
      </c>
      <c r="AZ47" s="35">
        <f>$V$28/'Fixed data'!$C$7</f>
        <v>0</v>
      </c>
      <c r="BA47" s="35">
        <f>$V$28/'Fixed data'!$C$7</f>
        <v>0</v>
      </c>
      <c r="BB47" s="35">
        <f>$V$28/'Fixed data'!$C$7</f>
        <v>0</v>
      </c>
      <c r="BC47" s="35">
        <f>$V$28/'Fixed data'!$C$7</f>
        <v>0</v>
      </c>
      <c r="BD47" s="35">
        <f>$V$28/'Fixed data'!$C$7</f>
        <v>0</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0</v>
      </c>
      <c r="Y48" s="35">
        <f>$W$28/'Fixed data'!$C$7</f>
        <v>0</v>
      </c>
      <c r="Z48" s="35">
        <f>$W$28/'Fixed data'!$C$7</f>
        <v>0</v>
      </c>
      <c r="AA48" s="35">
        <f>$W$28/'Fixed data'!$C$7</f>
        <v>0</v>
      </c>
      <c r="AB48" s="35">
        <f>$W$28/'Fixed data'!$C$7</f>
        <v>0</v>
      </c>
      <c r="AC48" s="35">
        <f>$W$28/'Fixed data'!$C$7</f>
        <v>0</v>
      </c>
      <c r="AD48" s="35">
        <f>$W$28/'Fixed data'!$C$7</f>
        <v>0</v>
      </c>
      <c r="AE48" s="35">
        <f>$W$28/'Fixed data'!$C$7</f>
        <v>0</v>
      </c>
      <c r="AF48" s="35">
        <f>$W$28/'Fixed data'!$C$7</f>
        <v>0</v>
      </c>
      <c r="AG48" s="35">
        <f>$W$28/'Fixed data'!$C$7</f>
        <v>0</v>
      </c>
      <c r="AH48" s="35">
        <f>$W$28/'Fixed data'!$C$7</f>
        <v>0</v>
      </c>
      <c r="AI48" s="35">
        <f>$W$28/'Fixed data'!$C$7</f>
        <v>0</v>
      </c>
      <c r="AJ48" s="35">
        <f>$W$28/'Fixed data'!$C$7</f>
        <v>0</v>
      </c>
      <c r="AK48" s="35">
        <f>$W$28/'Fixed data'!$C$7</f>
        <v>0</v>
      </c>
      <c r="AL48" s="35">
        <f>$W$28/'Fixed data'!$C$7</f>
        <v>0</v>
      </c>
      <c r="AM48" s="35">
        <f>$W$28/'Fixed data'!$C$7</f>
        <v>0</v>
      </c>
      <c r="AN48" s="35">
        <f>$W$28/'Fixed data'!$C$7</f>
        <v>0</v>
      </c>
      <c r="AO48" s="35">
        <f>$W$28/'Fixed data'!$C$7</f>
        <v>0</v>
      </c>
      <c r="AP48" s="35">
        <f>$W$28/'Fixed data'!$C$7</f>
        <v>0</v>
      </c>
      <c r="AQ48" s="35">
        <f>$W$28/'Fixed data'!$C$7</f>
        <v>0</v>
      </c>
      <c r="AR48" s="35">
        <f>$W$28/'Fixed data'!$C$7</f>
        <v>0</v>
      </c>
      <c r="AS48" s="35">
        <f>$W$28/'Fixed data'!$C$7</f>
        <v>0</v>
      </c>
      <c r="AT48" s="35">
        <f>$W$28/'Fixed data'!$C$7</f>
        <v>0</v>
      </c>
      <c r="AU48" s="35">
        <f>$W$28/'Fixed data'!$C$7</f>
        <v>0</v>
      </c>
      <c r="AV48" s="35">
        <f>$W$28/'Fixed data'!$C$7</f>
        <v>0</v>
      </c>
      <c r="AW48" s="35">
        <f>$W$28/'Fixed data'!$C$7</f>
        <v>0</v>
      </c>
      <c r="AX48" s="35">
        <f>$W$28/'Fixed data'!$C$7</f>
        <v>0</v>
      </c>
      <c r="AY48" s="35">
        <f>$W$28/'Fixed data'!$C$7</f>
        <v>0</v>
      </c>
      <c r="AZ48" s="35">
        <f>$W$28/'Fixed data'!$C$7</f>
        <v>0</v>
      </c>
      <c r="BA48" s="35">
        <f>$W$28/'Fixed data'!$C$7</f>
        <v>0</v>
      </c>
      <c r="BB48" s="35">
        <f>$W$28/'Fixed data'!$C$7</f>
        <v>0</v>
      </c>
      <c r="BC48" s="35">
        <f>$W$28/'Fixed data'!$C$7</f>
        <v>0</v>
      </c>
      <c r="BD48" s="35">
        <f>$W$28/'Fixed data'!$C$7</f>
        <v>0</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0</v>
      </c>
      <c r="Z49" s="35">
        <f>$X$28/'Fixed data'!$C$7</f>
        <v>0</v>
      </c>
      <c r="AA49" s="35">
        <f>$X$28/'Fixed data'!$C$7</f>
        <v>0</v>
      </c>
      <c r="AB49" s="35">
        <f>$X$28/'Fixed data'!$C$7</f>
        <v>0</v>
      </c>
      <c r="AC49" s="35">
        <f>$X$28/'Fixed data'!$C$7</f>
        <v>0</v>
      </c>
      <c r="AD49" s="35">
        <f>$X$28/'Fixed data'!$C$7</f>
        <v>0</v>
      </c>
      <c r="AE49" s="35">
        <f>$X$28/'Fixed data'!$C$7</f>
        <v>0</v>
      </c>
      <c r="AF49" s="35">
        <f>$X$28/'Fixed data'!$C$7</f>
        <v>0</v>
      </c>
      <c r="AG49" s="35">
        <f>$X$28/'Fixed data'!$C$7</f>
        <v>0</v>
      </c>
      <c r="AH49" s="35">
        <f>$X$28/'Fixed data'!$C$7</f>
        <v>0</v>
      </c>
      <c r="AI49" s="35">
        <f>$X$28/'Fixed data'!$C$7</f>
        <v>0</v>
      </c>
      <c r="AJ49" s="35">
        <f>$X$28/'Fixed data'!$C$7</f>
        <v>0</v>
      </c>
      <c r="AK49" s="35">
        <f>$X$28/'Fixed data'!$C$7</f>
        <v>0</v>
      </c>
      <c r="AL49" s="35">
        <f>$X$28/'Fixed data'!$C$7</f>
        <v>0</v>
      </c>
      <c r="AM49" s="35">
        <f>$X$28/'Fixed data'!$C$7</f>
        <v>0</v>
      </c>
      <c r="AN49" s="35">
        <f>$X$28/'Fixed data'!$C$7</f>
        <v>0</v>
      </c>
      <c r="AO49" s="35">
        <f>$X$28/'Fixed data'!$C$7</f>
        <v>0</v>
      </c>
      <c r="AP49" s="35">
        <f>$X$28/'Fixed data'!$C$7</f>
        <v>0</v>
      </c>
      <c r="AQ49" s="35">
        <f>$X$28/'Fixed data'!$C$7</f>
        <v>0</v>
      </c>
      <c r="AR49" s="35">
        <f>$X$28/'Fixed data'!$C$7</f>
        <v>0</v>
      </c>
      <c r="AS49" s="35">
        <f>$X$28/'Fixed data'!$C$7</f>
        <v>0</v>
      </c>
      <c r="AT49" s="35">
        <f>$X$28/'Fixed data'!$C$7</f>
        <v>0</v>
      </c>
      <c r="AU49" s="35">
        <f>$X$28/'Fixed data'!$C$7</f>
        <v>0</v>
      </c>
      <c r="AV49" s="35">
        <f>$X$28/'Fixed data'!$C$7</f>
        <v>0</v>
      </c>
      <c r="AW49" s="35">
        <f>$X$28/'Fixed data'!$C$7</f>
        <v>0</v>
      </c>
      <c r="AX49" s="35">
        <f>$X$28/'Fixed data'!$C$7</f>
        <v>0</v>
      </c>
      <c r="AY49" s="35">
        <f>$X$28/'Fixed data'!$C$7</f>
        <v>0</v>
      </c>
      <c r="AZ49" s="35">
        <f>$X$28/'Fixed data'!$C$7</f>
        <v>0</v>
      </c>
      <c r="BA49" s="35">
        <f>$X$28/'Fixed data'!$C$7</f>
        <v>0</v>
      </c>
      <c r="BB49" s="35">
        <f>$X$28/'Fixed data'!$C$7</f>
        <v>0</v>
      </c>
      <c r="BC49" s="35">
        <f>$X$28/'Fixed data'!$C$7</f>
        <v>0</v>
      </c>
      <c r="BD49" s="35">
        <f>$X$28/'Fixed data'!$C$7</f>
        <v>0</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0</v>
      </c>
      <c r="AA50" s="35">
        <f>$Y$28/'Fixed data'!$C$7</f>
        <v>0</v>
      </c>
      <c r="AB50" s="35">
        <f>$Y$28/'Fixed data'!$C$7</f>
        <v>0</v>
      </c>
      <c r="AC50" s="35">
        <f>$Y$28/'Fixed data'!$C$7</f>
        <v>0</v>
      </c>
      <c r="AD50" s="35">
        <f>$Y$28/'Fixed data'!$C$7</f>
        <v>0</v>
      </c>
      <c r="AE50" s="35">
        <f>$Y$28/'Fixed data'!$C$7</f>
        <v>0</v>
      </c>
      <c r="AF50" s="35">
        <f>$Y$28/'Fixed data'!$C$7</f>
        <v>0</v>
      </c>
      <c r="AG50" s="35">
        <f>$Y$28/'Fixed data'!$C$7</f>
        <v>0</v>
      </c>
      <c r="AH50" s="35">
        <f>$Y$28/'Fixed data'!$C$7</f>
        <v>0</v>
      </c>
      <c r="AI50" s="35">
        <f>$Y$28/'Fixed data'!$C$7</f>
        <v>0</v>
      </c>
      <c r="AJ50" s="35">
        <f>$Y$28/'Fixed data'!$C$7</f>
        <v>0</v>
      </c>
      <c r="AK50" s="35">
        <f>$Y$28/'Fixed data'!$C$7</f>
        <v>0</v>
      </c>
      <c r="AL50" s="35">
        <f>$Y$28/'Fixed data'!$C$7</f>
        <v>0</v>
      </c>
      <c r="AM50" s="35">
        <f>$Y$28/'Fixed data'!$C$7</f>
        <v>0</v>
      </c>
      <c r="AN50" s="35">
        <f>$Y$28/'Fixed data'!$C$7</f>
        <v>0</v>
      </c>
      <c r="AO50" s="35">
        <f>$Y$28/'Fixed data'!$C$7</f>
        <v>0</v>
      </c>
      <c r="AP50" s="35">
        <f>$Y$28/'Fixed data'!$C$7</f>
        <v>0</v>
      </c>
      <c r="AQ50" s="35">
        <f>$Y$28/'Fixed data'!$C$7</f>
        <v>0</v>
      </c>
      <c r="AR50" s="35">
        <f>$Y$28/'Fixed data'!$C$7</f>
        <v>0</v>
      </c>
      <c r="AS50" s="35">
        <f>$Y$28/'Fixed data'!$C$7</f>
        <v>0</v>
      </c>
      <c r="AT50" s="35">
        <f>$Y$28/'Fixed data'!$C$7</f>
        <v>0</v>
      </c>
      <c r="AU50" s="35">
        <f>$Y$28/'Fixed data'!$C$7</f>
        <v>0</v>
      </c>
      <c r="AV50" s="35">
        <f>$Y$28/'Fixed data'!$C$7</f>
        <v>0</v>
      </c>
      <c r="AW50" s="35">
        <f>$Y$28/'Fixed data'!$C$7</f>
        <v>0</v>
      </c>
      <c r="AX50" s="35">
        <f>$Y$28/'Fixed data'!$C$7</f>
        <v>0</v>
      </c>
      <c r="AY50" s="35">
        <f>$Y$28/'Fixed data'!$C$7</f>
        <v>0</v>
      </c>
      <c r="AZ50" s="35">
        <f>$Y$28/'Fixed data'!$C$7</f>
        <v>0</v>
      </c>
      <c r="BA50" s="35">
        <f>$Y$28/'Fixed data'!$C$7</f>
        <v>0</v>
      </c>
      <c r="BB50" s="35">
        <f>$Y$28/'Fixed data'!$C$7</f>
        <v>0</v>
      </c>
      <c r="BC50" s="35">
        <f>$Y$28/'Fixed data'!$C$7</f>
        <v>0</v>
      </c>
      <c r="BD50" s="35">
        <f>$Y$28/'Fixed data'!$C$7</f>
        <v>0</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0</v>
      </c>
      <c r="AB51" s="35">
        <f>$Z$28/'Fixed data'!$C$7</f>
        <v>0</v>
      </c>
      <c r="AC51" s="35">
        <f>$Z$28/'Fixed data'!$C$7</f>
        <v>0</v>
      </c>
      <c r="AD51" s="35">
        <f>$Z$28/'Fixed data'!$C$7</f>
        <v>0</v>
      </c>
      <c r="AE51" s="35">
        <f>$Z$28/'Fixed data'!$C$7</f>
        <v>0</v>
      </c>
      <c r="AF51" s="35">
        <f>$Z$28/'Fixed data'!$C$7</f>
        <v>0</v>
      </c>
      <c r="AG51" s="35">
        <f>$Z$28/'Fixed data'!$C$7</f>
        <v>0</v>
      </c>
      <c r="AH51" s="35">
        <f>$Z$28/'Fixed data'!$C$7</f>
        <v>0</v>
      </c>
      <c r="AI51" s="35">
        <f>$Z$28/'Fixed data'!$C$7</f>
        <v>0</v>
      </c>
      <c r="AJ51" s="35">
        <f>$Z$28/'Fixed data'!$C$7</f>
        <v>0</v>
      </c>
      <c r="AK51" s="35">
        <f>$Z$28/'Fixed data'!$C$7</f>
        <v>0</v>
      </c>
      <c r="AL51" s="35">
        <f>$Z$28/'Fixed data'!$C$7</f>
        <v>0</v>
      </c>
      <c r="AM51" s="35">
        <f>$Z$28/'Fixed data'!$C$7</f>
        <v>0</v>
      </c>
      <c r="AN51" s="35">
        <f>$Z$28/'Fixed data'!$C$7</f>
        <v>0</v>
      </c>
      <c r="AO51" s="35">
        <f>$Z$28/'Fixed data'!$C$7</f>
        <v>0</v>
      </c>
      <c r="AP51" s="35">
        <f>$Z$28/'Fixed data'!$C$7</f>
        <v>0</v>
      </c>
      <c r="AQ51" s="35">
        <f>$Z$28/'Fixed data'!$C$7</f>
        <v>0</v>
      </c>
      <c r="AR51" s="35">
        <f>$Z$28/'Fixed data'!$C$7</f>
        <v>0</v>
      </c>
      <c r="AS51" s="35">
        <f>$Z$28/'Fixed data'!$C$7</f>
        <v>0</v>
      </c>
      <c r="AT51" s="35">
        <f>$Z$28/'Fixed data'!$C$7</f>
        <v>0</v>
      </c>
      <c r="AU51" s="35">
        <f>$Z$28/'Fixed data'!$C$7</f>
        <v>0</v>
      </c>
      <c r="AV51" s="35">
        <f>$Z$28/'Fixed data'!$C$7</f>
        <v>0</v>
      </c>
      <c r="AW51" s="35">
        <f>$Z$28/'Fixed data'!$C$7</f>
        <v>0</v>
      </c>
      <c r="AX51" s="35">
        <f>$Z$28/'Fixed data'!$C$7</f>
        <v>0</v>
      </c>
      <c r="AY51" s="35">
        <f>$Z$28/'Fixed data'!$C$7</f>
        <v>0</v>
      </c>
      <c r="AZ51" s="35">
        <f>$Z$28/'Fixed data'!$C$7</f>
        <v>0</v>
      </c>
      <c r="BA51" s="35">
        <f>$Z$28/'Fixed data'!$C$7</f>
        <v>0</v>
      </c>
      <c r="BB51" s="35">
        <f>$Z$28/'Fixed data'!$C$7</f>
        <v>0</v>
      </c>
      <c r="BC51" s="35">
        <f>$Z$28/'Fixed data'!$C$7</f>
        <v>0</v>
      </c>
      <c r="BD51" s="35">
        <f>$Z$28/'Fixed data'!$C$7</f>
        <v>0</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0</v>
      </c>
      <c r="AC52" s="35">
        <f>$AA$28/'Fixed data'!$C$7</f>
        <v>0</v>
      </c>
      <c r="AD52" s="35">
        <f>$AA$28/'Fixed data'!$C$7</f>
        <v>0</v>
      </c>
      <c r="AE52" s="35">
        <f>$AA$28/'Fixed data'!$C$7</f>
        <v>0</v>
      </c>
      <c r="AF52" s="35">
        <f>$AA$28/'Fixed data'!$C$7</f>
        <v>0</v>
      </c>
      <c r="AG52" s="35">
        <f>$AA$28/'Fixed data'!$C$7</f>
        <v>0</v>
      </c>
      <c r="AH52" s="35">
        <f>$AA$28/'Fixed data'!$C$7</f>
        <v>0</v>
      </c>
      <c r="AI52" s="35">
        <f>$AA$28/'Fixed data'!$C$7</f>
        <v>0</v>
      </c>
      <c r="AJ52" s="35">
        <f>$AA$28/'Fixed data'!$C$7</f>
        <v>0</v>
      </c>
      <c r="AK52" s="35">
        <f>$AA$28/'Fixed data'!$C$7</f>
        <v>0</v>
      </c>
      <c r="AL52" s="35">
        <f>$AA$28/'Fixed data'!$C$7</f>
        <v>0</v>
      </c>
      <c r="AM52" s="35">
        <f>$AA$28/'Fixed data'!$C$7</f>
        <v>0</v>
      </c>
      <c r="AN52" s="35">
        <f>$AA$28/'Fixed data'!$C$7</f>
        <v>0</v>
      </c>
      <c r="AO52" s="35">
        <f>$AA$28/'Fixed data'!$C$7</f>
        <v>0</v>
      </c>
      <c r="AP52" s="35">
        <f>$AA$28/'Fixed data'!$C$7</f>
        <v>0</v>
      </c>
      <c r="AQ52" s="35">
        <f>$AA$28/'Fixed data'!$C$7</f>
        <v>0</v>
      </c>
      <c r="AR52" s="35">
        <f>$AA$28/'Fixed data'!$C$7</f>
        <v>0</v>
      </c>
      <c r="AS52" s="35">
        <f>$AA$28/'Fixed data'!$C$7</f>
        <v>0</v>
      </c>
      <c r="AT52" s="35">
        <f>$AA$28/'Fixed data'!$C$7</f>
        <v>0</v>
      </c>
      <c r="AU52" s="35">
        <f>$AA$28/'Fixed data'!$C$7</f>
        <v>0</v>
      </c>
      <c r="AV52" s="35">
        <f>$AA$28/'Fixed data'!$C$7</f>
        <v>0</v>
      </c>
      <c r="AW52" s="35">
        <f>$AA$28/'Fixed data'!$C$7</f>
        <v>0</v>
      </c>
      <c r="AX52" s="35">
        <f>$AA$28/'Fixed data'!$C$7</f>
        <v>0</v>
      </c>
      <c r="AY52" s="35">
        <f>$AA$28/'Fixed data'!$C$7</f>
        <v>0</v>
      </c>
      <c r="AZ52" s="35">
        <f>$AA$28/'Fixed data'!$C$7</f>
        <v>0</v>
      </c>
      <c r="BA52" s="35">
        <f>$AA$28/'Fixed data'!$C$7</f>
        <v>0</v>
      </c>
      <c r="BB52" s="35">
        <f>$AA$28/'Fixed data'!$C$7</f>
        <v>0</v>
      </c>
      <c r="BC52" s="35">
        <f>$AA$28/'Fixed data'!$C$7</f>
        <v>0</v>
      </c>
      <c r="BD52" s="35">
        <f>$AA$28/'Fixed data'!$C$7</f>
        <v>0</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0</v>
      </c>
      <c r="AD53" s="35">
        <f>$AB$28/'Fixed data'!$C$7</f>
        <v>0</v>
      </c>
      <c r="AE53" s="35">
        <f>$AB$28/'Fixed data'!$C$7</f>
        <v>0</v>
      </c>
      <c r="AF53" s="35">
        <f>$AB$28/'Fixed data'!$C$7</f>
        <v>0</v>
      </c>
      <c r="AG53" s="35">
        <f>$AB$28/'Fixed data'!$C$7</f>
        <v>0</v>
      </c>
      <c r="AH53" s="35">
        <f>$AB$28/'Fixed data'!$C$7</f>
        <v>0</v>
      </c>
      <c r="AI53" s="35">
        <f>$AB$28/'Fixed data'!$C$7</f>
        <v>0</v>
      </c>
      <c r="AJ53" s="35">
        <f>$AB$28/'Fixed data'!$C$7</f>
        <v>0</v>
      </c>
      <c r="AK53" s="35">
        <f>$AB$28/'Fixed data'!$C$7</f>
        <v>0</v>
      </c>
      <c r="AL53" s="35">
        <f>$AB$28/'Fixed data'!$C$7</f>
        <v>0</v>
      </c>
      <c r="AM53" s="35">
        <f>$AB$28/'Fixed data'!$C$7</f>
        <v>0</v>
      </c>
      <c r="AN53" s="35">
        <f>$AB$28/'Fixed data'!$C$7</f>
        <v>0</v>
      </c>
      <c r="AO53" s="35">
        <f>$AB$28/'Fixed data'!$C$7</f>
        <v>0</v>
      </c>
      <c r="AP53" s="35">
        <f>$AB$28/'Fixed data'!$C$7</f>
        <v>0</v>
      </c>
      <c r="AQ53" s="35">
        <f>$AB$28/'Fixed data'!$C$7</f>
        <v>0</v>
      </c>
      <c r="AR53" s="35">
        <f>$AB$28/'Fixed data'!$C$7</f>
        <v>0</v>
      </c>
      <c r="AS53" s="35">
        <f>$AB$28/'Fixed data'!$C$7</f>
        <v>0</v>
      </c>
      <c r="AT53" s="35">
        <f>$AB$28/'Fixed data'!$C$7</f>
        <v>0</v>
      </c>
      <c r="AU53" s="35">
        <f>$AB$28/'Fixed data'!$C$7</f>
        <v>0</v>
      </c>
      <c r="AV53" s="35">
        <f>$AB$28/'Fixed data'!$C$7</f>
        <v>0</v>
      </c>
      <c r="AW53" s="35">
        <f>$AB$28/'Fixed data'!$C$7</f>
        <v>0</v>
      </c>
      <c r="AX53" s="35">
        <f>$AB$28/'Fixed data'!$C$7</f>
        <v>0</v>
      </c>
      <c r="AY53" s="35">
        <f>$AB$28/'Fixed data'!$C$7</f>
        <v>0</v>
      </c>
      <c r="AZ53" s="35">
        <f>$AB$28/'Fixed data'!$C$7</f>
        <v>0</v>
      </c>
      <c r="BA53" s="35">
        <f>$AB$28/'Fixed data'!$C$7</f>
        <v>0</v>
      </c>
      <c r="BB53" s="35">
        <f>$AB$28/'Fixed data'!$C$7</f>
        <v>0</v>
      </c>
      <c r="BC53" s="35">
        <f>$AB$28/'Fixed data'!$C$7</f>
        <v>0</v>
      </c>
      <c r="BD53" s="35">
        <f>$AB$28/'Fixed data'!$C$7</f>
        <v>0</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0</v>
      </c>
      <c r="AE54" s="35">
        <f>$AC$28/'Fixed data'!$C$7</f>
        <v>0</v>
      </c>
      <c r="AF54" s="35">
        <f>$AC$28/'Fixed data'!$C$7</f>
        <v>0</v>
      </c>
      <c r="AG54" s="35">
        <f>$AC$28/'Fixed data'!$C$7</f>
        <v>0</v>
      </c>
      <c r="AH54" s="35">
        <f>$AC$28/'Fixed data'!$C$7</f>
        <v>0</v>
      </c>
      <c r="AI54" s="35">
        <f>$AC$28/'Fixed data'!$C$7</f>
        <v>0</v>
      </c>
      <c r="AJ54" s="35">
        <f>$AC$28/'Fixed data'!$C$7</f>
        <v>0</v>
      </c>
      <c r="AK54" s="35">
        <f>$AC$28/'Fixed data'!$C$7</f>
        <v>0</v>
      </c>
      <c r="AL54" s="35">
        <f>$AC$28/'Fixed data'!$C$7</f>
        <v>0</v>
      </c>
      <c r="AM54" s="35">
        <f>$AC$28/'Fixed data'!$C$7</f>
        <v>0</v>
      </c>
      <c r="AN54" s="35">
        <f>$AC$28/'Fixed data'!$C$7</f>
        <v>0</v>
      </c>
      <c r="AO54" s="35">
        <f>$AC$28/'Fixed data'!$C$7</f>
        <v>0</v>
      </c>
      <c r="AP54" s="35">
        <f>$AC$28/'Fixed data'!$C$7</f>
        <v>0</v>
      </c>
      <c r="AQ54" s="35">
        <f>$AC$28/'Fixed data'!$C$7</f>
        <v>0</v>
      </c>
      <c r="AR54" s="35">
        <f>$AC$28/'Fixed data'!$C$7</f>
        <v>0</v>
      </c>
      <c r="AS54" s="35">
        <f>$AC$28/'Fixed data'!$C$7</f>
        <v>0</v>
      </c>
      <c r="AT54" s="35">
        <f>$AC$28/'Fixed data'!$C$7</f>
        <v>0</v>
      </c>
      <c r="AU54" s="35">
        <f>$AC$28/'Fixed data'!$C$7</f>
        <v>0</v>
      </c>
      <c r="AV54" s="35">
        <f>$AC$28/'Fixed data'!$C$7</f>
        <v>0</v>
      </c>
      <c r="AW54" s="35">
        <f>$AC$28/'Fixed data'!$C$7</f>
        <v>0</v>
      </c>
      <c r="AX54" s="35">
        <f>$AC$28/'Fixed data'!$C$7</f>
        <v>0</v>
      </c>
      <c r="AY54" s="35">
        <f>$AC$28/'Fixed data'!$C$7</f>
        <v>0</v>
      </c>
      <c r="AZ54" s="35">
        <f>$AC$28/'Fixed data'!$C$7</f>
        <v>0</v>
      </c>
      <c r="BA54" s="35">
        <f>$AC$28/'Fixed data'!$C$7</f>
        <v>0</v>
      </c>
      <c r="BB54" s="35">
        <f>$AC$28/'Fixed data'!$C$7</f>
        <v>0</v>
      </c>
      <c r="BC54" s="35">
        <f>$AC$28/'Fixed data'!$C$7</f>
        <v>0</v>
      </c>
      <c r="BD54" s="35">
        <f>$AC$28/'Fixed data'!$C$7</f>
        <v>0</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0</v>
      </c>
      <c r="AF55" s="35">
        <f>$AD$28/'Fixed data'!$C$7</f>
        <v>0</v>
      </c>
      <c r="AG55" s="35">
        <f>$AD$28/'Fixed data'!$C$7</f>
        <v>0</v>
      </c>
      <c r="AH55" s="35">
        <f>$AD$28/'Fixed data'!$C$7</f>
        <v>0</v>
      </c>
      <c r="AI55" s="35">
        <f>$AD$28/'Fixed data'!$C$7</f>
        <v>0</v>
      </c>
      <c r="AJ55" s="35">
        <f>$AD$28/'Fixed data'!$C$7</f>
        <v>0</v>
      </c>
      <c r="AK55" s="35">
        <f>$AD$28/'Fixed data'!$C$7</f>
        <v>0</v>
      </c>
      <c r="AL55" s="35">
        <f>$AD$28/'Fixed data'!$C$7</f>
        <v>0</v>
      </c>
      <c r="AM55" s="35">
        <f>$AD$28/'Fixed data'!$C$7</f>
        <v>0</v>
      </c>
      <c r="AN55" s="35">
        <f>$AD$28/'Fixed data'!$C$7</f>
        <v>0</v>
      </c>
      <c r="AO55" s="35">
        <f>$AD$28/'Fixed data'!$C$7</f>
        <v>0</v>
      </c>
      <c r="AP55" s="35">
        <f>$AD$28/'Fixed data'!$C$7</f>
        <v>0</v>
      </c>
      <c r="AQ55" s="35">
        <f>$AD$28/'Fixed data'!$C$7</f>
        <v>0</v>
      </c>
      <c r="AR55" s="35">
        <f>$AD$28/'Fixed data'!$C$7</f>
        <v>0</v>
      </c>
      <c r="AS55" s="35">
        <f>$AD$28/'Fixed data'!$C$7</f>
        <v>0</v>
      </c>
      <c r="AT55" s="35">
        <f>$AD$28/'Fixed data'!$C$7</f>
        <v>0</v>
      </c>
      <c r="AU55" s="35">
        <f>$AD$28/'Fixed data'!$C$7</f>
        <v>0</v>
      </c>
      <c r="AV55" s="35">
        <f>$AD$28/'Fixed data'!$C$7</f>
        <v>0</v>
      </c>
      <c r="AW55" s="35">
        <f>$AD$28/'Fixed data'!$C$7</f>
        <v>0</v>
      </c>
      <c r="AX55" s="35">
        <f>$AD$28/'Fixed data'!$C$7</f>
        <v>0</v>
      </c>
      <c r="AY55" s="35">
        <f>$AD$28/'Fixed data'!$C$7</f>
        <v>0</v>
      </c>
      <c r="AZ55" s="35">
        <f>$AD$28/'Fixed data'!$C$7</f>
        <v>0</v>
      </c>
      <c r="BA55" s="35">
        <f>$AD$28/'Fixed data'!$C$7</f>
        <v>0</v>
      </c>
      <c r="BB55" s="35">
        <f>$AD$28/'Fixed data'!$C$7</f>
        <v>0</v>
      </c>
      <c r="BC55" s="35">
        <f>$AD$28/'Fixed data'!$C$7</f>
        <v>0</v>
      </c>
      <c r="BD55" s="35">
        <f>$AD$28/'Fixed data'!$C$7</f>
        <v>0</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0</v>
      </c>
      <c r="AG56" s="35">
        <f>$AE$28/'Fixed data'!$C$7</f>
        <v>0</v>
      </c>
      <c r="AH56" s="35">
        <f>$AE$28/'Fixed data'!$C$7</f>
        <v>0</v>
      </c>
      <c r="AI56" s="35">
        <f>$AE$28/'Fixed data'!$C$7</f>
        <v>0</v>
      </c>
      <c r="AJ56" s="35">
        <f>$AE$28/'Fixed data'!$C$7</f>
        <v>0</v>
      </c>
      <c r="AK56" s="35">
        <f>$AE$28/'Fixed data'!$C$7</f>
        <v>0</v>
      </c>
      <c r="AL56" s="35">
        <f>$AE$28/'Fixed data'!$C$7</f>
        <v>0</v>
      </c>
      <c r="AM56" s="35">
        <f>$AE$28/'Fixed data'!$C$7</f>
        <v>0</v>
      </c>
      <c r="AN56" s="35">
        <f>$AE$28/'Fixed data'!$C$7</f>
        <v>0</v>
      </c>
      <c r="AO56" s="35">
        <f>$AE$28/'Fixed data'!$C$7</f>
        <v>0</v>
      </c>
      <c r="AP56" s="35">
        <f>$AE$28/'Fixed data'!$C$7</f>
        <v>0</v>
      </c>
      <c r="AQ56" s="35">
        <f>$AE$28/'Fixed data'!$C$7</f>
        <v>0</v>
      </c>
      <c r="AR56" s="35">
        <f>$AE$28/'Fixed data'!$C$7</f>
        <v>0</v>
      </c>
      <c r="AS56" s="35">
        <f>$AE$28/'Fixed data'!$C$7</f>
        <v>0</v>
      </c>
      <c r="AT56" s="35">
        <f>$AE$28/'Fixed data'!$C$7</f>
        <v>0</v>
      </c>
      <c r="AU56" s="35">
        <f>$AE$28/'Fixed data'!$C$7</f>
        <v>0</v>
      </c>
      <c r="AV56" s="35">
        <f>$AE$28/'Fixed data'!$C$7</f>
        <v>0</v>
      </c>
      <c r="AW56" s="35">
        <f>$AE$28/'Fixed data'!$C$7</f>
        <v>0</v>
      </c>
      <c r="AX56" s="35">
        <f>$AE$28/'Fixed data'!$C$7</f>
        <v>0</v>
      </c>
      <c r="AY56" s="35">
        <f>$AE$28/'Fixed data'!$C$7</f>
        <v>0</v>
      </c>
      <c r="AZ56" s="35">
        <f>$AE$28/'Fixed data'!$C$7</f>
        <v>0</v>
      </c>
      <c r="BA56" s="35">
        <f>$AE$28/'Fixed data'!$C$7</f>
        <v>0</v>
      </c>
      <c r="BB56" s="35">
        <f>$AE$28/'Fixed data'!$C$7</f>
        <v>0</v>
      </c>
      <c r="BC56" s="35">
        <f>$AE$28/'Fixed data'!$C$7</f>
        <v>0</v>
      </c>
      <c r="BD56" s="35">
        <f>$AE$28/'Fixed data'!$C$7</f>
        <v>0</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0</v>
      </c>
      <c r="AH57" s="35">
        <f>$AF$28/'Fixed data'!$C$7</f>
        <v>0</v>
      </c>
      <c r="AI57" s="35">
        <f>$AF$28/'Fixed data'!$C$7</f>
        <v>0</v>
      </c>
      <c r="AJ57" s="35">
        <f>$AF$28/'Fixed data'!$C$7</f>
        <v>0</v>
      </c>
      <c r="AK57" s="35">
        <f>$AF$28/'Fixed data'!$C$7</f>
        <v>0</v>
      </c>
      <c r="AL57" s="35">
        <f>$AF$28/'Fixed data'!$C$7</f>
        <v>0</v>
      </c>
      <c r="AM57" s="35">
        <f>$AF$28/'Fixed data'!$C$7</f>
        <v>0</v>
      </c>
      <c r="AN57" s="35">
        <f>$AF$28/'Fixed data'!$C$7</f>
        <v>0</v>
      </c>
      <c r="AO57" s="35">
        <f>$AF$28/'Fixed data'!$C$7</f>
        <v>0</v>
      </c>
      <c r="AP57" s="35">
        <f>$AF$28/'Fixed data'!$C$7</f>
        <v>0</v>
      </c>
      <c r="AQ57" s="35">
        <f>$AF$28/'Fixed data'!$C$7</f>
        <v>0</v>
      </c>
      <c r="AR57" s="35">
        <f>$AF$28/'Fixed data'!$C$7</f>
        <v>0</v>
      </c>
      <c r="AS57" s="35">
        <f>$AF$28/'Fixed data'!$C$7</f>
        <v>0</v>
      </c>
      <c r="AT57" s="35">
        <f>$AF$28/'Fixed data'!$C$7</f>
        <v>0</v>
      </c>
      <c r="AU57" s="35">
        <f>$AF$28/'Fixed data'!$C$7</f>
        <v>0</v>
      </c>
      <c r="AV57" s="35">
        <f>$AF$28/'Fixed data'!$C$7</f>
        <v>0</v>
      </c>
      <c r="AW57" s="35">
        <f>$AF$28/'Fixed data'!$C$7</f>
        <v>0</v>
      </c>
      <c r="AX57" s="35">
        <f>$AF$28/'Fixed data'!$C$7</f>
        <v>0</v>
      </c>
      <c r="AY57" s="35">
        <f>$AF$28/'Fixed data'!$C$7</f>
        <v>0</v>
      </c>
      <c r="AZ57" s="35">
        <f>$AF$28/'Fixed data'!$C$7</f>
        <v>0</v>
      </c>
      <c r="BA57" s="35">
        <f>$AF$28/'Fixed data'!$C$7</f>
        <v>0</v>
      </c>
      <c r="BB57" s="35">
        <f>$AF$28/'Fixed data'!$C$7</f>
        <v>0</v>
      </c>
      <c r="BC57" s="35">
        <f>$AF$28/'Fixed data'!$C$7</f>
        <v>0</v>
      </c>
      <c r="BD57" s="35">
        <f>$AF$28/'Fixed data'!$C$7</f>
        <v>0</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0</v>
      </c>
      <c r="AI58" s="35">
        <f>$AG$28/'Fixed data'!$C$7</f>
        <v>0</v>
      </c>
      <c r="AJ58" s="35">
        <f>$AG$28/'Fixed data'!$C$7</f>
        <v>0</v>
      </c>
      <c r="AK58" s="35">
        <f>$AG$28/'Fixed data'!$C$7</f>
        <v>0</v>
      </c>
      <c r="AL58" s="35">
        <f>$AG$28/'Fixed data'!$C$7</f>
        <v>0</v>
      </c>
      <c r="AM58" s="35">
        <f>$AG$28/'Fixed data'!$C$7</f>
        <v>0</v>
      </c>
      <c r="AN58" s="35">
        <f>$AG$28/'Fixed data'!$C$7</f>
        <v>0</v>
      </c>
      <c r="AO58" s="35">
        <f>$AG$28/'Fixed data'!$C$7</f>
        <v>0</v>
      </c>
      <c r="AP58" s="35">
        <f>$AG$28/'Fixed data'!$C$7</f>
        <v>0</v>
      </c>
      <c r="AQ58" s="35">
        <f>$AG$28/'Fixed data'!$C$7</f>
        <v>0</v>
      </c>
      <c r="AR58" s="35">
        <f>$AG$28/'Fixed data'!$C$7</f>
        <v>0</v>
      </c>
      <c r="AS58" s="35">
        <f>$AG$28/'Fixed data'!$C$7</f>
        <v>0</v>
      </c>
      <c r="AT58" s="35">
        <f>$AG$28/'Fixed data'!$C$7</f>
        <v>0</v>
      </c>
      <c r="AU58" s="35">
        <f>$AG$28/'Fixed data'!$C$7</f>
        <v>0</v>
      </c>
      <c r="AV58" s="35">
        <f>$AG$28/'Fixed data'!$C$7</f>
        <v>0</v>
      </c>
      <c r="AW58" s="35">
        <f>$AG$28/'Fixed data'!$C$7</f>
        <v>0</v>
      </c>
      <c r="AX58" s="35">
        <f>$AG$28/'Fixed data'!$C$7</f>
        <v>0</v>
      </c>
      <c r="AY58" s="35">
        <f>$AG$28/'Fixed data'!$C$7</f>
        <v>0</v>
      </c>
      <c r="AZ58" s="35">
        <f>$AG$28/'Fixed data'!$C$7</f>
        <v>0</v>
      </c>
      <c r="BA58" s="35">
        <f>$AG$28/'Fixed data'!$C$7</f>
        <v>0</v>
      </c>
      <c r="BB58" s="35">
        <f>$AG$28/'Fixed data'!$C$7</f>
        <v>0</v>
      </c>
      <c r="BC58" s="35">
        <f>$AG$28/'Fixed data'!$C$7</f>
        <v>0</v>
      </c>
      <c r="BD58" s="35">
        <f>$AG$28/'Fixed data'!$C$7</f>
        <v>0</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0</v>
      </c>
      <c r="AJ59" s="35">
        <f>$AH$28/'Fixed data'!$C$7</f>
        <v>0</v>
      </c>
      <c r="AK59" s="35">
        <f>$AH$28/'Fixed data'!$C$7</f>
        <v>0</v>
      </c>
      <c r="AL59" s="35">
        <f>$AH$28/'Fixed data'!$C$7</f>
        <v>0</v>
      </c>
      <c r="AM59" s="35">
        <f>$AH$28/'Fixed data'!$C$7</f>
        <v>0</v>
      </c>
      <c r="AN59" s="35">
        <f>$AH$28/'Fixed data'!$C$7</f>
        <v>0</v>
      </c>
      <c r="AO59" s="35">
        <f>$AH$28/'Fixed data'!$C$7</f>
        <v>0</v>
      </c>
      <c r="AP59" s="35">
        <f>$AH$28/'Fixed data'!$C$7</f>
        <v>0</v>
      </c>
      <c r="AQ59" s="35">
        <f>$AH$28/'Fixed data'!$C$7</f>
        <v>0</v>
      </c>
      <c r="AR59" s="35">
        <f>$AH$28/'Fixed data'!$C$7</f>
        <v>0</v>
      </c>
      <c r="AS59" s="35">
        <f>$AH$28/'Fixed data'!$C$7</f>
        <v>0</v>
      </c>
      <c r="AT59" s="35">
        <f>$AH$28/'Fixed data'!$C$7</f>
        <v>0</v>
      </c>
      <c r="AU59" s="35">
        <f>$AH$28/'Fixed data'!$C$7</f>
        <v>0</v>
      </c>
      <c r="AV59" s="35">
        <f>$AH$28/'Fixed data'!$C$7</f>
        <v>0</v>
      </c>
      <c r="AW59" s="35">
        <f>$AH$28/'Fixed data'!$C$7</f>
        <v>0</v>
      </c>
      <c r="AX59" s="35">
        <f>$AH$28/'Fixed data'!$C$7</f>
        <v>0</v>
      </c>
      <c r="AY59" s="35">
        <f>$AH$28/'Fixed data'!$C$7</f>
        <v>0</v>
      </c>
      <c r="AZ59" s="35">
        <f>$AH$28/'Fixed data'!$C$7</f>
        <v>0</v>
      </c>
      <c r="BA59" s="35">
        <f>$AH$28/'Fixed data'!$C$7</f>
        <v>0</v>
      </c>
      <c r="BB59" s="35">
        <f>$AH$28/'Fixed data'!$C$7</f>
        <v>0</v>
      </c>
      <c r="BC59" s="35">
        <f>$AH$28/'Fixed data'!$C$7</f>
        <v>0</v>
      </c>
      <c r="BD59" s="35">
        <f>$AH$28/'Fixed data'!$C$7</f>
        <v>0</v>
      </c>
    </row>
    <row r="60" spans="1:56" ht="16.5" collapsed="1" x14ac:dyDescent="0.35">
      <c r="A60" s="116"/>
      <c r="B60" s="9" t="s">
        <v>7</v>
      </c>
      <c r="C60" s="9" t="s">
        <v>61</v>
      </c>
      <c r="D60" s="9" t="s">
        <v>40</v>
      </c>
      <c r="E60" s="35">
        <f>SUM(E30:E59)</f>
        <v>0</v>
      </c>
      <c r="F60" s="35">
        <f t="shared" ref="F60:BD60" si="8">SUM(F30:F59)</f>
        <v>-1.6604444444444444E-3</v>
      </c>
      <c r="G60" s="35">
        <f t="shared" si="8"/>
        <v>-3.3208888888888888E-3</v>
      </c>
      <c r="H60" s="35">
        <f t="shared" si="8"/>
        <v>-4.9813333333333333E-3</v>
      </c>
      <c r="I60" s="35">
        <f t="shared" si="8"/>
        <v>-6.6417777777777777E-3</v>
      </c>
      <c r="J60" s="35">
        <f t="shared" si="8"/>
        <v>-8.3022222222222213E-3</v>
      </c>
      <c r="K60" s="35">
        <f t="shared" si="8"/>
        <v>-9.9626666666666648E-3</v>
      </c>
      <c r="L60" s="35">
        <f t="shared" si="8"/>
        <v>-1.1623111111111108E-2</v>
      </c>
      <c r="M60" s="35">
        <f t="shared" si="8"/>
        <v>-1.3283555555555552E-2</v>
      </c>
      <c r="N60" s="35">
        <f t="shared" si="8"/>
        <v>-1.3283555555555552E-2</v>
      </c>
      <c r="O60" s="35">
        <f t="shared" si="8"/>
        <v>-1.3283555555555552E-2</v>
      </c>
      <c r="P60" s="35">
        <f t="shared" si="8"/>
        <v>-1.3283555555555552E-2</v>
      </c>
      <c r="Q60" s="35">
        <f t="shared" si="8"/>
        <v>-1.3283555555555552E-2</v>
      </c>
      <c r="R60" s="35">
        <f t="shared" si="8"/>
        <v>-1.3283555555555552E-2</v>
      </c>
      <c r="S60" s="35">
        <f t="shared" si="8"/>
        <v>-1.3283555555555552E-2</v>
      </c>
      <c r="T60" s="35">
        <f t="shared" si="8"/>
        <v>-1.3283555555555552E-2</v>
      </c>
      <c r="U60" s="35">
        <f t="shared" si="8"/>
        <v>-1.3283555555555552E-2</v>
      </c>
      <c r="V60" s="35">
        <f t="shared" si="8"/>
        <v>-1.3283555555555552E-2</v>
      </c>
      <c r="W60" s="35">
        <f t="shared" si="8"/>
        <v>-1.3283555555555552E-2</v>
      </c>
      <c r="X60" s="35">
        <f t="shared" si="8"/>
        <v>-1.3283555555555552E-2</v>
      </c>
      <c r="Y60" s="35">
        <f t="shared" si="8"/>
        <v>-1.3283555555555552E-2</v>
      </c>
      <c r="Z60" s="35">
        <f t="shared" si="8"/>
        <v>-1.3283555555555552E-2</v>
      </c>
      <c r="AA60" s="35">
        <f t="shared" si="8"/>
        <v>-1.3283555555555552E-2</v>
      </c>
      <c r="AB60" s="35">
        <f t="shared" si="8"/>
        <v>-1.3283555555555552E-2</v>
      </c>
      <c r="AC60" s="35">
        <f t="shared" si="8"/>
        <v>-1.3283555555555552E-2</v>
      </c>
      <c r="AD60" s="35">
        <f t="shared" si="8"/>
        <v>-1.3283555555555552E-2</v>
      </c>
      <c r="AE60" s="35">
        <f t="shared" si="8"/>
        <v>-1.3283555555555552E-2</v>
      </c>
      <c r="AF60" s="35">
        <f t="shared" si="8"/>
        <v>-1.3283555555555552E-2</v>
      </c>
      <c r="AG60" s="35">
        <f t="shared" si="8"/>
        <v>-1.3283555555555552E-2</v>
      </c>
      <c r="AH60" s="35">
        <f t="shared" si="8"/>
        <v>-1.3283555555555552E-2</v>
      </c>
      <c r="AI60" s="35">
        <f t="shared" si="8"/>
        <v>-1.3283555555555552E-2</v>
      </c>
      <c r="AJ60" s="35">
        <f t="shared" si="8"/>
        <v>-1.3283555555555552E-2</v>
      </c>
      <c r="AK60" s="35">
        <f t="shared" si="8"/>
        <v>-1.3283555555555552E-2</v>
      </c>
      <c r="AL60" s="35">
        <f t="shared" si="8"/>
        <v>-1.3283555555555552E-2</v>
      </c>
      <c r="AM60" s="35">
        <f t="shared" si="8"/>
        <v>-1.3283555555555552E-2</v>
      </c>
      <c r="AN60" s="35">
        <f t="shared" si="8"/>
        <v>-1.3283555555555552E-2</v>
      </c>
      <c r="AO60" s="35">
        <f t="shared" si="8"/>
        <v>-1.3283555555555552E-2</v>
      </c>
      <c r="AP60" s="35">
        <f t="shared" si="8"/>
        <v>-1.3283555555555552E-2</v>
      </c>
      <c r="AQ60" s="35">
        <f t="shared" si="8"/>
        <v>-1.3283555555555552E-2</v>
      </c>
      <c r="AR60" s="35">
        <f t="shared" si="8"/>
        <v>-1.3283555555555552E-2</v>
      </c>
      <c r="AS60" s="35">
        <f t="shared" si="8"/>
        <v>-1.3283555555555552E-2</v>
      </c>
      <c r="AT60" s="35">
        <f t="shared" si="8"/>
        <v>-1.3283555555555552E-2</v>
      </c>
      <c r="AU60" s="35">
        <f t="shared" si="8"/>
        <v>-1.3283555555555552E-2</v>
      </c>
      <c r="AV60" s="35">
        <f t="shared" si="8"/>
        <v>-1.3283555555555552E-2</v>
      </c>
      <c r="AW60" s="35">
        <f t="shared" si="8"/>
        <v>-1.3283555555555552E-2</v>
      </c>
      <c r="AX60" s="35">
        <f t="shared" si="8"/>
        <v>-1.3283555555555552E-2</v>
      </c>
      <c r="AY60" s="35">
        <f t="shared" si="8"/>
        <v>-1.1623111111111108E-2</v>
      </c>
      <c r="AZ60" s="35">
        <f t="shared" si="8"/>
        <v>-9.9626666666666648E-3</v>
      </c>
      <c r="BA60" s="35">
        <f t="shared" si="8"/>
        <v>-8.3022222222222213E-3</v>
      </c>
      <c r="BB60" s="35">
        <f t="shared" si="8"/>
        <v>-6.6417777777777777E-3</v>
      </c>
      <c r="BC60" s="35">
        <f t="shared" si="8"/>
        <v>-4.9813333333333333E-3</v>
      </c>
      <c r="BD60" s="35">
        <f t="shared" si="8"/>
        <v>-3.3208888888888888E-3</v>
      </c>
    </row>
    <row r="61" spans="1:56" ht="17.25" hidden="1" customHeight="1" outlineLevel="1" x14ac:dyDescent="0.35">
      <c r="A61" s="116"/>
      <c r="B61" s="9" t="s">
        <v>35</v>
      </c>
      <c r="C61" s="9" t="s">
        <v>62</v>
      </c>
      <c r="D61" s="9" t="s">
        <v>40</v>
      </c>
      <c r="E61" s="35">
        <v>0</v>
      </c>
      <c r="F61" s="35">
        <f>E62</f>
        <v>-7.4719999999999995E-2</v>
      </c>
      <c r="G61" s="35">
        <f t="shared" ref="G61:BD61" si="9">F62</f>
        <v>-0.14777955555555555</v>
      </c>
      <c r="H61" s="35">
        <f t="shared" si="9"/>
        <v>-0.21917866666666666</v>
      </c>
      <c r="I61" s="35">
        <f t="shared" si="9"/>
        <v>-0.2889173333333333</v>
      </c>
      <c r="J61" s="35">
        <f t="shared" si="9"/>
        <v>-0.35699555555555551</v>
      </c>
      <c r="K61" s="35">
        <f t="shared" si="9"/>
        <v>-0.42341333333333331</v>
      </c>
      <c r="L61" s="35">
        <f t="shared" si="9"/>
        <v>-0.48817066666666664</v>
      </c>
      <c r="M61" s="35">
        <f t="shared" si="9"/>
        <v>-0.55126755555555551</v>
      </c>
      <c r="N61" s="35">
        <f t="shared" si="9"/>
        <v>-0.53798399999999991</v>
      </c>
      <c r="O61" s="35">
        <f t="shared" si="9"/>
        <v>-0.5247004444444443</v>
      </c>
      <c r="P61" s="35">
        <f t="shared" si="9"/>
        <v>-0.5114168888888887</v>
      </c>
      <c r="Q61" s="35">
        <f t="shared" si="9"/>
        <v>-0.49813333333333315</v>
      </c>
      <c r="R61" s="35">
        <f t="shared" si="9"/>
        <v>-0.4848497777777776</v>
      </c>
      <c r="S61" s="35">
        <f t="shared" si="9"/>
        <v>-0.47156622222222205</v>
      </c>
      <c r="T61" s="35">
        <f t="shared" si="9"/>
        <v>-0.4582826666666665</v>
      </c>
      <c r="U61" s="35">
        <f t="shared" si="9"/>
        <v>-0.44499911111111096</v>
      </c>
      <c r="V61" s="35">
        <f t="shared" si="9"/>
        <v>-0.43171555555555541</v>
      </c>
      <c r="W61" s="35">
        <f t="shared" si="9"/>
        <v>-0.41843199999999986</v>
      </c>
      <c r="X61" s="35">
        <f t="shared" si="9"/>
        <v>-0.40514844444444431</v>
      </c>
      <c r="Y61" s="35">
        <f t="shared" si="9"/>
        <v>-0.39186488888888876</v>
      </c>
      <c r="Z61" s="35">
        <f t="shared" si="9"/>
        <v>-0.37858133333333321</v>
      </c>
      <c r="AA61" s="35">
        <f t="shared" si="9"/>
        <v>-0.36529777777777767</v>
      </c>
      <c r="AB61" s="35">
        <f t="shared" si="9"/>
        <v>-0.35201422222222212</v>
      </c>
      <c r="AC61" s="35">
        <f t="shared" si="9"/>
        <v>-0.33873066666666657</v>
      </c>
      <c r="AD61" s="35">
        <f t="shared" si="9"/>
        <v>-0.32544711111111102</v>
      </c>
      <c r="AE61" s="35">
        <f t="shared" si="9"/>
        <v>-0.31216355555555547</v>
      </c>
      <c r="AF61" s="35">
        <f t="shared" si="9"/>
        <v>-0.29887999999999992</v>
      </c>
      <c r="AG61" s="35">
        <f t="shared" si="9"/>
        <v>-0.28559644444444438</v>
      </c>
      <c r="AH61" s="35">
        <f t="shared" si="9"/>
        <v>-0.27231288888888883</v>
      </c>
      <c r="AI61" s="35">
        <f t="shared" si="9"/>
        <v>-0.25902933333333328</v>
      </c>
      <c r="AJ61" s="35">
        <f t="shared" si="9"/>
        <v>-0.24574577777777773</v>
      </c>
      <c r="AK61" s="35">
        <f t="shared" si="9"/>
        <v>-0.23246222222222218</v>
      </c>
      <c r="AL61" s="35">
        <f t="shared" si="9"/>
        <v>-0.21917866666666663</v>
      </c>
      <c r="AM61" s="35">
        <f t="shared" si="9"/>
        <v>-0.20589511111111108</v>
      </c>
      <c r="AN61" s="35">
        <f t="shared" si="9"/>
        <v>-0.19261155555555554</v>
      </c>
      <c r="AO61" s="35">
        <f t="shared" si="9"/>
        <v>-0.17932799999999999</v>
      </c>
      <c r="AP61" s="35">
        <f t="shared" si="9"/>
        <v>-0.16604444444444444</v>
      </c>
      <c r="AQ61" s="35">
        <f t="shared" si="9"/>
        <v>-0.15276088888888889</v>
      </c>
      <c r="AR61" s="35">
        <f t="shared" si="9"/>
        <v>-0.13947733333333334</v>
      </c>
      <c r="AS61" s="35">
        <f t="shared" si="9"/>
        <v>-0.12619377777777779</v>
      </c>
      <c r="AT61" s="35">
        <f t="shared" si="9"/>
        <v>-0.11291022222222225</v>
      </c>
      <c r="AU61" s="35">
        <f t="shared" si="9"/>
        <v>-9.9626666666666697E-2</v>
      </c>
      <c r="AV61" s="35">
        <f t="shared" si="9"/>
        <v>-8.6343111111111148E-2</v>
      </c>
      <c r="AW61" s="35">
        <f t="shared" si="9"/>
        <v>-7.30595555555556E-2</v>
      </c>
      <c r="AX61" s="35">
        <f t="shared" si="9"/>
        <v>-5.9776000000000051E-2</v>
      </c>
      <c r="AY61" s="35">
        <f t="shared" si="9"/>
        <v>-4.6492444444444503E-2</v>
      </c>
      <c r="AZ61" s="35">
        <f t="shared" si="9"/>
        <v>-3.4869333333333391E-2</v>
      </c>
      <c r="BA61" s="35">
        <f t="shared" si="9"/>
        <v>-2.4906666666666726E-2</v>
      </c>
      <c r="BB61" s="35">
        <f t="shared" si="9"/>
        <v>-1.6604444444444505E-2</v>
      </c>
      <c r="BC61" s="35">
        <f t="shared" si="9"/>
        <v>-9.9626666666667273E-3</v>
      </c>
      <c r="BD61" s="35">
        <f t="shared" si="9"/>
        <v>-4.981333333333394E-3</v>
      </c>
    </row>
    <row r="62" spans="1:56" ht="16.5" hidden="1" customHeight="1" outlineLevel="1" x14ac:dyDescent="0.3">
      <c r="A62" s="116"/>
      <c r="B62" s="9" t="s">
        <v>34</v>
      </c>
      <c r="C62" s="9" t="s">
        <v>69</v>
      </c>
      <c r="D62" s="9" t="s">
        <v>40</v>
      </c>
      <c r="E62" s="35">
        <f t="shared" ref="E62:BD62" si="10">E28-E60+E61</f>
        <v>-7.4719999999999995E-2</v>
      </c>
      <c r="F62" s="35">
        <f t="shared" si="10"/>
        <v>-0.14777955555555555</v>
      </c>
      <c r="G62" s="35">
        <f t="shared" si="10"/>
        <v>-0.21917866666666666</v>
      </c>
      <c r="H62" s="35">
        <f t="shared" si="10"/>
        <v>-0.2889173333333333</v>
      </c>
      <c r="I62" s="35">
        <f t="shared" si="10"/>
        <v>-0.35699555555555551</v>
      </c>
      <c r="J62" s="35">
        <f t="shared" si="10"/>
        <v>-0.42341333333333331</v>
      </c>
      <c r="K62" s="35">
        <f t="shared" si="10"/>
        <v>-0.48817066666666664</v>
      </c>
      <c r="L62" s="35">
        <f t="shared" si="10"/>
        <v>-0.55126755555555551</v>
      </c>
      <c r="M62" s="35">
        <f t="shared" si="10"/>
        <v>-0.53798399999999991</v>
      </c>
      <c r="N62" s="35">
        <f t="shared" si="10"/>
        <v>-0.5247004444444443</v>
      </c>
      <c r="O62" s="35">
        <f t="shared" si="10"/>
        <v>-0.5114168888888887</v>
      </c>
      <c r="P62" s="35">
        <f t="shared" si="10"/>
        <v>-0.49813333333333315</v>
      </c>
      <c r="Q62" s="35">
        <f t="shared" si="10"/>
        <v>-0.4848497777777776</v>
      </c>
      <c r="R62" s="35">
        <f t="shared" si="10"/>
        <v>-0.47156622222222205</v>
      </c>
      <c r="S62" s="35">
        <f t="shared" si="10"/>
        <v>-0.4582826666666665</v>
      </c>
      <c r="T62" s="35">
        <f t="shared" si="10"/>
        <v>-0.44499911111111096</v>
      </c>
      <c r="U62" s="35">
        <f t="shared" si="10"/>
        <v>-0.43171555555555541</v>
      </c>
      <c r="V62" s="35">
        <f t="shared" si="10"/>
        <v>-0.41843199999999986</v>
      </c>
      <c r="W62" s="35">
        <f t="shared" si="10"/>
        <v>-0.40514844444444431</v>
      </c>
      <c r="X62" s="35">
        <f t="shared" si="10"/>
        <v>-0.39186488888888876</v>
      </c>
      <c r="Y62" s="35">
        <f t="shared" si="10"/>
        <v>-0.37858133333333321</v>
      </c>
      <c r="Z62" s="35">
        <f t="shared" si="10"/>
        <v>-0.36529777777777767</v>
      </c>
      <c r="AA62" s="35">
        <f t="shared" si="10"/>
        <v>-0.35201422222222212</v>
      </c>
      <c r="AB62" s="35">
        <f t="shared" si="10"/>
        <v>-0.33873066666666657</v>
      </c>
      <c r="AC62" s="35">
        <f t="shared" si="10"/>
        <v>-0.32544711111111102</v>
      </c>
      <c r="AD62" s="35">
        <f t="shared" si="10"/>
        <v>-0.31216355555555547</v>
      </c>
      <c r="AE62" s="35">
        <f t="shared" si="10"/>
        <v>-0.29887999999999992</v>
      </c>
      <c r="AF62" s="35">
        <f t="shared" si="10"/>
        <v>-0.28559644444444438</v>
      </c>
      <c r="AG62" s="35">
        <f t="shared" si="10"/>
        <v>-0.27231288888888883</v>
      </c>
      <c r="AH62" s="35">
        <f t="shared" si="10"/>
        <v>-0.25902933333333328</v>
      </c>
      <c r="AI62" s="35">
        <f t="shared" si="10"/>
        <v>-0.24574577777777773</v>
      </c>
      <c r="AJ62" s="35">
        <f t="shared" si="10"/>
        <v>-0.23246222222222218</v>
      </c>
      <c r="AK62" s="35">
        <f t="shared" si="10"/>
        <v>-0.21917866666666663</v>
      </c>
      <c r="AL62" s="35">
        <f t="shared" si="10"/>
        <v>-0.20589511111111108</v>
      </c>
      <c r="AM62" s="35">
        <f t="shared" si="10"/>
        <v>-0.19261155555555554</v>
      </c>
      <c r="AN62" s="35">
        <f t="shared" si="10"/>
        <v>-0.17932799999999999</v>
      </c>
      <c r="AO62" s="35">
        <f t="shared" si="10"/>
        <v>-0.16604444444444444</v>
      </c>
      <c r="AP62" s="35">
        <f t="shared" si="10"/>
        <v>-0.15276088888888889</v>
      </c>
      <c r="AQ62" s="35">
        <f t="shared" si="10"/>
        <v>-0.13947733333333334</v>
      </c>
      <c r="AR62" s="35">
        <f t="shared" si="10"/>
        <v>-0.12619377777777779</v>
      </c>
      <c r="AS62" s="35">
        <f t="shared" si="10"/>
        <v>-0.11291022222222225</v>
      </c>
      <c r="AT62" s="35">
        <f t="shared" si="10"/>
        <v>-9.9626666666666697E-2</v>
      </c>
      <c r="AU62" s="35">
        <f t="shared" si="10"/>
        <v>-8.6343111111111148E-2</v>
      </c>
      <c r="AV62" s="35">
        <f t="shared" si="10"/>
        <v>-7.30595555555556E-2</v>
      </c>
      <c r="AW62" s="35">
        <f t="shared" si="10"/>
        <v>-5.9776000000000051E-2</v>
      </c>
      <c r="AX62" s="35">
        <f t="shared" si="10"/>
        <v>-4.6492444444444503E-2</v>
      </c>
      <c r="AY62" s="35">
        <f t="shared" si="10"/>
        <v>-3.4869333333333391E-2</v>
      </c>
      <c r="AZ62" s="35">
        <f t="shared" si="10"/>
        <v>-2.4906666666666726E-2</v>
      </c>
      <c r="BA62" s="35">
        <f t="shared" si="10"/>
        <v>-1.6604444444444505E-2</v>
      </c>
      <c r="BB62" s="35">
        <f t="shared" si="10"/>
        <v>-9.9626666666667273E-3</v>
      </c>
      <c r="BC62" s="35">
        <f t="shared" si="10"/>
        <v>-4.981333333333394E-3</v>
      </c>
      <c r="BD62" s="35">
        <f t="shared" si="10"/>
        <v>-1.6604444444445051E-3</v>
      </c>
    </row>
    <row r="63" spans="1:56" ht="16.5" collapsed="1" x14ac:dyDescent="0.3">
      <c r="A63" s="116"/>
      <c r="B63" s="9" t="s">
        <v>8</v>
      </c>
      <c r="C63" s="11" t="s">
        <v>68</v>
      </c>
      <c r="D63" s="9" t="s">
        <v>40</v>
      </c>
      <c r="E63" s="35">
        <f>AVERAGE(E61:E62)*'Fixed data'!$C$3</f>
        <v>-1.8044879999999999E-3</v>
      </c>
      <c r="F63" s="35">
        <f>AVERAGE(F61:F62)*'Fixed data'!$C$3</f>
        <v>-5.3733642666666673E-3</v>
      </c>
      <c r="G63" s="35">
        <f>AVERAGE(G61:G62)*'Fixed data'!$C$3</f>
        <v>-8.8620410666666663E-3</v>
      </c>
      <c r="H63" s="35">
        <f>AVERAGE(H61:H62)*'Fixed data'!$C$3</f>
        <v>-1.2270518400000001E-2</v>
      </c>
      <c r="I63" s="35">
        <f>AVERAGE(I61:I62)*'Fixed data'!$C$3</f>
        <v>-1.5598796266666664E-2</v>
      </c>
      <c r="J63" s="35">
        <f>AVERAGE(J61:J62)*'Fixed data'!$C$3</f>
        <v>-1.8846874666666666E-2</v>
      </c>
      <c r="K63" s="35">
        <f>AVERAGE(K61:K62)*'Fixed data'!$C$3</f>
        <v>-2.2014753599999999E-2</v>
      </c>
      <c r="L63" s="35">
        <f>AVERAGE(L61:L62)*'Fixed data'!$C$3</f>
        <v>-2.5102433066666662E-2</v>
      </c>
      <c r="M63" s="35">
        <f>AVERAGE(M61:M62)*'Fixed data'!$C$3</f>
        <v>-2.6305425066666662E-2</v>
      </c>
      <c r="N63" s="35">
        <f>AVERAGE(N61:N62)*'Fixed data'!$C$3</f>
        <v>-2.5663829333333332E-2</v>
      </c>
      <c r="O63" s="35">
        <f>AVERAGE(O61:O62)*'Fixed data'!$C$3</f>
        <v>-2.5022233599999992E-2</v>
      </c>
      <c r="P63" s="35">
        <f>AVERAGE(P61:P62)*'Fixed data'!$C$3</f>
        <v>-2.4380637866666659E-2</v>
      </c>
      <c r="Q63" s="35">
        <f>AVERAGE(Q61:Q62)*'Fixed data'!$C$3</f>
        <v>-2.3739042133333325E-2</v>
      </c>
      <c r="R63" s="35">
        <f>AVERAGE(R61:R62)*'Fixed data'!$C$3</f>
        <v>-2.3097446399999996E-2</v>
      </c>
      <c r="S63" s="35">
        <f>AVERAGE(S61:S62)*'Fixed data'!$C$3</f>
        <v>-2.2455850666666659E-2</v>
      </c>
      <c r="T63" s="35">
        <f>AVERAGE(T61:T62)*'Fixed data'!$C$3</f>
        <v>-2.1814254933333329E-2</v>
      </c>
      <c r="U63" s="35">
        <f>AVERAGE(U61:U62)*'Fixed data'!$C$3</f>
        <v>-2.1172659199999992E-2</v>
      </c>
      <c r="V63" s="35">
        <f>AVERAGE(V61:V62)*'Fixed data'!$C$3</f>
        <v>-2.0531063466666662E-2</v>
      </c>
      <c r="W63" s="35">
        <f>AVERAGE(W61:W62)*'Fixed data'!$C$3</f>
        <v>-1.9889467733333326E-2</v>
      </c>
      <c r="X63" s="35">
        <f>AVERAGE(X61:X62)*'Fixed data'!$C$3</f>
        <v>-1.9247871999999996E-2</v>
      </c>
      <c r="Y63" s="35">
        <f>AVERAGE(Y61:Y62)*'Fixed data'!$C$3</f>
        <v>-1.8606276266666659E-2</v>
      </c>
      <c r="Z63" s="35">
        <f>AVERAGE(Z61:Z62)*'Fixed data'!$C$3</f>
        <v>-1.7964680533333329E-2</v>
      </c>
      <c r="AA63" s="35">
        <f>AVERAGE(AA61:AA62)*'Fixed data'!$C$3</f>
        <v>-1.7323084799999996E-2</v>
      </c>
      <c r="AB63" s="35">
        <f>AVERAGE(AB61:AB62)*'Fixed data'!$C$3</f>
        <v>-1.6681489066666663E-2</v>
      </c>
      <c r="AC63" s="35">
        <f>AVERAGE(AC61:AC62)*'Fixed data'!$C$3</f>
        <v>-1.6039893333333329E-2</v>
      </c>
      <c r="AD63" s="35">
        <f>AVERAGE(AD61:AD62)*'Fixed data'!$C$3</f>
        <v>-1.5398297599999998E-2</v>
      </c>
      <c r="AE63" s="35">
        <f>AVERAGE(AE61:AE62)*'Fixed data'!$C$3</f>
        <v>-1.4756701866666663E-2</v>
      </c>
      <c r="AF63" s="35">
        <f>AVERAGE(AF61:AF62)*'Fixed data'!$C$3</f>
        <v>-1.4115106133333333E-2</v>
      </c>
      <c r="AG63" s="35">
        <f>AVERAGE(AG61:AG62)*'Fixed data'!$C$3</f>
        <v>-1.3473510399999996E-2</v>
      </c>
      <c r="AH63" s="35">
        <f>AVERAGE(AH61:AH62)*'Fixed data'!$C$3</f>
        <v>-1.2831914666666666E-2</v>
      </c>
      <c r="AI63" s="35">
        <f>AVERAGE(AI61:AI62)*'Fixed data'!$C$3</f>
        <v>-1.2190318933333329E-2</v>
      </c>
      <c r="AJ63" s="35">
        <f>AVERAGE(AJ61:AJ62)*'Fixed data'!$C$3</f>
        <v>-1.1548723199999998E-2</v>
      </c>
      <c r="AK63" s="35">
        <f>AVERAGE(AK61:AK62)*'Fixed data'!$C$3</f>
        <v>-1.0907127466666666E-2</v>
      </c>
      <c r="AL63" s="35">
        <f>AVERAGE(AL61:AL62)*'Fixed data'!$C$3</f>
        <v>-1.0265531733333333E-2</v>
      </c>
      <c r="AM63" s="35">
        <f>AVERAGE(AM61:AM62)*'Fixed data'!$C$3</f>
        <v>-9.6239359999999996E-3</v>
      </c>
      <c r="AN63" s="35">
        <f>AVERAGE(AN61:AN62)*'Fixed data'!$C$3</f>
        <v>-8.9823402666666663E-3</v>
      </c>
      <c r="AO63" s="35">
        <f>AVERAGE(AO61:AO62)*'Fixed data'!$C$3</f>
        <v>-8.340744533333333E-3</v>
      </c>
      <c r="AP63" s="35">
        <f>AVERAGE(AP61:AP62)*'Fixed data'!$C$3</f>
        <v>-7.6991488000000005E-3</v>
      </c>
      <c r="AQ63" s="35">
        <f>AVERAGE(AQ61:AQ62)*'Fixed data'!$C$3</f>
        <v>-7.0575530666666672E-3</v>
      </c>
      <c r="AR63" s="35">
        <f>AVERAGE(AR61:AR62)*'Fixed data'!$C$3</f>
        <v>-6.4159573333333339E-3</v>
      </c>
      <c r="AS63" s="35">
        <f>AVERAGE(AS61:AS62)*'Fixed data'!$C$3</f>
        <v>-5.7743616000000015E-3</v>
      </c>
      <c r="AT63" s="35">
        <f>AVERAGE(AT61:AT62)*'Fixed data'!$C$3</f>
        <v>-5.1327658666666682E-3</v>
      </c>
      <c r="AU63" s="35">
        <f>AVERAGE(AU61:AU62)*'Fixed data'!$C$3</f>
        <v>-4.4911701333333349E-3</v>
      </c>
      <c r="AV63" s="35">
        <f>AVERAGE(AV61:AV62)*'Fixed data'!$C$3</f>
        <v>-3.849574400000002E-3</v>
      </c>
      <c r="AW63" s="35">
        <f>AVERAGE(AW61:AW62)*'Fixed data'!$C$3</f>
        <v>-3.2079786666666691E-3</v>
      </c>
      <c r="AX63" s="35">
        <f>AVERAGE(AX61:AX62)*'Fixed data'!$C$3</f>
        <v>-2.5663829333333363E-3</v>
      </c>
      <c r="AY63" s="35">
        <f>AVERAGE(AY61:AY62)*'Fixed data'!$C$3</f>
        <v>-1.9648869333333363E-3</v>
      </c>
      <c r="AZ63" s="35">
        <f>AVERAGE(AZ61:AZ62)*'Fixed data'!$C$3</f>
        <v>-1.443590400000003E-3</v>
      </c>
      <c r="BA63" s="35">
        <f>AVERAGE(BA61:BA62)*'Fixed data'!$C$3</f>
        <v>-1.0024933333333363E-3</v>
      </c>
      <c r="BB63" s="35">
        <f>AVERAGE(BB61:BB62)*'Fixed data'!$C$3</f>
        <v>-6.4159573333333634E-4</v>
      </c>
      <c r="BC63" s="35">
        <f>AVERAGE(BC61:BC62)*'Fixed data'!$C$3</f>
        <v>-3.6089760000000291E-4</v>
      </c>
      <c r="BD63" s="35">
        <f>AVERAGE(BD61:BD62)*'Fixed data'!$C$3</f>
        <v>-1.6039893333333628E-4</v>
      </c>
    </row>
    <row r="64" spans="1:56" ht="15.75" thickBot="1" x14ac:dyDescent="0.35">
      <c r="A64" s="115"/>
      <c r="B64" s="12" t="s">
        <v>95</v>
      </c>
      <c r="C64" s="12" t="s">
        <v>45</v>
      </c>
      <c r="D64" s="12" t="s">
        <v>40</v>
      </c>
      <c r="E64" s="54">
        <f t="shared" ref="E64:BD64" si="11">E29+E60+E63</f>
        <v>-2.0484487999999988E-2</v>
      </c>
      <c r="F64" s="54">
        <f t="shared" si="11"/>
        <v>-2.5713808711111098E-2</v>
      </c>
      <c r="G64" s="54">
        <f t="shared" si="11"/>
        <v>-3.0862929955555542E-2</v>
      </c>
      <c r="H64" s="54">
        <f t="shared" si="11"/>
        <v>-3.5931851733333325E-2</v>
      </c>
      <c r="I64" s="54">
        <f t="shared" si="11"/>
        <v>-4.0920574044444429E-2</v>
      </c>
      <c r="J64" s="54">
        <f t="shared" si="11"/>
        <v>-4.5829096888888879E-2</v>
      </c>
      <c r="K64" s="54">
        <f t="shared" si="11"/>
        <v>-5.0657420266666656E-2</v>
      </c>
      <c r="L64" s="54">
        <f t="shared" si="11"/>
        <v>-5.5405544177777759E-2</v>
      </c>
      <c r="M64" s="54">
        <f t="shared" si="11"/>
        <v>-3.9588980622222214E-2</v>
      </c>
      <c r="N64" s="54">
        <f t="shared" si="11"/>
        <v>-3.8947384888888881E-2</v>
      </c>
      <c r="O64" s="54">
        <f t="shared" si="11"/>
        <v>-3.8305789155555547E-2</v>
      </c>
      <c r="P64" s="54">
        <f t="shared" si="11"/>
        <v>-3.7664193422222214E-2</v>
      </c>
      <c r="Q64" s="54">
        <f t="shared" si="11"/>
        <v>-3.7022597688888881E-2</v>
      </c>
      <c r="R64" s="54">
        <f t="shared" si="11"/>
        <v>-3.6381001955555548E-2</v>
      </c>
      <c r="S64" s="54">
        <f t="shared" si="11"/>
        <v>-3.5739406222222214E-2</v>
      </c>
      <c r="T64" s="54">
        <f t="shared" si="11"/>
        <v>-3.5097810488888881E-2</v>
      </c>
      <c r="U64" s="54">
        <f t="shared" si="11"/>
        <v>-3.4456214755555548E-2</v>
      </c>
      <c r="V64" s="54">
        <f t="shared" si="11"/>
        <v>-3.3814619022222214E-2</v>
      </c>
      <c r="W64" s="54">
        <f t="shared" si="11"/>
        <v>-3.3173023288888881E-2</v>
      </c>
      <c r="X64" s="54">
        <f t="shared" si="11"/>
        <v>-3.2531427555555548E-2</v>
      </c>
      <c r="Y64" s="54">
        <f t="shared" si="11"/>
        <v>-3.1889831822222214E-2</v>
      </c>
      <c r="Z64" s="54">
        <f t="shared" si="11"/>
        <v>-3.1248236088888881E-2</v>
      </c>
      <c r="AA64" s="54">
        <f t="shared" si="11"/>
        <v>-3.0606640355555548E-2</v>
      </c>
      <c r="AB64" s="54">
        <f t="shared" si="11"/>
        <v>-2.9965044622222214E-2</v>
      </c>
      <c r="AC64" s="54">
        <f t="shared" si="11"/>
        <v>-2.9323448888888881E-2</v>
      </c>
      <c r="AD64" s="54">
        <f t="shared" si="11"/>
        <v>-2.8681853155555548E-2</v>
      </c>
      <c r="AE64" s="54">
        <f t="shared" si="11"/>
        <v>-2.8040257422222215E-2</v>
      </c>
      <c r="AF64" s="54">
        <f t="shared" si="11"/>
        <v>-2.7398661688888885E-2</v>
      </c>
      <c r="AG64" s="54">
        <f t="shared" si="11"/>
        <v>-2.6757065955555548E-2</v>
      </c>
      <c r="AH64" s="54">
        <f t="shared" si="11"/>
        <v>-2.6115470222222218E-2</v>
      </c>
      <c r="AI64" s="54">
        <f t="shared" si="11"/>
        <v>-2.5473874488888881E-2</v>
      </c>
      <c r="AJ64" s="54">
        <f t="shared" si="11"/>
        <v>-2.4832278755555548E-2</v>
      </c>
      <c r="AK64" s="54">
        <f t="shared" si="11"/>
        <v>-2.4190683022222218E-2</v>
      </c>
      <c r="AL64" s="54">
        <f t="shared" si="11"/>
        <v>-2.3549087288888885E-2</v>
      </c>
      <c r="AM64" s="54">
        <f t="shared" si="11"/>
        <v>-2.2907491555555552E-2</v>
      </c>
      <c r="AN64" s="54">
        <f t="shared" si="11"/>
        <v>-2.2265895822222218E-2</v>
      </c>
      <c r="AO64" s="54">
        <f t="shared" si="11"/>
        <v>-2.1624300088888885E-2</v>
      </c>
      <c r="AP64" s="54">
        <f t="shared" si="11"/>
        <v>-2.0982704355555552E-2</v>
      </c>
      <c r="AQ64" s="54">
        <f t="shared" si="11"/>
        <v>-2.0341108622222218E-2</v>
      </c>
      <c r="AR64" s="54">
        <f t="shared" si="11"/>
        <v>-1.9699512888888885E-2</v>
      </c>
      <c r="AS64" s="54">
        <f t="shared" si="11"/>
        <v>-1.9057917155555555E-2</v>
      </c>
      <c r="AT64" s="54">
        <f t="shared" si="11"/>
        <v>-1.8416321422222222E-2</v>
      </c>
      <c r="AU64" s="54">
        <f t="shared" si="11"/>
        <v>-1.7774725688888889E-2</v>
      </c>
      <c r="AV64" s="54">
        <f t="shared" si="11"/>
        <v>-1.7133129955555555E-2</v>
      </c>
      <c r="AW64" s="54">
        <f t="shared" si="11"/>
        <v>-1.6491534222222222E-2</v>
      </c>
      <c r="AX64" s="54">
        <f t="shared" si="11"/>
        <v>-1.5849938488888889E-2</v>
      </c>
      <c r="AY64" s="54">
        <f t="shared" si="11"/>
        <v>-1.3587998044444445E-2</v>
      </c>
      <c r="AZ64" s="54">
        <f t="shared" si="11"/>
        <v>-1.1406257066666668E-2</v>
      </c>
      <c r="BA64" s="54">
        <f t="shared" si="11"/>
        <v>-9.304715555555558E-3</v>
      </c>
      <c r="BB64" s="54">
        <f t="shared" si="11"/>
        <v>-7.2833735111111145E-3</v>
      </c>
      <c r="BC64" s="54">
        <f t="shared" si="11"/>
        <v>-5.3422309333333359E-3</v>
      </c>
      <c r="BD64" s="54">
        <f t="shared" si="11"/>
        <v>-3.4812878222222252E-3</v>
      </c>
    </row>
    <row r="65" spans="1:56" ht="12.75" customHeight="1" x14ac:dyDescent="0.3">
      <c r="A65" s="172"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3"/>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3"/>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3"/>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3"/>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3"/>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3"/>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3"/>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3"/>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3"/>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3"/>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4"/>
      <c r="B76" s="13" t="s">
        <v>101</v>
      </c>
      <c r="C76" s="13"/>
      <c r="D76" s="13" t="s">
        <v>40</v>
      </c>
      <c r="E76" s="54">
        <f>SUM(E65:E75)</f>
        <v>0</v>
      </c>
      <c r="F76" s="54">
        <f t="shared" ref="F76:BD76" si="12">SUM(F65:F75)</f>
        <v>0</v>
      </c>
      <c r="G76" s="54">
        <f t="shared" si="12"/>
        <v>0</v>
      </c>
      <c r="H76" s="54">
        <f t="shared" si="12"/>
        <v>0</v>
      </c>
      <c r="I76" s="54">
        <f t="shared" si="12"/>
        <v>0</v>
      </c>
      <c r="J76" s="54">
        <f t="shared" si="12"/>
        <v>0</v>
      </c>
      <c r="K76" s="54">
        <f t="shared" si="12"/>
        <v>0</v>
      </c>
      <c r="L76" s="54">
        <f t="shared" si="12"/>
        <v>0</v>
      </c>
      <c r="M76" s="54">
        <f t="shared" si="12"/>
        <v>0</v>
      </c>
      <c r="N76" s="54">
        <f t="shared" si="12"/>
        <v>0</v>
      </c>
      <c r="O76" s="54">
        <f t="shared" si="12"/>
        <v>0</v>
      </c>
      <c r="P76" s="54">
        <f t="shared" si="12"/>
        <v>0</v>
      </c>
      <c r="Q76" s="54">
        <f t="shared" si="12"/>
        <v>0</v>
      </c>
      <c r="R76" s="54">
        <f t="shared" si="12"/>
        <v>0</v>
      </c>
      <c r="S76" s="54">
        <f t="shared" si="12"/>
        <v>0</v>
      </c>
      <c r="T76" s="54">
        <f t="shared" si="12"/>
        <v>0</v>
      </c>
      <c r="U76" s="54">
        <f t="shared" si="12"/>
        <v>0</v>
      </c>
      <c r="V76" s="54">
        <f t="shared" si="12"/>
        <v>0</v>
      </c>
      <c r="W76" s="54">
        <f t="shared" si="12"/>
        <v>0</v>
      </c>
      <c r="X76" s="54">
        <f t="shared" si="12"/>
        <v>0</v>
      </c>
      <c r="Y76" s="54">
        <f t="shared" si="12"/>
        <v>0</v>
      </c>
      <c r="Z76" s="54">
        <f t="shared" si="12"/>
        <v>0</v>
      </c>
      <c r="AA76" s="54">
        <f t="shared" si="12"/>
        <v>0</v>
      </c>
      <c r="AB76" s="54">
        <f t="shared" si="12"/>
        <v>0</v>
      </c>
      <c r="AC76" s="54">
        <f t="shared" si="12"/>
        <v>0</v>
      </c>
      <c r="AD76" s="54">
        <f t="shared" si="12"/>
        <v>0</v>
      </c>
      <c r="AE76" s="54">
        <f t="shared" si="12"/>
        <v>0</v>
      </c>
      <c r="AF76" s="54">
        <f t="shared" si="12"/>
        <v>0</v>
      </c>
      <c r="AG76" s="54">
        <f t="shared" si="12"/>
        <v>0</v>
      </c>
      <c r="AH76" s="54">
        <f t="shared" si="12"/>
        <v>0</v>
      </c>
      <c r="AI76" s="54">
        <f t="shared" si="12"/>
        <v>0</v>
      </c>
      <c r="AJ76" s="54">
        <f t="shared" si="12"/>
        <v>0</v>
      </c>
      <c r="AK76" s="54">
        <f t="shared" si="12"/>
        <v>0</v>
      </c>
      <c r="AL76" s="54">
        <f t="shared" si="12"/>
        <v>0</v>
      </c>
      <c r="AM76" s="54">
        <f t="shared" si="12"/>
        <v>0</v>
      </c>
      <c r="AN76" s="54">
        <f t="shared" si="12"/>
        <v>0</v>
      </c>
      <c r="AO76" s="54">
        <f t="shared" si="12"/>
        <v>0</v>
      </c>
      <c r="AP76" s="54">
        <f t="shared" si="12"/>
        <v>0</v>
      </c>
      <c r="AQ76" s="54">
        <f t="shared" si="12"/>
        <v>0</v>
      </c>
      <c r="AR76" s="54">
        <f t="shared" si="12"/>
        <v>0</v>
      </c>
      <c r="AS76" s="54">
        <f t="shared" si="12"/>
        <v>0</v>
      </c>
      <c r="AT76" s="54">
        <f t="shared" si="12"/>
        <v>0</v>
      </c>
      <c r="AU76" s="54">
        <f t="shared" si="12"/>
        <v>0</v>
      </c>
      <c r="AV76" s="54">
        <f t="shared" si="12"/>
        <v>0</v>
      </c>
      <c r="AW76" s="54">
        <f t="shared" si="12"/>
        <v>0</v>
      </c>
      <c r="AX76" s="54">
        <f t="shared" si="12"/>
        <v>0</v>
      </c>
      <c r="AY76" s="54">
        <f t="shared" si="12"/>
        <v>0</v>
      </c>
      <c r="AZ76" s="54">
        <f t="shared" si="12"/>
        <v>0</v>
      </c>
      <c r="BA76" s="54">
        <f t="shared" si="12"/>
        <v>0</v>
      </c>
      <c r="BB76" s="54">
        <f t="shared" si="12"/>
        <v>0</v>
      </c>
      <c r="BC76" s="54">
        <f t="shared" si="12"/>
        <v>0</v>
      </c>
      <c r="BD76" s="54">
        <f t="shared" si="12"/>
        <v>0</v>
      </c>
    </row>
    <row r="77" spans="1:56" x14ac:dyDescent="0.3">
      <c r="A77" s="75"/>
      <c r="B77" s="14" t="s">
        <v>16</v>
      </c>
      <c r="C77" s="14"/>
      <c r="D77" s="14" t="s">
        <v>40</v>
      </c>
      <c r="E77" s="55">
        <f>IF('Fixed data'!$G$19=FALSE,E64+E76,E64)</f>
        <v>-2.0484487999999988E-2</v>
      </c>
      <c r="F77" s="55">
        <f>IF('Fixed data'!$G$19=FALSE,F64+F76,F64)</f>
        <v>-2.5713808711111098E-2</v>
      </c>
      <c r="G77" s="55">
        <f>IF('Fixed data'!$G$19=FALSE,G64+G76,G64)</f>
        <v>-3.0862929955555542E-2</v>
      </c>
      <c r="H77" s="55">
        <f>IF('Fixed data'!$G$19=FALSE,H64+H76,H64)</f>
        <v>-3.5931851733333325E-2</v>
      </c>
      <c r="I77" s="55">
        <f>IF('Fixed data'!$G$19=FALSE,I64+I76,I64)</f>
        <v>-4.0920574044444429E-2</v>
      </c>
      <c r="J77" s="55">
        <f>IF('Fixed data'!$G$19=FALSE,J64+J76,J64)</f>
        <v>-4.5829096888888879E-2</v>
      </c>
      <c r="K77" s="55">
        <f>IF('Fixed data'!$G$19=FALSE,K64+K76,K64)</f>
        <v>-5.0657420266666656E-2</v>
      </c>
      <c r="L77" s="55">
        <f>IF('Fixed data'!$G$19=FALSE,L64+L76,L64)</f>
        <v>-5.5405544177777759E-2</v>
      </c>
      <c r="M77" s="55">
        <f>IF('Fixed data'!$G$19=FALSE,M64+M76,M64)</f>
        <v>-3.9588980622222214E-2</v>
      </c>
      <c r="N77" s="55">
        <f>IF('Fixed data'!$G$19=FALSE,N64+N76,N64)</f>
        <v>-3.8947384888888881E-2</v>
      </c>
      <c r="O77" s="55">
        <f>IF('Fixed data'!$G$19=FALSE,O64+O76,O64)</f>
        <v>-3.8305789155555547E-2</v>
      </c>
      <c r="P77" s="55">
        <f>IF('Fixed data'!$G$19=FALSE,P64+P76,P64)</f>
        <v>-3.7664193422222214E-2</v>
      </c>
      <c r="Q77" s="55">
        <f>IF('Fixed data'!$G$19=FALSE,Q64+Q76,Q64)</f>
        <v>-3.7022597688888881E-2</v>
      </c>
      <c r="R77" s="55">
        <f>IF('Fixed data'!$G$19=FALSE,R64+R76,R64)</f>
        <v>-3.6381001955555548E-2</v>
      </c>
      <c r="S77" s="55">
        <f>IF('Fixed data'!$G$19=FALSE,S64+S76,S64)</f>
        <v>-3.5739406222222214E-2</v>
      </c>
      <c r="T77" s="55">
        <f>IF('Fixed data'!$G$19=FALSE,T64+T76,T64)</f>
        <v>-3.5097810488888881E-2</v>
      </c>
      <c r="U77" s="55">
        <f>IF('Fixed data'!$G$19=FALSE,U64+U76,U64)</f>
        <v>-3.4456214755555548E-2</v>
      </c>
      <c r="V77" s="55">
        <f>IF('Fixed data'!$G$19=FALSE,V64+V76,V64)</f>
        <v>-3.3814619022222214E-2</v>
      </c>
      <c r="W77" s="55">
        <f>IF('Fixed data'!$G$19=FALSE,W64+W76,W64)</f>
        <v>-3.3173023288888881E-2</v>
      </c>
      <c r="X77" s="55">
        <f>IF('Fixed data'!$G$19=FALSE,X64+X76,X64)</f>
        <v>-3.2531427555555548E-2</v>
      </c>
      <c r="Y77" s="55">
        <f>IF('Fixed data'!$G$19=FALSE,Y64+Y76,Y64)</f>
        <v>-3.1889831822222214E-2</v>
      </c>
      <c r="Z77" s="55">
        <f>IF('Fixed data'!$G$19=FALSE,Z64+Z76,Z64)</f>
        <v>-3.1248236088888881E-2</v>
      </c>
      <c r="AA77" s="55">
        <f>IF('Fixed data'!$G$19=FALSE,AA64+AA76,AA64)</f>
        <v>-3.0606640355555548E-2</v>
      </c>
      <c r="AB77" s="55">
        <f>IF('Fixed data'!$G$19=FALSE,AB64+AB76,AB64)</f>
        <v>-2.9965044622222214E-2</v>
      </c>
      <c r="AC77" s="55">
        <f>IF('Fixed data'!$G$19=FALSE,AC64+AC76,AC64)</f>
        <v>-2.9323448888888881E-2</v>
      </c>
      <c r="AD77" s="55">
        <f>IF('Fixed data'!$G$19=FALSE,AD64+AD76,AD64)</f>
        <v>-2.8681853155555548E-2</v>
      </c>
      <c r="AE77" s="55">
        <f>IF('Fixed data'!$G$19=FALSE,AE64+AE76,AE64)</f>
        <v>-2.8040257422222215E-2</v>
      </c>
      <c r="AF77" s="55">
        <f>IF('Fixed data'!$G$19=FALSE,AF64+AF76,AF64)</f>
        <v>-2.7398661688888885E-2</v>
      </c>
      <c r="AG77" s="55">
        <f>IF('Fixed data'!$G$19=FALSE,AG64+AG76,AG64)</f>
        <v>-2.6757065955555548E-2</v>
      </c>
      <c r="AH77" s="55">
        <f>IF('Fixed data'!$G$19=FALSE,AH64+AH76,AH64)</f>
        <v>-2.6115470222222218E-2</v>
      </c>
      <c r="AI77" s="55">
        <f>IF('Fixed data'!$G$19=FALSE,AI64+AI76,AI64)</f>
        <v>-2.5473874488888881E-2</v>
      </c>
      <c r="AJ77" s="55">
        <f>IF('Fixed data'!$G$19=FALSE,AJ64+AJ76,AJ64)</f>
        <v>-2.4832278755555548E-2</v>
      </c>
      <c r="AK77" s="55">
        <f>IF('Fixed data'!$G$19=FALSE,AK64+AK76,AK64)</f>
        <v>-2.4190683022222218E-2</v>
      </c>
      <c r="AL77" s="55">
        <f>IF('Fixed data'!$G$19=FALSE,AL64+AL76,AL64)</f>
        <v>-2.3549087288888885E-2</v>
      </c>
      <c r="AM77" s="55">
        <f>IF('Fixed data'!$G$19=FALSE,AM64+AM76,AM64)</f>
        <v>-2.2907491555555552E-2</v>
      </c>
      <c r="AN77" s="55">
        <f>IF('Fixed data'!$G$19=FALSE,AN64+AN76,AN64)</f>
        <v>-2.2265895822222218E-2</v>
      </c>
      <c r="AO77" s="55">
        <f>IF('Fixed data'!$G$19=FALSE,AO64+AO76,AO64)</f>
        <v>-2.1624300088888885E-2</v>
      </c>
      <c r="AP77" s="55">
        <f>IF('Fixed data'!$G$19=FALSE,AP64+AP76,AP64)</f>
        <v>-2.0982704355555552E-2</v>
      </c>
      <c r="AQ77" s="55">
        <f>IF('Fixed data'!$G$19=FALSE,AQ64+AQ76,AQ64)</f>
        <v>-2.0341108622222218E-2</v>
      </c>
      <c r="AR77" s="55">
        <f>IF('Fixed data'!$G$19=FALSE,AR64+AR76,AR64)</f>
        <v>-1.9699512888888885E-2</v>
      </c>
      <c r="AS77" s="55">
        <f>IF('Fixed data'!$G$19=FALSE,AS64+AS76,AS64)</f>
        <v>-1.9057917155555555E-2</v>
      </c>
      <c r="AT77" s="55">
        <f>IF('Fixed data'!$G$19=FALSE,AT64+AT76,AT64)</f>
        <v>-1.8416321422222222E-2</v>
      </c>
      <c r="AU77" s="55">
        <f>IF('Fixed data'!$G$19=FALSE,AU64+AU76,AU64)</f>
        <v>-1.7774725688888889E-2</v>
      </c>
      <c r="AV77" s="55">
        <f>IF('Fixed data'!$G$19=FALSE,AV64+AV76,AV64)</f>
        <v>-1.7133129955555555E-2</v>
      </c>
      <c r="AW77" s="55">
        <f>IF('Fixed data'!$G$19=FALSE,AW64+AW76,AW64)</f>
        <v>-1.6491534222222222E-2</v>
      </c>
      <c r="AX77" s="55">
        <f>IF('Fixed data'!$G$19=FALSE,AX64+AX76,AX64)</f>
        <v>-1.5849938488888889E-2</v>
      </c>
      <c r="AY77" s="55">
        <f>IF('Fixed data'!$G$19=FALSE,AY64+AY76,AY64)</f>
        <v>-1.3587998044444445E-2</v>
      </c>
      <c r="AZ77" s="55">
        <f>IF('Fixed data'!$G$19=FALSE,AZ64+AZ76,AZ64)</f>
        <v>-1.1406257066666668E-2</v>
      </c>
      <c r="BA77" s="55">
        <f>IF('Fixed data'!$G$19=FALSE,BA64+BA76,BA64)</f>
        <v>-9.304715555555558E-3</v>
      </c>
      <c r="BB77" s="55">
        <f>IF('Fixed data'!$G$19=FALSE,BB64+BB76,BB64)</f>
        <v>-7.2833735111111145E-3</v>
      </c>
      <c r="BC77" s="55">
        <f>IF('Fixed data'!$G$19=FALSE,BC64+BC76,BC64)</f>
        <v>-5.3422309333333359E-3</v>
      </c>
      <c r="BD77" s="55">
        <f>IF('Fixed data'!$G$19=FALSE,BD64+BD76,BD64)</f>
        <v>-3.4812878222222252E-3</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-1.9791775845410618E-2</v>
      </c>
      <c r="F80" s="56">
        <f t="shared" ref="F80:BD80" si="13">F77*F78</f>
        <v>-2.4004115578997037E-2</v>
      </c>
      <c r="G80" s="56">
        <f t="shared" si="13"/>
        <v>-2.7836594548956421E-2</v>
      </c>
      <c r="H80" s="56">
        <f t="shared" si="13"/>
        <v>-3.1312532919830806E-2</v>
      </c>
      <c r="I80" s="56">
        <f t="shared" si="13"/>
        <v>-3.4454025317869605E-2</v>
      </c>
      <c r="J80" s="56">
        <f t="shared" si="13"/>
        <v>-3.7281999847153531E-2</v>
      </c>
      <c r="K80" s="56">
        <f t="shared" si="13"/>
        <v>-3.9816274421161292E-2</v>
      </c>
      <c r="L80" s="56">
        <f t="shared" si="13"/>
        <v>-4.2075610527054427E-2</v>
      </c>
      <c r="M80" s="56">
        <f t="shared" si="13"/>
        <v>-2.9047661239938901E-2</v>
      </c>
      <c r="N80" s="56">
        <f t="shared" si="13"/>
        <v>-2.7610533892529012E-2</v>
      </c>
      <c r="O80" s="56">
        <f t="shared" si="13"/>
        <v>-2.6237386093114101E-2</v>
      </c>
      <c r="P80" s="56">
        <f t="shared" si="13"/>
        <v>-2.4925534150357934E-2</v>
      </c>
      <c r="Q80" s="56">
        <f t="shared" si="13"/>
        <v>-2.3672402714767511E-2</v>
      </c>
      <c r="R80" s="56">
        <f t="shared" si="13"/>
        <v>-2.2475520520162249E-2</v>
      </c>
      <c r="S80" s="56">
        <f t="shared" si="13"/>
        <v>-2.133251628926542E-2</v>
      </c>
      <c r="T80" s="56">
        <f t="shared" si="13"/>
        <v>-2.0241114797187494E-2</v>
      </c>
      <c r="U80" s="56">
        <f t="shared" si="13"/>
        <v>-1.9199133086805001E-2</v>
      </c>
      <c r="V80" s="56">
        <f t="shared" si="13"/>
        <v>-1.8204476830263352E-2</v>
      </c>
      <c r="W80" s="56">
        <f t="shared" si="13"/>
        <v>-1.7255136831048699E-2</v>
      </c>
      <c r="X80" s="56">
        <f t="shared" si="13"/>
        <v>-1.6349185661282593E-2</v>
      </c>
      <c r="Y80" s="56">
        <f t="shared" si="13"/>
        <v>-1.5484774429094053E-2</v>
      </c>
      <c r="Z80" s="56">
        <f t="shared" si="13"/>
        <v>-1.4660129671116798E-2</v>
      </c>
      <c r="AA80" s="56">
        <f t="shared" si="13"/>
        <v>-1.3873550365345953E-2</v>
      </c>
      <c r="AB80" s="56">
        <f t="shared" si="13"/>
        <v>-1.3123405059767395E-2</v>
      </c>
      <c r="AC80" s="56">
        <f t="shared" si="13"/>
        <v>-1.240812911234573E-2</v>
      </c>
      <c r="AD80" s="56">
        <f t="shared" si="13"/>
        <v>-1.1726222038122956E-2</v>
      </c>
      <c r="AE80" s="56">
        <f t="shared" si="13"/>
        <v>-1.107624495933981E-2</v>
      </c>
      <c r="AF80" s="56">
        <f t="shared" si="13"/>
        <v>-1.0456818154645806E-2</v>
      </c>
      <c r="AG80" s="56">
        <f t="shared" si="13"/>
        <v>-9.8666187036122264E-3</v>
      </c>
      <c r="AH80" s="56">
        <f t="shared" si="13"/>
        <v>-9.3043782229050888E-3</v>
      </c>
      <c r="AI80" s="56">
        <f t="shared" si="13"/>
        <v>-1.0189222333002191E-2</v>
      </c>
      <c r="AJ80" s="56">
        <f t="shared" si="13"/>
        <v>-9.6432934827948222E-3</v>
      </c>
      <c r="AK80" s="56">
        <f t="shared" si="13"/>
        <v>-9.1205224258225498E-3</v>
      </c>
      <c r="AL80" s="56">
        <f t="shared" si="13"/>
        <v>-8.6200232956919875E-3</v>
      </c>
      <c r="AM80" s="56">
        <f t="shared" si="13"/>
        <v>-8.1409421842802733E-3</v>
      </c>
      <c r="AN80" s="56">
        <f t="shared" si="13"/>
        <v>-7.6824560316008823E-3</v>
      </c>
      <c r="AO80" s="56">
        <f t="shared" si="13"/>
        <v>-7.2437715532260773E-3</v>
      </c>
      <c r="AP80" s="56">
        <f t="shared" si="13"/>
        <v>-6.8241242040200179E-3</v>
      </c>
      <c r="AQ80" s="56">
        <f t="shared" si="13"/>
        <v>-6.4227771769772438E-3</v>
      </c>
      <c r="AR80" s="56">
        <f t="shared" si="13"/>
        <v>-6.0390204360006661E-3</v>
      </c>
      <c r="AS80" s="56">
        <f t="shared" si="13"/>
        <v>-5.6721697814913069E-3</v>
      </c>
      <c r="AT80" s="56">
        <f t="shared" si="13"/>
        <v>-5.3215659476589924E-3</v>
      </c>
      <c r="AU80" s="56">
        <f t="shared" si="13"/>
        <v>-4.9865737304988387E-3</v>
      </c>
      <c r="AV80" s="56">
        <f t="shared" si="13"/>
        <v>-4.6665811454129668E-3</v>
      </c>
      <c r="AW80" s="56">
        <f t="shared" si="13"/>
        <v>-4.3609986134903111E-3</v>
      </c>
      <c r="AX80" s="56">
        <f t="shared" si="13"/>
        <v>-4.0692581754897495E-3</v>
      </c>
      <c r="AY80" s="56">
        <f t="shared" si="13"/>
        <v>-3.3869276110737993E-3</v>
      </c>
      <c r="AZ80" s="56">
        <f t="shared" si="13"/>
        <v>-2.760300533448821E-3</v>
      </c>
      <c r="BA80" s="56">
        <f t="shared" si="13"/>
        <v>-2.186145638461639E-3</v>
      </c>
      <c r="BB80" s="56">
        <f t="shared" si="13"/>
        <v>-1.6613890626376035E-3</v>
      </c>
      <c r="BC80" s="56">
        <f t="shared" si="13"/>
        <v>-1.183107473558407E-3</v>
      </c>
      <c r="BD80" s="56">
        <f t="shared" si="13"/>
        <v>-7.4852144314708645E-4</v>
      </c>
    </row>
    <row r="81" spans="1:56" x14ac:dyDescent="0.3">
      <c r="A81" s="75"/>
      <c r="B81" s="15" t="s">
        <v>18</v>
      </c>
      <c r="C81" s="15"/>
      <c r="D81" s="14" t="s">
        <v>40</v>
      </c>
      <c r="E81" s="57">
        <f>+E80</f>
        <v>-1.9791775845410618E-2</v>
      </c>
      <c r="F81" s="57">
        <f t="shared" ref="F81:BD81" si="14">+E81+F80</f>
        <v>-4.3795891424407651E-2</v>
      </c>
      <c r="G81" s="57">
        <f t="shared" si="14"/>
        <v>-7.163248597336408E-2</v>
      </c>
      <c r="H81" s="57">
        <f t="shared" si="14"/>
        <v>-0.10294501889319488</v>
      </c>
      <c r="I81" s="57">
        <f t="shared" si="14"/>
        <v>-0.13739904421106447</v>
      </c>
      <c r="J81" s="57">
        <f t="shared" si="14"/>
        <v>-0.17468104405821799</v>
      </c>
      <c r="K81" s="57">
        <f t="shared" si="14"/>
        <v>-0.21449731847937928</v>
      </c>
      <c r="L81" s="57">
        <f t="shared" si="14"/>
        <v>-0.25657292900643369</v>
      </c>
      <c r="M81" s="57">
        <f t="shared" si="14"/>
        <v>-0.2856205902463726</v>
      </c>
      <c r="N81" s="57">
        <f t="shared" si="14"/>
        <v>-0.31323112413890158</v>
      </c>
      <c r="O81" s="57">
        <f t="shared" si="14"/>
        <v>-0.33946851023201569</v>
      </c>
      <c r="P81" s="57">
        <f t="shared" si="14"/>
        <v>-0.36439404438237361</v>
      </c>
      <c r="Q81" s="57">
        <f t="shared" si="14"/>
        <v>-0.38806644709714111</v>
      </c>
      <c r="R81" s="57">
        <f t="shared" si="14"/>
        <v>-0.41054196761730338</v>
      </c>
      <c r="S81" s="57">
        <f t="shared" si="14"/>
        <v>-0.4318744839065688</v>
      </c>
      <c r="T81" s="57">
        <f t="shared" si="14"/>
        <v>-0.45211559870375628</v>
      </c>
      <c r="U81" s="57">
        <f t="shared" si="14"/>
        <v>-0.47131473179056127</v>
      </c>
      <c r="V81" s="57">
        <f t="shared" si="14"/>
        <v>-0.4895192086208246</v>
      </c>
      <c r="W81" s="57">
        <f t="shared" si="14"/>
        <v>-0.50677434545187328</v>
      </c>
      <c r="X81" s="57">
        <f t="shared" si="14"/>
        <v>-0.5231235311131559</v>
      </c>
      <c r="Y81" s="57">
        <f t="shared" si="14"/>
        <v>-0.53860830554224992</v>
      </c>
      <c r="Z81" s="57">
        <f t="shared" si="14"/>
        <v>-0.55326843521336677</v>
      </c>
      <c r="AA81" s="57">
        <f t="shared" si="14"/>
        <v>-0.56714198557871276</v>
      </c>
      <c r="AB81" s="57">
        <f t="shared" si="14"/>
        <v>-0.58026539063848015</v>
      </c>
      <c r="AC81" s="57">
        <f t="shared" si="14"/>
        <v>-0.59267351975082583</v>
      </c>
      <c r="AD81" s="57">
        <f t="shared" si="14"/>
        <v>-0.60439974178894873</v>
      </c>
      <c r="AE81" s="57">
        <f t="shared" si="14"/>
        <v>-0.61547598674828852</v>
      </c>
      <c r="AF81" s="57">
        <f t="shared" si="14"/>
        <v>-0.62593280490293435</v>
      </c>
      <c r="AG81" s="57">
        <f t="shared" si="14"/>
        <v>-0.63579942360654662</v>
      </c>
      <c r="AH81" s="57">
        <f t="shared" si="14"/>
        <v>-0.64510380182945171</v>
      </c>
      <c r="AI81" s="57">
        <f t="shared" si="14"/>
        <v>-0.65529302416245394</v>
      </c>
      <c r="AJ81" s="57">
        <f t="shared" si="14"/>
        <v>-0.66493631764524874</v>
      </c>
      <c r="AK81" s="57">
        <f t="shared" si="14"/>
        <v>-0.67405684007107125</v>
      </c>
      <c r="AL81" s="57">
        <f t="shared" si="14"/>
        <v>-0.68267686336676325</v>
      </c>
      <c r="AM81" s="57">
        <f t="shared" si="14"/>
        <v>-0.69081780555104355</v>
      </c>
      <c r="AN81" s="57">
        <f t="shared" si="14"/>
        <v>-0.69850026158264444</v>
      </c>
      <c r="AO81" s="57">
        <f t="shared" si="14"/>
        <v>-0.70574403313587053</v>
      </c>
      <c r="AP81" s="57">
        <f t="shared" si="14"/>
        <v>-0.71256815733989054</v>
      </c>
      <c r="AQ81" s="57">
        <f t="shared" si="14"/>
        <v>-0.7189909345168678</v>
      </c>
      <c r="AR81" s="57">
        <f t="shared" si="14"/>
        <v>-0.72502995495286848</v>
      </c>
      <c r="AS81" s="57">
        <f t="shared" si="14"/>
        <v>-0.7307021247343598</v>
      </c>
      <c r="AT81" s="57">
        <f t="shared" si="14"/>
        <v>-0.73602369068201878</v>
      </c>
      <c r="AU81" s="57">
        <f t="shared" si="14"/>
        <v>-0.74101026441251761</v>
      </c>
      <c r="AV81" s="57">
        <f t="shared" si="14"/>
        <v>-0.74567684555793057</v>
      </c>
      <c r="AW81" s="57">
        <f t="shared" si="14"/>
        <v>-0.75003784417142083</v>
      </c>
      <c r="AX81" s="57">
        <f t="shared" si="14"/>
        <v>-0.75410710234691058</v>
      </c>
      <c r="AY81" s="57">
        <f t="shared" si="14"/>
        <v>-0.75749402995798443</v>
      </c>
      <c r="AZ81" s="57">
        <f t="shared" si="14"/>
        <v>-0.76025433049143321</v>
      </c>
      <c r="BA81" s="57">
        <f t="shared" si="14"/>
        <v>-0.76244047612989485</v>
      </c>
      <c r="BB81" s="57">
        <f t="shared" si="14"/>
        <v>-0.76410186519253243</v>
      </c>
      <c r="BC81" s="57">
        <f t="shared" si="14"/>
        <v>-0.76528497266609086</v>
      </c>
      <c r="BD81" s="57">
        <f t="shared" si="14"/>
        <v>-0.76603349410923793</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5"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5"/>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5"/>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5"/>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5"/>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5"/>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5"/>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5"/>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A7" sqref="A7:C12"/>
      <selection pane="topRight" activeCell="A7" sqref="A7:C12"/>
      <selection pane="bottomLeft" activeCell="A7" sqref="A7:C12"/>
      <selection pane="bottomRight" activeCell="E19" sqref="E19"/>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349</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-0.48357974636515277</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-0.62064788570432761</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-0.71121132904454376</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-0.80223533868013897</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6" t="s">
        <v>11</v>
      </c>
      <c r="B13" s="62" t="s">
        <v>187</v>
      </c>
      <c r="C13" s="61"/>
      <c r="D13" s="62" t="s">
        <v>40</v>
      </c>
      <c r="E13" s="63">
        <v>-0.64200000000000002</v>
      </c>
      <c r="F13" s="63">
        <f>E13</f>
        <v>-0.64200000000000002</v>
      </c>
      <c r="G13" s="63">
        <f t="shared" ref="G13:L13" si="0">F13</f>
        <v>-0.64200000000000002</v>
      </c>
      <c r="H13" s="63">
        <f t="shared" si="0"/>
        <v>-0.64200000000000002</v>
      </c>
      <c r="I13" s="63">
        <f t="shared" si="0"/>
        <v>-0.64200000000000002</v>
      </c>
      <c r="J13" s="63">
        <f t="shared" si="0"/>
        <v>-0.64200000000000002</v>
      </c>
      <c r="K13" s="63">
        <f t="shared" si="0"/>
        <v>-0.64200000000000002</v>
      </c>
      <c r="L13" s="63">
        <f t="shared" si="0"/>
        <v>-0.64200000000000002</v>
      </c>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77"/>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7"/>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7"/>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7"/>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8"/>
      <c r="B18" s="125" t="s">
        <v>197</v>
      </c>
      <c r="C18" s="131"/>
      <c r="D18" s="126" t="s">
        <v>40</v>
      </c>
      <c r="E18" s="60">
        <f>SUM(E13:E17)</f>
        <v>-0.64200000000000002</v>
      </c>
      <c r="F18" s="60">
        <f t="shared" ref="F18:AW18" si="1">SUM(F13:F17)</f>
        <v>-0.64200000000000002</v>
      </c>
      <c r="G18" s="60">
        <f t="shared" si="1"/>
        <v>-0.64200000000000002</v>
      </c>
      <c r="H18" s="60">
        <f t="shared" si="1"/>
        <v>-0.64200000000000002</v>
      </c>
      <c r="I18" s="60">
        <f t="shared" si="1"/>
        <v>-0.64200000000000002</v>
      </c>
      <c r="J18" s="60">
        <f t="shared" si="1"/>
        <v>-0.64200000000000002</v>
      </c>
      <c r="K18" s="60">
        <f t="shared" si="1"/>
        <v>-0.64200000000000002</v>
      </c>
      <c r="L18" s="60">
        <f t="shared" si="1"/>
        <v>-0.64200000000000002</v>
      </c>
      <c r="M18" s="60">
        <f t="shared" si="1"/>
        <v>0</v>
      </c>
      <c r="N18" s="60">
        <f t="shared" si="1"/>
        <v>0</v>
      </c>
      <c r="O18" s="60">
        <f t="shared" si="1"/>
        <v>0</v>
      </c>
      <c r="P18" s="60">
        <f t="shared" si="1"/>
        <v>0</v>
      </c>
      <c r="Q18" s="60">
        <f t="shared" si="1"/>
        <v>0</v>
      </c>
      <c r="R18" s="60">
        <f t="shared" si="1"/>
        <v>0</v>
      </c>
      <c r="S18" s="60">
        <f t="shared" si="1"/>
        <v>0</v>
      </c>
      <c r="T18" s="60">
        <f t="shared" si="1"/>
        <v>0</v>
      </c>
      <c r="U18" s="60">
        <f t="shared" si="1"/>
        <v>0</v>
      </c>
      <c r="V18" s="60">
        <f t="shared" si="1"/>
        <v>0</v>
      </c>
      <c r="W18" s="60">
        <f t="shared" si="1"/>
        <v>0</v>
      </c>
      <c r="X18" s="60">
        <f t="shared" si="1"/>
        <v>0</v>
      </c>
      <c r="Y18" s="60">
        <f t="shared" si="1"/>
        <v>0</v>
      </c>
      <c r="Z18" s="60">
        <f t="shared" si="1"/>
        <v>0</v>
      </c>
      <c r="AA18" s="60">
        <f t="shared" si="1"/>
        <v>0</v>
      </c>
      <c r="AB18" s="60">
        <f t="shared" si="1"/>
        <v>0</v>
      </c>
      <c r="AC18" s="60">
        <f t="shared" si="1"/>
        <v>0</v>
      </c>
      <c r="AD18" s="60">
        <f t="shared" si="1"/>
        <v>0</v>
      </c>
      <c r="AE18" s="60">
        <f t="shared" si="1"/>
        <v>0</v>
      </c>
      <c r="AF18" s="60">
        <f t="shared" si="1"/>
        <v>0</v>
      </c>
      <c r="AG18" s="60">
        <f t="shared" si="1"/>
        <v>0</v>
      </c>
      <c r="AH18" s="60">
        <f t="shared" si="1"/>
        <v>0</v>
      </c>
      <c r="AI18" s="60">
        <f t="shared" si="1"/>
        <v>0</v>
      </c>
      <c r="AJ18" s="60">
        <f t="shared" si="1"/>
        <v>0</v>
      </c>
      <c r="AK18" s="60">
        <f t="shared" si="1"/>
        <v>0</v>
      </c>
      <c r="AL18" s="60">
        <f t="shared" si="1"/>
        <v>0</v>
      </c>
      <c r="AM18" s="60">
        <f t="shared" si="1"/>
        <v>0</v>
      </c>
      <c r="AN18" s="60">
        <f t="shared" si="1"/>
        <v>0</v>
      </c>
      <c r="AO18" s="60">
        <f t="shared" si="1"/>
        <v>0</v>
      </c>
      <c r="AP18" s="60">
        <f t="shared" si="1"/>
        <v>0</v>
      </c>
      <c r="AQ18" s="60">
        <f t="shared" si="1"/>
        <v>0</v>
      </c>
      <c r="AR18" s="60">
        <f t="shared" si="1"/>
        <v>0</v>
      </c>
      <c r="AS18" s="60">
        <f t="shared" si="1"/>
        <v>0</v>
      </c>
      <c r="AT18" s="60">
        <f t="shared" si="1"/>
        <v>0</v>
      </c>
      <c r="AU18" s="60">
        <f t="shared" si="1"/>
        <v>0</v>
      </c>
      <c r="AV18" s="60">
        <f t="shared" si="1"/>
        <v>0</v>
      </c>
      <c r="AW18" s="60">
        <f t="shared" si="1"/>
        <v>0</v>
      </c>
      <c r="AX18" s="62"/>
      <c r="AY18" s="62"/>
      <c r="AZ18" s="62"/>
      <c r="BA18" s="62"/>
      <c r="BB18" s="62"/>
      <c r="BC18" s="62"/>
      <c r="BD18" s="62"/>
    </row>
    <row r="19" spans="1:56" x14ac:dyDescent="0.3">
      <c r="A19" s="182" t="s">
        <v>301</v>
      </c>
      <c r="B19" s="62" t="s">
        <v>187</v>
      </c>
      <c r="C19" s="8"/>
      <c r="D19" s="9" t="s">
        <v>40</v>
      </c>
      <c r="E19" s="34">
        <v>0.54210000000000003</v>
      </c>
      <c r="F19" s="34">
        <f>E19</f>
        <v>0.54210000000000003</v>
      </c>
      <c r="G19" s="34">
        <f t="shared" ref="G19:L19" si="2">F19</f>
        <v>0.54210000000000003</v>
      </c>
      <c r="H19" s="34">
        <f t="shared" si="2"/>
        <v>0.54210000000000003</v>
      </c>
      <c r="I19" s="34">
        <f t="shared" si="2"/>
        <v>0.54210000000000003</v>
      </c>
      <c r="J19" s="34">
        <f t="shared" si="2"/>
        <v>0.54210000000000003</v>
      </c>
      <c r="K19" s="34">
        <f t="shared" si="2"/>
        <v>0.54210000000000003</v>
      </c>
      <c r="L19" s="34">
        <f t="shared" si="2"/>
        <v>0.54210000000000003</v>
      </c>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2"/>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2"/>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2"/>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2"/>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2"/>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3"/>
      <c r="B25" s="62" t="s">
        <v>321</v>
      </c>
      <c r="C25" s="8"/>
      <c r="D25" s="9" t="s">
        <v>40</v>
      </c>
      <c r="E25" s="68">
        <f>SUM(E19:E24)</f>
        <v>0.54210000000000003</v>
      </c>
      <c r="F25" s="68">
        <f t="shared" ref="F25:BD25" si="3">SUM(F19:F24)</f>
        <v>0.54210000000000003</v>
      </c>
      <c r="G25" s="68">
        <f t="shared" si="3"/>
        <v>0.54210000000000003</v>
      </c>
      <c r="H25" s="68">
        <f t="shared" si="3"/>
        <v>0.54210000000000003</v>
      </c>
      <c r="I25" s="68">
        <f t="shared" si="3"/>
        <v>0.54210000000000003</v>
      </c>
      <c r="J25" s="68">
        <f t="shared" si="3"/>
        <v>0.54210000000000003</v>
      </c>
      <c r="K25" s="68">
        <f t="shared" si="3"/>
        <v>0.54210000000000003</v>
      </c>
      <c r="L25" s="68">
        <f t="shared" si="3"/>
        <v>0.54210000000000003</v>
      </c>
      <c r="M25" s="68">
        <f t="shared" si="3"/>
        <v>0</v>
      </c>
      <c r="N25" s="68">
        <f t="shared" si="3"/>
        <v>0</v>
      </c>
      <c r="O25" s="68">
        <f t="shared" si="3"/>
        <v>0</v>
      </c>
      <c r="P25" s="68">
        <f t="shared" si="3"/>
        <v>0</v>
      </c>
      <c r="Q25" s="68">
        <f t="shared" si="3"/>
        <v>0</v>
      </c>
      <c r="R25" s="68">
        <f t="shared" si="3"/>
        <v>0</v>
      </c>
      <c r="S25" s="68">
        <f t="shared" si="3"/>
        <v>0</v>
      </c>
      <c r="T25" s="68">
        <f t="shared" si="3"/>
        <v>0</v>
      </c>
      <c r="U25" s="68">
        <f t="shared" si="3"/>
        <v>0</v>
      </c>
      <c r="V25" s="68">
        <f t="shared" si="3"/>
        <v>0</v>
      </c>
      <c r="W25" s="68">
        <f t="shared" si="3"/>
        <v>0</v>
      </c>
      <c r="X25" s="68">
        <f t="shared" si="3"/>
        <v>0</v>
      </c>
      <c r="Y25" s="68">
        <f t="shared" si="3"/>
        <v>0</v>
      </c>
      <c r="Z25" s="68">
        <f t="shared" si="3"/>
        <v>0</v>
      </c>
      <c r="AA25" s="68">
        <f t="shared" si="3"/>
        <v>0</v>
      </c>
      <c r="AB25" s="68">
        <f t="shared" si="3"/>
        <v>0</v>
      </c>
      <c r="AC25" s="68">
        <f t="shared" si="3"/>
        <v>0</v>
      </c>
      <c r="AD25" s="68">
        <f t="shared" si="3"/>
        <v>0</v>
      </c>
      <c r="AE25" s="68">
        <f t="shared" si="3"/>
        <v>0</v>
      </c>
      <c r="AF25" s="68">
        <f t="shared" si="3"/>
        <v>0</v>
      </c>
      <c r="AG25" s="68">
        <f t="shared" si="3"/>
        <v>0</v>
      </c>
      <c r="AH25" s="68">
        <f t="shared" si="3"/>
        <v>0</v>
      </c>
      <c r="AI25" s="68">
        <f t="shared" si="3"/>
        <v>0</v>
      </c>
      <c r="AJ25" s="68">
        <f t="shared" si="3"/>
        <v>0</v>
      </c>
      <c r="AK25" s="68">
        <f t="shared" si="3"/>
        <v>0</v>
      </c>
      <c r="AL25" s="68">
        <f t="shared" si="3"/>
        <v>0</v>
      </c>
      <c r="AM25" s="68">
        <f t="shared" si="3"/>
        <v>0</v>
      </c>
      <c r="AN25" s="68">
        <f t="shared" si="3"/>
        <v>0</v>
      </c>
      <c r="AO25" s="68">
        <f t="shared" si="3"/>
        <v>0</v>
      </c>
      <c r="AP25" s="68">
        <f t="shared" si="3"/>
        <v>0</v>
      </c>
      <c r="AQ25" s="68">
        <f t="shared" si="3"/>
        <v>0</v>
      </c>
      <c r="AR25" s="68">
        <f t="shared" si="3"/>
        <v>0</v>
      </c>
      <c r="AS25" s="68">
        <f t="shared" si="3"/>
        <v>0</v>
      </c>
      <c r="AT25" s="68">
        <f t="shared" si="3"/>
        <v>0</v>
      </c>
      <c r="AU25" s="68">
        <f t="shared" si="3"/>
        <v>0</v>
      </c>
      <c r="AV25" s="68">
        <f t="shared" si="3"/>
        <v>0</v>
      </c>
      <c r="AW25" s="68">
        <f t="shared" si="3"/>
        <v>0</v>
      </c>
      <c r="AX25" s="68">
        <f t="shared" si="3"/>
        <v>0</v>
      </c>
      <c r="AY25" s="68">
        <f t="shared" si="3"/>
        <v>0</v>
      </c>
      <c r="AZ25" s="68">
        <f t="shared" si="3"/>
        <v>0</v>
      </c>
      <c r="BA25" s="68">
        <f t="shared" si="3"/>
        <v>0</v>
      </c>
      <c r="BB25" s="68">
        <f t="shared" si="3"/>
        <v>0</v>
      </c>
      <c r="BC25" s="68">
        <f t="shared" si="3"/>
        <v>0</v>
      </c>
      <c r="BD25" s="68">
        <f t="shared" si="3"/>
        <v>0</v>
      </c>
    </row>
    <row r="26" spans="1:56" ht="15.75" thickBot="1" x14ac:dyDescent="0.35">
      <c r="A26" s="115"/>
      <c r="B26" s="58" t="s">
        <v>96</v>
      </c>
      <c r="C26" s="59" t="s">
        <v>94</v>
      </c>
      <c r="D26" s="58" t="s">
        <v>40</v>
      </c>
      <c r="E26" s="60">
        <f>E18+E25</f>
        <v>-9.9899999999999989E-2</v>
      </c>
      <c r="F26" s="60">
        <f t="shared" ref="F26:BD26" si="4">F18+F25</f>
        <v>-9.9899999999999989E-2</v>
      </c>
      <c r="G26" s="60">
        <f t="shared" si="4"/>
        <v>-9.9899999999999989E-2</v>
      </c>
      <c r="H26" s="60">
        <f t="shared" si="4"/>
        <v>-9.9899999999999989E-2</v>
      </c>
      <c r="I26" s="60">
        <f t="shared" si="4"/>
        <v>-9.9899999999999989E-2</v>
      </c>
      <c r="J26" s="60">
        <f t="shared" si="4"/>
        <v>-9.9899999999999989E-2</v>
      </c>
      <c r="K26" s="60">
        <f t="shared" si="4"/>
        <v>-9.9899999999999989E-2</v>
      </c>
      <c r="L26" s="60">
        <f t="shared" si="4"/>
        <v>-9.9899999999999989E-2</v>
      </c>
      <c r="M26" s="60">
        <f t="shared" si="4"/>
        <v>0</v>
      </c>
      <c r="N26" s="60">
        <f t="shared" si="4"/>
        <v>0</v>
      </c>
      <c r="O26" s="60">
        <f t="shared" si="4"/>
        <v>0</v>
      </c>
      <c r="P26" s="60">
        <f t="shared" si="4"/>
        <v>0</v>
      </c>
      <c r="Q26" s="60">
        <f t="shared" si="4"/>
        <v>0</v>
      </c>
      <c r="R26" s="60">
        <f t="shared" si="4"/>
        <v>0</v>
      </c>
      <c r="S26" s="60">
        <f t="shared" si="4"/>
        <v>0</v>
      </c>
      <c r="T26" s="60">
        <f t="shared" si="4"/>
        <v>0</v>
      </c>
      <c r="U26" s="60">
        <f t="shared" si="4"/>
        <v>0</v>
      </c>
      <c r="V26" s="60">
        <f t="shared" si="4"/>
        <v>0</v>
      </c>
      <c r="W26" s="60">
        <f t="shared" si="4"/>
        <v>0</v>
      </c>
      <c r="X26" s="60">
        <f t="shared" si="4"/>
        <v>0</v>
      </c>
      <c r="Y26" s="60">
        <f t="shared" si="4"/>
        <v>0</v>
      </c>
      <c r="Z26" s="60">
        <f t="shared" si="4"/>
        <v>0</v>
      </c>
      <c r="AA26" s="60">
        <f t="shared" si="4"/>
        <v>0</v>
      </c>
      <c r="AB26" s="60">
        <f t="shared" si="4"/>
        <v>0</v>
      </c>
      <c r="AC26" s="60">
        <f t="shared" si="4"/>
        <v>0</v>
      </c>
      <c r="AD26" s="60">
        <f t="shared" si="4"/>
        <v>0</v>
      </c>
      <c r="AE26" s="60">
        <f t="shared" si="4"/>
        <v>0</v>
      </c>
      <c r="AF26" s="60">
        <f t="shared" si="4"/>
        <v>0</v>
      </c>
      <c r="AG26" s="60">
        <f t="shared" si="4"/>
        <v>0</v>
      </c>
      <c r="AH26" s="60">
        <f t="shared" si="4"/>
        <v>0</v>
      </c>
      <c r="AI26" s="60">
        <f t="shared" si="4"/>
        <v>0</v>
      </c>
      <c r="AJ26" s="60">
        <f t="shared" si="4"/>
        <v>0</v>
      </c>
      <c r="AK26" s="60">
        <f t="shared" si="4"/>
        <v>0</v>
      </c>
      <c r="AL26" s="60">
        <f t="shared" si="4"/>
        <v>0</v>
      </c>
      <c r="AM26" s="60">
        <f t="shared" si="4"/>
        <v>0</v>
      </c>
      <c r="AN26" s="60">
        <f t="shared" si="4"/>
        <v>0</v>
      </c>
      <c r="AO26" s="60">
        <f t="shared" si="4"/>
        <v>0</v>
      </c>
      <c r="AP26" s="60">
        <f t="shared" si="4"/>
        <v>0</v>
      </c>
      <c r="AQ26" s="60">
        <f t="shared" si="4"/>
        <v>0</v>
      </c>
      <c r="AR26" s="60">
        <f t="shared" si="4"/>
        <v>0</v>
      </c>
      <c r="AS26" s="60">
        <f t="shared" si="4"/>
        <v>0</v>
      </c>
      <c r="AT26" s="60">
        <f t="shared" si="4"/>
        <v>0</v>
      </c>
      <c r="AU26" s="60">
        <f t="shared" si="4"/>
        <v>0</v>
      </c>
      <c r="AV26" s="60">
        <f t="shared" si="4"/>
        <v>0</v>
      </c>
      <c r="AW26" s="60">
        <f t="shared" si="4"/>
        <v>0</v>
      </c>
      <c r="AX26" s="60">
        <f t="shared" si="4"/>
        <v>0</v>
      </c>
      <c r="AY26" s="60">
        <f t="shared" si="4"/>
        <v>0</v>
      </c>
      <c r="AZ26" s="60">
        <f t="shared" si="4"/>
        <v>0</v>
      </c>
      <c r="BA26" s="60">
        <f t="shared" si="4"/>
        <v>0</v>
      </c>
      <c r="BB26" s="60">
        <f t="shared" si="4"/>
        <v>0</v>
      </c>
      <c r="BC26" s="60">
        <f t="shared" si="4"/>
        <v>0</v>
      </c>
      <c r="BD26" s="60">
        <f t="shared" si="4"/>
        <v>0</v>
      </c>
    </row>
    <row r="27" spans="1:56" x14ac:dyDescent="0.3">
      <c r="A27" s="116"/>
      <c r="B27" s="9" t="s">
        <v>13</v>
      </c>
      <c r="C27" s="8" t="s">
        <v>41</v>
      </c>
      <c r="D27" s="9" t="s">
        <v>42</v>
      </c>
      <c r="E27" s="10">
        <v>0.8</v>
      </c>
      <c r="F27" s="10">
        <f>E27</f>
        <v>0.8</v>
      </c>
      <c r="G27" s="10">
        <f t="shared" ref="G27:AW27" si="5">F27</f>
        <v>0.8</v>
      </c>
      <c r="H27" s="10">
        <f t="shared" si="5"/>
        <v>0.8</v>
      </c>
      <c r="I27" s="10">
        <f t="shared" si="5"/>
        <v>0.8</v>
      </c>
      <c r="J27" s="10">
        <f t="shared" si="5"/>
        <v>0.8</v>
      </c>
      <c r="K27" s="10">
        <f t="shared" si="5"/>
        <v>0.8</v>
      </c>
      <c r="L27" s="10">
        <f t="shared" si="5"/>
        <v>0.8</v>
      </c>
      <c r="M27" s="10">
        <f t="shared" si="5"/>
        <v>0.8</v>
      </c>
      <c r="N27" s="10">
        <f t="shared" si="5"/>
        <v>0.8</v>
      </c>
      <c r="O27" s="10">
        <f t="shared" si="5"/>
        <v>0.8</v>
      </c>
      <c r="P27" s="10">
        <f t="shared" si="5"/>
        <v>0.8</v>
      </c>
      <c r="Q27" s="10">
        <f t="shared" si="5"/>
        <v>0.8</v>
      </c>
      <c r="R27" s="10">
        <f t="shared" si="5"/>
        <v>0.8</v>
      </c>
      <c r="S27" s="10">
        <f t="shared" si="5"/>
        <v>0.8</v>
      </c>
      <c r="T27" s="10">
        <f t="shared" si="5"/>
        <v>0.8</v>
      </c>
      <c r="U27" s="10">
        <f t="shared" si="5"/>
        <v>0.8</v>
      </c>
      <c r="V27" s="10">
        <f t="shared" si="5"/>
        <v>0.8</v>
      </c>
      <c r="W27" s="10">
        <f t="shared" si="5"/>
        <v>0.8</v>
      </c>
      <c r="X27" s="10">
        <f t="shared" si="5"/>
        <v>0.8</v>
      </c>
      <c r="Y27" s="10">
        <f t="shared" si="5"/>
        <v>0.8</v>
      </c>
      <c r="Z27" s="10">
        <f t="shared" si="5"/>
        <v>0.8</v>
      </c>
      <c r="AA27" s="10">
        <f t="shared" si="5"/>
        <v>0.8</v>
      </c>
      <c r="AB27" s="10">
        <f t="shared" si="5"/>
        <v>0.8</v>
      </c>
      <c r="AC27" s="10">
        <f t="shared" si="5"/>
        <v>0.8</v>
      </c>
      <c r="AD27" s="10">
        <f t="shared" si="5"/>
        <v>0.8</v>
      </c>
      <c r="AE27" s="10">
        <f t="shared" si="5"/>
        <v>0.8</v>
      </c>
      <c r="AF27" s="10">
        <f t="shared" si="5"/>
        <v>0.8</v>
      </c>
      <c r="AG27" s="10">
        <f t="shared" si="5"/>
        <v>0.8</v>
      </c>
      <c r="AH27" s="10">
        <f t="shared" si="5"/>
        <v>0.8</v>
      </c>
      <c r="AI27" s="10">
        <f t="shared" si="5"/>
        <v>0.8</v>
      </c>
      <c r="AJ27" s="10">
        <f t="shared" si="5"/>
        <v>0.8</v>
      </c>
      <c r="AK27" s="10">
        <f t="shared" si="5"/>
        <v>0.8</v>
      </c>
      <c r="AL27" s="10">
        <f t="shared" si="5"/>
        <v>0.8</v>
      </c>
      <c r="AM27" s="10">
        <f t="shared" si="5"/>
        <v>0.8</v>
      </c>
      <c r="AN27" s="10">
        <f t="shared" si="5"/>
        <v>0.8</v>
      </c>
      <c r="AO27" s="10">
        <f t="shared" si="5"/>
        <v>0.8</v>
      </c>
      <c r="AP27" s="10">
        <f t="shared" si="5"/>
        <v>0.8</v>
      </c>
      <c r="AQ27" s="10">
        <f t="shared" si="5"/>
        <v>0.8</v>
      </c>
      <c r="AR27" s="10">
        <f t="shared" si="5"/>
        <v>0.8</v>
      </c>
      <c r="AS27" s="10">
        <f t="shared" si="5"/>
        <v>0.8</v>
      </c>
      <c r="AT27" s="10">
        <f t="shared" si="5"/>
        <v>0.8</v>
      </c>
      <c r="AU27" s="10">
        <f t="shared" si="5"/>
        <v>0.8</v>
      </c>
      <c r="AV27" s="10">
        <f t="shared" si="5"/>
        <v>0.8</v>
      </c>
      <c r="AW27" s="10">
        <f t="shared" si="5"/>
        <v>0.8</v>
      </c>
      <c r="AX27" s="11"/>
      <c r="AY27" s="11"/>
      <c r="AZ27" s="11"/>
      <c r="BA27" s="11"/>
      <c r="BB27" s="11"/>
      <c r="BC27" s="11"/>
      <c r="BD27" s="11"/>
    </row>
    <row r="28" spans="1:56" x14ac:dyDescent="0.3">
      <c r="A28" s="116"/>
      <c r="B28" s="9" t="s">
        <v>12</v>
      </c>
      <c r="C28" s="9" t="s">
        <v>43</v>
      </c>
      <c r="D28" s="9" t="s">
        <v>40</v>
      </c>
      <c r="E28" s="35">
        <f>E26*E27</f>
        <v>-7.9919999999999991E-2</v>
      </c>
      <c r="F28" s="35">
        <f t="shared" ref="F28:AW28" si="6">F26*F27</f>
        <v>-7.9919999999999991E-2</v>
      </c>
      <c r="G28" s="35">
        <f t="shared" si="6"/>
        <v>-7.9919999999999991E-2</v>
      </c>
      <c r="H28" s="35">
        <f t="shared" si="6"/>
        <v>-7.9919999999999991E-2</v>
      </c>
      <c r="I28" s="35">
        <f t="shared" si="6"/>
        <v>-7.9919999999999991E-2</v>
      </c>
      <c r="J28" s="35">
        <f t="shared" si="6"/>
        <v>-7.9919999999999991E-2</v>
      </c>
      <c r="K28" s="35">
        <f t="shared" si="6"/>
        <v>-7.9919999999999991E-2</v>
      </c>
      <c r="L28" s="35">
        <f t="shared" si="6"/>
        <v>-7.9919999999999991E-2</v>
      </c>
      <c r="M28" s="35">
        <f t="shared" si="6"/>
        <v>0</v>
      </c>
      <c r="N28" s="35">
        <f t="shared" si="6"/>
        <v>0</v>
      </c>
      <c r="O28" s="35">
        <f t="shared" si="6"/>
        <v>0</v>
      </c>
      <c r="P28" s="35">
        <f t="shared" si="6"/>
        <v>0</v>
      </c>
      <c r="Q28" s="35">
        <f t="shared" si="6"/>
        <v>0</v>
      </c>
      <c r="R28" s="35">
        <f t="shared" si="6"/>
        <v>0</v>
      </c>
      <c r="S28" s="35">
        <f t="shared" si="6"/>
        <v>0</v>
      </c>
      <c r="T28" s="35">
        <f t="shared" si="6"/>
        <v>0</v>
      </c>
      <c r="U28" s="35">
        <f t="shared" si="6"/>
        <v>0</v>
      </c>
      <c r="V28" s="35">
        <f t="shared" si="6"/>
        <v>0</v>
      </c>
      <c r="W28" s="35">
        <f t="shared" si="6"/>
        <v>0</v>
      </c>
      <c r="X28" s="35">
        <f t="shared" si="6"/>
        <v>0</v>
      </c>
      <c r="Y28" s="35">
        <f t="shared" si="6"/>
        <v>0</v>
      </c>
      <c r="Z28" s="35">
        <f t="shared" si="6"/>
        <v>0</v>
      </c>
      <c r="AA28" s="35">
        <f t="shared" si="6"/>
        <v>0</v>
      </c>
      <c r="AB28" s="35">
        <f t="shared" si="6"/>
        <v>0</v>
      </c>
      <c r="AC28" s="35">
        <f t="shared" si="6"/>
        <v>0</v>
      </c>
      <c r="AD28" s="35">
        <f t="shared" si="6"/>
        <v>0</v>
      </c>
      <c r="AE28" s="35">
        <f t="shared" si="6"/>
        <v>0</v>
      </c>
      <c r="AF28" s="35">
        <f t="shared" si="6"/>
        <v>0</v>
      </c>
      <c r="AG28" s="35">
        <f t="shared" si="6"/>
        <v>0</v>
      </c>
      <c r="AH28" s="35">
        <f t="shared" si="6"/>
        <v>0</v>
      </c>
      <c r="AI28" s="35">
        <f t="shared" si="6"/>
        <v>0</v>
      </c>
      <c r="AJ28" s="35">
        <f t="shared" si="6"/>
        <v>0</v>
      </c>
      <c r="AK28" s="35">
        <f t="shared" si="6"/>
        <v>0</v>
      </c>
      <c r="AL28" s="35">
        <f t="shared" si="6"/>
        <v>0</v>
      </c>
      <c r="AM28" s="35">
        <f t="shared" si="6"/>
        <v>0</v>
      </c>
      <c r="AN28" s="35">
        <f t="shared" si="6"/>
        <v>0</v>
      </c>
      <c r="AO28" s="35">
        <f t="shared" si="6"/>
        <v>0</v>
      </c>
      <c r="AP28" s="35">
        <f t="shared" si="6"/>
        <v>0</v>
      </c>
      <c r="AQ28" s="35">
        <f t="shared" si="6"/>
        <v>0</v>
      </c>
      <c r="AR28" s="35">
        <f t="shared" si="6"/>
        <v>0</v>
      </c>
      <c r="AS28" s="35">
        <f t="shared" si="6"/>
        <v>0</v>
      </c>
      <c r="AT28" s="35">
        <f t="shared" si="6"/>
        <v>0</v>
      </c>
      <c r="AU28" s="35">
        <f t="shared" si="6"/>
        <v>0</v>
      </c>
      <c r="AV28" s="35">
        <f t="shared" si="6"/>
        <v>0</v>
      </c>
      <c r="AW28" s="35">
        <f t="shared" si="6"/>
        <v>0</v>
      </c>
      <c r="AX28" s="35"/>
      <c r="AY28" s="35"/>
      <c r="AZ28" s="35"/>
      <c r="BA28" s="35"/>
      <c r="BB28" s="35"/>
      <c r="BC28" s="35"/>
      <c r="BD28" s="35"/>
    </row>
    <row r="29" spans="1:56" x14ac:dyDescent="0.3">
      <c r="A29" s="116"/>
      <c r="B29" s="9" t="s">
        <v>93</v>
      </c>
      <c r="C29" s="11" t="s">
        <v>44</v>
      </c>
      <c r="D29" s="9" t="s">
        <v>40</v>
      </c>
      <c r="E29" s="35">
        <f>E26-E28</f>
        <v>-1.9979999999999998E-2</v>
      </c>
      <c r="F29" s="35">
        <f t="shared" ref="F29:AW29" si="7">F26-F28</f>
        <v>-1.9979999999999998E-2</v>
      </c>
      <c r="G29" s="35">
        <f t="shared" si="7"/>
        <v>-1.9979999999999998E-2</v>
      </c>
      <c r="H29" s="35">
        <f t="shared" si="7"/>
        <v>-1.9979999999999998E-2</v>
      </c>
      <c r="I29" s="35">
        <f t="shared" si="7"/>
        <v>-1.9979999999999998E-2</v>
      </c>
      <c r="J29" s="35">
        <f t="shared" si="7"/>
        <v>-1.9979999999999998E-2</v>
      </c>
      <c r="K29" s="35">
        <f t="shared" si="7"/>
        <v>-1.9979999999999998E-2</v>
      </c>
      <c r="L29" s="35">
        <f t="shared" si="7"/>
        <v>-1.9979999999999998E-2</v>
      </c>
      <c r="M29" s="35">
        <f t="shared" si="7"/>
        <v>0</v>
      </c>
      <c r="N29" s="35">
        <f t="shared" si="7"/>
        <v>0</v>
      </c>
      <c r="O29" s="35">
        <f t="shared" si="7"/>
        <v>0</v>
      </c>
      <c r="P29" s="35">
        <f t="shared" si="7"/>
        <v>0</v>
      </c>
      <c r="Q29" s="35">
        <f t="shared" si="7"/>
        <v>0</v>
      </c>
      <c r="R29" s="35">
        <f t="shared" si="7"/>
        <v>0</v>
      </c>
      <c r="S29" s="35">
        <f t="shared" si="7"/>
        <v>0</v>
      </c>
      <c r="T29" s="35">
        <f t="shared" si="7"/>
        <v>0</v>
      </c>
      <c r="U29" s="35">
        <f t="shared" si="7"/>
        <v>0</v>
      </c>
      <c r="V29" s="35">
        <f t="shared" si="7"/>
        <v>0</v>
      </c>
      <c r="W29" s="35">
        <f t="shared" si="7"/>
        <v>0</v>
      </c>
      <c r="X29" s="35">
        <f t="shared" si="7"/>
        <v>0</v>
      </c>
      <c r="Y29" s="35">
        <f t="shared" si="7"/>
        <v>0</v>
      </c>
      <c r="Z29" s="35">
        <f t="shared" si="7"/>
        <v>0</v>
      </c>
      <c r="AA29" s="35">
        <f t="shared" si="7"/>
        <v>0</v>
      </c>
      <c r="AB29" s="35">
        <f t="shared" si="7"/>
        <v>0</v>
      </c>
      <c r="AC29" s="35">
        <f t="shared" si="7"/>
        <v>0</v>
      </c>
      <c r="AD29" s="35">
        <f t="shared" si="7"/>
        <v>0</v>
      </c>
      <c r="AE29" s="35">
        <f t="shared" si="7"/>
        <v>0</v>
      </c>
      <c r="AF29" s="35">
        <f t="shared" si="7"/>
        <v>0</v>
      </c>
      <c r="AG29" s="35">
        <f t="shared" si="7"/>
        <v>0</v>
      </c>
      <c r="AH29" s="35">
        <f t="shared" si="7"/>
        <v>0</v>
      </c>
      <c r="AI29" s="35">
        <f t="shared" si="7"/>
        <v>0</v>
      </c>
      <c r="AJ29" s="35">
        <f t="shared" si="7"/>
        <v>0</v>
      </c>
      <c r="AK29" s="35">
        <f t="shared" si="7"/>
        <v>0</v>
      </c>
      <c r="AL29" s="35">
        <f t="shared" si="7"/>
        <v>0</v>
      </c>
      <c r="AM29" s="35">
        <f t="shared" si="7"/>
        <v>0</v>
      </c>
      <c r="AN29" s="35">
        <f t="shared" si="7"/>
        <v>0</v>
      </c>
      <c r="AO29" s="35">
        <f t="shared" si="7"/>
        <v>0</v>
      </c>
      <c r="AP29" s="35">
        <f t="shared" si="7"/>
        <v>0</v>
      </c>
      <c r="AQ29" s="35">
        <f t="shared" si="7"/>
        <v>0</v>
      </c>
      <c r="AR29" s="35">
        <f t="shared" si="7"/>
        <v>0</v>
      </c>
      <c r="AS29" s="35">
        <f t="shared" si="7"/>
        <v>0</v>
      </c>
      <c r="AT29" s="35">
        <f t="shared" si="7"/>
        <v>0</v>
      </c>
      <c r="AU29" s="35">
        <f t="shared" si="7"/>
        <v>0</v>
      </c>
      <c r="AV29" s="35">
        <f t="shared" si="7"/>
        <v>0</v>
      </c>
      <c r="AW29" s="35">
        <f t="shared" si="7"/>
        <v>0</v>
      </c>
      <c r="AX29" s="35"/>
      <c r="AY29" s="35"/>
      <c r="AZ29" s="35"/>
      <c r="BA29" s="35"/>
      <c r="BB29" s="35"/>
      <c r="BC29" s="35"/>
      <c r="BD29" s="35"/>
    </row>
    <row r="30" spans="1:56" ht="16.5" hidden="1" customHeight="1" outlineLevel="1" x14ac:dyDescent="0.35">
      <c r="A30" s="116"/>
      <c r="B30" s="9" t="s">
        <v>1</v>
      </c>
      <c r="C30" s="11" t="s">
        <v>53</v>
      </c>
      <c r="D30" s="9" t="s">
        <v>40</v>
      </c>
      <c r="F30" s="35">
        <f>$E$28/'Fixed data'!$C$7</f>
        <v>-1.7759999999999998E-3</v>
      </c>
      <c r="G30" s="35">
        <f>$E$28/'Fixed data'!$C$7</f>
        <v>-1.7759999999999998E-3</v>
      </c>
      <c r="H30" s="35">
        <f>$E$28/'Fixed data'!$C$7</f>
        <v>-1.7759999999999998E-3</v>
      </c>
      <c r="I30" s="35">
        <f>$E$28/'Fixed data'!$C$7</f>
        <v>-1.7759999999999998E-3</v>
      </c>
      <c r="J30" s="35">
        <f>$E$28/'Fixed data'!$C$7</f>
        <v>-1.7759999999999998E-3</v>
      </c>
      <c r="K30" s="35">
        <f>$E$28/'Fixed data'!$C$7</f>
        <v>-1.7759999999999998E-3</v>
      </c>
      <c r="L30" s="35">
        <f>$E$28/'Fixed data'!$C$7</f>
        <v>-1.7759999999999998E-3</v>
      </c>
      <c r="M30" s="35">
        <f>$E$28/'Fixed data'!$C$7</f>
        <v>-1.7759999999999998E-3</v>
      </c>
      <c r="N30" s="35">
        <f>$E$28/'Fixed data'!$C$7</f>
        <v>-1.7759999999999998E-3</v>
      </c>
      <c r="O30" s="35">
        <f>$E$28/'Fixed data'!$C$7</f>
        <v>-1.7759999999999998E-3</v>
      </c>
      <c r="P30" s="35">
        <f>$E$28/'Fixed data'!$C$7</f>
        <v>-1.7759999999999998E-3</v>
      </c>
      <c r="Q30" s="35">
        <f>$E$28/'Fixed data'!$C$7</f>
        <v>-1.7759999999999998E-3</v>
      </c>
      <c r="R30" s="35">
        <f>$E$28/'Fixed data'!$C$7</f>
        <v>-1.7759999999999998E-3</v>
      </c>
      <c r="S30" s="35">
        <f>$E$28/'Fixed data'!$C$7</f>
        <v>-1.7759999999999998E-3</v>
      </c>
      <c r="T30" s="35">
        <f>$E$28/'Fixed data'!$C$7</f>
        <v>-1.7759999999999998E-3</v>
      </c>
      <c r="U30" s="35">
        <f>$E$28/'Fixed data'!$C$7</f>
        <v>-1.7759999999999998E-3</v>
      </c>
      <c r="V30" s="35">
        <f>$E$28/'Fixed data'!$C$7</f>
        <v>-1.7759999999999998E-3</v>
      </c>
      <c r="W30" s="35">
        <f>$E$28/'Fixed data'!$C$7</f>
        <v>-1.7759999999999998E-3</v>
      </c>
      <c r="X30" s="35">
        <f>$E$28/'Fixed data'!$C$7</f>
        <v>-1.7759999999999998E-3</v>
      </c>
      <c r="Y30" s="35">
        <f>$E$28/'Fixed data'!$C$7</f>
        <v>-1.7759999999999998E-3</v>
      </c>
      <c r="Z30" s="35">
        <f>$E$28/'Fixed data'!$C$7</f>
        <v>-1.7759999999999998E-3</v>
      </c>
      <c r="AA30" s="35">
        <f>$E$28/'Fixed data'!$C$7</f>
        <v>-1.7759999999999998E-3</v>
      </c>
      <c r="AB30" s="35">
        <f>$E$28/'Fixed data'!$C$7</f>
        <v>-1.7759999999999998E-3</v>
      </c>
      <c r="AC30" s="35">
        <f>$E$28/'Fixed data'!$C$7</f>
        <v>-1.7759999999999998E-3</v>
      </c>
      <c r="AD30" s="35">
        <f>$E$28/'Fixed data'!$C$7</f>
        <v>-1.7759999999999998E-3</v>
      </c>
      <c r="AE30" s="35">
        <f>$E$28/'Fixed data'!$C$7</f>
        <v>-1.7759999999999998E-3</v>
      </c>
      <c r="AF30" s="35">
        <f>$E$28/'Fixed data'!$C$7</f>
        <v>-1.7759999999999998E-3</v>
      </c>
      <c r="AG30" s="35">
        <f>$E$28/'Fixed data'!$C$7</f>
        <v>-1.7759999999999998E-3</v>
      </c>
      <c r="AH30" s="35">
        <f>$E$28/'Fixed data'!$C$7</f>
        <v>-1.7759999999999998E-3</v>
      </c>
      <c r="AI30" s="35">
        <f>$E$28/'Fixed data'!$C$7</f>
        <v>-1.7759999999999998E-3</v>
      </c>
      <c r="AJ30" s="35">
        <f>$E$28/'Fixed data'!$C$7</f>
        <v>-1.7759999999999998E-3</v>
      </c>
      <c r="AK30" s="35">
        <f>$E$28/'Fixed data'!$C$7</f>
        <v>-1.7759999999999998E-3</v>
      </c>
      <c r="AL30" s="35">
        <f>$E$28/'Fixed data'!$C$7</f>
        <v>-1.7759999999999998E-3</v>
      </c>
      <c r="AM30" s="35">
        <f>$E$28/'Fixed data'!$C$7</f>
        <v>-1.7759999999999998E-3</v>
      </c>
      <c r="AN30" s="35">
        <f>$E$28/'Fixed data'!$C$7</f>
        <v>-1.7759999999999998E-3</v>
      </c>
      <c r="AO30" s="35">
        <f>$E$28/'Fixed data'!$C$7</f>
        <v>-1.7759999999999998E-3</v>
      </c>
      <c r="AP30" s="35">
        <f>$E$28/'Fixed data'!$C$7</f>
        <v>-1.7759999999999998E-3</v>
      </c>
      <c r="AQ30" s="35">
        <f>$E$28/'Fixed data'!$C$7</f>
        <v>-1.7759999999999998E-3</v>
      </c>
      <c r="AR30" s="35">
        <f>$E$28/'Fixed data'!$C$7</f>
        <v>-1.7759999999999998E-3</v>
      </c>
      <c r="AS30" s="35">
        <f>$E$28/'Fixed data'!$C$7</f>
        <v>-1.7759999999999998E-3</v>
      </c>
      <c r="AT30" s="35">
        <f>$E$28/'Fixed data'!$C$7</f>
        <v>-1.7759999999999998E-3</v>
      </c>
      <c r="AU30" s="35">
        <f>$E$28/'Fixed data'!$C$7</f>
        <v>-1.7759999999999998E-3</v>
      </c>
      <c r="AV30" s="35">
        <f>$E$28/'Fixed data'!$C$7</f>
        <v>-1.7759999999999998E-3</v>
      </c>
      <c r="AW30" s="35">
        <f>$E$28/'Fixed data'!$C$7</f>
        <v>-1.7759999999999998E-3</v>
      </c>
      <c r="AX30" s="35">
        <f>$E$28/'Fixed data'!$C$7</f>
        <v>-1.7759999999999998E-3</v>
      </c>
      <c r="AY30" s="35"/>
      <c r="AZ30" s="35"/>
      <c r="BA30" s="35"/>
      <c r="BB30" s="35"/>
      <c r="BC30" s="35"/>
      <c r="BD30" s="35"/>
    </row>
    <row r="31" spans="1:56" ht="16.5" hidden="1" customHeight="1" outlineLevel="1" x14ac:dyDescent="0.35">
      <c r="A31" s="116"/>
      <c r="B31" s="9" t="s">
        <v>2</v>
      </c>
      <c r="C31" s="11" t="s">
        <v>54</v>
      </c>
      <c r="D31" s="9" t="s">
        <v>40</v>
      </c>
      <c r="F31" s="35"/>
      <c r="G31" s="35">
        <f>$F$28/'Fixed data'!$C$7</f>
        <v>-1.7759999999999998E-3</v>
      </c>
      <c r="H31" s="35">
        <f>$F$28/'Fixed data'!$C$7</f>
        <v>-1.7759999999999998E-3</v>
      </c>
      <c r="I31" s="35">
        <f>$F$28/'Fixed data'!$C$7</f>
        <v>-1.7759999999999998E-3</v>
      </c>
      <c r="J31" s="35">
        <f>$F$28/'Fixed data'!$C$7</f>
        <v>-1.7759999999999998E-3</v>
      </c>
      <c r="K31" s="35">
        <f>$F$28/'Fixed data'!$C$7</f>
        <v>-1.7759999999999998E-3</v>
      </c>
      <c r="L31" s="35">
        <f>$F$28/'Fixed data'!$C$7</f>
        <v>-1.7759999999999998E-3</v>
      </c>
      <c r="M31" s="35">
        <f>$F$28/'Fixed data'!$C$7</f>
        <v>-1.7759999999999998E-3</v>
      </c>
      <c r="N31" s="35">
        <f>$F$28/'Fixed data'!$C$7</f>
        <v>-1.7759999999999998E-3</v>
      </c>
      <c r="O31" s="35">
        <f>$F$28/'Fixed data'!$C$7</f>
        <v>-1.7759999999999998E-3</v>
      </c>
      <c r="P31" s="35">
        <f>$F$28/'Fixed data'!$C$7</f>
        <v>-1.7759999999999998E-3</v>
      </c>
      <c r="Q31" s="35">
        <f>$F$28/'Fixed data'!$C$7</f>
        <v>-1.7759999999999998E-3</v>
      </c>
      <c r="R31" s="35">
        <f>$F$28/'Fixed data'!$C$7</f>
        <v>-1.7759999999999998E-3</v>
      </c>
      <c r="S31" s="35">
        <f>$F$28/'Fixed data'!$C$7</f>
        <v>-1.7759999999999998E-3</v>
      </c>
      <c r="T31" s="35">
        <f>$F$28/'Fixed data'!$C$7</f>
        <v>-1.7759999999999998E-3</v>
      </c>
      <c r="U31" s="35">
        <f>$F$28/'Fixed data'!$C$7</f>
        <v>-1.7759999999999998E-3</v>
      </c>
      <c r="V31" s="35">
        <f>$F$28/'Fixed data'!$C$7</f>
        <v>-1.7759999999999998E-3</v>
      </c>
      <c r="W31" s="35">
        <f>$F$28/'Fixed data'!$C$7</f>
        <v>-1.7759999999999998E-3</v>
      </c>
      <c r="X31" s="35">
        <f>$F$28/'Fixed data'!$C$7</f>
        <v>-1.7759999999999998E-3</v>
      </c>
      <c r="Y31" s="35">
        <f>$F$28/'Fixed data'!$C$7</f>
        <v>-1.7759999999999998E-3</v>
      </c>
      <c r="Z31" s="35">
        <f>$F$28/'Fixed data'!$C$7</f>
        <v>-1.7759999999999998E-3</v>
      </c>
      <c r="AA31" s="35">
        <f>$F$28/'Fixed data'!$C$7</f>
        <v>-1.7759999999999998E-3</v>
      </c>
      <c r="AB31" s="35">
        <f>$F$28/'Fixed data'!$C$7</f>
        <v>-1.7759999999999998E-3</v>
      </c>
      <c r="AC31" s="35">
        <f>$F$28/'Fixed data'!$C$7</f>
        <v>-1.7759999999999998E-3</v>
      </c>
      <c r="AD31" s="35">
        <f>$F$28/'Fixed data'!$C$7</f>
        <v>-1.7759999999999998E-3</v>
      </c>
      <c r="AE31" s="35">
        <f>$F$28/'Fixed data'!$C$7</f>
        <v>-1.7759999999999998E-3</v>
      </c>
      <c r="AF31" s="35">
        <f>$F$28/'Fixed data'!$C$7</f>
        <v>-1.7759999999999998E-3</v>
      </c>
      <c r="AG31" s="35">
        <f>$F$28/'Fixed data'!$C$7</f>
        <v>-1.7759999999999998E-3</v>
      </c>
      <c r="AH31" s="35">
        <f>$F$28/'Fixed data'!$C$7</f>
        <v>-1.7759999999999998E-3</v>
      </c>
      <c r="AI31" s="35">
        <f>$F$28/'Fixed data'!$C$7</f>
        <v>-1.7759999999999998E-3</v>
      </c>
      <c r="AJ31" s="35">
        <f>$F$28/'Fixed data'!$C$7</f>
        <v>-1.7759999999999998E-3</v>
      </c>
      <c r="AK31" s="35">
        <f>$F$28/'Fixed data'!$C$7</f>
        <v>-1.7759999999999998E-3</v>
      </c>
      <c r="AL31" s="35">
        <f>$F$28/'Fixed data'!$C$7</f>
        <v>-1.7759999999999998E-3</v>
      </c>
      <c r="AM31" s="35">
        <f>$F$28/'Fixed data'!$C$7</f>
        <v>-1.7759999999999998E-3</v>
      </c>
      <c r="AN31" s="35">
        <f>$F$28/'Fixed data'!$C$7</f>
        <v>-1.7759999999999998E-3</v>
      </c>
      <c r="AO31" s="35">
        <f>$F$28/'Fixed data'!$C$7</f>
        <v>-1.7759999999999998E-3</v>
      </c>
      <c r="AP31" s="35">
        <f>$F$28/'Fixed data'!$C$7</f>
        <v>-1.7759999999999998E-3</v>
      </c>
      <c r="AQ31" s="35">
        <f>$F$28/'Fixed data'!$C$7</f>
        <v>-1.7759999999999998E-3</v>
      </c>
      <c r="AR31" s="35">
        <f>$F$28/'Fixed data'!$C$7</f>
        <v>-1.7759999999999998E-3</v>
      </c>
      <c r="AS31" s="35">
        <f>$F$28/'Fixed data'!$C$7</f>
        <v>-1.7759999999999998E-3</v>
      </c>
      <c r="AT31" s="35">
        <f>$F$28/'Fixed data'!$C$7</f>
        <v>-1.7759999999999998E-3</v>
      </c>
      <c r="AU31" s="35">
        <f>$F$28/'Fixed data'!$C$7</f>
        <v>-1.7759999999999998E-3</v>
      </c>
      <c r="AV31" s="35">
        <f>$F$28/'Fixed data'!$C$7</f>
        <v>-1.7759999999999998E-3</v>
      </c>
      <c r="AW31" s="35">
        <f>$F$28/'Fixed data'!$C$7</f>
        <v>-1.7759999999999998E-3</v>
      </c>
      <c r="AX31" s="35">
        <f>$F$28/'Fixed data'!$C$7</f>
        <v>-1.7759999999999998E-3</v>
      </c>
      <c r="AY31" s="35">
        <f>$F$28/'Fixed data'!$C$7</f>
        <v>-1.7759999999999998E-3</v>
      </c>
      <c r="AZ31" s="35"/>
      <c r="BA31" s="35"/>
      <c r="BB31" s="35"/>
      <c r="BC31" s="35"/>
      <c r="BD31" s="35"/>
    </row>
    <row r="32" spans="1:56" ht="16.5" hidden="1" customHeight="1" outlineLevel="1" x14ac:dyDescent="0.35">
      <c r="A32" s="116"/>
      <c r="B32" s="9" t="s">
        <v>3</v>
      </c>
      <c r="C32" s="11" t="s">
        <v>55</v>
      </c>
      <c r="D32" s="9" t="s">
        <v>40</v>
      </c>
      <c r="F32" s="35"/>
      <c r="G32" s="35"/>
      <c r="H32" s="35">
        <f>$G$28/'Fixed data'!$C$7</f>
        <v>-1.7759999999999998E-3</v>
      </c>
      <c r="I32" s="35">
        <f>$G$28/'Fixed data'!$C$7</f>
        <v>-1.7759999999999998E-3</v>
      </c>
      <c r="J32" s="35">
        <f>$G$28/'Fixed data'!$C$7</f>
        <v>-1.7759999999999998E-3</v>
      </c>
      <c r="K32" s="35">
        <f>$G$28/'Fixed data'!$C$7</f>
        <v>-1.7759999999999998E-3</v>
      </c>
      <c r="L32" s="35">
        <f>$G$28/'Fixed data'!$C$7</f>
        <v>-1.7759999999999998E-3</v>
      </c>
      <c r="M32" s="35">
        <f>$G$28/'Fixed data'!$C$7</f>
        <v>-1.7759999999999998E-3</v>
      </c>
      <c r="N32" s="35">
        <f>$G$28/'Fixed data'!$C$7</f>
        <v>-1.7759999999999998E-3</v>
      </c>
      <c r="O32" s="35">
        <f>$G$28/'Fixed data'!$C$7</f>
        <v>-1.7759999999999998E-3</v>
      </c>
      <c r="P32" s="35">
        <f>$G$28/'Fixed data'!$C$7</f>
        <v>-1.7759999999999998E-3</v>
      </c>
      <c r="Q32" s="35">
        <f>$G$28/'Fixed data'!$C$7</f>
        <v>-1.7759999999999998E-3</v>
      </c>
      <c r="R32" s="35">
        <f>$G$28/'Fixed data'!$C$7</f>
        <v>-1.7759999999999998E-3</v>
      </c>
      <c r="S32" s="35">
        <f>$G$28/'Fixed data'!$C$7</f>
        <v>-1.7759999999999998E-3</v>
      </c>
      <c r="T32" s="35">
        <f>$G$28/'Fixed data'!$C$7</f>
        <v>-1.7759999999999998E-3</v>
      </c>
      <c r="U32" s="35">
        <f>$G$28/'Fixed data'!$C$7</f>
        <v>-1.7759999999999998E-3</v>
      </c>
      <c r="V32" s="35">
        <f>$G$28/'Fixed data'!$C$7</f>
        <v>-1.7759999999999998E-3</v>
      </c>
      <c r="W32" s="35">
        <f>$G$28/'Fixed data'!$C$7</f>
        <v>-1.7759999999999998E-3</v>
      </c>
      <c r="X32" s="35">
        <f>$G$28/'Fixed data'!$C$7</f>
        <v>-1.7759999999999998E-3</v>
      </c>
      <c r="Y32" s="35">
        <f>$G$28/'Fixed data'!$C$7</f>
        <v>-1.7759999999999998E-3</v>
      </c>
      <c r="Z32" s="35">
        <f>$G$28/'Fixed data'!$C$7</f>
        <v>-1.7759999999999998E-3</v>
      </c>
      <c r="AA32" s="35">
        <f>$G$28/'Fixed data'!$C$7</f>
        <v>-1.7759999999999998E-3</v>
      </c>
      <c r="AB32" s="35">
        <f>$G$28/'Fixed data'!$C$7</f>
        <v>-1.7759999999999998E-3</v>
      </c>
      <c r="AC32" s="35">
        <f>$G$28/'Fixed data'!$C$7</f>
        <v>-1.7759999999999998E-3</v>
      </c>
      <c r="AD32" s="35">
        <f>$G$28/'Fixed data'!$C$7</f>
        <v>-1.7759999999999998E-3</v>
      </c>
      <c r="AE32" s="35">
        <f>$G$28/'Fixed data'!$C$7</f>
        <v>-1.7759999999999998E-3</v>
      </c>
      <c r="AF32" s="35">
        <f>$G$28/'Fixed data'!$C$7</f>
        <v>-1.7759999999999998E-3</v>
      </c>
      <c r="AG32" s="35">
        <f>$G$28/'Fixed data'!$C$7</f>
        <v>-1.7759999999999998E-3</v>
      </c>
      <c r="AH32" s="35">
        <f>$G$28/'Fixed data'!$C$7</f>
        <v>-1.7759999999999998E-3</v>
      </c>
      <c r="AI32" s="35">
        <f>$G$28/'Fixed data'!$C$7</f>
        <v>-1.7759999999999998E-3</v>
      </c>
      <c r="AJ32" s="35">
        <f>$G$28/'Fixed data'!$C$7</f>
        <v>-1.7759999999999998E-3</v>
      </c>
      <c r="AK32" s="35">
        <f>$G$28/'Fixed data'!$C$7</f>
        <v>-1.7759999999999998E-3</v>
      </c>
      <c r="AL32" s="35">
        <f>$G$28/'Fixed data'!$C$7</f>
        <v>-1.7759999999999998E-3</v>
      </c>
      <c r="AM32" s="35">
        <f>$G$28/'Fixed data'!$C$7</f>
        <v>-1.7759999999999998E-3</v>
      </c>
      <c r="AN32" s="35">
        <f>$G$28/'Fixed data'!$C$7</f>
        <v>-1.7759999999999998E-3</v>
      </c>
      <c r="AO32" s="35">
        <f>$G$28/'Fixed data'!$C$7</f>
        <v>-1.7759999999999998E-3</v>
      </c>
      <c r="AP32" s="35">
        <f>$G$28/'Fixed data'!$C$7</f>
        <v>-1.7759999999999998E-3</v>
      </c>
      <c r="AQ32" s="35">
        <f>$G$28/'Fixed data'!$C$7</f>
        <v>-1.7759999999999998E-3</v>
      </c>
      <c r="AR32" s="35">
        <f>$G$28/'Fixed data'!$C$7</f>
        <v>-1.7759999999999998E-3</v>
      </c>
      <c r="AS32" s="35">
        <f>$G$28/'Fixed data'!$C$7</f>
        <v>-1.7759999999999998E-3</v>
      </c>
      <c r="AT32" s="35">
        <f>$G$28/'Fixed data'!$C$7</f>
        <v>-1.7759999999999998E-3</v>
      </c>
      <c r="AU32" s="35">
        <f>$G$28/'Fixed data'!$C$7</f>
        <v>-1.7759999999999998E-3</v>
      </c>
      <c r="AV32" s="35">
        <f>$G$28/'Fixed data'!$C$7</f>
        <v>-1.7759999999999998E-3</v>
      </c>
      <c r="AW32" s="35">
        <f>$G$28/'Fixed data'!$C$7</f>
        <v>-1.7759999999999998E-3</v>
      </c>
      <c r="AX32" s="35">
        <f>$G$28/'Fixed data'!$C$7</f>
        <v>-1.7759999999999998E-3</v>
      </c>
      <c r="AY32" s="35">
        <f>$G$28/'Fixed data'!$C$7</f>
        <v>-1.7759999999999998E-3</v>
      </c>
      <c r="AZ32" s="35">
        <f>$G$28/'Fixed data'!$C$7</f>
        <v>-1.7759999999999998E-3</v>
      </c>
      <c r="BA32" s="35"/>
      <c r="BB32" s="35"/>
      <c r="BC32" s="35"/>
      <c r="BD32" s="35"/>
    </row>
    <row r="33" spans="1:57" ht="16.5" hidden="1" customHeight="1" outlineLevel="1" x14ac:dyDescent="0.35">
      <c r="A33" s="116"/>
      <c r="B33" s="9" t="s">
        <v>4</v>
      </c>
      <c r="C33" s="11" t="s">
        <v>56</v>
      </c>
      <c r="D33" s="9" t="s">
        <v>40</v>
      </c>
      <c r="F33" s="35"/>
      <c r="G33" s="35"/>
      <c r="H33" s="35"/>
      <c r="I33" s="35">
        <f>$H$28/'Fixed data'!$C$7</f>
        <v>-1.7759999999999998E-3</v>
      </c>
      <c r="J33" s="35">
        <f>$H$28/'Fixed data'!$C$7</f>
        <v>-1.7759999999999998E-3</v>
      </c>
      <c r="K33" s="35">
        <f>$H$28/'Fixed data'!$C$7</f>
        <v>-1.7759999999999998E-3</v>
      </c>
      <c r="L33" s="35">
        <f>$H$28/'Fixed data'!$C$7</f>
        <v>-1.7759999999999998E-3</v>
      </c>
      <c r="M33" s="35">
        <f>$H$28/'Fixed data'!$C$7</f>
        <v>-1.7759999999999998E-3</v>
      </c>
      <c r="N33" s="35">
        <f>$H$28/'Fixed data'!$C$7</f>
        <v>-1.7759999999999998E-3</v>
      </c>
      <c r="O33" s="35">
        <f>$H$28/'Fixed data'!$C$7</f>
        <v>-1.7759999999999998E-3</v>
      </c>
      <c r="P33" s="35">
        <f>$H$28/'Fixed data'!$C$7</f>
        <v>-1.7759999999999998E-3</v>
      </c>
      <c r="Q33" s="35">
        <f>$H$28/'Fixed data'!$C$7</f>
        <v>-1.7759999999999998E-3</v>
      </c>
      <c r="R33" s="35">
        <f>$H$28/'Fixed data'!$C$7</f>
        <v>-1.7759999999999998E-3</v>
      </c>
      <c r="S33" s="35">
        <f>$H$28/'Fixed data'!$C$7</f>
        <v>-1.7759999999999998E-3</v>
      </c>
      <c r="T33" s="35">
        <f>$H$28/'Fixed data'!$C$7</f>
        <v>-1.7759999999999998E-3</v>
      </c>
      <c r="U33" s="35">
        <f>$H$28/'Fixed data'!$C$7</f>
        <v>-1.7759999999999998E-3</v>
      </c>
      <c r="V33" s="35">
        <f>$H$28/'Fixed data'!$C$7</f>
        <v>-1.7759999999999998E-3</v>
      </c>
      <c r="W33" s="35">
        <f>$H$28/'Fixed data'!$C$7</f>
        <v>-1.7759999999999998E-3</v>
      </c>
      <c r="X33" s="35">
        <f>$H$28/'Fixed data'!$C$7</f>
        <v>-1.7759999999999998E-3</v>
      </c>
      <c r="Y33" s="35">
        <f>$H$28/'Fixed data'!$C$7</f>
        <v>-1.7759999999999998E-3</v>
      </c>
      <c r="Z33" s="35">
        <f>$H$28/'Fixed data'!$C$7</f>
        <v>-1.7759999999999998E-3</v>
      </c>
      <c r="AA33" s="35">
        <f>$H$28/'Fixed data'!$C$7</f>
        <v>-1.7759999999999998E-3</v>
      </c>
      <c r="AB33" s="35">
        <f>$H$28/'Fixed data'!$C$7</f>
        <v>-1.7759999999999998E-3</v>
      </c>
      <c r="AC33" s="35">
        <f>$H$28/'Fixed data'!$C$7</f>
        <v>-1.7759999999999998E-3</v>
      </c>
      <c r="AD33" s="35">
        <f>$H$28/'Fixed data'!$C$7</f>
        <v>-1.7759999999999998E-3</v>
      </c>
      <c r="AE33" s="35">
        <f>$H$28/'Fixed data'!$C$7</f>
        <v>-1.7759999999999998E-3</v>
      </c>
      <c r="AF33" s="35">
        <f>$H$28/'Fixed data'!$C$7</f>
        <v>-1.7759999999999998E-3</v>
      </c>
      <c r="AG33" s="35">
        <f>$H$28/'Fixed data'!$C$7</f>
        <v>-1.7759999999999998E-3</v>
      </c>
      <c r="AH33" s="35">
        <f>$H$28/'Fixed data'!$C$7</f>
        <v>-1.7759999999999998E-3</v>
      </c>
      <c r="AI33" s="35">
        <f>$H$28/'Fixed data'!$C$7</f>
        <v>-1.7759999999999998E-3</v>
      </c>
      <c r="AJ33" s="35">
        <f>$H$28/'Fixed data'!$C$7</f>
        <v>-1.7759999999999998E-3</v>
      </c>
      <c r="AK33" s="35">
        <f>$H$28/'Fixed data'!$C$7</f>
        <v>-1.7759999999999998E-3</v>
      </c>
      <c r="AL33" s="35">
        <f>$H$28/'Fixed data'!$C$7</f>
        <v>-1.7759999999999998E-3</v>
      </c>
      <c r="AM33" s="35">
        <f>$H$28/'Fixed data'!$C$7</f>
        <v>-1.7759999999999998E-3</v>
      </c>
      <c r="AN33" s="35">
        <f>$H$28/'Fixed data'!$C$7</f>
        <v>-1.7759999999999998E-3</v>
      </c>
      <c r="AO33" s="35">
        <f>$H$28/'Fixed data'!$C$7</f>
        <v>-1.7759999999999998E-3</v>
      </c>
      <c r="AP33" s="35">
        <f>$H$28/'Fixed data'!$C$7</f>
        <v>-1.7759999999999998E-3</v>
      </c>
      <c r="AQ33" s="35">
        <f>$H$28/'Fixed data'!$C$7</f>
        <v>-1.7759999999999998E-3</v>
      </c>
      <c r="AR33" s="35">
        <f>$H$28/'Fixed data'!$C$7</f>
        <v>-1.7759999999999998E-3</v>
      </c>
      <c r="AS33" s="35">
        <f>$H$28/'Fixed data'!$C$7</f>
        <v>-1.7759999999999998E-3</v>
      </c>
      <c r="AT33" s="35">
        <f>$H$28/'Fixed data'!$C$7</f>
        <v>-1.7759999999999998E-3</v>
      </c>
      <c r="AU33" s="35">
        <f>$H$28/'Fixed data'!$C$7</f>
        <v>-1.7759999999999998E-3</v>
      </c>
      <c r="AV33" s="35">
        <f>$H$28/'Fixed data'!$C$7</f>
        <v>-1.7759999999999998E-3</v>
      </c>
      <c r="AW33" s="35">
        <f>$H$28/'Fixed data'!$C$7</f>
        <v>-1.7759999999999998E-3</v>
      </c>
      <c r="AX33" s="35">
        <f>$H$28/'Fixed data'!$C$7</f>
        <v>-1.7759999999999998E-3</v>
      </c>
      <c r="AY33" s="35">
        <f>$H$28/'Fixed data'!$C$7</f>
        <v>-1.7759999999999998E-3</v>
      </c>
      <c r="AZ33" s="35">
        <f>$H$28/'Fixed data'!$C$7</f>
        <v>-1.7759999999999998E-3</v>
      </c>
      <c r="BA33" s="35">
        <f>$H$28/'Fixed data'!$C$7</f>
        <v>-1.7759999999999998E-3</v>
      </c>
      <c r="BB33" s="35"/>
      <c r="BC33" s="35"/>
      <c r="BD33" s="35"/>
    </row>
    <row r="34" spans="1:57" ht="16.5" hidden="1" customHeight="1" outlineLevel="1" x14ac:dyDescent="0.35">
      <c r="A34" s="116"/>
      <c r="B34" s="9" t="s">
        <v>5</v>
      </c>
      <c r="C34" s="11" t="s">
        <v>57</v>
      </c>
      <c r="D34" s="9" t="s">
        <v>40</v>
      </c>
      <c r="F34" s="35"/>
      <c r="G34" s="35"/>
      <c r="H34" s="35"/>
      <c r="I34" s="35"/>
      <c r="J34" s="35">
        <f>$I$28/'Fixed data'!$C$7</f>
        <v>-1.7759999999999998E-3</v>
      </c>
      <c r="K34" s="35">
        <f>$I$28/'Fixed data'!$C$7</f>
        <v>-1.7759999999999998E-3</v>
      </c>
      <c r="L34" s="35">
        <f>$I$28/'Fixed data'!$C$7</f>
        <v>-1.7759999999999998E-3</v>
      </c>
      <c r="M34" s="35">
        <f>$I$28/'Fixed data'!$C$7</f>
        <v>-1.7759999999999998E-3</v>
      </c>
      <c r="N34" s="35">
        <f>$I$28/'Fixed data'!$C$7</f>
        <v>-1.7759999999999998E-3</v>
      </c>
      <c r="O34" s="35">
        <f>$I$28/'Fixed data'!$C$7</f>
        <v>-1.7759999999999998E-3</v>
      </c>
      <c r="P34" s="35">
        <f>$I$28/'Fixed data'!$C$7</f>
        <v>-1.7759999999999998E-3</v>
      </c>
      <c r="Q34" s="35">
        <f>$I$28/'Fixed data'!$C$7</f>
        <v>-1.7759999999999998E-3</v>
      </c>
      <c r="R34" s="35">
        <f>$I$28/'Fixed data'!$C$7</f>
        <v>-1.7759999999999998E-3</v>
      </c>
      <c r="S34" s="35">
        <f>$I$28/'Fixed data'!$C$7</f>
        <v>-1.7759999999999998E-3</v>
      </c>
      <c r="T34" s="35">
        <f>$I$28/'Fixed data'!$C$7</f>
        <v>-1.7759999999999998E-3</v>
      </c>
      <c r="U34" s="35">
        <f>$I$28/'Fixed data'!$C$7</f>
        <v>-1.7759999999999998E-3</v>
      </c>
      <c r="V34" s="35">
        <f>$I$28/'Fixed data'!$C$7</f>
        <v>-1.7759999999999998E-3</v>
      </c>
      <c r="W34" s="35">
        <f>$I$28/'Fixed data'!$C$7</f>
        <v>-1.7759999999999998E-3</v>
      </c>
      <c r="X34" s="35">
        <f>$I$28/'Fixed data'!$C$7</f>
        <v>-1.7759999999999998E-3</v>
      </c>
      <c r="Y34" s="35">
        <f>$I$28/'Fixed data'!$C$7</f>
        <v>-1.7759999999999998E-3</v>
      </c>
      <c r="Z34" s="35">
        <f>$I$28/'Fixed data'!$C$7</f>
        <v>-1.7759999999999998E-3</v>
      </c>
      <c r="AA34" s="35">
        <f>$I$28/'Fixed data'!$C$7</f>
        <v>-1.7759999999999998E-3</v>
      </c>
      <c r="AB34" s="35">
        <f>$I$28/'Fixed data'!$C$7</f>
        <v>-1.7759999999999998E-3</v>
      </c>
      <c r="AC34" s="35">
        <f>$I$28/'Fixed data'!$C$7</f>
        <v>-1.7759999999999998E-3</v>
      </c>
      <c r="AD34" s="35">
        <f>$I$28/'Fixed data'!$C$7</f>
        <v>-1.7759999999999998E-3</v>
      </c>
      <c r="AE34" s="35">
        <f>$I$28/'Fixed data'!$C$7</f>
        <v>-1.7759999999999998E-3</v>
      </c>
      <c r="AF34" s="35">
        <f>$I$28/'Fixed data'!$C$7</f>
        <v>-1.7759999999999998E-3</v>
      </c>
      <c r="AG34" s="35">
        <f>$I$28/'Fixed data'!$C$7</f>
        <v>-1.7759999999999998E-3</v>
      </c>
      <c r="AH34" s="35">
        <f>$I$28/'Fixed data'!$C$7</f>
        <v>-1.7759999999999998E-3</v>
      </c>
      <c r="AI34" s="35">
        <f>$I$28/'Fixed data'!$C$7</f>
        <v>-1.7759999999999998E-3</v>
      </c>
      <c r="AJ34" s="35">
        <f>$I$28/'Fixed data'!$C$7</f>
        <v>-1.7759999999999998E-3</v>
      </c>
      <c r="AK34" s="35">
        <f>$I$28/'Fixed data'!$C$7</f>
        <v>-1.7759999999999998E-3</v>
      </c>
      <c r="AL34" s="35">
        <f>$I$28/'Fixed data'!$C$7</f>
        <v>-1.7759999999999998E-3</v>
      </c>
      <c r="AM34" s="35">
        <f>$I$28/'Fixed data'!$C$7</f>
        <v>-1.7759999999999998E-3</v>
      </c>
      <c r="AN34" s="35">
        <f>$I$28/'Fixed data'!$C$7</f>
        <v>-1.7759999999999998E-3</v>
      </c>
      <c r="AO34" s="35">
        <f>$I$28/'Fixed data'!$C$7</f>
        <v>-1.7759999999999998E-3</v>
      </c>
      <c r="AP34" s="35">
        <f>$I$28/'Fixed data'!$C$7</f>
        <v>-1.7759999999999998E-3</v>
      </c>
      <c r="AQ34" s="35">
        <f>$I$28/'Fixed data'!$C$7</f>
        <v>-1.7759999999999998E-3</v>
      </c>
      <c r="AR34" s="35">
        <f>$I$28/'Fixed data'!$C$7</f>
        <v>-1.7759999999999998E-3</v>
      </c>
      <c r="AS34" s="35">
        <f>$I$28/'Fixed data'!$C$7</f>
        <v>-1.7759999999999998E-3</v>
      </c>
      <c r="AT34" s="35">
        <f>$I$28/'Fixed data'!$C$7</f>
        <v>-1.7759999999999998E-3</v>
      </c>
      <c r="AU34" s="35">
        <f>$I$28/'Fixed data'!$C$7</f>
        <v>-1.7759999999999998E-3</v>
      </c>
      <c r="AV34" s="35">
        <f>$I$28/'Fixed data'!$C$7</f>
        <v>-1.7759999999999998E-3</v>
      </c>
      <c r="AW34" s="35">
        <f>$I$28/'Fixed data'!$C$7</f>
        <v>-1.7759999999999998E-3</v>
      </c>
      <c r="AX34" s="35">
        <f>$I$28/'Fixed data'!$C$7</f>
        <v>-1.7759999999999998E-3</v>
      </c>
      <c r="AY34" s="35">
        <f>$I$28/'Fixed data'!$C$7</f>
        <v>-1.7759999999999998E-3</v>
      </c>
      <c r="AZ34" s="35">
        <f>$I$28/'Fixed data'!$C$7</f>
        <v>-1.7759999999999998E-3</v>
      </c>
      <c r="BA34" s="35">
        <f>$I$28/'Fixed data'!$C$7</f>
        <v>-1.7759999999999998E-3</v>
      </c>
      <c r="BB34" s="35">
        <f>$I$28/'Fixed data'!$C$7</f>
        <v>-1.7759999999999998E-3</v>
      </c>
      <c r="BC34" s="35"/>
      <c r="BD34" s="35"/>
    </row>
    <row r="35" spans="1:57" ht="16.5" hidden="1" customHeight="1" outlineLevel="1" x14ac:dyDescent="0.35">
      <c r="A35" s="116"/>
      <c r="B35" s="9" t="s">
        <v>6</v>
      </c>
      <c r="C35" s="11" t="s">
        <v>58</v>
      </c>
      <c r="D35" s="9" t="s">
        <v>40</v>
      </c>
      <c r="F35" s="35"/>
      <c r="G35" s="35"/>
      <c r="H35" s="35"/>
      <c r="I35" s="35"/>
      <c r="J35" s="35"/>
      <c r="K35" s="35">
        <f>$J$28/'Fixed data'!$C$7</f>
        <v>-1.7759999999999998E-3</v>
      </c>
      <c r="L35" s="35">
        <f>$J$28/'Fixed data'!$C$7</f>
        <v>-1.7759999999999998E-3</v>
      </c>
      <c r="M35" s="35">
        <f>$J$28/'Fixed data'!$C$7</f>
        <v>-1.7759999999999998E-3</v>
      </c>
      <c r="N35" s="35">
        <f>$J$28/'Fixed data'!$C$7</f>
        <v>-1.7759999999999998E-3</v>
      </c>
      <c r="O35" s="35">
        <f>$J$28/'Fixed data'!$C$7</f>
        <v>-1.7759999999999998E-3</v>
      </c>
      <c r="P35" s="35">
        <f>$J$28/'Fixed data'!$C$7</f>
        <v>-1.7759999999999998E-3</v>
      </c>
      <c r="Q35" s="35">
        <f>$J$28/'Fixed data'!$C$7</f>
        <v>-1.7759999999999998E-3</v>
      </c>
      <c r="R35" s="35">
        <f>$J$28/'Fixed data'!$C$7</f>
        <v>-1.7759999999999998E-3</v>
      </c>
      <c r="S35" s="35">
        <f>$J$28/'Fixed data'!$C$7</f>
        <v>-1.7759999999999998E-3</v>
      </c>
      <c r="T35" s="35">
        <f>$J$28/'Fixed data'!$C$7</f>
        <v>-1.7759999999999998E-3</v>
      </c>
      <c r="U35" s="35">
        <f>$J$28/'Fixed data'!$C$7</f>
        <v>-1.7759999999999998E-3</v>
      </c>
      <c r="V35" s="35">
        <f>$J$28/'Fixed data'!$C$7</f>
        <v>-1.7759999999999998E-3</v>
      </c>
      <c r="W35" s="35">
        <f>$J$28/'Fixed data'!$C$7</f>
        <v>-1.7759999999999998E-3</v>
      </c>
      <c r="X35" s="35">
        <f>$J$28/'Fixed data'!$C$7</f>
        <v>-1.7759999999999998E-3</v>
      </c>
      <c r="Y35" s="35">
        <f>$J$28/'Fixed data'!$C$7</f>
        <v>-1.7759999999999998E-3</v>
      </c>
      <c r="Z35" s="35">
        <f>$J$28/'Fixed data'!$C$7</f>
        <v>-1.7759999999999998E-3</v>
      </c>
      <c r="AA35" s="35">
        <f>$J$28/'Fixed data'!$C$7</f>
        <v>-1.7759999999999998E-3</v>
      </c>
      <c r="AB35" s="35">
        <f>$J$28/'Fixed data'!$C$7</f>
        <v>-1.7759999999999998E-3</v>
      </c>
      <c r="AC35" s="35">
        <f>$J$28/'Fixed data'!$C$7</f>
        <v>-1.7759999999999998E-3</v>
      </c>
      <c r="AD35" s="35">
        <f>$J$28/'Fixed data'!$C$7</f>
        <v>-1.7759999999999998E-3</v>
      </c>
      <c r="AE35" s="35">
        <f>$J$28/'Fixed data'!$C$7</f>
        <v>-1.7759999999999998E-3</v>
      </c>
      <c r="AF35" s="35">
        <f>$J$28/'Fixed data'!$C$7</f>
        <v>-1.7759999999999998E-3</v>
      </c>
      <c r="AG35" s="35">
        <f>$J$28/'Fixed data'!$C$7</f>
        <v>-1.7759999999999998E-3</v>
      </c>
      <c r="AH35" s="35">
        <f>$J$28/'Fixed data'!$C$7</f>
        <v>-1.7759999999999998E-3</v>
      </c>
      <c r="AI35" s="35">
        <f>$J$28/'Fixed data'!$C$7</f>
        <v>-1.7759999999999998E-3</v>
      </c>
      <c r="AJ35" s="35">
        <f>$J$28/'Fixed data'!$C$7</f>
        <v>-1.7759999999999998E-3</v>
      </c>
      <c r="AK35" s="35">
        <f>$J$28/'Fixed data'!$C$7</f>
        <v>-1.7759999999999998E-3</v>
      </c>
      <c r="AL35" s="35">
        <f>$J$28/'Fixed data'!$C$7</f>
        <v>-1.7759999999999998E-3</v>
      </c>
      <c r="AM35" s="35">
        <f>$J$28/'Fixed data'!$C$7</f>
        <v>-1.7759999999999998E-3</v>
      </c>
      <c r="AN35" s="35">
        <f>$J$28/'Fixed data'!$C$7</f>
        <v>-1.7759999999999998E-3</v>
      </c>
      <c r="AO35" s="35">
        <f>$J$28/'Fixed data'!$C$7</f>
        <v>-1.7759999999999998E-3</v>
      </c>
      <c r="AP35" s="35">
        <f>$J$28/'Fixed data'!$C$7</f>
        <v>-1.7759999999999998E-3</v>
      </c>
      <c r="AQ35" s="35">
        <f>$J$28/'Fixed data'!$C$7</f>
        <v>-1.7759999999999998E-3</v>
      </c>
      <c r="AR35" s="35">
        <f>$J$28/'Fixed data'!$C$7</f>
        <v>-1.7759999999999998E-3</v>
      </c>
      <c r="AS35" s="35">
        <f>$J$28/'Fixed data'!$C$7</f>
        <v>-1.7759999999999998E-3</v>
      </c>
      <c r="AT35" s="35">
        <f>$J$28/'Fixed data'!$C$7</f>
        <v>-1.7759999999999998E-3</v>
      </c>
      <c r="AU35" s="35">
        <f>$J$28/'Fixed data'!$C$7</f>
        <v>-1.7759999999999998E-3</v>
      </c>
      <c r="AV35" s="35">
        <f>$J$28/'Fixed data'!$C$7</f>
        <v>-1.7759999999999998E-3</v>
      </c>
      <c r="AW35" s="35">
        <f>$J$28/'Fixed data'!$C$7</f>
        <v>-1.7759999999999998E-3</v>
      </c>
      <c r="AX35" s="35">
        <f>$J$28/'Fixed data'!$C$7</f>
        <v>-1.7759999999999998E-3</v>
      </c>
      <c r="AY35" s="35">
        <f>$J$28/'Fixed data'!$C$7</f>
        <v>-1.7759999999999998E-3</v>
      </c>
      <c r="AZ35" s="35">
        <f>$J$28/'Fixed data'!$C$7</f>
        <v>-1.7759999999999998E-3</v>
      </c>
      <c r="BA35" s="35">
        <f>$J$28/'Fixed data'!$C$7</f>
        <v>-1.7759999999999998E-3</v>
      </c>
      <c r="BB35" s="35">
        <f>$J$28/'Fixed data'!$C$7</f>
        <v>-1.7759999999999998E-3</v>
      </c>
      <c r="BC35" s="35">
        <f>$J$28/'Fixed data'!$C$7</f>
        <v>-1.7759999999999998E-3</v>
      </c>
      <c r="BD35" s="35"/>
    </row>
    <row r="36" spans="1:57" ht="16.5" hidden="1" customHeight="1" outlineLevel="1" x14ac:dyDescent="0.35">
      <c r="A36" s="116"/>
      <c r="B36" s="9" t="s">
        <v>32</v>
      </c>
      <c r="C36" s="11" t="s">
        <v>59</v>
      </c>
      <c r="D36" s="9" t="s">
        <v>40</v>
      </c>
      <c r="F36" s="35"/>
      <c r="G36" s="35"/>
      <c r="H36" s="35"/>
      <c r="I36" s="35"/>
      <c r="J36" s="35"/>
      <c r="K36" s="35"/>
      <c r="L36" s="35">
        <f>$K$28/'Fixed data'!$C$7</f>
        <v>-1.7759999999999998E-3</v>
      </c>
      <c r="M36" s="35">
        <f>$K$28/'Fixed data'!$C$7</f>
        <v>-1.7759999999999998E-3</v>
      </c>
      <c r="N36" s="35">
        <f>$K$28/'Fixed data'!$C$7</f>
        <v>-1.7759999999999998E-3</v>
      </c>
      <c r="O36" s="35">
        <f>$K$28/'Fixed data'!$C$7</f>
        <v>-1.7759999999999998E-3</v>
      </c>
      <c r="P36" s="35">
        <f>$K$28/'Fixed data'!$C$7</f>
        <v>-1.7759999999999998E-3</v>
      </c>
      <c r="Q36" s="35">
        <f>$K$28/'Fixed data'!$C$7</f>
        <v>-1.7759999999999998E-3</v>
      </c>
      <c r="R36" s="35">
        <f>$K$28/'Fixed data'!$C$7</f>
        <v>-1.7759999999999998E-3</v>
      </c>
      <c r="S36" s="35">
        <f>$K$28/'Fixed data'!$C$7</f>
        <v>-1.7759999999999998E-3</v>
      </c>
      <c r="T36" s="35">
        <f>$K$28/'Fixed data'!$C$7</f>
        <v>-1.7759999999999998E-3</v>
      </c>
      <c r="U36" s="35">
        <f>$K$28/'Fixed data'!$C$7</f>
        <v>-1.7759999999999998E-3</v>
      </c>
      <c r="V36" s="35">
        <f>$K$28/'Fixed data'!$C$7</f>
        <v>-1.7759999999999998E-3</v>
      </c>
      <c r="W36" s="35">
        <f>$K$28/'Fixed data'!$C$7</f>
        <v>-1.7759999999999998E-3</v>
      </c>
      <c r="X36" s="35">
        <f>$K$28/'Fixed data'!$C$7</f>
        <v>-1.7759999999999998E-3</v>
      </c>
      <c r="Y36" s="35">
        <f>$K$28/'Fixed data'!$C$7</f>
        <v>-1.7759999999999998E-3</v>
      </c>
      <c r="Z36" s="35">
        <f>$K$28/'Fixed data'!$C$7</f>
        <v>-1.7759999999999998E-3</v>
      </c>
      <c r="AA36" s="35">
        <f>$K$28/'Fixed data'!$C$7</f>
        <v>-1.7759999999999998E-3</v>
      </c>
      <c r="AB36" s="35">
        <f>$K$28/'Fixed data'!$C$7</f>
        <v>-1.7759999999999998E-3</v>
      </c>
      <c r="AC36" s="35">
        <f>$K$28/'Fixed data'!$C$7</f>
        <v>-1.7759999999999998E-3</v>
      </c>
      <c r="AD36" s="35">
        <f>$K$28/'Fixed data'!$C$7</f>
        <v>-1.7759999999999998E-3</v>
      </c>
      <c r="AE36" s="35">
        <f>$K$28/'Fixed data'!$C$7</f>
        <v>-1.7759999999999998E-3</v>
      </c>
      <c r="AF36" s="35">
        <f>$K$28/'Fixed data'!$C$7</f>
        <v>-1.7759999999999998E-3</v>
      </c>
      <c r="AG36" s="35">
        <f>$K$28/'Fixed data'!$C$7</f>
        <v>-1.7759999999999998E-3</v>
      </c>
      <c r="AH36" s="35">
        <f>$K$28/'Fixed data'!$C$7</f>
        <v>-1.7759999999999998E-3</v>
      </c>
      <c r="AI36" s="35">
        <f>$K$28/'Fixed data'!$C$7</f>
        <v>-1.7759999999999998E-3</v>
      </c>
      <c r="AJ36" s="35">
        <f>$K$28/'Fixed data'!$C$7</f>
        <v>-1.7759999999999998E-3</v>
      </c>
      <c r="AK36" s="35">
        <f>$K$28/'Fixed data'!$C$7</f>
        <v>-1.7759999999999998E-3</v>
      </c>
      <c r="AL36" s="35">
        <f>$K$28/'Fixed data'!$C$7</f>
        <v>-1.7759999999999998E-3</v>
      </c>
      <c r="AM36" s="35">
        <f>$K$28/'Fixed data'!$C$7</f>
        <v>-1.7759999999999998E-3</v>
      </c>
      <c r="AN36" s="35">
        <f>$K$28/'Fixed data'!$C$7</f>
        <v>-1.7759999999999998E-3</v>
      </c>
      <c r="AO36" s="35">
        <f>$K$28/'Fixed data'!$C$7</f>
        <v>-1.7759999999999998E-3</v>
      </c>
      <c r="AP36" s="35">
        <f>$K$28/'Fixed data'!$C$7</f>
        <v>-1.7759999999999998E-3</v>
      </c>
      <c r="AQ36" s="35">
        <f>$K$28/'Fixed data'!$C$7</f>
        <v>-1.7759999999999998E-3</v>
      </c>
      <c r="AR36" s="35">
        <f>$K$28/'Fixed data'!$C$7</f>
        <v>-1.7759999999999998E-3</v>
      </c>
      <c r="AS36" s="35">
        <f>$K$28/'Fixed data'!$C$7</f>
        <v>-1.7759999999999998E-3</v>
      </c>
      <c r="AT36" s="35">
        <f>$K$28/'Fixed data'!$C$7</f>
        <v>-1.7759999999999998E-3</v>
      </c>
      <c r="AU36" s="35">
        <f>$K$28/'Fixed data'!$C$7</f>
        <v>-1.7759999999999998E-3</v>
      </c>
      <c r="AV36" s="35">
        <f>$K$28/'Fixed data'!$C$7</f>
        <v>-1.7759999999999998E-3</v>
      </c>
      <c r="AW36" s="35">
        <f>$K$28/'Fixed data'!$C$7</f>
        <v>-1.7759999999999998E-3</v>
      </c>
      <c r="AX36" s="35">
        <f>$K$28/'Fixed data'!$C$7</f>
        <v>-1.7759999999999998E-3</v>
      </c>
      <c r="AY36" s="35">
        <f>$K$28/'Fixed data'!$C$7</f>
        <v>-1.7759999999999998E-3</v>
      </c>
      <c r="AZ36" s="35">
        <f>$K$28/'Fixed data'!$C$7</f>
        <v>-1.7759999999999998E-3</v>
      </c>
      <c r="BA36" s="35">
        <f>$K$28/'Fixed data'!$C$7</f>
        <v>-1.7759999999999998E-3</v>
      </c>
      <c r="BB36" s="35">
        <f>$K$28/'Fixed data'!$C$7</f>
        <v>-1.7759999999999998E-3</v>
      </c>
      <c r="BC36" s="35">
        <f>$K$28/'Fixed data'!$C$7</f>
        <v>-1.7759999999999998E-3</v>
      </c>
      <c r="BD36" s="35">
        <f>$K$28/'Fixed data'!$C$7</f>
        <v>-1.7759999999999998E-3</v>
      </c>
    </row>
    <row r="37" spans="1:57" ht="16.5" hidden="1" customHeight="1" outlineLevel="1" x14ac:dyDescent="0.35">
      <c r="A37" s="116"/>
      <c r="B37" s="9" t="s">
        <v>33</v>
      </c>
      <c r="C37" s="11" t="s">
        <v>60</v>
      </c>
      <c r="D37" s="9" t="s">
        <v>40</v>
      </c>
      <c r="F37" s="35"/>
      <c r="G37" s="35"/>
      <c r="H37" s="35"/>
      <c r="I37" s="35"/>
      <c r="J37" s="35"/>
      <c r="K37" s="35"/>
      <c r="L37" s="35"/>
      <c r="M37" s="35">
        <f>$L$28/'Fixed data'!$C$7</f>
        <v>-1.7759999999999998E-3</v>
      </c>
      <c r="N37" s="35">
        <f>$L$28/'Fixed data'!$C$7</f>
        <v>-1.7759999999999998E-3</v>
      </c>
      <c r="O37" s="35">
        <f>$L$28/'Fixed data'!$C$7</f>
        <v>-1.7759999999999998E-3</v>
      </c>
      <c r="P37" s="35">
        <f>$L$28/'Fixed data'!$C$7</f>
        <v>-1.7759999999999998E-3</v>
      </c>
      <c r="Q37" s="35">
        <f>$L$28/'Fixed data'!$C$7</f>
        <v>-1.7759999999999998E-3</v>
      </c>
      <c r="R37" s="35">
        <f>$L$28/'Fixed data'!$C$7</f>
        <v>-1.7759999999999998E-3</v>
      </c>
      <c r="S37" s="35">
        <f>$L$28/'Fixed data'!$C$7</f>
        <v>-1.7759999999999998E-3</v>
      </c>
      <c r="T37" s="35">
        <f>$L$28/'Fixed data'!$C$7</f>
        <v>-1.7759999999999998E-3</v>
      </c>
      <c r="U37" s="35">
        <f>$L$28/'Fixed data'!$C$7</f>
        <v>-1.7759999999999998E-3</v>
      </c>
      <c r="V37" s="35">
        <f>$L$28/'Fixed data'!$C$7</f>
        <v>-1.7759999999999998E-3</v>
      </c>
      <c r="W37" s="35">
        <f>$L$28/'Fixed data'!$C$7</f>
        <v>-1.7759999999999998E-3</v>
      </c>
      <c r="X37" s="35">
        <f>$L$28/'Fixed data'!$C$7</f>
        <v>-1.7759999999999998E-3</v>
      </c>
      <c r="Y37" s="35">
        <f>$L$28/'Fixed data'!$C$7</f>
        <v>-1.7759999999999998E-3</v>
      </c>
      <c r="Z37" s="35">
        <f>$L$28/'Fixed data'!$C$7</f>
        <v>-1.7759999999999998E-3</v>
      </c>
      <c r="AA37" s="35">
        <f>$L$28/'Fixed data'!$C$7</f>
        <v>-1.7759999999999998E-3</v>
      </c>
      <c r="AB37" s="35">
        <f>$L$28/'Fixed data'!$C$7</f>
        <v>-1.7759999999999998E-3</v>
      </c>
      <c r="AC37" s="35">
        <f>$L$28/'Fixed data'!$C$7</f>
        <v>-1.7759999999999998E-3</v>
      </c>
      <c r="AD37" s="35">
        <f>$L$28/'Fixed data'!$C$7</f>
        <v>-1.7759999999999998E-3</v>
      </c>
      <c r="AE37" s="35">
        <f>$L$28/'Fixed data'!$C$7</f>
        <v>-1.7759999999999998E-3</v>
      </c>
      <c r="AF37" s="35">
        <f>$L$28/'Fixed data'!$C$7</f>
        <v>-1.7759999999999998E-3</v>
      </c>
      <c r="AG37" s="35">
        <f>$L$28/'Fixed data'!$C$7</f>
        <v>-1.7759999999999998E-3</v>
      </c>
      <c r="AH37" s="35">
        <f>$L$28/'Fixed data'!$C$7</f>
        <v>-1.7759999999999998E-3</v>
      </c>
      <c r="AI37" s="35">
        <f>$L$28/'Fixed data'!$C$7</f>
        <v>-1.7759999999999998E-3</v>
      </c>
      <c r="AJ37" s="35">
        <f>$L$28/'Fixed data'!$C$7</f>
        <v>-1.7759999999999998E-3</v>
      </c>
      <c r="AK37" s="35">
        <f>$L$28/'Fixed data'!$C$7</f>
        <v>-1.7759999999999998E-3</v>
      </c>
      <c r="AL37" s="35">
        <f>$L$28/'Fixed data'!$C$7</f>
        <v>-1.7759999999999998E-3</v>
      </c>
      <c r="AM37" s="35">
        <f>$L$28/'Fixed data'!$C$7</f>
        <v>-1.7759999999999998E-3</v>
      </c>
      <c r="AN37" s="35">
        <f>$L$28/'Fixed data'!$C$7</f>
        <v>-1.7759999999999998E-3</v>
      </c>
      <c r="AO37" s="35">
        <f>$L$28/'Fixed data'!$C$7</f>
        <v>-1.7759999999999998E-3</v>
      </c>
      <c r="AP37" s="35">
        <f>$L$28/'Fixed data'!$C$7</f>
        <v>-1.7759999999999998E-3</v>
      </c>
      <c r="AQ37" s="35">
        <f>$L$28/'Fixed data'!$C$7</f>
        <v>-1.7759999999999998E-3</v>
      </c>
      <c r="AR37" s="35">
        <f>$L$28/'Fixed data'!$C$7</f>
        <v>-1.7759999999999998E-3</v>
      </c>
      <c r="AS37" s="35">
        <f>$L$28/'Fixed data'!$C$7</f>
        <v>-1.7759999999999998E-3</v>
      </c>
      <c r="AT37" s="35">
        <f>$L$28/'Fixed data'!$C$7</f>
        <v>-1.7759999999999998E-3</v>
      </c>
      <c r="AU37" s="35">
        <f>$L$28/'Fixed data'!$C$7</f>
        <v>-1.7759999999999998E-3</v>
      </c>
      <c r="AV37" s="35">
        <f>$L$28/'Fixed data'!$C$7</f>
        <v>-1.7759999999999998E-3</v>
      </c>
      <c r="AW37" s="35">
        <f>$L$28/'Fixed data'!$C$7</f>
        <v>-1.7759999999999998E-3</v>
      </c>
      <c r="AX37" s="35">
        <f>$L$28/'Fixed data'!$C$7</f>
        <v>-1.7759999999999998E-3</v>
      </c>
      <c r="AY37" s="35">
        <f>$L$28/'Fixed data'!$C$7</f>
        <v>-1.7759999999999998E-3</v>
      </c>
      <c r="AZ37" s="35">
        <f>$L$28/'Fixed data'!$C$7</f>
        <v>-1.7759999999999998E-3</v>
      </c>
      <c r="BA37" s="35">
        <f>$L$28/'Fixed data'!$C$7</f>
        <v>-1.7759999999999998E-3</v>
      </c>
      <c r="BB37" s="35">
        <f>$L$28/'Fixed data'!$C$7</f>
        <v>-1.7759999999999998E-3</v>
      </c>
      <c r="BC37" s="35">
        <f>$L$28/'Fixed data'!$C$7</f>
        <v>-1.7759999999999998E-3</v>
      </c>
      <c r="BD37" s="35">
        <f>$L$28/'Fixed data'!$C$7</f>
        <v>-1.7759999999999998E-3</v>
      </c>
    </row>
    <row r="38" spans="1:57" ht="16.5" hidden="1" customHeight="1" outlineLevel="1" x14ac:dyDescent="0.35">
      <c r="A38" s="116"/>
      <c r="B38" s="9" t="s">
        <v>110</v>
      </c>
      <c r="C38" s="11" t="s">
        <v>132</v>
      </c>
      <c r="D38" s="9" t="s">
        <v>40</v>
      </c>
      <c r="F38" s="35"/>
      <c r="G38" s="35"/>
      <c r="H38" s="35"/>
      <c r="I38" s="35"/>
      <c r="J38" s="35"/>
      <c r="K38" s="35"/>
      <c r="L38" s="35"/>
      <c r="M38" s="35"/>
      <c r="N38" s="35">
        <f>$M$28/'Fixed data'!$C$7</f>
        <v>0</v>
      </c>
      <c r="O38" s="35">
        <f>$M$28/'Fixed data'!$C$7</f>
        <v>0</v>
      </c>
      <c r="P38" s="35">
        <f>$M$28/'Fixed data'!$C$7</f>
        <v>0</v>
      </c>
      <c r="Q38" s="35">
        <f>$M$28/'Fixed data'!$C$7</f>
        <v>0</v>
      </c>
      <c r="R38" s="35">
        <f>$M$28/'Fixed data'!$C$7</f>
        <v>0</v>
      </c>
      <c r="S38" s="35">
        <f>$M$28/'Fixed data'!$C$7</f>
        <v>0</v>
      </c>
      <c r="T38" s="35">
        <f>$M$28/'Fixed data'!$C$7</f>
        <v>0</v>
      </c>
      <c r="U38" s="35">
        <f>$M$28/'Fixed data'!$C$7</f>
        <v>0</v>
      </c>
      <c r="V38" s="35">
        <f>$M$28/'Fixed data'!$C$7</f>
        <v>0</v>
      </c>
      <c r="W38" s="35">
        <f>$M$28/'Fixed data'!$C$7</f>
        <v>0</v>
      </c>
      <c r="X38" s="35">
        <f>$M$28/'Fixed data'!$C$7</f>
        <v>0</v>
      </c>
      <c r="Y38" s="35">
        <f>$M$28/'Fixed data'!$C$7</f>
        <v>0</v>
      </c>
      <c r="Z38" s="35">
        <f>$M$28/'Fixed data'!$C$7</f>
        <v>0</v>
      </c>
      <c r="AA38" s="35">
        <f>$M$28/'Fixed data'!$C$7</f>
        <v>0</v>
      </c>
      <c r="AB38" s="35">
        <f>$M$28/'Fixed data'!$C$7</f>
        <v>0</v>
      </c>
      <c r="AC38" s="35">
        <f>$M$28/'Fixed data'!$C$7</f>
        <v>0</v>
      </c>
      <c r="AD38" s="35">
        <f>$M$28/'Fixed data'!$C$7</f>
        <v>0</v>
      </c>
      <c r="AE38" s="35">
        <f>$M$28/'Fixed data'!$C$7</f>
        <v>0</v>
      </c>
      <c r="AF38" s="35">
        <f>$M$28/'Fixed data'!$C$7</f>
        <v>0</v>
      </c>
      <c r="AG38" s="35">
        <f>$M$28/'Fixed data'!$C$7</f>
        <v>0</v>
      </c>
      <c r="AH38" s="35">
        <f>$M$28/'Fixed data'!$C$7</f>
        <v>0</v>
      </c>
      <c r="AI38" s="35">
        <f>$M$28/'Fixed data'!$C$7</f>
        <v>0</v>
      </c>
      <c r="AJ38" s="35">
        <f>$M$28/'Fixed data'!$C$7</f>
        <v>0</v>
      </c>
      <c r="AK38" s="35">
        <f>$M$28/'Fixed data'!$C$7</f>
        <v>0</v>
      </c>
      <c r="AL38" s="35">
        <f>$M$28/'Fixed data'!$C$7</f>
        <v>0</v>
      </c>
      <c r="AM38" s="35">
        <f>$M$28/'Fixed data'!$C$7</f>
        <v>0</v>
      </c>
      <c r="AN38" s="35">
        <f>$M$28/'Fixed data'!$C$7</f>
        <v>0</v>
      </c>
      <c r="AO38" s="35">
        <f>$M$28/'Fixed data'!$C$7</f>
        <v>0</v>
      </c>
      <c r="AP38" s="35">
        <f>$M$28/'Fixed data'!$C$7</f>
        <v>0</v>
      </c>
      <c r="AQ38" s="35">
        <f>$M$28/'Fixed data'!$C$7</f>
        <v>0</v>
      </c>
      <c r="AR38" s="35">
        <f>$M$28/'Fixed data'!$C$7</f>
        <v>0</v>
      </c>
      <c r="AS38" s="35">
        <f>$M$28/'Fixed data'!$C$7</f>
        <v>0</v>
      </c>
      <c r="AT38" s="35">
        <f>$M$28/'Fixed data'!$C$7</f>
        <v>0</v>
      </c>
      <c r="AU38" s="35">
        <f>$M$28/'Fixed data'!$C$7</f>
        <v>0</v>
      </c>
      <c r="AV38" s="35">
        <f>$M$28/'Fixed data'!$C$7</f>
        <v>0</v>
      </c>
      <c r="AW38" s="35">
        <f>$M$28/'Fixed data'!$C$7</f>
        <v>0</v>
      </c>
      <c r="AX38" s="35">
        <f>$M$28/'Fixed data'!$C$7</f>
        <v>0</v>
      </c>
      <c r="AY38" s="35">
        <f>$M$28/'Fixed data'!$C$7</f>
        <v>0</v>
      </c>
      <c r="AZ38" s="35">
        <f>$M$28/'Fixed data'!$C$7</f>
        <v>0</v>
      </c>
      <c r="BA38" s="35">
        <f>$M$28/'Fixed data'!$C$7</f>
        <v>0</v>
      </c>
      <c r="BB38" s="35">
        <f>$M$28/'Fixed data'!$C$7</f>
        <v>0</v>
      </c>
      <c r="BC38" s="35">
        <f>$M$28/'Fixed data'!$C$7</f>
        <v>0</v>
      </c>
      <c r="BD38" s="35">
        <f>$M$28/'Fixed data'!$C$7</f>
        <v>0</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0</v>
      </c>
      <c r="P39" s="35">
        <f>$N$28/'Fixed data'!$C$7</f>
        <v>0</v>
      </c>
      <c r="Q39" s="35">
        <f>$N$28/'Fixed data'!$C$7</f>
        <v>0</v>
      </c>
      <c r="R39" s="35">
        <f>$N$28/'Fixed data'!$C$7</f>
        <v>0</v>
      </c>
      <c r="S39" s="35">
        <f>$N$28/'Fixed data'!$C$7</f>
        <v>0</v>
      </c>
      <c r="T39" s="35">
        <f>$N$28/'Fixed data'!$C$7</f>
        <v>0</v>
      </c>
      <c r="U39" s="35">
        <f>$N$28/'Fixed data'!$C$7</f>
        <v>0</v>
      </c>
      <c r="V39" s="35">
        <f>$N$28/'Fixed data'!$C$7</f>
        <v>0</v>
      </c>
      <c r="W39" s="35">
        <f>$N$28/'Fixed data'!$C$7</f>
        <v>0</v>
      </c>
      <c r="X39" s="35">
        <f>$N$28/'Fixed data'!$C$7</f>
        <v>0</v>
      </c>
      <c r="Y39" s="35">
        <f>$N$28/'Fixed data'!$C$7</f>
        <v>0</v>
      </c>
      <c r="Z39" s="35">
        <f>$N$28/'Fixed data'!$C$7</f>
        <v>0</v>
      </c>
      <c r="AA39" s="35">
        <f>$N$28/'Fixed data'!$C$7</f>
        <v>0</v>
      </c>
      <c r="AB39" s="35">
        <f>$N$28/'Fixed data'!$C$7</f>
        <v>0</v>
      </c>
      <c r="AC39" s="35">
        <f>$N$28/'Fixed data'!$C$7</f>
        <v>0</v>
      </c>
      <c r="AD39" s="35">
        <f>$N$28/'Fixed data'!$C$7</f>
        <v>0</v>
      </c>
      <c r="AE39" s="35">
        <f>$N$28/'Fixed data'!$C$7</f>
        <v>0</v>
      </c>
      <c r="AF39" s="35">
        <f>$N$28/'Fixed data'!$C$7</f>
        <v>0</v>
      </c>
      <c r="AG39" s="35">
        <f>$N$28/'Fixed data'!$C$7</f>
        <v>0</v>
      </c>
      <c r="AH39" s="35">
        <f>$N$28/'Fixed data'!$C$7</f>
        <v>0</v>
      </c>
      <c r="AI39" s="35">
        <f>$N$28/'Fixed data'!$C$7</f>
        <v>0</v>
      </c>
      <c r="AJ39" s="35">
        <f>$N$28/'Fixed data'!$C$7</f>
        <v>0</v>
      </c>
      <c r="AK39" s="35">
        <f>$N$28/'Fixed data'!$C$7</f>
        <v>0</v>
      </c>
      <c r="AL39" s="35">
        <f>$N$28/'Fixed data'!$C$7</f>
        <v>0</v>
      </c>
      <c r="AM39" s="35">
        <f>$N$28/'Fixed data'!$C$7</f>
        <v>0</v>
      </c>
      <c r="AN39" s="35">
        <f>$N$28/'Fixed data'!$C$7</f>
        <v>0</v>
      </c>
      <c r="AO39" s="35">
        <f>$N$28/'Fixed data'!$C$7</f>
        <v>0</v>
      </c>
      <c r="AP39" s="35">
        <f>$N$28/'Fixed data'!$C$7</f>
        <v>0</v>
      </c>
      <c r="AQ39" s="35">
        <f>$N$28/'Fixed data'!$C$7</f>
        <v>0</v>
      </c>
      <c r="AR39" s="35">
        <f>$N$28/'Fixed data'!$C$7</f>
        <v>0</v>
      </c>
      <c r="AS39" s="35">
        <f>$N$28/'Fixed data'!$C$7</f>
        <v>0</v>
      </c>
      <c r="AT39" s="35">
        <f>$N$28/'Fixed data'!$C$7</f>
        <v>0</v>
      </c>
      <c r="AU39" s="35">
        <f>$N$28/'Fixed data'!$C$7</f>
        <v>0</v>
      </c>
      <c r="AV39" s="35">
        <f>$N$28/'Fixed data'!$C$7</f>
        <v>0</v>
      </c>
      <c r="AW39" s="35">
        <f>$N$28/'Fixed data'!$C$7</f>
        <v>0</v>
      </c>
      <c r="AX39" s="35">
        <f>$N$28/'Fixed data'!$C$7</f>
        <v>0</v>
      </c>
      <c r="AY39" s="35">
        <f>$N$28/'Fixed data'!$C$7</f>
        <v>0</v>
      </c>
      <c r="AZ39" s="35">
        <f>$N$28/'Fixed data'!$C$7</f>
        <v>0</v>
      </c>
      <c r="BA39" s="35">
        <f>$N$28/'Fixed data'!$C$7</f>
        <v>0</v>
      </c>
      <c r="BB39" s="35">
        <f>$N$28/'Fixed data'!$C$7</f>
        <v>0</v>
      </c>
      <c r="BC39" s="35">
        <f>$N$28/'Fixed data'!$C$7</f>
        <v>0</v>
      </c>
      <c r="BD39" s="35">
        <f>$N$28/'Fixed data'!$C$7</f>
        <v>0</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0</v>
      </c>
      <c r="Q40" s="35">
        <f>$O$28/'Fixed data'!$C$7</f>
        <v>0</v>
      </c>
      <c r="R40" s="35">
        <f>$O$28/'Fixed data'!$C$7</f>
        <v>0</v>
      </c>
      <c r="S40" s="35">
        <f>$O$28/'Fixed data'!$C$7</f>
        <v>0</v>
      </c>
      <c r="T40" s="35">
        <f>$O$28/'Fixed data'!$C$7</f>
        <v>0</v>
      </c>
      <c r="U40" s="35">
        <f>$O$28/'Fixed data'!$C$7</f>
        <v>0</v>
      </c>
      <c r="V40" s="35">
        <f>$O$28/'Fixed data'!$C$7</f>
        <v>0</v>
      </c>
      <c r="W40" s="35">
        <f>$O$28/'Fixed data'!$C$7</f>
        <v>0</v>
      </c>
      <c r="X40" s="35">
        <f>$O$28/'Fixed data'!$C$7</f>
        <v>0</v>
      </c>
      <c r="Y40" s="35">
        <f>$O$28/'Fixed data'!$C$7</f>
        <v>0</v>
      </c>
      <c r="Z40" s="35">
        <f>$O$28/'Fixed data'!$C$7</f>
        <v>0</v>
      </c>
      <c r="AA40" s="35">
        <f>$O$28/'Fixed data'!$C$7</f>
        <v>0</v>
      </c>
      <c r="AB40" s="35">
        <f>$O$28/'Fixed data'!$C$7</f>
        <v>0</v>
      </c>
      <c r="AC40" s="35">
        <f>$O$28/'Fixed data'!$C$7</f>
        <v>0</v>
      </c>
      <c r="AD40" s="35">
        <f>$O$28/'Fixed data'!$C$7</f>
        <v>0</v>
      </c>
      <c r="AE40" s="35">
        <f>$O$28/'Fixed data'!$C$7</f>
        <v>0</v>
      </c>
      <c r="AF40" s="35">
        <f>$O$28/'Fixed data'!$C$7</f>
        <v>0</v>
      </c>
      <c r="AG40" s="35">
        <f>$O$28/'Fixed data'!$C$7</f>
        <v>0</v>
      </c>
      <c r="AH40" s="35">
        <f>$O$28/'Fixed data'!$C$7</f>
        <v>0</v>
      </c>
      <c r="AI40" s="35">
        <f>$O$28/'Fixed data'!$C$7</f>
        <v>0</v>
      </c>
      <c r="AJ40" s="35">
        <f>$O$28/'Fixed data'!$C$7</f>
        <v>0</v>
      </c>
      <c r="AK40" s="35">
        <f>$O$28/'Fixed data'!$C$7</f>
        <v>0</v>
      </c>
      <c r="AL40" s="35">
        <f>$O$28/'Fixed data'!$C$7</f>
        <v>0</v>
      </c>
      <c r="AM40" s="35">
        <f>$O$28/'Fixed data'!$C$7</f>
        <v>0</v>
      </c>
      <c r="AN40" s="35">
        <f>$O$28/'Fixed data'!$C$7</f>
        <v>0</v>
      </c>
      <c r="AO40" s="35">
        <f>$O$28/'Fixed data'!$C$7</f>
        <v>0</v>
      </c>
      <c r="AP40" s="35">
        <f>$O$28/'Fixed data'!$C$7</f>
        <v>0</v>
      </c>
      <c r="AQ40" s="35">
        <f>$O$28/'Fixed data'!$C$7</f>
        <v>0</v>
      </c>
      <c r="AR40" s="35">
        <f>$O$28/'Fixed data'!$C$7</f>
        <v>0</v>
      </c>
      <c r="AS40" s="35">
        <f>$O$28/'Fixed data'!$C$7</f>
        <v>0</v>
      </c>
      <c r="AT40" s="35">
        <f>$O$28/'Fixed data'!$C$7</f>
        <v>0</v>
      </c>
      <c r="AU40" s="35">
        <f>$O$28/'Fixed data'!$C$7</f>
        <v>0</v>
      </c>
      <c r="AV40" s="35">
        <f>$O$28/'Fixed data'!$C$7</f>
        <v>0</v>
      </c>
      <c r="AW40" s="35">
        <f>$O$28/'Fixed data'!$C$7</f>
        <v>0</v>
      </c>
      <c r="AX40" s="35">
        <f>$O$28/'Fixed data'!$C$7</f>
        <v>0</v>
      </c>
      <c r="AY40" s="35">
        <f>$O$28/'Fixed data'!$C$7</f>
        <v>0</v>
      </c>
      <c r="AZ40" s="35">
        <f>$O$28/'Fixed data'!$C$7</f>
        <v>0</v>
      </c>
      <c r="BA40" s="35">
        <f>$O$28/'Fixed data'!$C$7</f>
        <v>0</v>
      </c>
      <c r="BB40" s="35">
        <f>$O$28/'Fixed data'!$C$7</f>
        <v>0</v>
      </c>
      <c r="BC40" s="35">
        <f>$O$28/'Fixed data'!$C$7</f>
        <v>0</v>
      </c>
      <c r="BD40" s="35">
        <f>$O$28/'Fixed data'!$C$7</f>
        <v>0</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0</v>
      </c>
      <c r="R41" s="35">
        <f>$P$28/'Fixed data'!$C$7</f>
        <v>0</v>
      </c>
      <c r="S41" s="35">
        <f>$P$28/'Fixed data'!$C$7</f>
        <v>0</v>
      </c>
      <c r="T41" s="35">
        <f>$P$28/'Fixed data'!$C$7</f>
        <v>0</v>
      </c>
      <c r="U41" s="35">
        <f>$P$28/'Fixed data'!$C$7</f>
        <v>0</v>
      </c>
      <c r="V41" s="35">
        <f>$P$28/'Fixed data'!$C$7</f>
        <v>0</v>
      </c>
      <c r="W41" s="35">
        <f>$P$28/'Fixed data'!$C$7</f>
        <v>0</v>
      </c>
      <c r="X41" s="35">
        <f>$P$28/'Fixed data'!$C$7</f>
        <v>0</v>
      </c>
      <c r="Y41" s="35">
        <f>$P$28/'Fixed data'!$C$7</f>
        <v>0</v>
      </c>
      <c r="Z41" s="35">
        <f>$P$28/'Fixed data'!$C$7</f>
        <v>0</v>
      </c>
      <c r="AA41" s="35">
        <f>$P$28/'Fixed data'!$C$7</f>
        <v>0</v>
      </c>
      <c r="AB41" s="35">
        <f>$P$28/'Fixed data'!$C$7</f>
        <v>0</v>
      </c>
      <c r="AC41" s="35">
        <f>$P$28/'Fixed data'!$C$7</f>
        <v>0</v>
      </c>
      <c r="AD41" s="35">
        <f>$P$28/'Fixed data'!$C$7</f>
        <v>0</v>
      </c>
      <c r="AE41" s="35">
        <f>$P$28/'Fixed data'!$C$7</f>
        <v>0</v>
      </c>
      <c r="AF41" s="35">
        <f>$P$28/'Fixed data'!$C$7</f>
        <v>0</v>
      </c>
      <c r="AG41" s="35">
        <f>$P$28/'Fixed data'!$C$7</f>
        <v>0</v>
      </c>
      <c r="AH41" s="35">
        <f>$P$28/'Fixed data'!$C$7</f>
        <v>0</v>
      </c>
      <c r="AI41" s="35">
        <f>$P$28/'Fixed data'!$C$7</f>
        <v>0</v>
      </c>
      <c r="AJ41" s="35">
        <f>$P$28/'Fixed data'!$C$7</f>
        <v>0</v>
      </c>
      <c r="AK41" s="35">
        <f>$P$28/'Fixed data'!$C$7</f>
        <v>0</v>
      </c>
      <c r="AL41" s="35">
        <f>$P$28/'Fixed data'!$C$7</f>
        <v>0</v>
      </c>
      <c r="AM41" s="35">
        <f>$P$28/'Fixed data'!$C$7</f>
        <v>0</v>
      </c>
      <c r="AN41" s="35">
        <f>$P$28/'Fixed data'!$C$7</f>
        <v>0</v>
      </c>
      <c r="AO41" s="35">
        <f>$P$28/'Fixed data'!$C$7</f>
        <v>0</v>
      </c>
      <c r="AP41" s="35">
        <f>$P$28/'Fixed data'!$C$7</f>
        <v>0</v>
      </c>
      <c r="AQ41" s="35">
        <f>$P$28/'Fixed data'!$C$7</f>
        <v>0</v>
      </c>
      <c r="AR41" s="35">
        <f>$P$28/'Fixed data'!$C$7</f>
        <v>0</v>
      </c>
      <c r="AS41" s="35">
        <f>$P$28/'Fixed data'!$C$7</f>
        <v>0</v>
      </c>
      <c r="AT41" s="35">
        <f>$P$28/'Fixed data'!$C$7</f>
        <v>0</v>
      </c>
      <c r="AU41" s="35">
        <f>$P$28/'Fixed data'!$C$7</f>
        <v>0</v>
      </c>
      <c r="AV41" s="35">
        <f>$P$28/'Fixed data'!$C$7</f>
        <v>0</v>
      </c>
      <c r="AW41" s="35">
        <f>$P$28/'Fixed data'!$C$7</f>
        <v>0</v>
      </c>
      <c r="AX41" s="35">
        <f>$P$28/'Fixed data'!$C$7</f>
        <v>0</v>
      </c>
      <c r="AY41" s="35">
        <f>$P$28/'Fixed data'!$C$7</f>
        <v>0</v>
      </c>
      <c r="AZ41" s="35">
        <f>$P$28/'Fixed data'!$C$7</f>
        <v>0</v>
      </c>
      <c r="BA41" s="35">
        <f>$P$28/'Fixed data'!$C$7</f>
        <v>0</v>
      </c>
      <c r="BB41" s="35">
        <f>$P$28/'Fixed data'!$C$7</f>
        <v>0</v>
      </c>
      <c r="BC41" s="35">
        <f>$P$28/'Fixed data'!$C$7</f>
        <v>0</v>
      </c>
      <c r="BD41" s="35">
        <f>$P$28/'Fixed data'!$C$7</f>
        <v>0</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0</v>
      </c>
      <c r="S42" s="35">
        <f>$Q$28/'Fixed data'!$C$7</f>
        <v>0</v>
      </c>
      <c r="T42" s="35">
        <f>$Q$28/'Fixed data'!$C$7</f>
        <v>0</v>
      </c>
      <c r="U42" s="35">
        <f>$Q$28/'Fixed data'!$C$7</f>
        <v>0</v>
      </c>
      <c r="V42" s="35">
        <f>$Q$28/'Fixed data'!$C$7</f>
        <v>0</v>
      </c>
      <c r="W42" s="35">
        <f>$Q$28/'Fixed data'!$C$7</f>
        <v>0</v>
      </c>
      <c r="X42" s="35">
        <f>$Q$28/'Fixed data'!$C$7</f>
        <v>0</v>
      </c>
      <c r="Y42" s="35">
        <f>$Q$28/'Fixed data'!$C$7</f>
        <v>0</v>
      </c>
      <c r="Z42" s="35">
        <f>$Q$28/'Fixed data'!$C$7</f>
        <v>0</v>
      </c>
      <c r="AA42" s="35">
        <f>$Q$28/'Fixed data'!$C$7</f>
        <v>0</v>
      </c>
      <c r="AB42" s="35">
        <f>$Q$28/'Fixed data'!$C$7</f>
        <v>0</v>
      </c>
      <c r="AC42" s="35">
        <f>$Q$28/'Fixed data'!$C$7</f>
        <v>0</v>
      </c>
      <c r="AD42" s="35">
        <f>$Q$28/'Fixed data'!$C$7</f>
        <v>0</v>
      </c>
      <c r="AE42" s="35">
        <f>$Q$28/'Fixed data'!$C$7</f>
        <v>0</v>
      </c>
      <c r="AF42" s="35">
        <f>$Q$28/'Fixed data'!$C$7</f>
        <v>0</v>
      </c>
      <c r="AG42" s="35">
        <f>$Q$28/'Fixed data'!$C$7</f>
        <v>0</v>
      </c>
      <c r="AH42" s="35">
        <f>$Q$28/'Fixed data'!$C$7</f>
        <v>0</v>
      </c>
      <c r="AI42" s="35">
        <f>$Q$28/'Fixed data'!$C$7</f>
        <v>0</v>
      </c>
      <c r="AJ42" s="35">
        <f>$Q$28/'Fixed data'!$C$7</f>
        <v>0</v>
      </c>
      <c r="AK42" s="35">
        <f>$Q$28/'Fixed data'!$C$7</f>
        <v>0</v>
      </c>
      <c r="AL42" s="35">
        <f>$Q$28/'Fixed data'!$C$7</f>
        <v>0</v>
      </c>
      <c r="AM42" s="35">
        <f>$Q$28/'Fixed data'!$C$7</f>
        <v>0</v>
      </c>
      <c r="AN42" s="35">
        <f>$Q$28/'Fixed data'!$C$7</f>
        <v>0</v>
      </c>
      <c r="AO42" s="35">
        <f>$Q$28/'Fixed data'!$C$7</f>
        <v>0</v>
      </c>
      <c r="AP42" s="35">
        <f>$Q$28/'Fixed data'!$C$7</f>
        <v>0</v>
      </c>
      <c r="AQ42" s="35">
        <f>$Q$28/'Fixed data'!$C$7</f>
        <v>0</v>
      </c>
      <c r="AR42" s="35">
        <f>$Q$28/'Fixed data'!$C$7</f>
        <v>0</v>
      </c>
      <c r="AS42" s="35">
        <f>$Q$28/'Fixed data'!$C$7</f>
        <v>0</v>
      </c>
      <c r="AT42" s="35">
        <f>$Q$28/'Fixed data'!$C$7</f>
        <v>0</v>
      </c>
      <c r="AU42" s="35">
        <f>$Q$28/'Fixed data'!$C$7</f>
        <v>0</v>
      </c>
      <c r="AV42" s="35">
        <f>$Q$28/'Fixed data'!$C$7</f>
        <v>0</v>
      </c>
      <c r="AW42" s="35">
        <f>$Q$28/'Fixed data'!$C$7</f>
        <v>0</v>
      </c>
      <c r="AX42" s="35">
        <f>$Q$28/'Fixed data'!$C$7</f>
        <v>0</v>
      </c>
      <c r="AY42" s="35">
        <f>$Q$28/'Fixed data'!$C$7</f>
        <v>0</v>
      </c>
      <c r="AZ42" s="35">
        <f>$Q$28/'Fixed data'!$C$7</f>
        <v>0</v>
      </c>
      <c r="BA42" s="35">
        <f>$Q$28/'Fixed data'!$C$7</f>
        <v>0</v>
      </c>
      <c r="BB42" s="35">
        <f>$Q$28/'Fixed data'!$C$7</f>
        <v>0</v>
      </c>
      <c r="BC42" s="35">
        <f>$Q$28/'Fixed data'!$C$7</f>
        <v>0</v>
      </c>
      <c r="BD42" s="35">
        <f>$Q$28/'Fixed data'!$C$7</f>
        <v>0</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0</v>
      </c>
      <c r="T43" s="35">
        <f>$R$28/'Fixed data'!$C$7</f>
        <v>0</v>
      </c>
      <c r="U43" s="35">
        <f>$R$28/'Fixed data'!$C$7</f>
        <v>0</v>
      </c>
      <c r="V43" s="35">
        <f>$R$28/'Fixed data'!$C$7</f>
        <v>0</v>
      </c>
      <c r="W43" s="35">
        <f>$R$28/'Fixed data'!$C$7</f>
        <v>0</v>
      </c>
      <c r="X43" s="35">
        <f>$R$28/'Fixed data'!$C$7</f>
        <v>0</v>
      </c>
      <c r="Y43" s="35">
        <f>$R$28/'Fixed data'!$C$7</f>
        <v>0</v>
      </c>
      <c r="Z43" s="35">
        <f>$R$28/'Fixed data'!$C$7</f>
        <v>0</v>
      </c>
      <c r="AA43" s="35">
        <f>$R$28/'Fixed data'!$C$7</f>
        <v>0</v>
      </c>
      <c r="AB43" s="35">
        <f>$R$28/'Fixed data'!$C$7</f>
        <v>0</v>
      </c>
      <c r="AC43" s="35">
        <f>$R$28/'Fixed data'!$C$7</f>
        <v>0</v>
      </c>
      <c r="AD43" s="35">
        <f>$R$28/'Fixed data'!$C$7</f>
        <v>0</v>
      </c>
      <c r="AE43" s="35">
        <f>$R$28/'Fixed data'!$C$7</f>
        <v>0</v>
      </c>
      <c r="AF43" s="35">
        <f>$R$28/'Fixed data'!$C$7</f>
        <v>0</v>
      </c>
      <c r="AG43" s="35">
        <f>$R$28/'Fixed data'!$C$7</f>
        <v>0</v>
      </c>
      <c r="AH43" s="35">
        <f>$R$28/'Fixed data'!$C$7</f>
        <v>0</v>
      </c>
      <c r="AI43" s="35">
        <f>$R$28/'Fixed data'!$C$7</f>
        <v>0</v>
      </c>
      <c r="AJ43" s="35">
        <f>$R$28/'Fixed data'!$C$7</f>
        <v>0</v>
      </c>
      <c r="AK43" s="35">
        <f>$R$28/'Fixed data'!$C$7</f>
        <v>0</v>
      </c>
      <c r="AL43" s="35">
        <f>$R$28/'Fixed data'!$C$7</f>
        <v>0</v>
      </c>
      <c r="AM43" s="35">
        <f>$R$28/'Fixed data'!$C$7</f>
        <v>0</v>
      </c>
      <c r="AN43" s="35">
        <f>$R$28/'Fixed data'!$C$7</f>
        <v>0</v>
      </c>
      <c r="AO43" s="35">
        <f>$R$28/'Fixed data'!$C$7</f>
        <v>0</v>
      </c>
      <c r="AP43" s="35">
        <f>$R$28/'Fixed data'!$C$7</f>
        <v>0</v>
      </c>
      <c r="AQ43" s="35">
        <f>$R$28/'Fixed data'!$C$7</f>
        <v>0</v>
      </c>
      <c r="AR43" s="35">
        <f>$R$28/'Fixed data'!$C$7</f>
        <v>0</v>
      </c>
      <c r="AS43" s="35">
        <f>$R$28/'Fixed data'!$C$7</f>
        <v>0</v>
      </c>
      <c r="AT43" s="35">
        <f>$R$28/'Fixed data'!$C$7</f>
        <v>0</v>
      </c>
      <c r="AU43" s="35">
        <f>$R$28/'Fixed data'!$C$7</f>
        <v>0</v>
      </c>
      <c r="AV43" s="35">
        <f>$R$28/'Fixed data'!$C$7</f>
        <v>0</v>
      </c>
      <c r="AW43" s="35">
        <f>$R$28/'Fixed data'!$C$7</f>
        <v>0</v>
      </c>
      <c r="AX43" s="35">
        <f>$R$28/'Fixed data'!$C$7</f>
        <v>0</v>
      </c>
      <c r="AY43" s="35">
        <f>$R$28/'Fixed data'!$C$7</f>
        <v>0</v>
      </c>
      <c r="AZ43" s="35">
        <f>$R$28/'Fixed data'!$C$7</f>
        <v>0</v>
      </c>
      <c r="BA43" s="35">
        <f>$R$28/'Fixed data'!$C$7</f>
        <v>0</v>
      </c>
      <c r="BB43" s="35">
        <f>$R$28/'Fixed data'!$C$7</f>
        <v>0</v>
      </c>
      <c r="BC43" s="35">
        <f>$R$28/'Fixed data'!$C$7</f>
        <v>0</v>
      </c>
      <c r="BD43" s="35">
        <f>$R$28/'Fixed data'!$C$7</f>
        <v>0</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0</v>
      </c>
      <c r="U44" s="35">
        <f>$S$28/'Fixed data'!$C$7</f>
        <v>0</v>
      </c>
      <c r="V44" s="35">
        <f>$S$28/'Fixed data'!$C$7</f>
        <v>0</v>
      </c>
      <c r="W44" s="35">
        <f>$S$28/'Fixed data'!$C$7</f>
        <v>0</v>
      </c>
      <c r="X44" s="35">
        <f>$S$28/'Fixed data'!$C$7</f>
        <v>0</v>
      </c>
      <c r="Y44" s="35">
        <f>$S$28/'Fixed data'!$C$7</f>
        <v>0</v>
      </c>
      <c r="Z44" s="35">
        <f>$S$28/'Fixed data'!$C$7</f>
        <v>0</v>
      </c>
      <c r="AA44" s="35">
        <f>$S$28/'Fixed data'!$C$7</f>
        <v>0</v>
      </c>
      <c r="AB44" s="35">
        <f>$S$28/'Fixed data'!$C$7</f>
        <v>0</v>
      </c>
      <c r="AC44" s="35">
        <f>$S$28/'Fixed data'!$C$7</f>
        <v>0</v>
      </c>
      <c r="AD44" s="35">
        <f>$S$28/'Fixed data'!$C$7</f>
        <v>0</v>
      </c>
      <c r="AE44" s="35">
        <f>$S$28/'Fixed data'!$C$7</f>
        <v>0</v>
      </c>
      <c r="AF44" s="35">
        <f>$S$28/'Fixed data'!$C$7</f>
        <v>0</v>
      </c>
      <c r="AG44" s="35">
        <f>$S$28/'Fixed data'!$C$7</f>
        <v>0</v>
      </c>
      <c r="AH44" s="35">
        <f>$S$28/'Fixed data'!$C$7</f>
        <v>0</v>
      </c>
      <c r="AI44" s="35">
        <f>$S$28/'Fixed data'!$C$7</f>
        <v>0</v>
      </c>
      <c r="AJ44" s="35">
        <f>$S$28/'Fixed data'!$C$7</f>
        <v>0</v>
      </c>
      <c r="AK44" s="35">
        <f>$S$28/'Fixed data'!$C$7</f>
        <v>0</v>
      </c>
      <c r="AL44" s="35">
        <f>$S$28/'Fixed data'!$C$7</f>
        <v>0</v>
      </c>
      <c r="AM44" s="35">
        <f>$S$28/'Fixed data'!$C$7</f>
        <v>0</v>
      </c>
      <c r="AN44" s="35">
        <f>$S$28/'Fixed data'!$C$7</f>
        <v>0</v>
      </c>
      <c r="AO44" s="35">
        <f>$S$28/'Fixed data'!$C$7</f>
        <v>0</v>
      </c>
      <c r="AP44" s="35">
        <f>$S$28/'Fixed data'!$C$7</f>
        <v>0</v>
      </c>
      <c r="AQ44" s="35">
        <f>$S$28/'Fixed data'!$C$7</f>
        <v>0</v>
      </c>
      <c r="AR44" s="35">
        <f>$S$28/'Fixed data'!$C$7</f>
        <v>0</v>
      </c>
      <c r="AS44" s="35">
        <f>$S$28/'Fixed data'!$C$7</f>
        <v>0</v>
      </c>
      <c r="AT44" s="35">
        <f>$S$28/'Fixed data'!$C$7</f>
        <v>0</v>
      </c>
      <c r="AU44" s="35">
        <f>$S$28/'Fixed data'!$C$7</f>
        <v>0</v>
      </c>
      <c r="AV44" s="35">
        <f>$S$28/'Fixed data'!$C$7</f>
        <v>0</v>
      </c>
      <c r="AW44" s="35">
        <f>$S$28/'Fixed data'!$C$7</f>
        <v>0</v>
      </c>
      <c r="AX44" s="35">
        <f>$S$28/'Fixed data'!$C$7</f>
        <v>0</v>
      </c>
      <c r="AY44" s="35">
        <f>$S$28/'Fixed data'!$C$7</f>
        <v>0</v>
      </c>
      <c r="AZ44" s="35">
        <f>$S$28/'Fixed data'!$C$7</f>
        <v>0</v>
      </c>
      <c r="BA44" s="35">
        <f>$S$28/'Fixed data'!$C$7</f>
        <v>0</v>
      </c>
      <c r="BB44" s="35">
        <f>$S$28/'Fixed data'!$C$7</f>
        <v>0</v>
      </c>
      <c r="BC44" s="35">
        <f>$S$28/'Fixed data'!$C$7</f>
        <v>0</v>
      </c>
      <c r="BD44" s="35">
        <f>$S$28/'Fixed data'!$C$7</f>
        <v>0</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0</v>
      </c>
      <c r="V45" s="35">
        <f>$T$28/'Fixed data'!$C$7</f>
        <v>0</v>
      </c>
      <c r="W45" s="35">
        <f>$T$28/'Fixed data'!$C$7</f>
        <v>0</v>
      </c>
      <c r="X45" s="35">
        <f>$T$28/'Fixed data'!$C$7</f>
        <v>0</v>
      </c>
      <c r="Y45" s="35">
        <f>$T$28/'Fixed data'!$C$7</f>
        <v>0</v>
      </c>
      <c r="Z45" s="35">
        <f>$T$28/'Fixed data'!$C$7</f>
        <v>0</v>
      </c>
      <c r="AA45" s="35">
        <f>$T$28/'Fixed data'!$C$7</f>
        <v>0</v>
      </c>
      <c r="AB45" s="35">
        <f>$T$28/'Fixed data'!$C$7</f>
        <v>0</v>
      </c>
      <c r="AC45" s="35">
        <f>$T$28/'Fixed data'!$C$7</f>
        <v>0</v>
      </c>
      <c r="AD45" s="35">
        <f>$T$28/'Fixed data'!$C$7</f>
        <v>0</v>
      </c>
      <c r="AE45" s="35">
        <f>$T$28/'Fixed data'!$C$7</f>
        <v>0</v>
      </c>
      <c r="AF45" s="35">
        <f>$T$28/'Fixed data'!$C$7</f>
        <v>0</v>
      </c>
      <c r="AG45" s="35">
        <f>$T$28/'Fixed data'!$C$7</f>
        <v>0</v>
      </c>
      <c r="AH45" s="35">
        <f>$T$28/'Fixed data'!$C$7</f>
        <v>0</v>
      </c>
      <c r="AI45" s="35">
        <f>$T$28/'Fixed data'!$C$7</f>
        <v>0</v>
      </c>
      <c r="AJ45" s="35">
        <f>$T$28/'Fixed data'!$C$7</f>
        <v>0</v>
      </c>
      <c r="AK45" s="35">
        <f>$T$28/'Fixed data'!$C$7</f>
        <v>0</v>
      </c>
      <c r="AL45" s="35">
        <f>$T$28/'Fixed data'!$C$7</f>
        <v>0</v>
      </c>
      <c r="AM45" s="35">
        <f>$T$28/'Fixed data'!$C$7</f>
        <v>0</v>
      </c>
      <c r="AN45" s="35">
        <f>$T$28/'Fixed data'!$C$7</f>
        <v>0</v>
      </c>
      <c r="AO45" s="35">
        <f>$T$28/'Fixed data'!$C$7</f>
        <v>0</v>
      </c>
      <c r="AP45" s="35">
        <f>$T$28/'Fixed data'!$C$7</f>
        <v>0</v>
      </c>
      <c r="AQ45" s="35">
        <f>$T$28/'Fixed data'!$C$7</f>
        <v>0</v>
      </c>
      <c r="AR45" s="35">
        <f>$T$28/'Fixed data'!$C$7</f>
        <v>0</v>
      </c>
      <c r="AS45" s="35">
        <f>$T$28/'Fixed data'!$C$7</f>
        <v>0</v>
      </c>
      <c r="AT45" s="35">
        <f>$T$28/'Fixed data'!$C$7</f>
        <v>0</v>
      </c>
      <c r="AU45" s="35">
        <f>$T$28/'Fixed data'!$C$7</f>
        <v>0</v>
      </c>
      <c r="AV45" s="35">
        <f>$T$28/'Fixed data'!$C$7</f>
        <v>0</v>
      </c>
      <c r="AW45" s="35">
        <f>$T$28/'Fixed data'!$C$7</f>
        <v>0</v>
      </c>
      <c r="AX45" s="35">
        <f>$T$28/'Fixed data'!$C$7</f>
        <v>0</v>
      </c>
      <c r="AY45" s="35">
        <f>$T$28/'Fixed data'!$C$7</f>
        <v>0</v>
      </c>
      <c r="AZ45" s="35">
        <f>$T$28/'Fixed data'!$C$7</f>
        <v>0</v>
      </c>
      <c r="BA45" s="35">
        <f>$T$28/'Fixed data'!$C$7</f>
        <v>0</v>
      </c>
      <c r="BB45" s="35">
        <f>$T$28/'Fixed data'!$C$7</f>
        <v>0</v>
      </c>
      <c r="BC45" s="35">
        <f>$T$28/'Fixed data'!$C$7</f>
        <v>0</v>
      </c>
      <c r="BD45" s="35">
        <f>$T$28/'Fixed data'!$C$7</f>
        <v>0</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0</v>
      </c>
      <c r="W46" s="35">
        <f>$U$28/'Fixed data'!$C$7</f>
        <v>0</v>
      </c>
      <c r="X46" s="35">
        <f>$U$28/'Fixed data'!$C$7</f>
        <v>0</v>
      </c>
      <c r="Y46" s="35">
        <f>$U$28/'Fixed data'!$C$7</f>
        <v>0</v>
      </c>
      <c r="Z46" s="35">
        <f>$U$28/'Fixed data'!$C$7</f>
        <v>0</v>
      </c>
      <c r="AA46" s="35">
        <f>$U$28/'Fixed data'!$C$7</f>
        <v>0</v>
      </c>
      <c r="AB46" s="35">
        <f>$U$28/'Fixed data'!$C$7</f>
        <v>0</v>
      </c>
      <c r="AC46" s="35">
        <f>$U$28/'Fixed data'!$C$7</f>
        <v>0</v>
      </c>
      <c r="AD46" s="35">
        <f>$U$28/'Fixed data'!$C$7</f>
        <v>0</v>
      </c>
      <c r="AE46" s="35">
        <f>$U$28/'Fixed data'!$C$7</f>
        <v>0</v>
      </c>
      <c r="AF46" s="35">
        <f>$U$28/'Fixed data'!$C$7</f>
        <v>0</v>
      </c>
      <c r="AG46" s="35">
        <f>$U$28/'Fixed data'!$C$7</f>
        <v>0</v>
      </c>
      <c r="AH46" s="35">
        <f>$U$28/'Fixed data'!$C$7</f>
        <v>0</v>
      </c>
      <c r="AI46" s="35">
        <f>$U$28/'Fixed data'!$C$7</f>
        <v>0</v>
      </c>
      <c r="AJ46" s="35">
        <f>$U$28/'Fixed data'!$C$7</f>
        <v>0</v>
      </c>
      <c r="AK46" s="35">
        <f>$U$28/'Fixed data'!$C$7</f>
        <v>0</v>
      </c>
      <c r="AL46" s="35">
        <f>$U$28/'Fixed data'!$C$7</f>
        <v>0</v>
      </c>
      <c r="AM46" s="35">
        <f>$U$28/'Fixed data'!$C$7</f>
        <v>0</v>
      </c>
      <c r="AN46" s="35">
        <f>$U$28/'Fixed data'!$C$7</f>
        <v>0</v>
      </c>
      <c r="AO46" s="35">
        <f>$U$28/'Fixed data'!$C$7</f>
        <v>0</v>
      </c>
      <c r="AP46" s="35">
        <f>$U$28/'Fixed data'!$C$7</f>
        <v>0</v>
      </c>
      <c r="AQ46" s="35">
        <f>$U$28/'Fixed data'!$C$7</f>
        <v>0</v>
      </c>
      <c r="AR46" s="35">
        <f>$U$28/'Fixed data'!$C$7</f>
        <v>0</v>
      </c>
      <c r="AS46" s="35">
        <f>$U$28/'Fixed data'!$C$7</f>
        <v>0</v>
      </c>
      <c r="AT46" s="35">
        <f>$U$28/'Fixed data'!$C$7</f>
        <v>0</v>
      </c>
      <c r="AU46" s="35">
        <f>$U$28/'Fixed data'!$C$7</f>
        <v>0</v>
      </c>
      <c r="AV46" s="35">
        <f>$U$28/'Fixed data'!$C$7</f>
        <v>0</v>
      </c>
      <c r="AW46" s="35">
        <f>$U$28/'Fixed data'!$C$7</f>
        <v>0</v>
      </c>
      <c r="AX46" s="35">
        <f>$U$28/'Fixed data'!$C$7</f>
        <v>0</v>
      </c>
      <c r="AY46" s="35">
        <f>$U$28/'Fixed data'!$C$7</f>
        <v>0</v>
      </c>
      <c r="AZ46" s="35">
        <f>$U$28/'Fixed data'!$C$7</f>
        <v>0</v>
      </c>
      <c r="BA46" s="35">
        <f>$U$28/'Fixed data'!$C$7</f>
        <v>0</v>
      </c>
      <c r="BB46" s="35">
        <f>$U$28/'Fixed data'!$C$7</f>
        <v>0</v>
      </c>
      <c r="BC46" s="35">
        <f>$U$28/'Fixed data'!$C$7</f>
        <v>0</v>
      </c>
      <c r="BD46" s="35">
        <f>$U$28/'Fixed data'!$C$7</f>
        <v>0</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0</v>
      </c>
      <c r="X47" s="35">
        <f>$V$28/'Fixed data'!$C$7</f>
        <v>0</v>
      </c>
      <c r="Y47" s="35">
        <f>$V$28/'Fixed data'!$C$7</f>
        <v>0</v>
      </c>
      <c r="Z47" s="35">
        <f>$V$28/'Fixed data'!$C$7</f>
        <v>0</v>
      </c>
      <c r="AA47" s="35">
        <f>$V$28/'Fixed data'!$C$7</f>
        <v>0</v>
      </c>
      <c r="AB47" s="35">
        <f>$V$28/'Fixed data'!$C$7</f>
        <v>0</v>
      </c>
      <c r="AC47" s="35">
        <f>$V$28/'Fixed data'!$C$7</f>
        <v>0</v>
      </c>
      <c r="AD47" s="35">
        <f>$V$28/'Fixed data'!$C$7</f>
        <v>0</v>
      </c>
      <c r="AE47" s="35">
        <f>$V$28/'Fixed data'!$C$7</f>
        <v>0</v>
      </c>
      <c r="AF47" s="35">
        <f>$V$28/'Fixed data'!$C$7</f>
        <v>0</v>
      </c>
      <c r="AG47" s="35">
        <f>$V$28/'Fixed data'!$C$7</f>
        <v>0</v>
      </c>
      <c r="AH47" s="35">
        <f>$V$28/'Fixed data'!$C$7</f>
        <v>0</v>
      </c>
      <c r="AI47" s="35">
        <f>$V$28/'Fixed data'!$C$7</f>
        <v>0</v>
      </c>
      <c r="AJ47" s="35">
        <f>$V$28/'Fixed data'!$C$7</f>
        <v>0</v>
      </c>
      <c r="AK47" s="35">
        <f>$V$28/'Fixed data'!$C$7</f>
        <v>0</v>
      </c>
      <c r="AL47" s="35">
        <f>$V$28/'Fixed data'!$C$7</f>
        <v>0</v>
      </c>
      <c r="AM47" s="35">
        <f>$V$28/'Fixed data'!$C$7</f>
        <v>0</v>
      </c>
      <c r="AN47" s="35">
        <f>$V$28/'Fixed data'!$C$7</f>
        <v>0</v>
      </c>
      <c r="AO47" s="35">
        <f>$V$28/'Fixed data'!$C$7</f>
        <v>0</v>
      </c>
      <c r="AP47" s="35">
        <f>$V$28/'Fixed data'!$C$7</f>
        <v>0</v>
      </c>
      <c r="AQ47" s="35">
        <f>$V$28/'Fixed data'!$C$7</f>
        <v>0</v>
      </c>
      <c r="AR47" s="35">
        <f>$V$28/'Fixed data'!$C$7</f>
        <v>0</v>
      </c>
      <c r="AS47" s="35">
        <f>$V$28/'Fixed data'!$C$7</f>
        <v>0</v>
      </c>
      <c r="AT47" s="35">
        <f>$V$28/'Fixed data'!$C$7</f>
        <v>0</v>
      </c>
      <c r="AU47" s="35">
        <f>$V$28/'Fixed data'!$C$7</f>
        <v>0</v>
      </c>
      <c r="AV47" s="35">
        <f>$V$28/'Fixed data'!$C$7</f>
        <v>0</v>
      </c>
      <c r="AW47" s="35">
        <f>$V$28/'Fixed data'!$C$7</f>
        <v>0</v>
      </c>
      <c r="AX47" s="35">
        <f>$V$28/'Fixed data'!$C$7</f>
        <v>0</v>
      </c>
      <c r="AY47" s="35">
        <f>$V$28/'Fixed data'!$C$7</f>
        <v>0</v>
      </c>
      <c r="AZ47" s="35">
        <f>$V$28/'Fixed data'!$C$7</f>
        <v>0</v>
      </c>
      <c r="BA47" s="35">
        <f>$V$28/'Fixed data'!$C$7</f>
        <v>0</v>
      </c>
      <c r="BB47" s="35">
        <f>$V$28/'Fixed data'!$C$7</f>
        <v>0</v>
      </c>
      <c r="BC47" s="35">
        <f>$V$28/'Fixed data'!$C$7</f>
        <v>0</v>
      </c>
      <c r="BD47" s="35">
        <f>$V$28/'Fixed data'!$C$7</f>
        <v>0</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0</v>
      </c>
      <c r="Y48" s="35">
        <f>$W$28/'Fixed data'!$C$7</f>
        <v>0</v>
      </c>
      <c r="Z48" s="35">
        <f>$W$28/'Fixed data'!$C$7</f>
        <v>0</v>
      </c>
      <c r="AA48" s="35">
        <f>$W$28/'Fixed data'!$C$7</f>
        <v>0</v>
      </c>
      <c r="AB48" s="35">
        <f>$W$28/'Fixed data'!$C$7</f>
        <v>0</v>
      </c>
      <c r="AC48" s="35">
        <f>$W$28/'Fixed data'!$C$7</f>
        <v>0</v>
      </c>
      <c r="AD48" s="35">
        <f>$W$28/'Fixed data'!$C$7</f>
        <v>0</v>
      </c>
      <c r="AE48" s="35">
        <f>$W$28/'Fixed data'!$C$7</f>
        <v>0</v>
      </c>
      <c r="AF48" s="35">
        <f>$W$28/'Fixed data'!$C$7</f>
        <v>0</v>
      </c>
      <c r="AG48" s="35">
        <f>$W$28/'Fixed data'!$C$7</f>
        <v>0</v>
      </c>
      <c r="AH48" s="35">
        <f>$W$28/'Fixed data'!$C$7</f>
        <v>0</v>
      </c>
      <c r="AI48" s="35">
        <f>$W$28/'Fixed data'!$C$7</f>
        <v>0</v>
      </c>
      <c r="AJ48" s="35">
        <f>$W$28/'Fixed data'!$C$7</f>
        <v>0</v>
      </c>
      <c r="AK48" s="35">
        <f>$W$28/'Fixed data'!$C$7</f>
        <v>0</v>
      </c>
      <c r="AL48" s="35">
        <f>$W$28/'Fixed data'!$C$7</f>
        <v>0</v>
      </c>
      <c r="AM48" s="35">
        <f>$W$28/'Fixed data'!$C$7</f>
        <v>0</v>
      </c>
      <c r="AN48" s="35">
        <f>$W$28/'Fixed data'!$C$7</f>
        <v>0</v>
      </c>
      <c r="AO48" s="35">
        <f>$W$28/'Fixed data'!$C$7</f>
        <v>0</v>
      </c>
      <c r="AP48" s="35">
        <f>$W$28/'Fixed data'!$C$7</f>
        <v>0</v>
      </c>
      <c r="AQ48" s="35">
        <f>$W$28/'Fixed data'!$C$7</f>
        <v>0</v>
      </c>
      <c r="AR48" s="35">
        <f>$W$28/'Fixed data'!$C$7</f>
        <v>0</v>
      </c>
      <c r="AS48" s="35">
        <f>$W$28/'Fixed data'!$C$7</f>
        <v>0</v>
      </c>
      <c r="AT48" s="35">
        <f>$W$28/'Fixed data'!$C$7</f>
        <v>0</v>
      </c>
      <c r="AU48" s="35">
        <f>$W$28/'Fixed data'!$C$7</f>
        <v>0</v>
      </c>
      <c r="AV48" s="35">
        <f>$W$28/'Fixed data'!$C$7</f>
        <v>0</v>
      </c>
      <c r="AW48" s="35">
        <f>$W$28/'Fixed data'!$C$7</f>
        <v>0</v>
      </c>
      <c r="AX48" s="35">
        <f>$W$28/'Fixed data'!$C$7</f>
        <v>0</v>
      </c>
      <c r="AY48" s="35">
        <f>$W$28/'Fixed data'!$C$7</f>
        <v>0</v>
      </c>
      <c r="AZ48" s="35">
        <f>$W$28/'Fixed data'!$C$7</f>
        <v>0</v>
      </c>
      <c r="BA48" s="35">
        <f>$W$28/'Fixed data'!$C$7</f>
        <v>0</v>
      </c>
      <c r="BB48" s="35">
        <f>$W$28/'Fixed data'!$C$7</f>
        <v>0</v>
      </c>
      <c r="BC48" s="35">
        <f>$W$28/'Fixed data'!$C$7</f>
        <v>0</v>
      </c>
      <c r="BD48" s="35">
        <f>$W$28/'Fixed data'!$C$7</f>
        <v>0</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0</v>
      </c>
      <c r="Z49" s="35">
        <f>$X$28/'Fixed data'!$C$7</f>
        <v>0</v>
      </c>
      <c r="AA49" s="35">
        <f>$X$28/'Fixed data'!$C$7</f>
        <v>0</v>
      </c>
      <c r="AB49" s="35">
        <f>$X$28/'Fixed data'!$C$7</f>
        <v>0</v>
      </c>
      <c r="AC49" s="35">
        <f>$X$28/'Fixed data'!$C$7</f>
        <v>0</v>
      </c>
      <c r="AD49" s="35">
        <f>$X$28/'Fixed data'!$C$7</f>
        <v>0</v>
      </c>
      <c r="AE49" s="35">
        <f>$X$28/'Fixed data'!$C$7</f>
        <v>0</v>
      </c>
      <c r="AF49" s="35">
        <f>$X$28/'Fixed data'!$C$7</f>
        <v>0</v>
      </c>
      <c r="AG49" s="35">
        <f>$X$28/'Fixed data'!$C$7</f>
        <v>0</v>
      </c>
      <c r="AH49" s="35">
        <f>$X$28/'Fixed data'!$C$7</f>
        <v>0</v>
      </c>
      <c r="AI49" s="35">
        <f>$X$28/'Fixed data'!$C$7</f>
        <v>0</v>
      </c>
      <c r="AJ49" s="35">
        <f>$X$28/'Fixed data'!$C$7</f>
        <v>0</v>
      </c>
      <c r="AK49" s="35">
        <f>$X$28/'Fixed data'!$C$7</f>
        <v>0</v>
      </c>
      <c r="AL49" s="35">
        <f>$X$28/'Fixed data'!$C$7</f>
        <v>0</v>
      </c>
      <c r="AM49" s="35">
        <f>$X$28/'Fixed data'!$C$7</f>
        <v>0</v>
      </c>
      <c r="AN49" s="35">
        <f>$X$28/'Fixed data'!$C$7</f>
        <v>0</v>
      </c>
      <c r="AO49" s="35">
        <f>$X$28/'Fixed data'!$C$7</f>
        <v>0</v>
      </c>
      <c r="AP49" s="35">
        <f>$X$28/'Fixed data'!$C$7</f>
        <v>0</v>
      </c>
      <c r="AQ49" s="35">
        <f>$X$28/'Fixed data'!$C$7</f>
        <v>0</v>
      </c>
      <c r="AR49" s="35">
        <f>$X$28/'Fixed data'!$C$7</f>
        <v>0</v>
      </c>
      <c r="AS49" s="35">
        <f>$X$28/'Fixed data'!$C$7</f>
        <v>0</v>
      </c>
      <c r="AT49" s="35">
        <f>$X$28/'Fixed data'!$C$7</f>
        <v>0</v>
      </c>
      <c r="AU49" s="35">
        <f>$X$28/'Fixed data'!$C$7</f>
        <v>0</v>
      </c>
      <c r="AV49" s="35">
        <f>$X$28/'Fixed data'!$C$7</f>
        <v>0</v>
      </c>
      <c r="AW49" s="35">
        <f>$X$28/'Fixed data'!$C$7</f>
        <v>0</v>
      </c>
      <c r="AX49" s="35">
        <f>$X$28/'Fixed data'!$C$7</f>
        <v>0</v>
      </c>
      <c r="AY49" s="35">
        <f>$X$28/'Fixed data'!$C$7</f>
        <v>0</v>
      </c>
      <c r="AZ49" s="35">
        <f>$X$28/'Fixed data'!$C$7</f>
        <v>0</v>
      </c>
      <c r="BA49" s="35">
        <f>$X$28/'Fixed data'!$C$7</f>
        <v>0</v>
      </c>
      <c r="BB49" s="35">
        <f>$X$28/'Fixed data'!$C$7</f>
        <v>0</v>
      </c>
      <c r="BC49" s="35">
        <f>$X$28/'Fixed data'!$C$7</f>
        <v>0</v>
      </c>
      <c r="BD49" s="35">
        <f>$X$28/'Fixed data'!$C$7</f>
        <v>0</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0</v>
      </c>
      <c r="AA50" s="35">
        <f>$Y$28/'Fixed data'!$C$7</f>
        <v>0</v>
      </c>
      <c r="AB50" s="35">
        <f>$Y$28/'Fixed data'!$C$7</f>
        <v>0</v>
      </c>
      <c r="AC50" s="35">
        <f>$Y$28/'Fixed data'!$C$7</f>
        <v>0</v>
      </c>
      <c r="AD50" s="35">
        <f>$Y$28/'Fixed data'!$C$7</f>
        <v>0</v>
      </c>
      <c r="AE50" s="35">
        <f>$Y$28/'Fixed data'!$C$7</f>
        <v>0</v>
      </c>
      <c r="AF50" s="35">
        <f>$Y$28/'Fixed data'!$C$7</f>
        <v>0</v>
      </c>
      <c r="AG50" s="35">
        <f>$Y$28/'Fixed data'!$C$7</f>
        <v>0</v>
      </c>
      <c r="AH50" s="35">
        <f>$Y$28/'Fixed data'!$C$7</f>
        <v>0</v>
      </c>
      <c r="AI50" s="35">
        <f>$Y$28/'Fixed data'!$C$7</f>
        <v>0</v>
      </c>
      <c r="AJ50" s="35">
        <f>$Y$28/'Fixed data'!$C$7</f>
        <v>0</v>
      </c>
      <c r="AK50" s="35">
        <f>$Y$28/'Fixed data'!$C$7</f>
        <v>0</v>
      </c>
      <c r="AL50" s="35">
        <f>$Y$28/'Fixed data'!$C$7</f>
        <v>0</v>
      </c>
      <c r="AM50" s="35">
        <f>$Y$28/'Fixed data'!$C$7</f>
        <v>0</v>
      </c>
      <c r="AN50" s="35">
        <f>$Y$28/'Fixed data'!$C$7</f>
        <v>0</v>
      </c>
      <c r="AO50" s="35">
        <f>$Y$28/'Fixed data'!$C$7</f>
        <v>0</v>
      </c>
      <c r="AP50" s="35">
        <f>$Y$28/'Fixed data'!$C$7</f>
        <v>0</v>
      </c>
      <c r="AQ50" s="35">
        <f>$Y$28/'Fixed data'!$C$7</f>
        <v>0</v>
      </c>
      <c r="AR50" s="35">
        <f>$Y$28/'Fixed data'!$C$7</f>
        <v>0</v>
      </c>
      <c r="AS50" s="35">
        <f>$Y$28/'Fixed data'!$C$7</f>
        <v>0</v>
      </c>
      <c r="AT50" s="35">
        <f>$Y$28/'Fixed data'!$C$7</f>
        <v>0</v>
      </c>
      <c r="AU50" s="35">
        <f>$Y$28/'Fixed data'!$C$7</f>
        <v>0</v>
      </c>
      <c r="AV50" s="35">
        <f>$Y$28/'Fixed data'!$C$7</f>
        <v>0</v>
      </c>
      <c r="AW50" s="35">
        <f>$Y$28/'Fixed data'!$C$7</f>
        <v>0</v>
      </c>
      <c r="AX50" s="35">
        <f>$Y$28/'Fixed data'!$C$7</f>
        <v>0</v>
      </c>
      <c r="AY50" s="35">
        <f>$Y$28/'Fixed data'!$C$7</f>
        <v>0</v>
      </c>
      <c r="AZ50" s="35">
        <f>$Y$28/'Fixed data'!$C$7</f>
        <v>0</v>
      </c>
      <c r="BA50" s="35">
        <f>$Y$28/'Fixed data'!$C$7</f>
        <v>0</v>
      </c>
      <c r="BB50" s="35">
        <f>$Y$28/'Fixed data'!$C$7</f>
        <v>0</v>
      </c>
      <c r="BC50" s="35">
        <f>$Y$28/'Fixed data'!$C$7</f>
        <v>0</v>
      </c>
      <c r="BD50" s="35">
        <f>$Y$28/'Fixed data'!$C$7</f>
        <v>0</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0</v>
      </c>
      <c r="AB51" s="35">
        <f>$Z$28/'Fixed data'!$C$7</f>
        <v>0</v>
      </c>
      <c r="AC51" s="35">
        <f>$Z$28/'Fixed data'!$C$7</f>
        <v>0</v>
      </c>
      <c r="AD51" s="35">
        <f>$Z$28/'Fixed data'!$C$7</f>
        <v>0</v>
      </c>
      <c r="AE51" s="35">
        <f>$Z$28/'Fixed data'!$C$7</f>
        <v>0</v>
      </c>
      <c r="AF51" s="35">
        <f>$Z$28/'Fixed data'!$C$7</f>
        <v>0</v>
      </c>
      <c r="AG51" s="35">
        <f>$Z$28/'Fixed data'!$C$7</f>
        <v>0</v>
      </c>
      <c r="AH51" s="35">
        <f>$Z$28/'Fixed data'!$C$7</f>
        <v>0</v>
      </c>
      <c r="AI51" s="35">
        <f>$Z$28/'Fixed data'!$C$7</f>
        <v>0</v>
      </c>
      <c r="AJ51" s="35">
        <f>$Z$28/'Fixed data'!$C$7</f>
        <v>0</v>
      </c>
      <c r="AK51" s="35">
        <f>$Z$28/'Fixed data'!$C$7</f>
        <v>0</v>
      </c>
      <c r="AL51" s="35">
        <f>$Z$28/'Fixed data'!$C$7</f>
        <v>0</v>
      </c>
      <c r="AM51" s="35">
        <f>$Z$28/'Fixed data'!$C$7</f>
        <v>0</v>
      </c>
      <c r="AN51" s="35">
        <f>$Z$28/'Fixed data'!$C$7</f>
        <v>0</v>
      </c>
      <c r="AO51" s="35">
        <f>$Z$28/'Fixed data'!$C$7</f>
        <v>0</v>
      </c>
      <c r="AP51" s="35">
        <f>$Z$28/'Fixed data'!$C$7</f>
        <v>0</v>
      </c>
      <c r="AQ51" s="35">
        <f>$Z$28/'Fixed data'!$C$7</f>
        <v>0</v>
      </c>
      <c r="AR51" s="35">
        <f>$Z$28/'Fixed data'!$C$7</f>
        <v>0</v>
      </c>
      <c r="AS51" s="35">
        <f>$Z$28/'Fixed data'!$C$7</f>
        <v>0</v>
      </c>
      <c r="AT51" s="35">
        <f>$Z$28/'Fixed data'!$C$7</f>
        <v>0</v>
      </c>
      <c r="AU51" s="35">
        <f>$Z$28/'Fixed data'!$C$7</f>
        <v>0</v>
      </c>
      <c r="AV51" s="35">
        <f>$Z$28/'Fixed data'!$C$7</f>
        <v>0</v>
      </c>
      <c r="AW51" s="35">
        <f>$Z$28/'Fixed data'!$C$7</f>
        <v>0</v>
      </c>
      <c r="AX51" s="35">
        <f>$Z$28/'Fixed data'!$C$7</f>
        <v>0</v>
      </c>
      <c r="AY51" s="35">
        <f>$Z$28/'Fixed data'!$C$7</f>
        <v>0</v>
      </c>
      <c r="AZ51" s="35">
        <f>$Z$28/'Fixed data'!$C$7</f>
        <v>0</v>
      </c>
      <c r="BA51" s="35">
        <f>$Z$28/'Fixed data'!$C$7</f>
        <v>0</v>
      </c>
      <c r="BB51" s="35">
        <f>$Z$28/'Fixed data'!$C$7</f>
        <v>0</v>
      </c>
      <c r="BC51" s="35">
        <f>$Z$28/'Fixed data'!$C$7</f>
        <v>0</v>
      </c>
      <c r="BD51" s="35">
        <f>$Z$28/'Fixed data'!$C$7</f>
        <v>0</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0</v>
      </c>
      <c r="AC52" s="35">
        <f>$AA$28/'Fixed data'!$C$7</f>
        <v>0</v>
      </c>
      <c r="AD52" s="35">
        <f>$AA$28/'Fixed data'!$C$7</f>
        <v>0</v>
      </c>
      <c r="AE52" s="35">
        <f>$AA$28/'Fixed data'!$C$7</f>
        <v>0</v>
      </c>
      <c r="AF52" s="35">
        <f>$AA$28/'Fixed data'!$C$7</f>
        <v>0</v>
      </c>
      <c r="AG52" s="35">
        <f>$AA$28/'Fixed data'!$C$7</f>
        <v>0</v>
      </c>
      <c r="AH52" s="35">
        <f>$AA$28/'Fixed data'!$C$7</f>
        <v>0</v>
      </c>
      <c r="AI52" s="35">
        <f>$AA$28/'Fixed data'!$C$7</f>
        <v>0</v>
      </c>
      <c r="AJ52" s="35">
        <f>$AA$28/'Fixed data'!$C$7</f>
        <v>0</v>
      </c>
      <c r="AK52" s="35">
        <f>$AA$28/'Fixed data'!$C$7</f>
        <v>0</v>
      </c>
      <c r="AL52" s="35">
        <f>$AA$28/'Fixed data'!$C$7</f>
        <v>0</v>
      </c>
      <c r="AM52" s="35">
        <f>$AA$28/'Fixed data'!$C$7</f>
        <v>0</v>
      </c>
      <c r="AN52" s="35">
        <f>$AA$28/'Fixed data'!$C$7</f>
        <v>0</v>
      </c>
      <c r="AO52" s="35">
        <f>$AA$28/'Fixed data'!$C$7</f>
        <v>0</v>
      </c>
      <c r="AP52" s="35">
        <f>$AA$28/'Fixed data'!$C$7</f>
        <v>0</v>
      </c>
      <c r="AQ52" s="35">
        <f>$AA$28/'Fixed data'!$C$7</f>
        <v>0</v>
      </c>
      <c r="AR52" s="35">
        <f>$AA$28/'Fixed data'!$C$7</f>
        <v>0</v>
      </c>
      <c r="AS52" s="35">
        <f>$AA$28/'Fixed data'!$C$7</f>
        <v>0</v>
      </c>
      <c r="AT52" s="35">
        <f>$AA$28/'Fixed data'!$C$7</f>
        <v>0</v>
      </c>
      <c r="AU52" s="35">
        <f>$AA$28/'Fixed data'!$C$7</f>
        <v>0</v>
      </c>
      <c r="AV52" s="35">
        <f>$AA$28/'Fixed data'!$C$7</f>
        <v>0</v>
      </c>
      <c r="AW52" s="35">
        <f>$AA$28/'Fixed data'!$C$7</f>
        <v>0</v>
      </c>
      <c r="AX52" s="35">
        <f>$AA$28/'Fixed data'!$C$7</f>
        <v>0</v>
      </c>
      <c r="AY52" s="35">
        <f>$AA$28/'Fixed data'!$C$7</f>
        <v>0</v>
      </c>
      <c r="AZ52" s="35">
        <f>$AA$28/'Fixed data'!$C$7</f>
        <v>0</v>
      </c>
      <c r="BA52" s="35">
        <f>$AA$28/'Fixed data'!$C$7</f>
        <v>0</v>
      </c>
      <c r="BB52" s="35">
        <f>$AA$28/'Fixed data'!$C$7</f>
        <v>0</v>
      </c>
      <c r="BC52" s="35">
        <f>$AA$28/'Fixed data'!$C$7</f>
        <v>0</v>
      </c>
      <c r="BD52" s="35">
        <f>$AA$28/'Fixed data'!$C$7</f>
        <v>0</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0</v>
      </c>
      <c r="AD53" s="35">
        <f>$AB$28/'Fixed data'!$C$7</f>
        <v>0</v>
      </c>
      <c r="AE53" s="35">
        <f>$AB$28/'Fixed data'!$C$7</f>
        <v>0</v>
      </c>
      <c r="AF53" s="35">
        <f>$AB$28/'Fixed data'!$C$7</f>
        <v>0</v>
      </c>
      <c r="AG53" s="35">
        <f>$AB$28/'Fixed data'!$C$7</f>
        <v>0</v>
      </c>
      <c r="AH53" s="35">
        <f>$AB$28/'Fixed data'!$C$7</f>
        <v>0</v>
      </c>
      <c r="AI53" s="35">
        <f>$AB$28/'Fixed data'!$C$7</f>
        <v>0</v>
      </c>
      <c r="AJ53" s="35">
        <f>$AB$28/'Fixed data'!$C$7</f>
        <v>0</v>
      </c>
      <c r="AK53" s="35">
        <f>$AB$28/'Fixed data'!$C$7</f>
        <v>0</v>
      </c>
      <c r="AL53" s="35">
        <f>$AB$28/'Fixed data'!$C$7</f>
        <v>0</v>
      </c>
      <c r="AM53" s="35">
        <f>$AB$28/'Fixed data'!$C$7</f>
        <v>0</v>
      </c>
      <c r="AN53" s="35">
        <f>$AB$28/'Fixed data'!$C$7</f>
        <v>0</v>
      </c>
      <c r="AO53" s="35">
        <f>$AB$28/'Fixed data'!$C$7</f>
        <v>0</v>
      </c>
      <c r="AP53" s="35">
        <f>$AB$28/'Fixed data'!$C$7</f>
        <v>0</v>
      </c>
      <c r="AQ53" s="35">
        <f>$AB$28/'Fixed data'!$C$7</f>
        <v>0</v>
      </c>
      <c r="AR53" s="35">
        <f>$AB$28/'Fixed data'!$C$7</f>
        <v>0</v>
      </c>
      <c r="AS53" s="35">
        <f>$AB$28/'Fixed data'!$C$7</f>
        <v>0</v>
      </c>
      <c r="AT53" s="35">
        <f>$AB$28/'Fixed data'!$C$7</f>
        <v>0</v>
      </c>
      <c r="AU53" s="35">
        <f>$AB$28/'Fixed data'!$C$7</f>
        <v>0</v>
      </c>
      <c r="AV53" s="35">
        <f>$AB$28/'Fixed data'!$C$7</f>
        <v>0</v>
      </c>
      <c r="AW53" s="35">
        <f>$AB$28/'Fixed data'!$C$7</f>
        <v>0</v>
      </c>
      <c r="AX53" s="35">
        <f>$AB$28/'Fixed data'!$C$7</f>
        <v>0</v>
      </c>
      <c r="AY53" s="35">
        <f>$AB$28/'Fixed data'!$C$7</f>
        <v>0</v>
      </c>
      <c r="AZ53" s="35">
        <f>$AB$28/'Fixed data'!$C$7</f>
        <v>0</v>
      </c>
      <c r="BA53" s="35">
        <f>$AB$28/'Fixed data'!$C$7</f>
        <v>0</v>
      </c>
      <c r="BB53" s="35">
        <f>$AB$28/'Fixed data'!$C$7</f>
        <v>0</v>
      </c>
      <c r="BC53" s="35">
        <f>$AB$28/'Fixed data'!$C$7</f>
        <v>0</v>
      </c>
      <c r="BD53" s="35">
        <f>$AB$28/'Fixed data'!$C$7</f>
        <v>0</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0</v>
      </c>
      <c r="AE54" s="35">
        <f>$AC$28/'Fixed data'!$C$7</f>
        <v>0</v>
      </c>
      <c r="AF54" s="35">
        <f>$AC$28/'Fixed data'!$C$7</f>
        <v>0</v>
      </c>
      <c r="AG54" s="35">
        <f>$AC$28/'Fixed data'!$C$7</f>
        <v>0</v>
      </c>
      <c r="AH54" s="35">
        <f>$AC$28/'Fixed data'!$C$7</f>
        <v>0</v>
      </c>
      <c r="AI54" s="35">
        <f>$AC$28/'Fixed data'!$C$7</f>
        <v>0</v>
      </c>
      <c r="AJ54" s="35">
        <f>$AC$28/'Fixed data'!$C$7</f>
        <v>0</v>
      </c>
      <c r="AK54" s="35">
        <f>$AC$28/'Fixed data'!$C$7</f>
        <v>0</v>
      </c>
      <c r="AL54" s="35">
        <f>$AC$28/'Fixed data'!$C$7</f>
        <v>0</v>
      </c>
      <c r="AM54" s="35">
        <f>$AC$28/'Fixed data'!$C$7</f>
        <v>0</v>
      </c>
      <c r="AN54" s="35">
        <f>$AC$28/'Fixed data'!$C$7</f>
        <v>0</v>
      </c>
      <c r="AO54" s="35">
        <f>$AC$28/'Fixed data'!$C$7</f>
        <v>0</v>
      </c>
      <c r="AP54" s="35">
        <f>$AC$28/'Fixed data'!$C$7</f>
        <v>0</v>
      </c>
      <c r="AQ54" s="35">
        <f>$AC$28/'Fixed data'!$C$7</f>
        <v>0</v>
      </c>
      <c r="AR54" s="35">
        <f>$AC$28/'Fixed data'!$C$7</f>
        <v>0</v>
      </c>
      <c r="AS54" s="35">
        <f>$AC$28/'Fixed data'!$C$7</f>
        <v>0</v>
      </c>
      <c r="AT54" s="35">
        <f>$AC$28/'Fixed data'!$C$7</f>
        <v>0</v>
      </c>
      <c r="AU54" s="35">
        <f>$AC$28/'Fixed data'!$C$7</f>
        <v>0</v>
      </c>
      <c r="AV54" s="35">
        <f>$AC$28/'Fixed data'!$C$7</f>
        <v>0</v>
      </c>
      <c r="AW54" s="35">
        <f>$AC$28/'Fixed data'!$C$7</f>
        <v>0</v>
      </c>
      <c r="AX54" s="35">
        <f>$AC$28/'Fixed data'!$C$7</f>
        <v>0</v>
      </c>
      <c r="AY54" s="35">
        <f>$AC$28/'Fixed data'!$C$7</f>
        <v>0</v>
      </c>
      <c r="AZ54" s="35">
        <f>$AC$28/'Fixed data'!$C$7</f>
        <v>0</v>
      </c>
      <c r="BA54" s="35">
        <f>$AC$28/'Fixed data'!$C$7</f>
        <v>0</v>
      </c>
      <c r="BB54" s="35">
        <f>$AC$28/'Fixed data'!$C$7</f>
        <v>0</v>
      </c>
      <c r="BC54" s="35">
        <f>$AC$28/'Fixed data'!$C$7</f>
        <v>0</v>
      </c>
      <c r="BD54" s="35">
        <f>$AC$28/'Fixed data'!$C$7</f>
        <v>0</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0</v>
      </c>
      <c r="AF55" s="35">
        <f>$AD$28/'Fixed data'!$C$7</f>
        <v>0</v>
      </c>
      <c r="AG55" s="35">
        <f>$AD$28/'Fixed data'!$C$7</f>
        <v>0</v>
      </c>
      <c r="AH55" s="35">
        <f>$AD$28/'Fixed data'!$C$7</f>
        <v>0</v>
      </c>
      <c r="AI55" s="35">
        <f>$AD$28/'Fixed data'!$C$7</f>
        <v>0</v>
      </c>
      <c r="AJ55" s="35">
        <f>$AD$28/'Fixed data'!$C$7</f>
        <v>0</v>
      </c>
      <c r="AK55" s="35">
        <f>$AD$28/'Fixed data'!$C$7</f>
        <v>0</v>
      </c>
      <c r="AL55" s="35">
        <f>$AD$28/'Fixed data'!$C$7</f>
        <v>0</v>
      </c>
      <c r="AM55" s="35">
        <f>$AD$28/'Fixed data'!$C$7</f>
        <v>0</v>
      </c>
      <c r="AN55" s="35">
        <f>$AD$28/'Fixed data'!$C$7</f>
        <v>0</v>
      </c>
      <c r="AO55" s="35">
        <f>$AD$28/'Fixed data'!$C$7</f>
        <v>0</v>
      </c>
      <c r="AP55" s="35">
        <f>$AD$28/'Fixed data'!$C$7</f>
        <v>0</v>
      </c>
      <c r="AQ55" s="35">
        <f>$AD$28/'Fixed data'!$C$7</f>
        <v>0</v>
      </c>
      <c r="AR55" s="35">
        <f>$AD$28/'Fixed data'!$C$7</f>
        <v>0</v>
      </c>
      <c r="AS55" s="35">
        <f>$AD$28/'Fixed data'!$C$7</f>
        <v>0</v>
      </c>
      <c r="AT55" s="35">
        <f>$AD$28/'Fixed data'!$C$7</f>
        <v>0</v>
      </c>
      <c r="AU55" s="35">
        <f>$AD$28/'Fixed data'!$C$7</f>
        <v>0</v>
      </c>
      <c r="AV55" s="35">
        <f>$AD$28/'Fixed data'!$C$7</f>
        <v>0</v>
      </c>
      <c r="AW55" s="35">
        <f>$AD$28/'Fixed data'!$C$7</f>
        <v>0</v>
      </c>
      <c r="AX55" s="35">
        <f>$AD$28/'Fixed data'!$C$7</f>
        <v>0</v>
      </c>
      <c r="AY55" s="35">
        <f>$AD$28/'Fixed data'!$C$7</f>
        <v>0</v>
      </c>
      <c r="AZ55" s="35">
        <f>$AD$28/'Fixed data'!$C$7</f>
        <v>0</v>
      </c>
      <c r="BA55" s="35">
        <f>$AD$28/'Fixed data'!$C$7</f>
        <v>0</v>
      </c>
      <c r="BB55" s="35">
        <f>$AD$28/'Fixed data'!$C$7</f>
        <v>0</v>
      </c>
      <c r="BC55" s="35">
        <f>$AD$28/'Fixed data'!$C$7</f>
        <v>0</v>
      </c>
      <c r="BD55" s="35">
        <f>$AD$28/'Fixed data'!$C$7</f>
        <v>0</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0</v>
      </c>
      <c r="AG56" s="35">
        <f>$AE$28/'Fixed data'!$C$7</f>
        <v>0</v>
      </c>
      <c r="AH56" s="35">
        <f>$AE$28/'Fixed data'!$C$7</f>
        <v>0</v>
      </c>
      <c r="AI56" s="35">
        <f>$AE$28/'Fixed data'!$C$7</f>
        <v>0</v>
      </c>
      <c r="AJ56" s="35">
        <f>$AE$28/'Fixed data'!$C$7</f>
        <v>0</v>
      </c>
      <c r="AK56" s="35">
        <f>$AE$28/'Fixed data'!$C$7</f>
        <v>0</v>
      </c>
      <c r="AL56" s="35">
        <f>$AE$28/'Fixed data'!$C$7</f>
        <v>0</v>
      </c>
      <c r="AM56" s="35">
        <f>$AE$28/'Fixed data'!$C$7</f>
        <v>0</v>
      </c>
      <c r="AN56" s="35">
        <f>$AE$28/'Fixed data'!$C$7</f>
        <v>0</v>
      </c>
      <c r="AO56" s="35">
        <f>$AE$28/'Fixed data'!$C$7</f>
        <v>0</v>
      </c>
      <c r="AP56" s="35">
        <f>$AE$28/'Fixed data'!$C$7</f>
        <v>0</v>
      </c>
      <c r="AQ56" s="35">
        <f>$AE$28/'Fixed data'!$C$7</f>
        <v>0</v>
      </c>
      <c r="AR56" s="35">
        <f>$AE$28/'Fixed data'!$C$7</f>
        <v>0</v>
      </c>
      <c r="AS56" s="35">
        <f>$AE$28/'Fixed data'!$C$7</f>
        <v>0</v>
      </c>
      <c r="AT56" s="35">
        <f>$AE$28/'Fixed data'!$C$7</f>
        <v>0</v>
      </c>
      <c r="AU56" s="35">
        <f>$AE$28/'Fixed data'!$C$7</f>
        <v>0</v>
      </c>
      <c r="AV56" s="35">
        <f>$AE$28/'Fixed data'!$C$7</f>
        <v>0</v>
      </c>
      <c r="AW56" s="35">
        <f>$AE$28/'Fixed data'!$C$7</f>
        <v>0</v>
      </c>
      <c r="AX56" s="35">
        <f>$AE$28/'Fixed data'!$C$7</f>
        <v>0</v>
      </c>
      <c r="AY56" s="35">
        <f>$AE$28/'Fixed data'!$C$7</f>
        <v>0</v>
      </c>
      <c r="AZ56" s="35">
        <f>$AE$28/'Fixed data'!$C$7</f>
        <v>0</v>
      </c>
      <c r="BA56" s="35">
        <f>$AE$28/'Fixed data'!$C$7</f>
        <v>0</v>
      </c>
      <c r="BB56" s="35">
        <f>$AE$28/'Fixed data'!$C$7</f>
        <v>0</v>
      </c>
      <c r="BC56" s="35">
        <f>$AE$28/'Fixed data'!$C$7</f>
        <v>0</v>
      </c>
      <c r="BD56" s="35">
        <f>$AE$28/'Fixed data'!$C$7</f>
        <v>0</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0</v>
      </c>
      <c r="AH57" s="35">
        <f>$AF$28/'Fixed data'!$C$7</f>
        <v>0</v>
      </c>
      <c r="AI57" s="35">
        <f>$AF$28/'Fixed data'!$C$7</f>
        <v>0</v>
      </c>
      <c r="AJ57" s="35">
        <f>$AF$28/'Fixed data'!$C$7</f>
        <v>0</v>
      </c>
      <c r="AK57" s="35">
        <f>$AF$28/'Fixed data'!$C$7</f>
        <v>0</v>
      </c>
      <c r="AL57" s="35">
        <f>$AF$28/'Fixed data'!$C$7</f>
        <v>0</v>
      </c>
      <c r="AM57" s="35">
        <f>$AF$28/'Fixed data'!$C$7</f>
        <v>0</v>
      </c>
      <c r="AN57" s="35">
        <f>$AF$28/'Fixed data'!$C$7</f>
        <v>0</v>
      </c>
      <c r="AO57" s="35">
        <f>$AF$28/'Fixed data'!$C$7</f>
        <v>0</v>
      </c>
      <c r="AP57" s="35">
        <f>$AF$28/'Fixed data'!$C$7</f>
        <v>0</v>
      </c>
      <c r="AQ57" s="35">
        <f>$AF$28/'Fixed data'!$C$7</f>
        <v>0</v>
      </c>
      <c r="AR57" s="35">
        <f>$AF$28/'Fixed data'!$C$7</f>
        <v>0</v>
      </c>
      <c r="AS57" s="35">
        <f>$AF$28/'Fixed data'!$C$7</f>
        <v>0</v>
      </c>
      <c r="AT57" s="35">
        <f>$AF$28/'Fixed data'!$C$7</f>
        <v>0</v>
      </c>
      <c r="AU57" s="35">
        <f>$AF$28/'Fixed data'!$C$7</f>
        <v>0</v>
      </c>
      <c r="AV57" s="35">
        <f>$AF$28/'Fixed data'!$C$7</f>
        <v>0</v>
      </c>
      <c r="AW57" s="35">
        <f>$AF$28/'Fixed data'!$C$7</f>
        <v>0</v>
      </c>
      <c r="AX57" s="35">
        <f>$AF$28/'Fixed data'!$C$7</f>
        <v>0</v>
      </c>
      <c r="AY57" s="35">
        <f>$AF$28/'Fixed data'!$C$7</f>
        <v>0</v>
      </c>
      <c r="AZ57" s="35">
        <f>$AF$28/'Fixed data'!$C$7</f>
        <v>0</v>
      </c>
      <c r="BA57" s="35">
        <f>$AF$28/'Fixed data'!$C$7</f>
        <v>0</v>
      </c>
      <c r="BB57" s="35">
        <f>$AF$28/'Fixed data'!$C$7</f>
        <v>0</v>
      </c>
      <c r="BC57" s="35">
        <f>$AF$28/'Fixed data'!$C$7</f>
        <v>0</v>
      </c>
      <c r="BD57" s="35">
        <f>$AF$28/'Fixed data'!$C$7</f>
        <v>0</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0</v>
      </c>
      <c r="AI58" s="35">
        <f>$AG$28/'Fixed data'!$C$7</f>
        <v>0</v>
      </c>
      <c r="AJ58" s="35">
        <f>$AG$28/'Fixed data'!$C$7</f>
        <v>0</v>
      </c>
      <c r="AK58" s="35">
        <f>$AG$28/'Fixed data'!$C$7</f>
        <v>0</v>
      </c>
      <c r="AL58" s="35">
        <f>$AG$28/'Fixed data'!$C$7</f>
        <v>0</v>
      </c>
      <c r="AM58" s="35">
        <f>$AG$28/'Fixed data'!$C$7</f>
        <v>0</v>
      </c>
      <c r="AN58" s="35">
        <f>$AG$28/'Fixed data'!$C$7</f>
        <v>0</v>
      </c>
      <c r="AO58" s="35">
        <f>$AG$28/'Fixed data'!$C$7</f>
        <v>0</v>
      </c>
      <c r="AP58" s="35">
        <f>$AG$28/'Fixed data'!$C$7</f>
        <v>0</v>
      </c>
      <c r="AQ58" s="35">
        <f>$AG$28/'Fixed data'!$C$7</f>
        <v>0</v>
      </c>
      <c r="AR58" s="35">
        <f>$AG$28/'Fixed data'!$C$7</f>
        <v>0</v>
      </c>
      <c r="AS58" s="35">
        <f>$AG$28/'Fixed data'!$C$7</f>
        <v>0</v>
      </c>
      <c r="AT58" s="35">
        <f>$AG$28/'Fixed data'!$C$7</f>
        <v>0</v>
      </c>
      <c r="AU58" s="35">
        <f>$AG$28/'Fixed data'!$C$7</f>
        <v>0</v>
      </c>
      <c r="AV58" s="35">
        <f>$AG$28/'Fixed data'!$C$7</f>
        <v>0</v>
      </c>
      <c r="AW58" s="35">
        <f>$AG$28/'Fixed data'!$C$7</f>
        <v>0</v>
      </c>
      <c r="AX58" s="35">
        <f>$AG$28/'Fixed data'!$C$7</f>
        <v>0</v>
      </c>
      <c r="AY58" s="35">
        <f>$AG$28/'Fixed data'!$C$7</f>
        <v>0</v>
      </c>
      <c r="AZ58" s="35">
        <f>$AG$28/'Fixed data'!$C$7</f>
        <v>0</v>
      </c>
      <c r="BA58" s="35">
        <f>$AG$28/'Fixed data'!$C$7</f>
        <v>0</v>
      </c>
      <c r="BB58" s="35">
        <f>$AG$28/'Fixed data'!$C$7</f>
        <v>0</v>
      </c>
      <c r="BC58" s="35">
        <f>$AG$28/'Fixed data'!$C$7</f>
        <v>0</v>
      </c>
      <c r="BD58" s="35">
        <f>$AG$28/'Fixed data'!$C$7</f>
        <v>0</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0</v>
      </c>
      <c r="AJ59" s="35">
        <f>$AH$28/'Fixed data'!$C$7</f>
        <v>0</v>
      </c>
      <c r="AK59" s="35">
        <f>$AH$28/'Fixed data'!$C$7</f>
        <v>0</v>
      </c>
      <c r="AL59" s="35">
        <f>$AH$28/'Fixed data'!$C$7</f>
        <v>0</v>
      </c>
      <c r="AM59" s="35">
        <f>$AH$28/'Fixed data'!$C$7</f>
        <v>0</v>
      </c>
      <c r="AN59" s="35">
        <f>$AH$28/'Fixed data'!$C$7</f>
        <v>0</v>
      </c>
      <c r="AO59" s="35">
        <f>$AH$28/'Fixed data'!$C$7</f>
        <v>0</v>
      </c>
      <c r="AP59" s="35">
        <f>$AH$28/'Fixed data'!$C$7</f>
        <v>0</v>
      </c>
      <c r="AQ59" s="35">
        <f>$AH$28/'Fixed data'!$C$7</f>
        <v>0</v>
      </c>
      <c r="AR59" s="35">
        <f>$AH$28/'Fixed data'!$C$7</f>
        <v>0</v>
      </c>
      <c r="AS59" s="35">
        <f>$AH$28/'Fixed data'!$C$7</f>
        <v>0</v>
      </c>
      <c r="AT59" s="35">
        <f>$AH$28/'Fixed data'!$C$7</f>
        <v>0</v>
      </c>
      <c r="AU59" s="35">
        <f>$AH$28/'Fixed data'!$C$7</f>
        <v>0</v>
      </c>
      <c r="AV59" s="35">
        <f>$AH$28/'Fixed data'!$C$7</f>
        <v>0</v>
      </c>
      <c r="AW59" s="35">
        <f>$AH$28/'Fixed data'!$C$7</f>
        <v>0</v>
      </c>
      <c r="AX59" s="35">
        <f>$AH$28/'Fixed data'!$C$7</f>
        <v>0</v>
      </c>
      <c r="AY59" s="35">
        <f>$AH$28/'Fixed data'!$C$7</f>
        <v>0</v>
      </c>
      <c r="AZ59" s="35">
        <f>$AH$28/'Fixed data'!$C$7</f>
        <v>0</v>
      </c>
      <c r="BA59" s="35">
        <f>$AH$28/'Fixed data'!$C$7</f>
        <v>0</v>
      </c>
      <c r="BB59" s="35">
        <f>$AH$28/'Fixed data'!$C$7</f>
        <v>0</v>
      </c>
      <c r="BC59" s="35">
        <f>$AH$28/'Fixed data'!$C$7</f>
        <v>0</v>
      </c>
      <c r="BD59" s="35">
        <f>$AH$28/'Fixed data'!$C$7</f>
        <v>0</v>
      </c>
    </row>
    <row r="60" spans="1:56" ht="16.5" collapsed="1" x14ac:dyDescent="0.35">
      <c r="A60" s="116"/>
      <c r="B60" s="9" t="s">
        <v>7</v>
      </c>
      <c r="C60" s="9" t="s">
        <v>61</v>
      </c>
      <c r="D60" s="9" t="s">
        <v>40</v>
      </c>
      <c r="E60" s="35">
        <f>SUM(E30:E59)</f>
        <v>0</v>
      </c>
      <c r="F60" s="35">
        <f t="shared" ref="F60:BD60" si="8">SUM(F30:F59)</f>
        <v>-1.7759999999999998E-3</v>
      </c>
      <c r="G60" s="35">
        <f t="shared" si="8"/>
        <v>-3.5519999999999996E-3</v>
      </c>
      <c r="H60" s="35">
        <f t="shared" si="8"/>
        <v>-5.3279999999999994E-3</v>
      </c>
      <c r="I60" s="35">
        <f t="shared" si="8"/>
        <v>-7.1039999999999992E-3</v>
      </c>
      <c r="J60" s="35">
        <f t="shared" si="8"/>
        <v>-8.879999999999999E-3</v>
      </c>
      <c r="K60" s="35">
        <f t="shared" si="8"/>
        <v>-1.0655999999999999E-2</v>
      </c>
      <c r="L60" s="35">
        <f t="shared" si="8"/>
        <v>-1.2431999999999999E-2</v>
      </c>
      <c r="M60" s="35">
        <f t="shared" si="8"/>
        <v>-1.4207999999999998E-2</v>
      </c>
      <c r="N60" s="35">
        <f t="shared" si="8"/>
        <v>-1.4207999999999998E-2</v>
      </c>
      <c r="O60" s="35">
        <f t="shared" si="8"/>
        <v>-1.4207999999999998E-2</v>
      </c>
      <c r="P60" s="35">
        <f t="shared" si="8"/>
        <v>-1.4207999999999998E-2</v>
      </c>
      <c r="Q60" s="35">
        <f t="shared" si="8"/>
        <v>-1.4207999999999998E-2</v>
      </c>
      <c r="R60" s="35">
        <f t="shared" si="8"/>
        <v>-1.4207999999999998E-2</v>
      </c>
      <c r="S60" s="35">
        <f t="shared" si="8"/>
        <v>-1.4207999999999998E-2</v>
      </c>
      <c r="T60" s="35">
        <f t="shared" si="8"/>
        <v>-1.4207999999999998E-2</v>
      </c>
      <c r="U60" s="35">
        <f t="shared" si="8"/>
        <v>-1.4207999999999998E-2</v>
      </c>
      <c r="V60" s="35">
        <f t="shared" si="8"/>
        <v>-1.4207999999999998E-2</v>
      </c>
      <c r="W60" s="35">
        <f t="shared" si="8"/>
        <v>-1.4207999999999998E-2</v>
      </c>
      <c r="X60" s="35">
        <f t="shared" si="8"/>
        <v>-1.4207999999999998E-2</v>
      </c>
      <c r="Y60" s="35">
        <f t="shared" si="8"/>
        <v>-1.4207999999999998E-2</v>
      </c>
      <c r="Z60" s="35">
        <f t="shared" si="8"/>
        <v>-1.4207999999999998E-2</v>
      </c>
      <c r="AA60" s="35">
        <f t="shared" si="8"/>
        <v>-1.4207999999999998E-2</v>
      </c>
      <c r="AB60" s="35">
        <f t="shared" si="8"/>
        <v>-1.4207999999999998E-2</v>
      </c>
      <c r="AC60" s="35">
        <f t="shared" si="8"/>
        <v>-1.4207999999999998E-2</v>
      </c>
      <c r="AD60" s="35">
        <f t="shared" si="8"/>
        <v>-1.4207999999999998E-2</v>
      </c>
      <c r="AE60" s="35">
        <f t="shared" si="8"/>
        <v>-1.4207999999999998E-2</v>
      </c>
      <c r="AF60" s="35">
        <f t="shared" si="8"/>
        <v>-1.4207999999999998E-2</v>
      </c>
      <c r="AG60" s="35">
        <f t="shared" si="8"/>
        <v>-1.4207999999999998E-2</v>
      </c>
      <c r="AH60" s="35">
        <f t="shared" si="8"/>
        <v>-1.4207999999999998E-2</v>
      </c>
      <c r="AI60" s="35">
        <f t="shared" si="8"/>
        <v>-1.4207999999999998E-2</v>
      </c>
      <c r="AJ60" s="35">
        <f t="shared" si="8"/>
        <v>-1.4207999999999998E-2</v>
      </c>
      <c r="AK60" s="35">
        <f t="shared" si="8"/>
        <v>-1.4207999999999998E-2</v>
      </c>
      <c r="AL60" s="35">
        <f t="shared" si="8"/>
        <v>-1.4207999999999998E-2</v>
      </c>
      <c r="AM60" s="35">
        <f t="shared" si="8"/>
        <v>-1.4207999999999998E-2</v>
      </c>
      <c r="AN60" s="35">
        <f t="shared" si="8"/>
        <v>-1.4207999999999998E-2</v>
      </c>
      <c r="AO60" s="35">
        <f t="shared" si="8"/>
        <v>-1.4207999999999998E-2</v>
      </c>
      <c r="AP60" s="35">
        <f t="shared" si="8"/>
        <v>-1.4207999999999998E-2</v>
      </c>
      <c r="AQ60" s="35">
        <f t="shared" si="8"/>
        <v>-1.4207999999999998E-2</v>
      </c>
      <c r="AR60" s="35">
        <f t="shared" si="8"/>
        <v>-1.4207999999999998E-2</v>
      </c>
      <c r="AS60" s="35">
        <f t="shared" si="8"/>
        <v>-1.4207999999999998E-2</v>
      </c>
      <c r="AT60" s="35">
        <f t="shared" si="8"/>
        <v>-1.4207999999999998E-2</v>
      </c>
      <c r="AU60" s="35">
        <f t="shared" si="8"/>
        <v>-1.4207999999999998E-2</v>
      </c>
      <c r="AV60" s="35">
        <f t="shared" si="8"/>
        <v>-1.4207999999999998E-2</v>
      </c>
      <c r="AW60" s="35">
        <f t="shared" si="8"/>
        <v>-1.4207999999999998E-2</v>
      </c>
      <c r="AX60" s="35">
        <f t="shared" si="8"/>
        <v>-1.4207999999999998E-2</v>
      </c>
      <c r="AY60" s="35">
        <f t="shared" si="8"/>
        <v>-1.2431999999999999E-2</v>
      </c>
      <c r="AZ60" s="35">
        <f t="shared" si="8"/>
        <v>-1.0655999999999999E-2</v>
      </c>
      <c r="BA60" s="35">
        <f t="shared" si="8"/>
        <v>-8.879999999999999E-3</v>
      </c>
      <c r="BB60" s="35">
        <f t="shared" si="8"/>
        <v>-7.1039999999999992E-3</v>
      </c>
      <c r="BC60" s="35">
        <f t="shared" si="8"/>
        <v>-5.3279999999999994E-3</v>
      </c>
      <c r="BD60" s="35">
        <f t="shared" si="8"/>
        <v>-3.5519999999999996E-3</v>
      </c>
    </row>
    <row r="61" spans="1:56" ht="17.25" hidden="1" customHeight="1" outlineLevel="1" x14ac:dyDescent="0.35">
      <c r="A61" s="116"/>
      <c r="B61" s="9" t="s">
        <v>35</v>
      </c>
      <c r="C61" s="9" t="s">
        <v>62</v>
      </c>
      <c r="D61" s="9" t="s">
        <v>40</v>
      </c>
      <c r="E61" s="35">
        <v>0</v>
      </c>
      <c r="F61" s="35">
        <f>E62</f>
        <v>-7.9919999999999991E-2</v>
      </c>
      <c r="G61" s="35">
        <f t="shared" ref="G61:BD61" si="9">F62</f>
        <v>-0.15806399999999998</v>
      </c>
      <c r="H61" s="35">
        <f t="shared" si="9"/>
        <v>-0.23443199999999997</v>
      </c>
      <c r="I61" s="35">
        <f t="shared" si="9"/>
        <v>-0.30902399999999997</v>
      </c>
      <c r="J61" s="35">
        <f t="shared" si="9"/>
        <v>-0.38183999999999996</v>
      </c>
      <c r="K61" s="35">
        <f t="shared" si="9"/>
        <v>-0.45287999999999995</v>
      </c>
      <c r="L61" s="35">
        <f t="shared" si="9"/>
        <v>-0.52214399999999994</v>
      </c>
      <c r="M61" s="35">
        <f t="shared" si="9"/>
        <v>-0.58963199999999993</v>
      </c>
      <c r="N61" s="35">
        <f t="shared" si="9"/>
        <v>-0.57542399999999994</v>
      </c>
      <c r="O61" s="35">
        <f t="shared" si="9"/>
        <v>-0.56121599999999994</v>
      </c>
      <c r="P61" s="35">
        <f t="shared" si="9"/>
        <v>-0.54700799999999994</v>
      </c>
      <c r="Q61" s="35">
        <f t="shared" si="9"/>
        <v>-0.53279999999999994</v>
      </c>
      <c r="R61" s="35">
        <f t="shared" si="9"/>
        <v>-0.51859199999999994</v>
      </c>
      <c r="S61" s="35">
        <f t="shared" si="9"/>
        <v>-0.50438399999999994</v>
      </c>
      <c r="T61" s="35">
        <f t="shared" si="9"/>
        <v>-0.49017599999999995</v>
      </c>
      <c r="U61" s="35">
        <f t="shared" si="9"/>
        <v>-0.47596799999999995</v>
      </c>
      <c r="V61" s="35">
        <f t="shared" si="9"/>
        <v>-0.46175999999999995</v>
      </c>
      <c r="W61" s="35">
        <f t="shared" si="9"/>
        <v>-0.44755199999999995</v>
      </c>
      <c r="X61" s="35">
        <f t="shared" si="9"/>
        <v>-0.43334399999999995</v>
      </c>
      <c r="Y61" s="35">
        <f t="shared" si="9"/>
        <v>-0.41913599999999995</v>
      </c>
      <c r="Z61" s="35">
        <f t="shared" si="9"/>
        <v>-0.40492799999999995</v>
      </c>
      <c r="AA61" s="35">
        <f t="shared" si="9"/>
        <v>-0.39071999999999996</v>
      </c>
      <c r="AB61" s="35">
        <f t="shared" si="9"/>
        <v>-0.37651199999999996</v>
      </c>
      <c r="AC61" s="35">
        <f t="shared" si="9"/>
        <v>-0.36230399999999996</v>
      </c>
      <c r="AD61" s="35">
        <f t="shared" si="9"/>
        <v>-0.34809599999999996</v>
      </c>
      <c r="AE61" s="35">
        <f t="shared" si="9"/>
        <v>-0.33388799999999996</v>
      </c>
      <c r="AF61" s="35">
        <f t="shared" si="9"/>
        <v>-0.31967999999999996</v>
      </c>
      <c r="AG61" s="35">
        <f t="shared" si="9"/>
        <v>-0.30547199999999997</v>
      </c>
      <c r="AH61" s="35">
        <f t="shared" si="9"/>
        <v>-0.29126399999999997</v>
      </c>
      <c r="AI61" s="35">
        <f t="shared" si="9"/>
        <v>-0.27705599999999997</v>
      </c>
      <c r="AJ61" s="35">
        <f t="shared" si="9"/>
        <v>-0.26284799999999997</v>
      </c>
      <c r="AK61" s="35">
        <f t="shared" si="9"/>
        <v>-0.24863999999999997</v>
      </c>
      <c r="AL61" s="35">
        <f t="shared" si="9"/>
        <v>-0.23443199999999997</v>
      </c>
      <c r="AM61" s="35">
        <f t="shared" si="9"/>
        <v>-0.22022399999999998</v>
      </c>
      <c r="AN61" s="35">
        <f t="shared" si="9"/>
        <v>-0.20601599999999998</v>
      </c>
      <c r="AO61" s="35">
        <f t="shared" si="9"/>
        <v>-0.19180799999999998</v>
      </c>
      <c r="AP61" s="35">
        <f t="shared" si="9"/>
        <v>-0.17759999999999998</v>
      </c>
      <c r="AQ61" s="35">
        <f t="shared" si="9"/>
        <v>-0.16339199999999998</v>
      </c>
      <c r="AR61" s="35">
        <f t="shared" si="9"/>
        <v>-0.14918399999999998</v>
      </c>
      <c r="AS61" s="35">
        <f t="shared" si="9"/>
        <v>-0.13497599999999998</v>
      </c>
      <c r="AT61" s="35">
        <f t="shared" si="9"/>
        <v>-0.12076799999999999</v>
      </c>
      <c r="AU61" s="35">
        <f t="shared" si="9"/>
        <v>-0.10655999999999999</v>
      </c>
      <c r="AV61" s="35">
        <f t="shared" si="9"/>
        <v>-9.235199999999999E-2</v>
      </c>
      <c r="AW61" s="35">
        <f t="shared" si="9"/>
        <v>-7.8143999999999991E-2</v>
      </c>
      <c r="AX61" s="35">
        <f t="shared" si="9"/>
        <v>-6.3935999999999993E-2</v>
      </c>
      <c r="AY61" s="35">
        <f t="shared" si="9"/>
        <v>-4.9727999999999994E-2</v>
      </c>
      <c r="AZ61" s="35">
        <f t="shared" si="9"/>
        <v>-3.7295999999999996E-2</v>
      </c>
      <c r="BA61" s="35">
        <f t="shared" si="9"/>
        <v>-2.6639999999999997E-2</v>
      </c>
      <c r="BB61" s="35">
        <f t="shared" si="9"/>
        <v>-1.7759999999999998E-2</v>
      </c>
      <c r="BC61" s="35">
        <f t="shared" si="9"/>
        <v>-1.0655999999999999E-2</v>
      </c>
      <c r="BD61" s="35">
        <f t="shared" si="9"/>
        <v>-5.3279999999999994E-3</v>
      </c>
    </row>
    <row r="62" spans="1:56" ht="16.5" hidden="1" customHeight="1" outlineLevel="1" x14ac:dyDescent="0.3">
      <c r="A62" s="116"/>
      <c r="B62" s="9" t="s">
        <v>34</v>
      </c>
      <c r="C62" s="9" t="s">
        <v>69</v>
      </c>
      <c r="D62" s="9" t="s">
        <v>40</v>
      </c>
      <c r="E62" s="35">
        <f t="shared" ref="E62:BD62" si="10">E28-E60+E61</f>
        <v>-7.9919999999999991E-2</v>
      </c>
      <c r="F62" s="35">
        <f t="shared" si="10"/>
        <v>-0.15806399999999998</v>
      </c>
      <c r="G62" s="35">
        <f t="shared" si="10"/>
        <v>-0.23443199999999997</v>
      </c>
      <c r="H62" s="35">
        <f t="shared" si="10"/>
        <v>-0.30902399999999997</v>
      </c>
      <c r="I62" s="35">
        <f t="shared" si="10"/>
        <v>-0.38183999999999996</v>
      </c>
      <c r="J62" s="35">
        <f t="shared" si="10"/>
        <v>-0.45287999999999995</v>
      </c>
      <c r="K62" s="35">
        <f t="shared" si="10"/>
        <v>-0.52214399999999994</v>
      </c>
      <c r="L62" s="35">
        <f t="shared" si="10"/>
        <v>-0.58963199999999993</v>
      </c>
      <c r="M62" s="35">
        <f t="shared" si="10"/>
        <v>-0.57542399999999994</v>
      </c>
      <c r="N62" s="35">
        <f t="shared" si="10"/>
        <v>-0.56121599999999994</v>
      </c>
      <c r="O62" s="35">
        <f t="shared" si="10"/>
        <v>-0.54700799999999994</v>
      </c>
      <c r="P62" s="35">
        <f t="shared" si="10"/>
        <v>-0.53279999999999994</v>
      </c>
      <c r="Q62" s="35">
        <f t="shared" si="10"/>
        <v>-0.51859199999999994</v>
      </c>
      <c r="R62" s="35">
        <f t="shared" si="10"/>
        <v>-0.50438399999999994</v>
      </c>
      <c r="S62" s="35">
        <f t="shared" si="10"/>
        <v>-0.49017599999999995</v>
      </c>
      <c r="T62" s="35">
        <f t="shared" si="10"/>
        <v>-0.47596799999999995</v>
      </c>
      <c r="U62" s="35">
        <f t="shared" si="10"/>
        <v>-0.46175999999999995</v>
      </c>
      <c r="V62" s="35">
        <f t="shared" si="10"/>
        <v>-0.44755199999999995</v>
      </c>
      <c r="W62" s="35">
        <f t="shared" si="10"/>
        <v>-0.43334399999999995</v>
      </c>
      <c r="X62" s="35">
        <f t="shared" si="10"/>
        <v>-0.41913599999999995</v>
      </c>
      <c r="Y62" s="35">
        <f t="shared" si="10"/>
        <v>-0.40492799999999995</v>
      </c>
      <c r="Z62" s="35">
        <f t="shared" si="10"/>
        <v>-0.39071999999999996</v>
      </c>
      <c r="AA62" s="35">
        <f t="shared" si="10"/>
        <v>-0.37651199999999996</v>
      </c>
      <c r="AB62" s="35">
        <f t="shared" si="10"/>
        <v>-0.36230399999999996</v>
      </c>
      <c r="AC62" s="35">
        <f t="shared" si="10"/>
        <v>-0.34809599999999996</v>
      </c>
      <c r="AD62" s="35">
        <f t="shared" si="10"/>
        <v>-0.33388799999999996</v>
      </c>
      <c r="AE62" s="35">
        <f t="shared" si="10"/>
        <v>-0.31967999999999996</v>
      </c>
      <c r="AF62" s="35">
        <f t="shared" si="10"/>
        <v>-0.30547199999999997</v>
      </c>
      <c r="AG62" s="35">
        <f t="shared" si="10"/>
        <v>-0.29126399999999997</v>
      </c>
      <c r="AH62" s="35">
        <f t="shared" si="10"/>
        <v>-0.27705599999999997</v>
      </c>
      <c r="AI62" s="35">
        <f t="shared" si="10"/>
        <v>-0.26284799999999997</v>
      </c>
      <c r="AJ62" s="35">
        <f t="shared" si="10"/>
        <v>-0.24863999999999997</v>
      </c>
      <c r="AK62" s="35">
        <f t="shared" si="10"/>
        <v>-0.23443199999999997</v>
      </c>
      <c r="AL62" s="35">
        <f t="shared" si="10"/>
        <v>-0.22022399999999998</v>
      </c>
      <c r="AM62" s="35">
        <f t="shared" si="10"/>
        <v>-0.20601599999999998</v>
      </c>
      <c r="AN62" s="35">
        <f t="shared" si="10"/>
        <v>-0.19180799999999998</v>
      </c>
      <c r="AO62" s="35">
        <f t="shared" si="10"/>
        <v>-0.17759999999999998</v>
      </c>
      <c r="AP62" s="35">
        <f t="shared" si="10"/>
        <v>-0.16339199999999998</v>
      </c>
      <c r="AQ62" s="35">
        <f t="shared" si="10"/>
        <v>-0.14918399999999998</v>
      </c>
      <c r="AR62" s="35">
        <f t="shared" si="10"/>
        <v>-0.13497599999999998</v>
      </c>
      <c r="AS62" s="35">
        <f t="shared" si="10"/>
        <v>-0.12076799999999999</v>
      </c>
      <c r="AT62" s="35">
        <f t="shared" si="10"/>
        <v>-0.10655999999999999</v>
      </c>
      <c r="AU62" s="35">
        <f t="shared" si="10"/>
        <v>-9.235199999999999E-2</v>
      </c>
      <c r="AV62" s="35">
        <f t="shared" si="10"/>
        <v>-7.8143999999999991E-2</v>
      </c>
      <c r="AW62" s="35">
        <f t="shared" si="10"/>
        <v>-6.3935999999999993E-2</v>
      </c>
      <c r="AX62" s="35">
        <f t="shared" si="10"/>
        <v>-4.9727999999999994E-2</v>
      </c>
      <c r="AY62" s="35">
        <f t="shared" si="10"/>
        <v>-3.7295999999999996E-2</v>
      </c>
      <c r="AZ62" s="35">
        <f t="shared" si="10"/>
        <v>-2.6639999999999997E-2</v>
      </c>
      <c r="BA62" s="35">
        <f t="shared" si="10"/>
        <v>-1.7759999999999998E-2</v>
      </c>
      <c r="BB62" s="35">
        <f t="shared" si="10"/>
        <v>-1.0655999999999999E-2</v>
      </c>
      <c r="BC62" s="35">
        <f t="shared" si="10"/>
        <v>-5.3279999999999994E-3</v>
      </c>
      <c r="BD62" s="35">
        <f t="shared" si="10"/>
        <v>-1.7759999999999998E-3</v>
      </c>
    </row>
    <row r="63" spans="1:56" ht="16.5" collapsed="1" x14ac:dyDescent="0.3">
      <c r="A63" s="116"/>
      <c r="B63" s="9" t="s">
        <v>8</v>
      </c>
      <c r="C63" s="11" t="s">
        <v>68</v>
      </c>
      <c r="D63" s="9" t="s">
        <v>40</v>
      </c>
      <c r="E63" s="35">
        <f>AVERAGE(E61:E62)*'Fixed data'!$C$3</f>
        <v>-1.9300679999999998E-3</v>
      </c>
      <c r="F63" s="35">
        <f>AVERAGE(F61:F62)*'Fixed data'!$C$3</f>
        <v>-5.7473135999999998E-3</v>
      </c>
      <c r="G63" s="35">
        <f>AVERAGE(G61:G62)*'Fixed data'!$C$3</f>
        <v>-9.4787783999999986E-3</v>
      </c>
      <c r="H63" s="35">
        <f>AVERAGE(H61:H62)*'Fixed data'!$C$3</f>
        <v>-1.31244624E-2</v>
      </c>
      <c r="I63" s="35">
        <f>AVERAGE(I61:I62)*'Fixed data'!$C$3</f>
        <v>-1.6684365600000001E-2</v>
      </c>
      <c r="J63" s="35">
        <f>AVERAGE(J61:J62)*'Fixed data'!$C$3</f>
        <v>-2.0158487999999999E-2</v>
      </c>
      <c r="K63" s="35">
        <f>AVERAGE(K61:K62)*'Fixed data'!$C$3</f>
        <v>-2.3546829599999999E-2</v>
      </c>
      <c r="L63" s="35">
        <f>AVERAGE(L61:L62)*'Fixed data'!$C$3</f>
        <v>-2.6849390399999999E-2</v>
      </c>
      <c r="M63" s="35">
        <f>AVERAGE(M61:M62)*'Fixed data'!$C$3</f>
        <v>-2.8136102399999998E-2</v>
      </c>
      <c r="N63" s="35">
        <f>AVERAGE(N61:N62)*'Fixed data'!$C$3</f>
        <v>-2.7449855999999998E-2</v>
      </c>
      <c r="O63" s="35">
        <f>AVERAGE(O61:O62)*'Fixed data'!$C$3</f>
        <v>-2.6763609599999998E-2</v>
      </c>
      <c r="P63" s="35">
        <f>AVERAGE(P61:P62)*'Fixed data'!$C$3</f>
        <v>-2.6077363199999998E-2</v>
      </c>
      <c r="Q63" s="35">
        <f>AVERAGE(Q61:Q62)*'Fixed data'!$C$3</f>
        <v>-2.5391116799999999E-2</v>
      </c>
      <c r="R63" s="35">
        <f>AVERAGE(R61:R62)*'Fixed data'!$C$3</f>
        <v>-2.4704870399999999E-2</v>
      </c>
      <c r="S63" s="35">
        <f>AVERAGE(S61:S62)*'Fixed data'!$C$3</f>
        <v>-2.4018623999999999E-2</v>
      </c>
      <c r="T63" s="35">
        <f>AVERAGE(T61:T62)*'Fixed data'!$C$3</f>
        <v>-2.3332377599999999E-2</v>
      </c>
      <c r="U63" s="35">
        <f>AVERAGE(U61:U62)*'Fixed data'!$C$3</f>
        <v>-2.2646131199999999E-2</v>
      </c>
      <c r="V63" s="35">
        <f>AVERAGE(V61:V62)*'Fixed data'!$C$3</f>
        <v>-2.1959884799999999E-2</v>
      </c>
      <c r="W63" s="35">
        <f>AVERAGE(W61:W62)*'Fixed data'!$C$3</f>
        <v>-2.1273638399999999E-2</v>
      </c>
      <c r="X63" s="35">
        <f>AVERAGE(X61:X62)*'Fixed data'!$C$3</f>
        <v>-2.0587391999999999E-2</v>
      </c>
      <c r="Y63" s="35">
        <f>AVERAGE(Y61:Y62)*'Fixed data'!$C$3</f>
        <v>-1.99011456E-2</v>
      </c>
      <c r="Z63" s="35">
        <f>AVERAGE(Z61:Z62)*'Fixed data'!$C$3</f>
        <v>-1.92148992E-2</v>
      </c>
      <c r="AA63" s="35">
        <f>AVERAGE(AA61:AA62)*'Fixed data'!$C$3</f>
        <v>-1.85286528E-2</v>
      </c>
      <c r="AB63" s="35">
        <f>AVERAGE(AB61:AB62)*'Fixed data'!$C$3</f>
        <v>-1.78424064E-2</v>
      </c>
      <c r="AC63" s="35">
        <f>AVERAGE(AC61:AC62)*'Fixed data'!$C$3</f>
        <v>-1.715616E-2</v>
      </c>
      <c r="AD63" s="35">
        <f>AVERAGE(AD61:AD62)*'Fixed data'!$C$3</f>
        <v>-1.64699136E-2</v>
      </c>
      <c r="AE63" s="35">
        <f>AVERAGE(AE61:AE62)*'Fixed data'!$C$3</f>
        <v>-1.57836672E-2</v>
      </c>
      <c r="AF63" s="35">
        <f>AVERAGE(AF61:AF62)*'Fixed data'!$C$3</f>
        <v>-1.5097420799999999E-2</v>
      </c>
      <c r="AG63" s="35">
        <f>AVERAGE(AG61:AG62)*'Fixed data'!$C$3</f>
        <v>-1.4411174399999999E-2</v>
      </c>
      <c r="AH63" s="35">
        <f>AVERAGE(AH61:AH62)*'Fixed data'!$C$3</f>
        <v>-1.3724927999999999E-2</v>
      </c>
      <c r="AI63" s="35">
        <f>AVERAGE(AI61:AI62)*'Fixed data'!$C$3</f>
        <v>-1.3038681599999999E-2</v>
      </c>
      <c r="AJ63" s="35">
        <f>AVERAGE(AJ61:AJ62)*'Fixed data'!$C$3</f>
        <v>-1.2352435199999999E-2</v>
      </c>
      <c r="AK63" s="35">
        <f>AVERAGE(AK61:AK62)*'Fixed data'!$C$3</f>
        <v>-1.1666188799999999E-2</v>
      </c>
      <c r="AL63" s="35">
        <f>AVERAGE(AL61:AL62)*'Fixed data'!$C$3</f>
        <v>-1.09799424E-2</v>
      </c>
      <c r="AM63" s="35">
        <f>AVERAGE(AM61:AM62)*'Fixed data'!$C$3</f>
        <v>-1.0293696E-2</v>
      </c>
      <c r="AN63" s="35">
        <f>AVERAGE(AN61:AN62)*'Fixed data'!$C$3</f>
        <v>-9.6074495999999999E-3</v>
      </c>
      <c r="AO63" s="35">
        <f>AVERAGE(AO61:AO62)*'Fixed data'!$C$3</f>
        <v>-8.9212032E-3</v>
      </c>
      <c r="AP63" s="35">
        <f>AVERAGE(AP61:AP62)*'Fixed data'!$C$3</f>
        <v>-8.2349568000000001E-3</v>
      </c>
      <c r="AQ63" s="35">
        <f>AVERAGE(AQ61:AQ62)*'Fixed data'!$C$3</f>
        <v>-7.5487103999999994E-3</v>
      </c>
      <c r="AR63" s="35">
        <f>AVERAGE(AR61:AR62)*'Fixed data'!$C$3</f>
        <v>-6.8624639999999995E-3</v>
      </c>
      <c r="AS63" s="35">
        <f>AVERAGE(AS61:AS62)*'Fixed data'!$C$3</f>
        <v>-6.1762175999999997E-3</v>
      </c>
      <c r="AT63" s="35">
        <f>AVERAGE(AT61:AT62)*'Fixed data'!$C$3</f>
        <v>-5.4899711999999998E-3</v>
      </c>
      <c r="AU63" s="35">
        <f>AVERAGE(AU61:AU62)*'Fixed data'!$C$3</f>
        <v>-4.8037247999999999E-3</v>
      </c>
      <c r="AV63" s="35">
        <f>AVERAGE(AV61:AV62)*'Fixed data'!$C$3</f>
        <v>-4.1174784000000001E-3</v>
      </c>
      <c r="AW63" s="35">
        <f>AVERAGE(AW61:AW62)*'Fixed data'!$C$3</f>
        <v>-3.4312319999999998E-3</v>
      </c>
      <c r="AX63" s="35">
        <f>AVERAGE(AX61:AX62)*'Fixed data'!$C$3</f>
        <v>-2.7449855999999999E-3</v>
      </c>
      <c r="AY63" s="35">
        <f>AVERAGE(AY61:AY62)*'Fixed data'!$C$3</f>
        <v>-2.1016296E-3</v>
      </c>
      <c r="AZ63" s="35">
        <f>AVERAGE(AZ61:AZ62)*'Fixed data'!$C$3</f>
        <v>-1.5440543999999999E-3</v>
      </c>
      <c r="BA63" s="35">
        <f>AVERAGE(BA61:BA62)*'Fixed data'!$C$3</f>
        <v>-1.07226E-3</v>
      </c>
      <c r="BB63" s="35">
        <f>AVERAGE(BB61:BB62)*'Fixed data'!$C$3</f>
        <v>-6.8624639999999998E-4</v>
      </c>
      <c r="BC63" s="35">
        <f>AVERAGE(BC61:BC62)*'Fixed data'!$C$3</f>
        <v>-3.8601359999999998E-4</v>
      </c>
      <c r="BD63" s="35">
        <f>AVERAGE(BD61:BD62)*'Fixed data'!$C$3</f>
        <v>-1.7156159999999999E-4</v>
      </c>
    </row>
    <row r="64" spans="1:56" ht="15.75" thickBot="1" x14ac:dyDescent="0.35">
      <c r="A64" s="115"/>
      <c r="B64" s="12" t="s">
        <v>95</v>
      </c>
      <c r="C64" s="12" t="s">
        <v>45</v>
      </c>
      <c r="D64" s="12" t="s">
        <v>40</v>
      </c>
      <c r="E64" s="54">
        <f t="shared" ref="E64:BD64" si="11">E29+E60+E63</f>
        <v>-2.1910067999999998E-2</v>
      </c>
      <c r="F64" s="54">
        <f t="shared" si="11"/>
        <v>-2.7503313599999996E-2</v>
      </c>
      <c r="G64" s="54">
        <f t="shared" si="11"/>
        <v>-3.3010778399999996E-2</v>
      </c>
      <c r="H64" s="54">
        <f t="shared" si="11"/>
        <v>-3.8432462399999999E-2</v>
      </c>
      <c r="I64" s="54">
        <f t="shared" si="11"/>
        <v>-4.3768365599999998E-2</v>
      </c>
      <c r="J64" s="54">
        <f t="shared" si="11"/>
        <v>-4.9018487999999999E-2</v>
      </c>
      <c r="K64" s="54">
        <f t="shared" si="11"/>
        <v>-5.4182829599999996E-2</v>
      </c>
      <c r="L64" s="54">
        <f t="shared" si="11"/>
        <v>-5.9261390399999996E-2</v>
      </c>
      <c r="M64" s="54">
        <f t="shared" si="11"/>
        <v>-4.23441024E-2</v>
      </c>
      <c r="N64" s="54">
        <f t="shared" si="11"/>
        <v>-4.1657855999999993E-2</v>
      </c>
      <c r="O64" s="54">
        <f t="shared" si="11"/>
        <v>-4.09716096E-2</v>
      </c>
      <c r="P64" s="54">
        <f t="shared" si="11"/>
        <v>-4.0285363199999993E-2</v>
      </c>
      <c r="Q64" s="54">
        <f t="shared" si="11"/>
        <v>-3.95991168E-2</v>
      </c>
      <c r="R64" s="54">
        <f t="shared" si="11"/>
        <v>-3.8912870399999994E-2</v>
      </c>
      <c r="S64" s="54">
        <f t="shared" si="11"/>
        <v>-3.8226624000000001E-2</v>
      </c>
      <c r="T64" s="54">
        <f t="shared" si="11"/>
        <v>-3.7540377599999994E-2</v>
      </c>
      <c r="U64" s="54">
        <f t="shared" si="11"/>
        <v>-3.6854131200000001E-2</v>
      </c>
      <c r="V64" s="54">
        <f t="shared" si="11"/>
        <v>-3.6167884799999994E-2</v>
      </c>
      <c r="W64" s="54">
        <f t="shared" si="11"/>
        <v>-3.5481638400000001E-2</v>
      </c>
      <c r="X64" s="54">
        <f t="shared" si="11"/>
        <v>-3.4795391999999994E-2</v>
      </c>
      <c r="Y64" s="54">
        <f t="shared" si="11"/>
        <v>-3.4109145600000002E-2</v>
      </c>
      <c r="Z64" s="54">
        <f t="shared" si="11"/>
        <v>-3.3422899199999995E-2</v>
      </c>
      <c r="AA64" s="54">
        <f t="shared" si="11"/>
        <v>-3.2736652800000002E-2</v>
      </c>
      <c r="AB64" s="54">
        <f t="shared" si="11"/>
        <v>-3.2050406399999995E-2</v>
      </c>
      <c r="AC64" s="54">
        <f t="shared" si="11"/>
        <v>-3.1364160000000002E-2</v>
      </c>
      <c r="AD64" s="54">
        <f t="shared" si="11"/>
        <v>-3.0677913599999999E-2</v>
      </c>
      <c r="AE64" s="54">
        <f t="shared" si="11"/>
        <v>-2.9991667199999999E-2</v>
      </c>
      <c r="AF64" s="54">
        <f t="shared" si="11"/>
        <v>-2.9305420799999995E-2</v>
      </c>
      <c r="AG64" s="54">
        <f t="shared" si="11"/>
        <v>-2.8619174399999996E-2</v>
      </c>
      <c r="AH64" s="54">
        <f t="shared" si="11"/>
        <v>-2.7932927999999996E-2</v>
      </c>
      <c r="AI64" s="54">
        <f t="shared" si="11"/>
        <v>-2.7246681599999996E-2</v>
      </c>
      <c r="AJ64" s="54">
        <f t="shared" si="11"/>
        <v>-2.6560435199999996E-2</v>
      </c>
      <c r="AK64" s="54">
        <f t="shared" si="11"/>
        <v>-2.5874188799999996E-2</v>
      </c>
      <c r="AL64" s="54">
        <f t="shared" si="11"/>
        <v>-2.5187942399999996E-2</v>
      </c>
      <c r="AM64" s="54">
        <f t="shared" si="11"/>
        <v>-2.4501695999999996E-2</v>
      </c>
      <c r="AN64" s="54">
        <f t="shared" si="11"/>
        <v>-2.3815449599999997E-2</v>
      </c>
      <c r="AO64" s="54">
        <f t="shared" si="11"/>
        <v>-2.3129203199999997E-2</v>
      </c>
      <c r="AP64" s="54">
        <f t="shared" si="11"/>
        <v>-2.2442956799999997E-2</v>
      </c>
      <c r="AQ64" s="54">
        <f t="shared" si="11"/>
        <v>-2.1756710399999997E-2</v>
      </c>
      <c r="AR64" s="54">
        <f t="shared" si="11"/>
        <v>-2.1070463999999997E-2</v>
      </c>
      <c r="AS64" s="54">
        <f t="shared" si="11"/>
        <v>-2.0384217599999997E-2</v>
      </c>
      <c r="AT64" s="54">
        <f t="shared" si="11"/>
        <v>-1.9697971199999997E-2</v>
      </c>
      <c r="AU64" s="54">
        <f t="shared" si="11"/>
        <v>-1.9011724799999997E-2</v>
      </c>
      <c r="AV64" s="54">
        <f t="shared" si="11"/>
        <v>-1.8325478399999998E-2</v>
      </c>
      <c r="AW64" s="54">
        <f t="shared" si="11"/>
        <v>-1.7639231999999998E-2</v>
      </c>
      <c r="AX64" s="54">
        <f t="shared" si="11"/>
        <v>-1.6952985599999998E-2</v>
      </c>
      <c r="AY64" s="54">
        <f t="shared" si="11"/>
        <v>-1.4533629599999999E-2</v>
      </c>
      <c r="AZ64" s="54">
        <f t="shared" si="11"/>
        <v>-1.2200054399999999E-2</v>
      </c>
      <c r="BA64" s="54">
        <f t="shared" si="11"/>
        <v>-9.9522599999999992E-3</v>
      </c>
      <c r="BB64" s="54">
        <f t="shared" si="11"/>
        <v>-7.7902463999999991E-3</v>
      </c>
      <c r="BC64" s="54">
        <f t="shared" si="11"/>
        <v>-5.7140135999999998E-3</v>
      </c>
      <c r="BD64" s="54">
        <f t="shared" si="11"/>
        <v>-3.7235615999999996E-3</v>
      </c>
    </row>
    <row r="65" spans="1:56" ht="12.75" customHeight="1" x14ac:dyDescent="0.3">
      <c r="A65" s="172"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3"/>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3"/>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3"/>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3"/>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3"/>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3"/>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3"/>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3"/>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3"/>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3"/>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4"/>
      <c r="B76" s="13" t="s">
        <v>101</v>
      </c>
      <c r="C76" s="13"/>
      <c r="D76" s="13" t="s">
        <v>40</v>
      </c>
      <c r="E76" s="54">
        <f>SUM(E65:E75)</f>
        <v>0</v>
      </c>
      <c r="F76" s="54">
        <f t="shared" ref="F76:BD76" si="12">SUM(F65:F75)</f>
        <v>0</v>
      </c>
      <c r="G76" s="54">
        <f t="shared" si="12"/>
        <v>0</v>
      </c>
      <c r="H76" s="54">
        <f t="shared" si="12"/>
        <v>0</v>
      </c>
      <c r="I76" s="54">
        <f t="shared" si="12"/>
        <v>0</v>
      </c>
      <c r="J76" s="54">
        <f t="shared" si="12"/>
        <v>0</v>
      </c>
      <c r="K76" s="54">
        <f t="shared" si="12"/>
        <v>0</v>
      </c>
      <c r="L76" s="54">
        <f t="shared" si="12"/>
        <v>0</v>
      </c>
      <c r="M76" s="54">
        <f t="shared" si="12"/>
        <v>0</v>
      </c>
      <c r="N76" s="54">
        <f t="shared" si="12"/>
        <v>0</v>
      </c>
      <c r="O76" s="54">
        <f t="shared" si="12"/>
        <v>0</v>
      </c>
      <c r="P76" s="54">
        <f t="shared" si="12"/>
        <v>0</v>
      </c>
      <c r="Q76" s="54">
        <f t="shared" si="12"/>
        <v>0</v>
      </c>
      <c r="R76" s="54">
        <f t="shared" si="12"/>
        <v>0</v>
      </c>
      <c r="S76" s="54">
        <f t="shared" si="12"/>
        <v>0</v>
      </c>
      <c r="T76" s="54">
        <f t="shared" si="12"/>
        <v>0</v>
      </c>
      <c r="U76" s="54">
        <f t="shared" si="12"/>
        <v>0</v>
      </c>
      <c r="V76" s="54">
        <f t="shared" si="12"/>
        <v>0</v>
      </c>
      <c r="W76" s="54">
        <f t="shared" si="12"/>
        <v>0</v>
      </c>
      <c r="X76" s="54">
        <f t="shared" si="12"/>
        <v>0</v>
      </c>
      <c r="Y76" s="54">
        <f t="shared" si="12"/>
        <v>0</v>
      </c>
      <c r="Z76" s="54">
        <f t="shared" si="12"/>
        <v>0</v>
      </c>
      <c r="AA76" s="54">
        <f t="shared" si="12"/>
        <v>0</v>
      </c>
      <c r="AB76" s="54">
        <f t="shared" si="12"/>
        <v>0</v>
      </c>
      <c r="AC76" s="54">
        <f t="shared" si="12"/>
        <v>0</v>
      </c>
      <c r="AD76" s="54">
        <f t="shared" si="12"/>
        <v>0</v>
      </c>
      <c r="AE76" s="54">
        <f t="shared" si="12"/>
        <v>0</v>
      </c>
      <c r="AF76" s="54">
        <f t="shared" si="12"/>
        <v>0</v>
      </c>
      <c r="AG76" s="54">
        <f t="shared" si="12"/>
        <v>0</v>
      </c>
      <c r="AH76" s="54">
        <f t="shared" si="12"/>
        <v>0</v>
      </c>
      <c r="AI76" s="54">
        <f t="shared" si="12"/>
        <v>0</v>
      </c>
      <c r="AJ76" s="54">
        <f t="shared" si="12"/>
        <v>0</v>
      </c>
      <c r="AK76" s="54">
        <f t="shared" si="12"/>
        <v>0</v>
      </c>
      <c r="AL76" s="54">
        <f t="shared" si="12"/>
        <v>0</v>
      </c>
      <c r="AM76" s="54">
        <f t="shared" si="12"/>
        <v>0</v>
      </c>
      <c r="AN76" s="54">
        <f t="shared" si="12"/>
        <v>0</v>
      </c>
      <c r="AO76" s="54">
        <f t="shared" si="12"/>
        <v>0</v>
      </c>
      <c r="AP76" s="54">
        <f t="shared" si="12"/>
        <v>0</v>
      </c>
      <c r="AQ76" s="54">
        <f t="shared" si="12"/>
        <v>0</v>
      </c>
      <c r="AR76" s="54">
        <f t="shared" si="12"/>
        <v>0</v>
      </c>
      <c r="AS76" s="54">
        <f t="shared" si="12"/>
        <v>0</v>
      </c>
      <c r="AT76" s="54">
        <f t="shared" si="12"/>
        <v>0</v>
      </c>
      <c r="AU76" s="54">
        <f t="shared" si="12"/>
        <v>0</v>
      </c>
      <c r="AV76" s="54">
        <f t="shared" si="12"/>
        <v>0</v>
      </c>
      <c r="AW76" s="54">
        <f t="shared" si="12"/>
        <v>0</v>
      </c>
      <c r="AX76" s="54">
        <f t="shared" si="12"/>
        <v>0</v>
      </c>
      <c r="AY76" s="54">
        <f t="shared" si="12"/>
        <v>0</v>
      </c>
      <c r="AZ76" s="54">
        <f t="shared" si="12"/>
        <v>0</v>
      </c>
      <c r="BA76" s="54">
        <f t="shared" si="12"/>
        <v>0</v>
      </c>
      <c r="BB76" s="54">
        <f t="shared" si="12"/>
        <v>0</v>
      </c>
      <c r="BC76" s="54">
        <f t="shared" si="12"/>
        <v>0</v>
      </c>
      <c r="BD76" s="54">
        <f t="shared" si="12"/>
        <v>0</v>
      </c>
    </row>
    <row r="77" spans="1:56" x14ac:dyDescent="0.3">
      <c r="A77" s="75"/>
      <c r="B77" s="14" t="s">
        <v>16</v>
      </c>
      <c r="C77" s="14"/>
      <c r="D77" s="14" t="s">
        <v>40</v>
      </c>
      <c r="E77" s="55">
        <f>IF('Fixed data'!$G$19=FALSE,E64+E76,E64)</f>
        <v>-2.1910067999999998E-2</v>
      </c>
      <c r="F77" s="55">
        <f>IF('Fixed data'!$G$19=FALSE,F64+F76,F64)</f>
        <v>-2.7503313599999996E-2</v>
      </c>
      <c r="G77" s="55">
        <f>IF('Fixed data'!$G$19=FALSE,G64+G76,G64)</f>
        <v>-3.3010778399999996E-2</v>
      </c>
      <c r="H77" s="55">
        <f>IF('Fixed data'!$G$19=FALSE,H64+H76,H64)</f>
        <v>-3.8432462399999999E-2</v>
      </c>
      <c r="I77" s="55">
        <f>IF('Fixed data'!$G$19=FALSE,I64+I76,I64)</f>
        <v>-4.3768365599999998E-2</v>
      </c>
      <c r="J77" s="55">
        <f>IF('Fixed data'!$G$19=FALSE,J64+J76,J64)</f>
        <v>-4.9018487999999999E-2</v>
      </c>
      <c r="K77" s="55">
        <f>IF('Fixed data'!$G$19=FALSE,K64+K76,K64)</f>
        <v>-5.4182829599999996E-2</v>
      </c>
      <c r="L77" s="55">
        <f>IF('Fixed data'!$G$19=FALSE,L64+L76,L64)</f>
        <v>-5.9261390399999996E-2</v>
      </c>
      <c r="M77" s="55">
        <f>IF('Fixed data'!$G$19=FALSE,M64+M76,M64)</f>
        <v>-4.23441024E-2</v>
      </c>
      <c r="N77" s="55">
        <f>IF('Fixed data'!$G$19=FALSE,N64+N76,N64)</f>
        <v>-4.1657855999999993E-2</v>
      </c>
      <c r="O77" s="55">
        <f>IF('Fixed data'!$G$19=FALSE,O64+O76,O64)</f>
        <v>-4.09716096E-2</v>
      </c>
      <c r="P77" s="55">
        <f>IF('Fixed data'!$G$19=FALSE,P64+P76,P64)</f>
        <v>-4.0285363199999993E-2</v>
      </c>
      <c r="Q77" s="55">
        <f>IF('Fixed data'!$G$19=FALSE,Q64+Q76,Q64)</f>
        <v>-3.95991168E-2</v>
      </c>
      <c r="R77" s="55">
        <f>IF('Fixed data'!$G$19=FALSE,R64+R76,R64)</f>
        <v>-3.8912870399999994E-2</v>
      </c>
      <c r="S77" s="55">
        <f>IF('Fixed data'!$G$19=FALSE,S64+S76,S64)</f>
        <v>-3.8226624000000001E-2</v>
      </c>
      <c r="T77" s="55">
        <f>IF('Fixed data'!$G$19=FALSE,T64+T76,T64)</f>
        <v>-3.7540377599999994E-2</v>
      </c>
      <c r="U77" s="55">
        <f>IF('Fixed data'!$G$19=FALSE,U64+U76,U64)</f>
        <v>-3.6854131200000001E-2</v>
      </c>
      <c r="V77" s="55">
        <f>IF('Fixed data'!$G$19=FALSE,V64+V76,V64)</f>
        <v>-3.6167884799999994E-2</v>
      </c>
      <c r="W77" s="55">
        <f>IF('Fixed data'!$G$19=FALSE,W64+W76,W64)</f>
        <v>-3.5481638400000001E-2</v>
      </c>
      <c r="X77" s="55">
        <f>IF('Fixed data'!$G$19=FALSE,X64+X76,X64)</f>
        <v>-3.4795391999999994E-2</v>
      </c>
      <c r="Y77" s="55">
        <f>IF('Fixed data'!$G$19=FALSE,Y64+Y76,Y64)</f>
        <v>-3.4109145600000002E-2</v>
      </c>
      <c r="Z77" s="55">
        <f>IF('Fixed data'!$G$19=FALSE,Z64+Z76,Z64)</f>
        <v>-3.3422899199999995E-2</v>
      </c>
      <c r="AA77" s="55">
        <f>IF('Fixed data'!$G$19=FALSE,AA64+AA76,AA64)</f>
        <v>-3.2736652800000002E-2</v>
      </c>
      <c r="AB77" s="55">
        <f>IF('Fixed data'!$G$19=FALSE,AB64+AB76,AB64)</f>
        <v>-3.2050406399999995E-2</v>
      </c>
      <c r="AC77" s="55">
        <f>IF('Fixed data'!$G$19=FALSE,AC64+AC76,AC64)</f>
        <v>-3.1364160000000002E-2</v>
      </c>
      <c r="AD77" s="55">
        <f>IF('Fixed data'!$G$19=FALSE,AD64+AD76,AD64)</f>
        <v>-3.0677913599999999E-2</v>
      </c>
      <c r="AE77" s="55">
        <f>IF('Fixed data'!$G$19=FALSE,AE64+AE76,AE64)</f>
        <v>-2.9991667199999999E-2</v>
      </c>
      <c r="AF77" s="55">
        <f>IF('Fixed data'!$G$19=FALSE,AF64+AF76,AF64)</f>
        <v>-2.9305420799999995E-2</v>
      </c>
      <c r="AG77" s="55">
        <f>IF('Fixed data'!$G$19=FALSE,AG64+AG76,AG64)</f>
        <v>-2.8619174399999996E-2</v>
      </c>
      <c r="AH77" s="55">
        <f>IF('Fixed data'!$G$19=FALSE,AH64+AH76,AH64)</f>
        <v>-2.7932927999999996E-2</v>
      </c>
      <c r="AI77" s="55">
        <f>IF('Fixed data'!$G$19=FALSE,AI64+AI76,AI64)</f>
        <v>-2.7246681599999996E-2</v>
      </c>
      <c r="AJ77" s="55">
        <f>IF('Fixed data'!$G$19=FALSE,AJ64+AJ76,AJ64)</f>
        <v>-2.6560435199999996E-2</v>
      </c>
      <c r="AK77" s="55">
        <f>IF('Fixed data'!$G$19=FALSE,AK64+AK76,AK64)</f>
        <v>-2.5874188799999996E-2</v>
      </c>
      <c r="AL77" s="55">
        <f>IF('Fixed data'!$G$19=FALSE,AL64+AL76,AL64)</f>
        <v>-2.5187942399999996E-2</v>
      </c>
      <c r="AM77" s="55">
        <f>IF('Fixed data'!$G$19=FALSE,AM64+AM76,AM64)</f>
        <v>-2.4501695999999996E-2</v>
      </c>
      <c r="AN77" s="55">
        <f>IF('Fixed data'!$G$19=FALSE,AN64+AN76,AN64)</f>
        <v>-2.3815449599999997E-2</v>
      </c>
      <c r="AO77" s="55">
        <f>IF('Fixed data'!$G$19=FALSE,AO64+AO76,AO64)</f>
        <v>-2.3129203199999997E-2</v>
      </c>
      <c r="AP77" s="55">
        <f>IF('Fixed data'!$G$19=FALSE,AP64+AP76,AP64)</f>
        <v>-2.2442956799999997E-2</v>
      </c>
      <c r="AQ77" s="55">
        <f>IF('Fixed data'!$G$19=FALSE,AQ64+AQ76,AQ64)</f>
        <v>-2.1756710399999997E-2</v>
      </c>
      <c r="AR77" s="55">
        <f>IF('Fixed data'!$G$19=FALSE,AR64+AR76,AR64)</f>
        <v>-2.1070463999999997E-2</v>
      </c>
      <c r="AS77" s="55">
        <f>IF('Fixed data'!$G$19=FALSE,AS64+AS76,AS64)</f>
        <v>-2.0384217599999997E-2</v>
      </c>
      <c r="AT77" s="55">
        <f>IF('Fixed data'!$G$19=FALSE,AT64+AT76,AT64)</f>
        <v>-1.9697971199999997E-2</v>
      </c>
      <c r="AU77" s="55">
        <f>IF('Fixed data'!$G$19=FALSE,AU64+AU76,AU64)</f>
        <v>-1.9011724799999997E-2</v>
      </c>
      <c r="AV77" s="55">
        <f>IF('Fixed data'!$G$19=FALSE,AV64+AV76,AV64)</f>
        <v>-1.8325478399999998E-2</v>
      </c>
      <c r="AW77" s="55">
        <f>IF('Fixed data'!$G$19=FALSE,AW64+AW76,AW64)</f>
        <v>-1.7639231999999998E-2</v>
      </c>
      <c r="AX77" s="55">
        <f>IF('Fixed data'!$G$19=FALSE,AX64+AX76,AX64)</f>
        <v>-1.6952985599999998E-2</v>
      </c>
      <c r="AY77" s="55">
        <f>IF('Fixed data'!$G$19=FALSE,AY64+AY76,AY64)</f>
        <v>-1.4533629599999999E-2</v>
      </c>
      <c r="AZ77" s="55">
        <f>IF('Fixed data'!$G$19=FALSE,AZ64+AZ76,AZ64)</f>
        <v>-1.2200054399999999E-2</v>
      </c>
      <c r="BA77" s="55">
        <f>IF('Fixed data'!$G$19=FALSE,BA64+BA76,BA64)</f>
        <v>-9.9522599999999992E-3</v>
      </c>
      <c r="BB77" s="55">
        <f>IF('Fixed data'!$G$19=FALSE,BB64+BB76,BB64)</f>
        <v>-7.7902463999999991E-3</v>
      </c>
      <c r="BC77" s="55">
        <f>IF('Fixed data'!$G$19=FALSE,BC64+BC76,BC64)</f>
        <v>-5.7140135999999998E-3</v>
      </c>
      <c r="BD77" s="55">
        <f>IF('Fixed data'!$G$19=FALSE,BD64+BD76,BD64)</f>
        <v>-3.7235615999999996E-3</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-2.1169147826086955E-2</v>
      </c>
      <c r="F80" s="56">
        <f t="shared" ref="F80:BD80" si="13">F77*F78</f>
        <v>-2.5674637541132812E-2</v>
      </c>
      <c r="G80" s="56">
        <f t="shared" si="13"/>
        <v>-2.9773830786303506E-2</v>
      </c>
      <c r="H80" s="56">
        <f t="shared" si="13"/>
        <v>-3.349167064979762E-2</v>
      </c>
      <c r="I80" s="56">
        <f t="shared" si="13"/>
        <v>-3.685178939245369E-2</v>
      </c>
      <c r="J80" s="56">
        <f t="shared" si="13"/>
        <v>-3.9876571570991851E-2</v>
      </c>
      <c r="K80" s="56">
        <f t="shared" si="13"/>
        <v>-4.2587214289871667E-2</v>
      </c>
      <c r="L80" s="56">
        <f t="shared" si="13"/>
        <v>-4.5003784707202767E-2</v>
      </c>
      <c r="M80" s="56">
        <f t="shared" si="13"/>
        <v>-3.1069179420448574E-2</v>
      </c>
      <c r="N80" s="56">
        <f t="shared" si="13"/>
        <v>-2.953203785721251E-2</v>
      </c>
      <c r="O80" s="56">
        <f t="shared" si="13"/>
        <v>-2.8063328380108131E-2</v>
      </c>
      <c r="P80" s="56">
        <f t="shared" si="13"/>
        <v>-2.6660180531271494E-2</v>
      </c>
      <c r="Q80" s="56">
        <f t="shared" si="13"/>
        <v>-2.5319839734531852E-2</v>
      </c>
      <c r="R80" s="56">
        <f t="shared" si="13"/>
        <v>-2.4039662740516152E-2</v>
      </c>
      <c r="S80" s="56">
        <f t="shared" si="13"/>
        <v>-2.2817113247297818E-2</v>
      </c>
      <c r="T80" s="56">
        <f t="shared" si="13"/>
        <v>-2.1649757689925383E-2</v>
      </c>
      <c r="U80" s="56">
        <f t="shared" si="13"/>
        <v>-2.0535261192417775E-2</v>
      </c>
      <c r="V80" s="56">
        <f t="shared" si="13"/>
        <v>-1.947138367605256E-2</v>
      </c>
      <c r="W80" s="56">
        <f t="shared" si="13"/>
        <v>-1.8455976118006052E-2</v>
      </c>
      <c r="X80" s="56">
        <f t="shared" si="13"/>
        <v>-1.7486976954626674E-2</v>
      </c>
      <c r="Y80" s="56">
        <f t="shared" si="13"/>
        <v>-1.6562408623838291E-2</v>
      </c>
      <c r="Z80" s="56">
        <f t="shared" si="13"/>
        <v>-1.5680374241376534E-2</v>
      </c>
      <c r="AA80" s="56">
        <f t="shared" si="13"/>
        <v>-1.4839054405760827E-2</v>
      </c>
      <c r="AB80" s="56">
        <f t="shared" si="13"/>
        <v>-1.4036704127095963E-2</v>
      </c>
      <c r="AC80" s="56">
        <f t="shared" si="13"/>
        <v>-1.3271649874982213E-2</v>
      </c>
      <c r="AD80" s="56">
        <f t="shared" si="13"/>
        <v>-1.2542286740990187E-2</v>
      </c>
      <c r="AE80" s="56">
        <f t="shared" si="13"/>
        <v>-1.1847075711328129E-2</v>
      </c>
      <c r="AF80" s="56">
        <f t="shared" si="13"/>
        <v>-1.1184541045493747E-2</v>
      </c>
      <c r="AG80" s="56">
        <f t="shared" si="13"/>
        <v>-1.0553267756861473E-2</v>
      </c>
      <c r="AH80" s="56">
        <f t="shared" si="13"/>
        <v>-9.9518991913085473E-3</v>
      </c>
      <c r="AI80" s="56">
        <f t="shared" si="13"/>
        <v>-1.0898322388296779E-2</v>
      </c>
      <c r="AJ80" s="56">
        <f t="shared" si="13"/>
        <v>-1.0314400630955064E-2</v>
      </c>
      <c r="AK80" s="56">
        <f t="shared" si="13"/>
        <v>-9.755248290574654E-3</v>
      </c>
      <c r="AL80" s="56">
        <f t="shared" si="13"/>
        <v>-9.2199178505313652E-3</v>
      </c>
      <c r="AM80" s="56">
        <f t="shared" si="13"/>
        <v>-8.7074959765481713E-3</v>
      </c>
      <c r="AN80" s="56">
        <f t="shared" si="13"/>
        <v>-8.2171023293032986E-3</v>
      </c>
      <c r="AO80" s="56">
        <f t="shared" si="13"/>
        <v>-7.7478884172086206E-3</v>
      </c>
      <c r="AP80" s="56">
        <f t="shared" si="13"/>
        <v>-7.2990364880256946E-3</v>
      </c>
      <c r="AQ80" s="56">
        <f t="shared" si="13"/>
        <v>-6.869758458030264E-3</v>
      </c>
      <c r="AR80" s="56">
        <f t="shared" si="13"/>
        <v>-6.4592948774782281E-3</v>
      </c>
      <c r="AS80" s="56">
        <f t="shared" si="13"/>
        <v>-6.0669139311668252E-3</v>
      </c>
      <c r="AT80" s="56">
        <f t="shared" si="13"/>
        <v>-5.6919104729243391E-3</v>
      </c>
      <c r="AU80" s="56">
        <f t="shared" si="13"/>
        <v>-5.3336050928997208E-3</v>
      </c>
      <c r="AV80" s="56">
        <f t="shared" si="13"/>
        <v>-4.9913432165605495E-3</v>
      </c>
      <c r="AW80" s="56">
        <f t="shared" si="13"/>
        <v>-4.6644942343434907E-3</v>
      </c>
      <c r="AX80" s="56">
        <f t="shared" si="13"/>
        <v>-4.3524506609360376E-3</v>
      </c>
      <c r="AY80" s="56">
        <f t="shared" si="13"/>
        <v>-3.6226345647352516E-3</v>
      </c>
      <c r="AZ80" s="56">
        <f t="shared" si="13"/>
        <v>-2.9523985363119607E-3</v>
      </c>
      <c r="BA80" s="56">
        <f t="shared" si="13"/>
        <v>-2.3382863948856279E-3</v>
      </c>
      <c r="BB80" s="56">
        <f t="shared" si="13"/>
        <v>-1.7770103571466435E-3</v>
      </c>
      <c r="BC80" s="56">
        <f t="shared" si="13"/>
        <v>-1.2654436467717856E-3</v>
      </c>
      <c r="BD80" s="56">
        <f t="shared" si="13"/>
        <v>-8.0061340653526621E-4</v>
      </c>
    </row>
    <row r="81" spans="1:56" x14ac:dyDescent="0.3">
      <c r="A81" s="75"/>
      <c r="B81" s="15" t="s">
        <v>18</v>
      </c>
      <c r="C81" s="15"/>
      <c r="D81" s="14" t="s">
        <v>40</v>
      </c>
      <c r="E81" s="57">
        <f>+E80</f>
        <v>-2.1169147826086955E-2</v>
      </c>
      <c r="F81" s="57">
        <f t="shared" ref="F81:BD81" si="14">+E81+F80</f>
        <v>-4.6843785367219767E-2</v>
      </c>
      <c r="G81" s="57">
        <f t="shared" si="14"/>
        <v>-7.6617616153523277E-2</v>
      </c>
      <c r="H81" s="57">
        <f t="shared" si="14"/>
        <v>-0.1101092868033209</v>
      </c>
      <c r="I81" s="57">
        <f t="shared" si="14"/>
        <v>-0.14696107619577459</v>
      </c>
      <c r="J81" s="57">
        <f t="shared" si="14"/>
        <v>-0.18683764776676642</v>
      </c>
      <c r="K81" s="57">
        <f t="shared" si="14"/>
        <v>-0.22942486205663809</v>
      </c>
      <c r="L81" s="57">
        <f t="shared" si="14"/>
        <v>-0.27442864676384088</v>
      </c>
      <c r="M81" s="57">
        <f t="shared" si="14"/>
        <v>-0.30549782618428944</v>
      </c>
      <c r="N81" s="57">
        <f t="shared" si="14"/>
        <v>-0.33502986404150198</v>
      </c>
      <c r="O81" s="57">
        <f t="shared" si="14"/>
        <v>-0.36309319242161009</v>
      </c>
      <c r="P81" s="57">
        <f t="shared" si="14"/>
        <v>-0.38975337295288159</v>
      </c>
      <c r="Q81" s="57">
        <f t="shared" si="14"/>
        <v>-0.41507321268741343</v>
      </c>
      <c r="R81" s="57">
        <f t="shared" si="14"/>
        <v>-0.43911287542792959</v>
      </c>
      <c r="S81" s="57">
        <f t="shared" si="14"/>
        <v>-0.46192998867522739</v>
      </c>
      <c r="T81" s="57">
        <f t="shared" si="14"/>
        <v>-0.48357974636515277</v>
      </c>
      <c r="U81" s="57">
        <f t="shared" si="14"/>
        <v>-0.50411500755757055</v>
      </c>
      <c r="V81" s="57">
        <f t="shared" si="14"/>
        <v>-0.52358639123362316</v>
      </c>
      <c r="W81" s="57">
        <f t="shared" si="14"/>
        <v>-0.54204236735162925</v>
      </c>
      <c r="X81" s="57">
        <f t="shared" si="14"/>
        <v>-0.55952934430625589</v>
      </c>
      <c r="Y81" s="57">
        <f t="shared" si="14"/>
        <v>-0.57609175293009418</v>
      </c>
      <c r="Z81" s="57">
        <f t="shared" si="14"/>
        <v>-0.59177212717147076</v>
      </c>
      <c r="AA81" s="57">
        <f t="shared" si="14"/>
        <v>-0.6066111815772316</v>
      </c>
      <c r="AB81" s="57">
        <f t="shared" si="14"/>
        <v>-0.62064788570432761</v>
      </c>
      <c r="AC81" s="57">
        <f t="shared" si="14"/>
        <v>-0.6339195355793098</v>
      </c>
      <c r="AD81" s="57">
        <f t="shared" si="14"/>
        <v>-0.64646182232030003</v>
      </c>
      <c r="AE81" s="57">
        <f t="shared" si="14"/>
        <v>-0.65830889803162818</v>
      </c>
      <c r="AF81" s="57">
        <f t="shared" si="14"/>
        <v>-0.66949343907712189</v>
      </c>
      <c r="AG81" s="57">
        <f t="shared" si="14"/>
        <v>-0.68004670683398338</v>
      </c>
      <c r="AH81" s="57">
        <f t="shared" si="14"/>
        <v>-0.68999860602529195</v>
      </c>
      <c r="AI81" s="57">
        <f t="shared" si="14"/>
        <v>-0.70089692841358875</v>
      </c>
      <c r="AJ81" s="57">
        <f t="shared" si="14"/>
        <v>-0.71121132904454376</v>
      </c>
      <c r="AK81" s="57">
        <f t="shared" si="14"/>
        <v>-0.72096657733511837</v>
      </c>
      <c r="AL81" s="57">
        <f t="shared" si="14"/>
        <v>-0.73018649518564971</v>
      </c>
      <c r="AM81" s="57">
        <f t="shared" si="14"/>
        <v>-0.73889399116219789</v>
      </c>
      <c r="AN81" s="57">
        <f t="shared" si="14"/>
        <v>-0.74711109349150118</v>
      </c>
      <c r="AO81" s="57">
        <f t="shared" si="14"/>
        <v>-0.75485898190870981</v>
      </c>
      <c r="AP81" s="57">
        <f t="shared" si="14"/>
        <v>-0.76215801839673547</v>
      </c>
      <c r="AQ81" s="57">
        <f t="shared" si="14"/>
        <v>-0.76902777685476575</v>
      </c>
      <c r="AR81" s="57">
        <f t="shared" si="14"/>
        <v>-0.77548707173224396</v>
      </c>
      <c r="AS81" s="57">
        <f t="shared" si="14"/>
        <v>-0.78155398566341083</v>
      </c>
      <c r="AT81" s="57">
        <f t="shared" si="14"/>
        <v>-0.78724589613633522</v>
      </c>
      <c r="AU81" s="57">
        <f t="shared" si="14"/>
        <v>-0.79257950122923493</v>
      </c>
      <c r="AV81" s="57">
        <f t="shared" si="14"/>
        <v>-0.79757084444579551</v>
      </c>
      <c r="AW81" s="57">
        <f t="shared" si="14"/>
        <v>-0.80223533868013897</v>
      </c>
      <c r="AX81" s="57">
        <f t="shared" si="14"/>
        <v>-0.806587789341075</v>
      </c>
      <c r="AY81" s="57">
        <f t="shared" si="14"/>
        <v>-0.81021042390581022</v>
      </c>
      <c r="AZ81" s="57">
        <f t="shared" si="14"/>
        <v>-0.81316282244212212</v>
      </c>
      <c r="BA81" s="57">
        <f t="shared" si="14"/>
        <v>-0.81550110883700777</v>
      </c>
      <c r="BB81" s="57">
        <f t="shared" si="14"/>
        <v>-0.81727811919415438</v>
      </c>
      <c r="BC81" s="57">
        <f t="shared" si="14"/>
        <v>-0.81854356284092622</v>
      </c>
      <c r="BD81" s="57">
        <f t="shared" si="14"/>
        <v>-0.81934417624746148</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5"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5"/>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5"/>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5"/>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5"/>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5"/>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5"/>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5"/>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A7" sqref="A7:C12"/>
      <selection pane="topRight" activeCell="A7" sqref="A7:C12"/>
      <selection pane="bottomLeft" activeCell="A7" sqref="A7:C12"/>
      <selection pane="bottomRight" activeCell="F19" sqref="F19"/>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350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-0.45792436442586054</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-0.58772062049679064</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-0.6734793966728112</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-0.75967430469610764</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6" t="s">
        <v>11</v>
      </c>
      <c r="B13" s="62" t="s">
        <v>187</v>
      </c>
      <c r="C13" s="61"/>
      <c r="D13" s="62" t="s">
        <v>40</v>
      </c>
      <c r="E13" s="63">
        <v>-0.60199999999999998</v>
      </c>
      <c r="F13" s="63">
        <f>E13</f>
        <v>-0.60199999999999998</v>
      </c>
      <c r="G13" s="63">
        <f t="shared" ref="G13:L13" si="0">F13</f>
        <v>-0.60199999999999998</v>
      </c>
      <c r="H13" s="63">
        <f t="shared" si="0"/>
        <v>-0.60199999999999998</v>
      </c>
      <c r="I13" s="63">
        <f t="shared" si="0"/>
        <v>-0.60199999999999998</v>
      </c>
      <c r="J13" s="63">
        <f t="shared" si="0"/>
        <v>-0.60199999999999998</v>
      </c>
      <c r="K13" s="63">
        <f t="shared" si="0"/>
        <v>-0.60199999999999998</v>
      </c>
      <c r="L13" s="63">
        <f t="shared" si="0"/>
        <v>-0.60199999999999998</v>
      </c>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77"/>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7"/>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7"/>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7"/>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8"/>
      <c r="B18" s="125" t="s">
        <v>197</v>
      </c>
      <c r="C18" s="131"/>
      <c r="D18" s="126" t="s">
        <v>40</v>
      </c>
      <c r="E18" s="60">
        <f>SUM(E13:E17)</f>
        <v>-0.60199999999999998</v>
      </c>
      <c r="F18" s="60">
        <f t="shared" ref="F18:AW18" si="1">SUM(F13:F17)</f>
        <v>-0.60199999999999998</v>
      </c>
      <c r="G18" s="60">
        <f t="shared" si="1"/>
        <v>-0.60199999999999998</v>
      </c>
      <c r="H18" s="60">
        <f t="shared" si="1"/>
        <v>-0.60199999999999998</v>
      </c>
      <c r="I18" s="60">
        <f t="shared" si="1"/>
        <v>-0.60199999999999998</v>
      </c>
      <c r="J18" s="60">
        <f t="shared" si="1"/>
        <v>-0.60199999999999998</v>
      </c>
      <c r="K18" s="60">
        <f t="shared" si="1"/>
        <v>-0.60199999999999998</v>
      </c>
      <c r="L18" s="60">
        <f t="shared" si="1"/>
        <v>-0.60199999999999998</v>
      </c>
      <c r="M18" s="60">
        <f t="shared" si="1"/>
        <v>0</v>
      </c>
      <c r="N18" s="60">
        <f t="shared" si="1"/>
        <v>0</v>
      </c>
      <c r="O18" s="60">
        <f t="shared" si="1"/>
        <v>0</v>
      </c>
      <c r="P18" s="60">
        <f t="shared" si="1"/>
        <v>0</v>
      </c>
      <c r="Q18" s="60">
        <f t="shared" si="1"/>
        <v>0</v>
      </c>
      <c r="R18" s="60">
        <f t="shared" si="1"/>
        <v>0</v>
      </c>
      <c r="S18" s="60">
        <f t="shared" si="1"/>
        <v>0</v>
      </c>
      <c r="T18" s="60">
        <f t="shared" si="1"/>
        <v>0</v>
      </c>
      <c r="U18" s="60">
        <f t="shared" si="1"/>
        <v>0</v>
      </c>
      <c r="V18" s="60">
        <f t="shared" si="1"/>
        <v>0</v>
      </c>
      <c r="W18" s="60">
        <f t="shared" si="1"/>
        <v>0</v>
      </c>
      <c r="X18" s="60">
        <f t="shared" si="1"/>
        <v>0</v>
      </c>
      <c r="Y18" s="60">
        <f t="shared" si="1"/>
        <v>0</v>
      </c>
      <c r="Z18" s="60">
        <f t="shared" si="1"/>
        <v>0</v>
      </c>
      <c r="AA18" s="60">
        <f t="shared" si="1"/>
        <v>0</v>
      </c>
      <c r="AB18" s="60">
        <f t="shared" si="1"/>
        <v>0</v>
      </c>
      <c r="AC18" s="60">
        <f t="shared" si="1"/>
        <v>0</v>
      </c>
      <c r="AD18" s="60">
        <f t="shared" si="1"/>
        <v>0</v>
      </c>
      <c r="AE18" s="60">
        <f t="shared" si="1"/>
        <v>0</v>
      </c>
      <c r="AF18" s="60">
        <f t="shared" si="1"/>
        <v>0</v>
      </c>
      <c r="AG18" s="60">
        <f t="shared" si="1"/>
        <v>0</v>
      </c>
      <c r="AH18" s="60">
        <f t="shared" si="1"/>
        <v>0</v>
      </c>
      <c r="AI18" s="60">
        <f t="shared" si="1"/>
        <v>0</v>
      </c>
      <c r="AJ18" s="60">
        <f t="shared" si="1"/>
        <v>0</v>
      </c>
      <c r="AK18" s="60">
        <f t="shared" si="1"/>
        <v>0</v>
      </c>
      <c r="AL18" s="60">
        <f t="shared" si="1"/>
        <v>0</v>
      </c>
      <c r="AM18" s="60">
        <f t="shared" si="1"/>
        <v>0</v>
      </c>
      <c r="AN18" s="60">
        <f t="shared" si="1"/>
        <v>0</v>
      </c>
      <c r="AO18" s="60">
        <f t="shared" si="1"/>
        <v>0</v>
      </c>
      <c r="AP18" s="60">
        <f t="shared" si="1"/>
        <v>0</v>
      </c>
      <c r="AQ18" s="60">
        <f t="shared" si="1"/>
        <v>0</v>
      </c>
      <c r="AR18" s="60">
        <f t="shared" si="1"/>
        <v>0</v>
      </c>
      <c r="AS18" s="60">
        <f t="shared" si="1"/>
        <v>0</v>
      </c>
      <c r="AT18" s="60">
        <f t="shared" si="1"/>
        <v>0</v>
      </c>
      <c r="AU18" s="60">
        <f t="shared" si="1"/>
        <v>0</v>
      </c>
      <c r="AV18" s="60">
        <f t="shared" si="1"/>
        <v>0</v>
      </c>
      <c r="AW18" s="60">
        <f t="shared" si="1"/>
        <v>0</v>
      </c>
      <c r="AX18" s="62"/>
      <c r="AY18" s="62"/>
      <c r="AZ18" s="62"/>
      <c r="BA18" s="62"/>
      <c r="BB18" s="62"/>
      <c r="BC18" s="62"/>
      <c r="BD18" s="62"/>
    </row>
    <row r="19" spans="1:56" x14ac:dyDescent="0.3">
      <c r="A19" s="182" t="s">
        <v>301</v>
      </c>
      <c r="B19" s="62" t="s">
        <v>187</v>
      </c>
      <c r="C19" s="8"/>
      <c r="D19" s="9" t="s">
        <v>40</v>
      </c>
      <c r="E19" s="34">
        <v>0.50739999999999996</v>
      </c>
      <c r="F19" s="34">
        <f>E19</f>
        <v>0.50739999999999996</v>
      </c>
      <c r="G19" s="34">
        <f t="shared" ref="G19:L19" si="2">F19</f>
        <v>0.50739999999999996</v>
      </c>
      <c r="H19" s="34">
        <f t="shared" si="2"/>
        <v>0.50739999999999996</v>
      </c>
      <c r="I19" s="34">
        <f t="shared" si="2"/>
        <v>0.50739999999999996</v>
      </c>
      <c r="J19" s="34">
        <f t="shared" si="2"/>
        <v>0.50739999999999996</v>
      </c>
      <c r="K19" s="34">
        <f t="shared" si="2"/>
        <v>0.50739999999999996</v>
      </c>
      <c r="L19" s="34">
        <f t="shared" si="2"/>
        <v>0.50739999999999996</v>
      </c>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2"/>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2"/>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2"/>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2"/>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2"/>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3"/>
      <c r="B25" s="62" t="s">
        <v>321</v>
      </c>
      <c r="C25" s="8"/>
      <c r="D25" s="9" t="s">
        <v>40</v>
      </c>
      <c r="E25" s="68">
        <f>SUM(E19:E24)</f>
        <v>0.50739999999999996</v>
      </c>
      <c r="F25" s="68">
        <f t="shared" ref="F25:BD25" si="3">SUM(F19:F24)</f>
        <v>0.50739999999999996</v>
      </c>
      <c r="G25" s="68">
        <f t="shared" si="3"/>
        <v>0.50739999999999996</v>
      </c>
      <c r="H25" s="68">
        <f t="shared" si="3"/>
        <v>0.50739999999999996</v>
      </c>
      <c r="I25" s="68">
        <f t="shared" si="3"/>
        <v>0.50739999999999996</v>
      </c>
      <c r="J25" s="68">
        <f t="shared" si="3"/>
        <v>0.50739999999999996</v>
      </c>
      <c r="K25" s="68">
        <f t="shared" si="3"/>
        <v>0.50739999999999996</v>
      </c>
      <c r="L25" s="68">
        <f t="shared" si="3"/>
        <v>0.50739999999999996</v>
      </c>
      <c r="M25" s="68">
        <f t="shared" si="3"/>
        <v>0</v>
      </c>
      <c r="N25" s="68">
        <f t="shared" si="3"/>
        <v>0</v>
      </c>
      <c r="O25" s="68">
        <f t="shared" si="3"/>
        <v>0</v>
      </c>
      <c r="P25" s="68">
        <f t="shared" si="3"/>
        <v>0</v>
      </c>
      <c r="Q25" s="68">
        <f t="shared" si="3"/>
        <v>0</v>
      </c>
      <c r="R25" s="68">
        <f t="shared" si="3"/>
        <v>0</v>
      </c>
      <c r="S25" s="68">
        <f t="shared" si="3"/>
        <v>0</v>
      </c>
      <c r="T25" s="68">
        <f t="shared" si="3"/>
        <v>0</v>
      </c>
      <c r="U25" s="68">
        <f t="shared" si="3"/>
        <v>0</v>
      </c>
      <c r="V25" s="68">
        <f t="shared" si="3"/>
        <v>0</v>
      </c>
      <c r="W25" s="68">
        <f t="shared" si="3"/>
        <v>0</v>
      </c>
      <c r="X25" s="68">
        <f t="shared" si="3"/>
        <v>0</v>
      </c>
      <c r="Y25" s="68">
        <f t="shared" si="3"/>
        <v>0</v>
      </c>
      <c r="Z25" s="68">
        <f t="shared" si="3"/>
        <v>0</v>
      </c>
      <c r="AA25" s="68">
        <f t="shared" si="3"/>
        <v>0</v>
      </c>
      <c r="AB25" s="68">
        <f t="shared" si="3"/>
        <v>0</v>
      </c>
      <c r="AC25" s="68">
        <f t="shared" si="3"/>
        <v>0</v>
      </c>
      <c r="AD25" s="68">
        <f t="shared" si="3"/>
        <v>0</v>
      </c>
      <c r="AE25" s="68">
        <f t="shared" si="3"/>
        <v>0</v>
      </c>
      <c r="AF25" s="68">
        <f t="shared" si="3"/>
        <v>0</v>
      </c>
      <c r="AG25" s="68">
        <f t="shared" si="3"/>
        <v>0</v>
      </c>
      <c r="AH25" s="68">
        <f t="shared" si="3"/>
        <v>0</v>
      </c>
      <c r="AI25" s="68">
        <f t="shared" si="3"/>
        <v>0</v>
      </c>
      <c r="AJ25" s="68">
        <f t="shared" si="3"/>
        <v>0</v>
      </c>
      <c r="AK25" s="68">
        <f t="shared" si="3"/>
        <v>0</v>
      </c>
      <c r="AL25" s="68">
        <f t="shared" si="3"/>
        <v>0</v>
      </c>
      <c r="AM25" s="68">
        <f t="shared" si="3"/>
        <v>0</v>
      </c>
      <c r="AN25" s="68">
        <f t="shared" si="3"/>
        <v>0</v>
      </c>
      <c r="AO25" s="68">
        <f t="shared" si="3"/>
        <v>0</v>
      </c>
      <c r="AP25" s="68">
        <f t="shared" si="3"/>
        <v>0</v>
      </c>
      <c r="AQ25" s="68">
        <f t="shared" si="3"/>
        <v>0</v>
      </c>
      <c r="AR25" s="68">
        <f t="shared" si="3"/>
        <v>0</v>
      </c>
      <c r="AS25" s="68">
        <f t="shared" si="3"/>
        <v>0</v>
      </c>
      <c r="AT25" s="68">
        <f t="shared" si="3"/>
        <v>0</v>
      </c>
      <c r="AU25" s="68">
        <f t="shared" si="3"/>
        <v>0</v>
      </c>
      <c r="AV25" s="68">
        <f t="shared" si="3"/>
        <v>0</v>
      </c>
      <c r="AW25" s="68">
        <f t="shared" si="3"/>
        <v>0</v>
      </c>
      <c r="AX25" s="68">
        <f t="shared" si="3"/>
        <v>0</v>
      </c>
      <c r="AY25" s="68">
        <f t="shared" si="3"/>
        <v>0</v>
      </c>
      <c r="AZ25" s="68">
        <f t="shared" si="3"/>
        <v>0</v>
      </c>
      <c r="BA25" s="68">
        <f t="shared" si="3"/>
        <v>0</v>
      </c>
      <c r="BB25" s="68">
        <f t="shared" si="3"/>
        <v>0</v>
      </c>
      <c r="BC25" s="68">
        <f t="shared" si="3"/>
        <v>0</v>
      </c>
      <c r="BD25" s="68">
        <f t="shared" si="3"/>
        <v>0</v>
      </c>
    </row>
    <row r="26" spans="1:56" ht="15.75" thickBot="1" x14ac:dyDescent="0.35">
      <c r="A26" s="115"/>
      <c r="B26" s="58" t="s">
        <v>96</v>
      </c>
      <c r="C26" s="59" t="s">
        <v>94</v>
      </c>
      <c r="D26" s="58" t="s">
        <v>40</v>
      </c>
      <c r="E26" s="60">
        <f>E18+E25</f>
        <v>-9.4600000000000017E-2</v>
      </c>
      <c r="F26" s="60">
        <f t="shared" ref="F26:BD26" si="4">F18+F25</f>
        <v>-9.4600000000000017E-2</v>
      </c>
      <c r="G26" s="60">
        <f t="shared" si="4"/>
        <v>-9.4600000000000017E-2</v>
      </c>
      <c r="H26" s="60">
        <f t="shared" si="4"/>
        <v>-9.4600000000000017E-2</v>
      </c>
      <c r="I26" s="60">
        <f t="shared" si="4"/>
        <v>-9.4600000000000017E-2</v>
      </c>
      <c r="J26" s="60">
        <f t="shared" si="4"/>
        <v>-9.4600000000000017E-2</v>
      </c>
      <c r="K26" s="60">
        <f t="shared" si="4"/>
        <v>-9.4600000000000017E-2</v>
      </c>
      <c r="L26" s="60">
        <f t="shared" si="4"/>
        <v>-9.4600000000000017E-2</v>
      </c>
      <c r="M26" s="60">
        <f t="shared" si="4"/>
        <v>0</v>
      </c>
      <c r="N26" s="60">
        <f t="shared" si="4"/>
        <v>0</v>
      </c>
      <c r="O26" s="60">
        <f t="shared" si="4"/>
        <v>0</v>
      </c>
      <c r="P26" s="60">
        <f t="shared" si="4"/>
        <v>0</v>
      </c>
      <c r="Q26" s="60">
        <f t="shared" si="4"/>
        <v>0</v>
      </c>
      <c r="R26" s="60">
        <f t="shared" si="4"/>
        <v>0</v>
      </c>
      <c r="S26" s="60">
        <f t="shared" si="4"/>
        <v>0</v>
      </c>
      <c r="T26" s="60">
        <f t="shared" si="4"/>
        <v>0</v>
      </c>
      <c r="U26" s="60">
        <f t="shared" si="4"/>
        <v>0</v>
      </c>
      <c r="V26" s="60">
        <f t="shared" si="4"/>
        <v>0</v>
      </c>
      <c r="W26" s="60">
        <f t="shared" si="4"/>
        <v>0</v>
      </c>
      <c r="X26" s="60">
        <f t="shared" si="4"/>
        <v>0</v>
      </c>
      <c r="Y26" s="60">
        <f t="shared" si="4"/>
        <v>0</v>
      </c>
      <c r="Z26" s="60">
        <f t="shared" si="4"/>
        <v>0</v>
      </c>
      <c r="AA26" s="60">
        <f t="shared" si="4"/>
        <v>0</v>
      </c>
      <c r="AB26" s="60">
        <f t="shared" si="4"/>
        <v>0</v>
      </c>
      <c r="AC26" s="60">
        <f t="shared" si="4"/>
        <v>0</v>
      </c>
      <c r="AD26" s="60">
        <f t="shared" si="4"/>
        <v>0</v>
      </c>
      <c r="AE26" s="60">
        <f t="shared" si="4"/>
        <v>0</v>
      </c>
      <c r="AF26" s="60">
        <f t="shared" si="4"/>
        <v>0</v>
      </c>
      <c r="AG26" s="60">
        <f t="shared" si="4"/>
        <v>0</v>
      </c>
      <c r="AH26" s="60">
        <f t="shared" si="4"/>
        <v>0</v>
      </c>
      <c r="AI26" s="60">
        <f t="shared" si="4"/>
        <v>0</v>
      </c>
      <c r="AJ26" s="60">
        <f t="shared" si="4"/>
        <v>0</v>
      </c>
      <c r="AK26" s="60">
        <f t="shared" si="4"/>
        <v>0</v>
      </c>
      <c r="AL26" s="60">
        <f t="shared" si="4"/>
        <v>0</v>
      </c>
      <c r="AM26" s="60">
        <f t="shared" si="4"/>
        <v>0</v>
      </c>
      <c r="AN26" s="60">
        <f t="shared" si="4"/>
        <v>0</v>
      </c>
      <c r="AO26" s="60">
        <f t="shared" si="4"/>
        <v>0</v>
      </c>
      <c r="AP26" s="60">
        <f t="shared" si="4"/>
        <v>0</v>
      </c>
      <c r="AQ26" s="60">
        <f t="shared" si="4"/>
        <v>0</v>
      </c>
      <c r="AR26" s="60">
        <f t="shared" si="4"/>
        <v>0</v>
      </c>
      <c r="AS26" s="60">
        <f t="shared" si="4"/>
        <v>0</v>
      </c>
      <c r="AT26" s="60">
        <f t="shared" si="4"/>
        <v>0</v>
      </c>
      <c r="AU26" s="60">
        <f t="shared" si="4"/>
        <v>0</v>
      </c>
      <c r="AV26" s="60">
        <f t="shared" si="4"/>
        <v>0</v>
      </c>
      <c r="AW26" s="60">
        <f t="shared" si="4"/>
        <v>0</v>
      </c>
      <c r="AX26" s="60">
        <f t="shared" si="4"/>
        <v>0</v>
      </c>
      <c r="AY26" s="60">
        <f t="shared" si="4"/>
        <v>0</v>
      </c>
      <c r="AZ26" s="60">
        <f t="shared" si="4"/>
        <v>0</v>
      </c>
      <c r="BA26" s="60">
        <f t="shared" si="4"/>
        <v>0</v>
      </c>
      <c r="BB26" s="60">
        <f t="shared" si="4"/>
        <v>0</v>
      </c>
      <c r="BC26" s="60">
        <f t="shared" si="4"/>
        <v>0</v>
      </c>
      <c r="BD26" s="60">
        <f t="shared" si="4"/>
        <v>0</v>
      </c>
    </row>
    <row r="27" spans="1:56" x14ac:dyDescent="0.3">
      <c r="A27" s="116"/>
      <c r="B27" s="9" t="s">
        <v>13</v>
      </c>
      <c r="C27" s="8" t="s">
        <v>41</v>
      </c>
      <c r="D27" s="9" t="s">
        <v>42</v>
      </c>
      <c r="E27" s="10">
        <v>0.8</v>
      </c>
      <c r="F27" s="10">
        <f>E27</f>
        <v>0.8</v>
      </c>
      <c r="G27" s="10">
        <f t="shared" ref="G27:AW27" si="5">F27</f>
        <v>0.8</v>
      </c>
      <c r="H27" s="10">
        <f t="shared" si="5"/>
        <v>0.8</v>
      </c>
      <c r="I27" s="10">
        <f t="shared" si="5"/>
        <v>0.8</v>
      </c>
      <c r="J27" s="10">
        <f t="shared" si="5"/>
        <v>0.8</v>
      </c>
      <c r="K27" s="10">
        <f t="shared" si="5"/>
        <v>0.8</v>
      </c>
      <c r="L27" s="10">
        <f t="shared" si="5"/>
        <v>0.8</v>
      </c>
      <c r="M27" s="10">
        <f t="shared" si="5"/>
        <v>0.8</v>
      </c>
      <c r="N27" s="10">
        <f t="shared" si="5"/>
        <v>0.8</v>
      </c>
      <c r="O27" s="10">
        <f t="shared" si="5"/>
        <v>0.8</v>
      </c>
      <c r="P27" s="10">
        <f t="shared" si="5"/>
        <v>0.8</v>
      </c>
      <c r="Q27" s="10">
        <f t="shared" si="5"/>
        <v>0.8</v>
      </c>
      <c r="R27" s="10">
        <f t="shared" si="5"/>
        <v>0.8</v>
      </c>
      <c r="S27" s="10">
        <f t="shared" si="5"/>
        <v>0.8</v>
      </c>
      <c r="T27" s="10">
        <f t="shared" si="5"/>
        <v>0.8</v>
      </c>
      <c r="U27" s="10">
        <f t="shared" si="5"/>
        <v>0.8</v>
      </c>
      <c r="V27" s="10">
        <f t="shared" si="5"/>
        <v>0.8</v>
      </c>
      <c r="W27" s="10">
        <f t="shared" si="5"/>
        <v>0.8</v>
      </c>
      <c r="X27" s="10">
        <f t="shared" si="5"/>
        <v>0.8</v>
      </c>
      <c r="Y27" s="10">
        <f t="shared" si="5"/>
        <v>0.8</v>
      </c>
      <c r="Z27" s="10">
        <f t="shared" si="5"/>
        <v>0.8</v>
      </c>
      <c r="AA27" s="10">
        <f t="shared" si="5"/>
        <v>0.8</v>
      </c>
      <c r="AB27" s="10">
        <f t="shared" si="5"/>
        <v>0.8</v>
      </c>
      <c r="AC27" s="10">
        <f t="shared" si="5"/>
        <v>0.8</v>
      </c>
      <c r="AD27" s="10">
        <f t="shared" si="5"/>
        <v>0.8</v>
      </c>
      <c r="AE27" s="10">
        <f t="shared" si="5"/>
        <v>0.8</v>
      </c>
      <c r="AF27" s="10">
        <f t="shared" si="5"/>
        <v>0.8</v>
      </c>
      <c r="AG27" s="10">
        <f t="shared" si="5"/>
        <v>0.8</v>
      </c>
      <c r="AH27" s="10">
        <f t="shared" si="5"/>
        <v>0.8</v>
      </c>
      <c r="AI27" s="10">
        <f t="shared" si="5"/>
        <v>0.8</v>
      </c>
      <c r="AJ27" s="10">
        <f t="shared" si="5"/>
        <v>0.8</v>
      </c>
      <c r="AK27" s="10">
        <f t="shared" si="5"/>
        <v>0.8</v>
      </c>
      <c r="AL27" s="10">
        <f t="shared" si="5"/>
        <v>0.8</v>
      </c>
      <c r="AM27" s="10">
        <f t="shared" si="5"/>
        <v>0.8</v>
      </c>
      <c r="AN27" s="10">
        <f t="shared" si="5"/>
        <v>0.8</v>
      </c>
      <c r="AO27" s="10">
        <f t="shared" si="5"/>
        <v>0.8</v>
      </c>
      <c r="AP27" s="10">
        <f t="shared" si="5"/>
        <v>0.8</v>
      </c>
      <c r="AQ27" s="10">
        <f t="shared" si="5"/>
        <v>0.8</v>
      </c>
      <c r="AR27" s="10">
        <f t="shared" si="5"/>
        <v>0.8</v>
      </c>
      <c r="AS27" s="10">
        <f t="shared" si="5"/>
        <v>0.8</v>
      </c>
      <c r="AT27" s="10">
        <f t="shared" si="5"/>
        <v>0.8</v>
      </c>
      <c r="AU27" s="10">
        <f t="shared" si="5"/>
        <v>0.8</v>
      </c>
      <c r="AV27" s="10">
        <f t="shared" si="5"/>
        <v>0.8</v>
      </c>
      <c r="AW27" s="10">
        <f t="shared" si="5"/>
        <v>0.8</v>
      </c>
      <c r="AX27" s="11"/>
      <c r="AY27" s="11"/>
      <c r="AZ27" s="11"/>
      <c r="BA27" s="11"/>
      <c r="BB27" s="11"/>
      <c r="BC27" s="11"/>
      <c r="BD27" s="11"/>
    </row>
    <row r="28" spans="1:56" x14ac:dyDescent="0.3">
      <c r="A28" s="116"/>
      <c r="B28" s="9" t="s">
        <v>12</v>
      </c>
      <c r="C28" s="9" t="s">
        <v>43</v>
      </c>
      <c r="D28" s="9" t="s">
        <v>40</v>
      </c>
      <c r="E28" s="35">
        <f>E26*E27</f>
        <v>-7.5680000000000025E-2</v>
      </c>
      <c r="F28" s="35">
        <f t="shared" ref="F28:AW28" si="6">F26*F27</f>
        <v>-7.5680000000000025E-2</v>
      </c>
      <c r="G28" s="35">
        <f t="shared" si="6"/>
        <v>-7.5680000000000025E-2</v>
      </c>
      <c r="H28" s="35">
        <f t="shared" si="6"/>
        <v>-7.5680000000000025E-2</v>
      </c>
      <c r="I28" s="35">
        <f t="shared" si="6"/>
        <v>-7.5680000000000025E-2</v>
      </c>
      <c r="J28" s="35">
        <f t="shared" si="6"/>
        <v>-7.5680000000000025E-2</v>
      </c>
      <c r="K28" s="35">
        <f t="shared" si="6"/>
        <v>-7.5680000000000025E-2</v>
      </c>
      <c r="L28" s="35">
        <f t="shared" si="6"/>
        <v>-7.5680000000000025E-2</v>
      </c>
      <c r="M28" s="35">
        <f t="shared" si="6"/>
        <v>0</v>
      </c>
      <c r="N28" s="35">
        <f t="shared" si="6"/>
        <v>0</v>
      </c>
      <c r="O28" s="35">
        <f t="shared" si="6"/>
        <v>0</v>
      </c>
      <c r="P28" s="35">
        <f t="shared" si="6"/>
        <v>0</v>
      </c>
      <c r="Q28" s="35">
        <f t="shared" si="6"/>
        <v>0</v>
      </c>
      <c r="R28" s="35">
        <f t="shared" si="6"/>
        <v>0</v>
      </c>
      <c r="S28" s="35">
        <f t="shared" si="6"/>
        <v>0</v>
      </c>
      <c r="T28" s="35">
        <f t="shared" si="6"/>
        <v>0</v>
      </c>
      <c r="U28" s="35">
        <f t="shared" si="6"/>
        <v>0</v>
      </c>
      <c r="V28" s="35">
        <f t="shared" si="6"/>
        <v>0</v>
      </c>
      <c r="W28" s="35">
        <f t="shared" si="6"/>
        <v>0</v>
      </c>
      <c r="X28" s="35">
        <f t="shared" si="6"/>
        <v>0</v>
      </c>
      <c r="Y28" s="35">
        <f t="shared" si="6"/>
        <v>0</v>
      </c>
      <c r="Z28" s="35">
        <f t="shared" si="6"/>
        <v>0</v>
      </c>
      <c r="AA28" s="35">
        <f t="shared" si="6"/>
        <v>0</v>
      </c>
      <c r="AB28" s="35">
        <f t="shared" si="6"/>
        <v>0</v>
      </c>
      <c r="AC28" s="35">
        <f t="shared" si="6"/>
        <v>0</v>
      </c>
      <c r="AD28" s="35">
        <f t="shared" si="6"/>
        <v>0</v>
      </c>
      <c r="AE28" s="35">
        <f t="shared" si="6"/>
        <v>0</v>
      </c>
      <c r="AF28" s="35">
        <f t="shared" si="6"/>
        <v>0</v>
      </c>
      <c r="AG28" s="35">
        <f t="shared" si="6"/>
        <v>0</v>
      </c>
      <c r="AH28" s="35">
        <f t="shared" si="6"/>
        <v>0</v>
      </c>
      <c r="AI28" s="35">
        <f t="shared" si="6"/>
        <v>0</v>
      </c>
      <c r="AJ28" s="35">
        <f t="shared" si="6"/>
        <v>0</v>
      </c>
      <c r="AK28" s="35">
        <f t="shared" si="6"/>
        <v>0</v>
      </c>
      <c r="AL28" s="35">
        <f t="shared" si="6"/>
        <v>0</v>
      </c>
      <c r="AM28" s="35">
        <f t="shared" si="6"/>
        <v>0</v>
      </c>
      <c r="AN28" s="35">
        <f t="shared" si="6"/>
        <v>0</v>
      </c>
      <c r="AO28" s="35">
        <f t="shared" si="6"/>
        <v>0</v>
      </c>
      <c r="AP28" s="35">
        <f t="shared" si="6"/>
        <v>0</v>
      </c>
      <c r="AQ28" s="35">
        <f t="shared" si="6"/>
        <v>0</v>
      </c>
      <c r="AR28" s="35">
        <f t="shared" si="6"/>
        <v>0</v>
      </c>
      <c r="AS28" s="35">
        <f t="shared" si="6"/>
        <v>0</v>
      </c>
      <c r="AT28" s="35">
        <f t="shared" si="6"/>
        <v>0</v>
      </c>
      <c r="AU28" s="35">
        <f t="shared" si="6"/>
        <v>0</v>
      </c>
      <c r="AV28" s="35">
        <f t="shared" si="6"/>
        <v>0</v>
      </c>
      <c r="AW28" s="35">
        <f t="shared" si="6"/>
        <v>0</v>
      </c>
      <c r="AX28" s="35"/>
      <c r="AY28" s="35"/>
      <c r="AZ28" s="35"/>
      <c r="BA28" s="35"/>
      <c r="BB28" s="35"/>
      <c r="BC28" s="35"/>
      <c r="BD28" s="35"/>
    </row>
    <row r="29" spans="1:56" x14ac:dyDescent="0.3">
      <c r="A29" s="116"/>
      <c r="B29" s="9" t="s">
        <v>93</v>
      </c>
      <c r="C29" s="11" t="s">
        <v>44</v>
      </c>
      <c r="D29" s="9" t="s">
        <v>40</v>
      </c>
      <c r="E29" s="35">
        <f>E26-E28</f>
        <v>-1.8919999999999992E-2</v>
      </c>
      <c r="F29" s="35">
        <f t="shared" ref="F29:AW29" si="7">F26-F28</f>
        <v>-1.8919999999999992E-2</v>
      </c>
      <c r="G29" s="35">
        <f t="shared" si="7"/>
        <v>-1.8919999999999992E-2</v>
      </c>
      <c r="H29" s="35">
        <f t="shared" si="7"/>
        <v>-1.8919999999999992E-2</v>
      </c>
      <c r="I29" s="35">
        <f t="shared" si="7"/>
        <v>-1.8919999999999992E-2</v>
      </c>
      <c r="J29" s="35">
        <f t="shared" si="7"/>
        <v>-1.8919999999999992E-2</v>
      </c>
      <c r="K29" s="35">
        <f t="shared" si="7"/>
        <v>-1.8919999999999992E-2</v>
      </c>
      <c r="L29" s="35">
        <f t="shared" si="7"/>
        <v>-1.8919999999999992E-2</v>
      </c>
      <c r="M29" s="35">
        <f t="shared" si="7"/>
        <v>0</v>
      </c>
      <c r="N29" s="35">
        <f t="shared" si="7"/>
        <v>0</v>
      </c>
      <c r="O29" s="35">
        <f t="shared" si="7"/>
        <v>0</v>
      </c>
      <c r="P29" s="35">
        <f t="shared" si="7"/>
        <v>0</v>
      </c>
      <c r="Q29" s="35">
        <f t="shared" si="7"/>
        <v>0</v>
      </c>
      <c r="R29" s="35">
        <f t="shared" si="7"/>
        <v>0</v>
      </c>
      <c r="S29" s="35">
        <f t="shared" si="7"/>
        <v>0</v>
      </c>
      <c r="T29" s="35">
        <f t="shared" si="7"/>
        <v>0</v>
      </c>
      <c r="U29" s="35">
        <f t="shared" si="7"/>
        <v>0</v>
      </c>
      <c r="V29" s="35">
        <f t="shared" si="7"/>
        <v>0</v>
      </c>
      <c r="W29" s="35">
        <f t="shared" si="7"/>
        <v>0</v>
      </c>
      <c r="X29" s="35">
        <f t="shared" si="7"/>
        <v>0</v>
      </c>
      <c r="Y29" s="35">
        <f t="shared" si="7"/>
        <v>0</v>
      </c>
      <c r="Z29" s="35">
        <f t="shared" si="7"/>
        <v>0</v>
      </c>
      <c r="AA29" s="35">
        <f t="shared" si="7"/>
        <v>0</v>
      </c>
      <c r="AB29" s="35">
        <f t="shared" si="7"/>
        <v>0</v>
      </c>
      <c r="AC29" s="35">
        <f t="shared" si="7"/>
        <v>0</v>
      </c>
      <c r="AD29" s="35">
        <f t="shared" si="7"/>
        <v>0</v>
      </c>
      <c r="AE29" s="35">
        <f t="shared" si="7"/>
        <v>0</v>
      </c>
      <c r="AF29" s="35">
        <f t="shared" si="7"/>
        <v>0</v>
      </c>
      <c r="AG29" s="35">
        <f t="shared" si="7"/>
        <v>0</v>
      </c>
      <c r="AH29" s="35">
        <f t="shared" si="7"/>
        <v>0</v>
      </c>
      <c r="AI29" s="35">
        <f t="shared" si="7"/>
        <v>0</v>
      </c>
      <c r="AJ29" s="35">
        <f t="shared" si="7"/>
        <v>0</v>
      </c>
      <c r="AK29" s="35">
        <f t="shared" si="7"/>
        <v>0</v>
      </c>
      <c r="AL29" s="35">
        <f t="shared" si="7"/>
        <v>0</v>
      </c>
      <c r="AM29" s="35">
        <f t="shared" si="7"/>
        <v>0</v>
      </c>
      <c r="AN29" s="35">
        <f t="shared" si="7"/>
        <v>0</v>
      </c>
      <c r="AO29" s="35">
        <f t="shared" si="7"/>
        <v>0</v>
      </c>
      <c r="AP29" s="35">
        <f t="shared" si="7"/>
        <v>0</v>
      </c>
      <c r="AQ29" s="35">
        <f t="shared" si="7"/>
        <v>0</v>
      </c>
      <c r="AR29" s="35">
        <f t="shared" si="7"/>
        <v>0</v>
      </c>
      <c r="AS29" s="35">
        <f t="shared" si="7"/>
        <v>0</v>
      </c>
      <c r="AT29" s="35">
        <f t="shared" si="7"/>
        <v>0</v>
      </c>
      <c r="AU29" s="35">
        <f t="shared" si="7"/>
        <v>0</v>
      </c>
      <c r="AV29" s="35">
        <f t="shared" si="7"/>
        <v>0</v>
      </c>
      <c r="AW29" s="35">
        <f t="shared" si="7"/>
        <v>0</v>
      </c>
      <c r="AX29" s="35"/>
      <c r="AY29" s="35"/>
      <c r="AZ29" s="35"/>
      <c r="BA29" s="35"/>
      <c r="BB29" s="35"/>
      <c r="BC29" s="35"/>
      <c r="BD29" s="35"/>
    </row>
    <row r="30" spans="1:56" ht="16.5" hidden="1" customHeight="1" outlineLevel="1" x14ac:dyDescent="0.35">
      <c r="A30" s="116"/>
      <c r="B30" s="9" t="s">
        <v>1</v>
      </c>
      <c r="C30" s="11" t="s">
        <v>53</v>
      </c>
      <c r="D30" s="9" t="s">
        <v>40</v>
      </c>
      <c r="F30" s="35">
        <f>$E$28/'Fixed data'!$C$7</f>
        <v>-1.6817777777777783E-3</v>
      </c>
      <c r="G30" s="35">
        <f>$E$28/'Fixed data'!$C$7</f>
        <v>-1.6817777777777783E-3</v>
      </c>
      <c r="H30" s="35">
        <f>$E$28/'Fixed data'!$C$7</f>
        <v>-1.6817777777777783E-3</v>
      </c>
      <c r="I30" s="35">
        <f>$E$28/'Fixed data'!$C$7</f>
        <v>-1.6817777777777783E-3</v>
      </c>
      <c r="J30" s="35">
        <f>$E$28/'Fixed data'!$C$7</f>
        <v>-1.6817777777777783E-3</v>
      </c>
      <c r="K30" s="35">
        <f>$E$28/'Fixed data'!$C$7</f>
        <v>-1.6817777777777783E-3</v>
      </c>
      <c r="L30" s="35">
        <f>$E$28/'Fixed data'!$C$7</f>
        <v>-1.6817777777777783E-3</v>
      </c>
      <c r="M30" s="35">
        <f>$E$28/'Fixed data'!$C$7</f>
        <v>-1.6817777777777783E-3</v>
      </c>
      <c r="N30" s="35">
        <f>$E$28/'Fixed data'!$C$7</f>
        <v>-1.6817777777777783E-3</v>
      </c>
      <c r="O30" s="35">
        <f>$E$28/'Fixed data'!$C$7</f>
        <v>-1.6817777777777783E-3</v>
      </c>
      <c r="P30" s="35">
        <f>$E$28/'Fixed data'!$C$7</f>
        <v>-1.6817777777777783E-3</v>
      </c>
      <c r="Q30" s="35">
        <f>$E$28/'Fixed data'!$C$7</f>
        <v>-1.6817777777777783E-3</v>
      </c>
      <c r="R30" s="35">
        <f>$E$28/'Fixed data'!$C$7</f>
        <v>-1.6817777777777783E-3</v>
      </c>
      <c r="S30" s="35">
        <f>$E$28/'Fixed data'!$C$7</f>
        <v>-1.6817777777777783E-3</v>
      </c>
      <c r="T30" s="35">
        <f>$E$28/'Fixed data'!$C$7</f>
        <v>-1.6817777777777783E-3</v>
      </c>
      <c r="U30" s="35">
        <f>$E$28/'Fixed data'!$C$7</f>
        <v>-1.6817777777777783E-3</v>
      </c>
      <c r="V30" s="35">
        <f>$E$28/'Fixed data'!$C$7</f>
        <v>-1.6817777777777783E-3</v>
      </c>
      <c r="W30" s="35">
        <f>$E$28/'Fixed data'!$C$7</f>
        <v>-1.6817777777777783E-3</v>
      </c>
      <c r="X30" s="35">
        <f>$E$28/'Fixed data'!$C$7</f>
        <v>-1.6817777777777783E-3</v>
      </c>
      <c r="Y30" s="35">
        <f>$E$28/'Fixed data'!$C$7</f>
        <v>-1.6817777777777783E-3</v>
      </c>
      <c r="Z30" s="35">
        <f>$E$28/'Fixed data'!$C$7</f>
        <v>-1.6817777777777783E-3</v>
      </c>
      <c r="AA30" s="35">
        <f>$E$28/'Fixed data'!$C$7</f>
        <v>-1.6817777777777783E-3</v>
      </c>
      <c r="AB30" s="35">
        <f>$E$28/'Fixed data'!$C$7</f>
        <v>-1.6817777777777783E-3</v>
      </c>
      <c r="AC30" s="35">
        <f>$E$28/'Fixed data'!$C$7</f>
        <v>-1.6817777777777783E-3</v>
      </c>
      <c r="AD30" s="35">
        <f>$E$28/'Fixed data'!$C$7</f>
        <v>-1.6817777777777783E-3</v>
      </c>
      <c r="AE30" s="35">
        <f>$E$28/'Fixed data'!$C$7</f>
        <v>-1.6817777777777783E-3</v>
      </c>
      <c r="AF30" s="35">
        <f>$E$28/'Fixed data'!$C$7</f>
        <v>-1.6817777777777783E-3</v>
      </c>
      <c r="AG30" s="35">
        <f>$E$28/'Fixed data'!$C$7</f>
        <v>-1.6817777777777783E-3</v>
      </c>
      <c r="AH30" s="35">
        <f>$E$28/'Fixed data'!$C$7</f>
        <v>-1.6817777777777783E-3</v>
      </c>
      <c r="AI30" s="35">
        <f>$E$28/'Fixed data'!$C$7</f>
        <v>-1.6817777777777783E-3</v>
      </c>
      <c r="AJ30" s="35">
        <f>$E$28/'Fixed data'!$C$7</f>
        <v>-1.6817777777777783E-3</v>
      </c>
      <c r="AK30" s="35">
        <f>$E$28/'Fixed data'!$C$7</f>
        <v>-1.6817777777777783E-3</v>
      </c>
      <c r="AL30" s="35">
        <f>$E$28/'Fixed data'!$C$7</f>
        <v>-1.6817777777777783E-3</v>
      </c>
      <c r="AM30" s="35">
        <f>$E$28/'Fixed data'!$C$7</f>
        <v>-1.6817777777777783E-3</v>
      </c>
      <c r="AN30" s="35">
        <f>$E$28/'Fixed data'!$C$7</f>
        <v>-1.6817777777777783E-3</v>
      </c>
      <c r="AO30" s="35">
        <f>$E$28/'Fixed data'!$C$7</f>
        <v>-1.6817777777777783E-3</v>
      </c>
      <c r="AP30" s="35">
        <f>$E$28/'Fixed data'!$C$7</f>
        <v>-1.6817777777777783E-3</v>
      </c>
      <c r="AQ30" s="35">
        <f>$E$28/'Fixed data'!$C$7</f>
        <v>-1.6817777777777783E-3</v>
      </c>
      <c r="AR30" s="35">
        <f>$E$28/'Fixed data'!$C$7</f>
        <v>-1.6817777777777783E-3</v>
      </c>
      <c r="AS30" s="35">
        <f>$E$28/'Fixed data'!$C$7</f>
        <v>-1.6817777777777783E-3</v>
      </c>
      <c r="AT30" s="35">
        <f>$E$28/'Fixed data'!$C$7</f>
        <v>-1.6817777777777783E-3</v>
      </c>
      <c r="AU30" s="35">
        <f>$E$28/'Fixed data'!$C$7</f>
        <v>-1.6817777777777783E-3</v>
      </c>
      <c r="AV30" s="35">
        <f>$E$28/'Fixed data'!$C$7</f>
        <v>-1.6817777777777783E-3</v>
      </c>
      <c r="AW30" s="35">
        <f>$E$28/'Fixed data'!$C$7</f>
        <v>-1.6817777777777783E-3</v>
      </c>
      <c r="AX30" s="35">
        <f>$E$28/'Fixed data'!$C$7</f>
        <v>-1.6817777777777783E-3</v>
      </c>
      <c r="AY30" s="35"/>
      <c r="AZ30" s="35"/>
      <c r="BA30" s="35"/>
      <c r="BB30" s="35"/>
      <c r="BC30" s="35"/>
      <c r="BD30" s="35"/>
    </row>
    <row r="31" spans="1:56" ht="16.5" hidden="1" customHeight="1" outlineLevel="1" x14ac:dyDescent="0.35">
      <c r="A31" s="116"/>
      <c r="B31" s="9" t="s">
        <v>2</v>
      </c>
      <c r="C31" s="11" t="s">
        <v>54</v>
      </c>
      <c r="D31" s="9" t="s">
        <v>40</v>
      </c>
      <c r="F31" s="35"/>
      <c r="G31" s="35">
        <f>$F$28/'Fixed data'!$C$7</f>
        <v>-1.6817777777777783E-3</v>
      </c>
      <c r="H31" s="35">
        <f>$F$28/'Fixed data'!$C$7</f>
        <v>-1.6817777777777783E-3</v>
      </c>
      <c r="I31" s="35">
        <f>$F$28/'Fixed data'!$C$7</f>
        <v>-1.6817777777777783E-3</v>
      </c>
      <c r="J31" s="35">
        <f>$F$28/'Fixed data'!$C$7</f>
        <v>-1.6817777777777783E-3</v>
      </c>
      <c r="K31" s="35">
        <f>$F$28/'Fixed data'!$C$7</f>
        <v>-1.6817777777777783E-3</v>
      </c>
      <c r="L31" s="35">
        <f>$F$28/'Fixed data'!$C$7</f>
        <v>-1.6817777777777783E-3</v>
      </c>
      <c r="M31" s="35">
        <f>$F$28/'Fixed data'!$C$7</f>
        <v>-1.6817777777777783E-3</v>
      </c>
      <c r="N31" s="35">
        <f>$F$28/'Fixed data'!$C$7</f>
        <v>-1.6817777777777783E-3</v>
      </c>
      <c r="O31" s="35">
        <f>$F$28/'Fixed data'!$C$7</f>
        <v>-1.6817777777777783E-3</v>
      </c>
      <c r="P31" s="35">
        <f>$F$28/'Fixed data'!$C$7</f>
        <v>-1.6817777777777783E-3</v>
      </c>
      <c r="Q31" s="35">
        <f>$F$28/'Fixed data'!$C$7</f>
        <v>-1.6817777777777783E-3</v>
      </c>
      <c r="R31" s="35">
        <f>$F$28/'Fixed data'!$C$7</f>
        <v>-1.6817777777777783E-3</v>
      </c>
      <c r="S31" s="35">
        <f>$F$28/'Fixed data'!$C$7</f>
        <v>-1.6817777777777783E-3</v>
      </c>
      <c r="T31" s="35">
        <f>$F$28/'Fixed data'!$C$7</f>
        <v>-1.6817777777777783E-3</v>
      </c>
      <c r="U31" s="35">
        <f>$F$28/'Fixed data'!$C$7</f>
        <v>-1.6817777777777783E-3</v>
      </c>
      <c r="V31" s="35">
        <f>$F$28/'Fixed data'!$C$7</f>
        <v>-1.6817777777777783E-3</v>
      </c>
      <c r="W31" s="35">
        <f>$F$28/'Fixed data'!$C$7</f>
        <v>-1.6817777777777783E-3</v>
      </c>
      <c r="X31" s="35">
        <f>$F$28/'Fixed data'!$C$7</f>
        <v>-1.6817777777777783E-3</v>
      </c>
      <c r="Y31" s="35">
        <f>$F$28/'Fixed data'!$C$7</f>
        <v>-1.6817777777777783E-3</v>
      </c>
      <c r="Z31" s="35">
        <f>$F$28/'Fixed data'!$C$7</f>
        <v>-1.6817777777777783E-3</v>
      </c>
      <c r="AA31" s="35">
        <f>$F$28/'Fixed data'!$C$7</f>
        <v>-1.6817777777777783E-3</v>
      </c>
      <c r="AB31" s="35">
        <f>$F$28/'Fixed data'!$C$7</f>
        <v>-1.6817777777777783E-3</v>
      </c>
      <c r="AC31" s="35">
        <f>$F$28/'Fixed data'!$C$7</f>
        <v>-1.6817777777777783E-3</v>
      </c>
      <c r="AD31" s="35">
        <f>$F$28/'Fixed data'!$C$7</f>
        <v>-1.6817777777777783E-3</v>
      </c>
      <c r="AE31" s="35">
        <f>$F$28/'Fixed data'!$C$7</f>
        <v>-1.6817777777777783E-3</v>
      </c>
      <c r="AF31" s="35">
        <f>$F$28/'Fixed data'!$C$7</f>
        <v>-1.6817777777777783E-3</v>
      </c>
      <c r="AG31" s="35">
        <f>$F$28/'Fixed data'!$C$7</f>
        <v>-1.6817777777777783E-3</v>
      </c>
      <c r="AH31" s="35">
        <f>$F$28/'Fixed data'!$C$7</f>
        <v>-1.6817777777777783E-3</v>
      </c>
      <c r="AI31" s="35">
        <f>$F$28/'Fixed data'!$C$7</f>
        <v>-1.6817777777777783E-3</v>
      </c>
      <c r="AJ31" s="35">
        <f>$F$28/'Fixed data'!$C$7</f>
        <v>-1.6817777777777783E-3</v>
      </c>
      <c r="AK31" s="35">
        <f>$F$28/'Fixed data'!$C$7</f>
        <v>-1.6817777777777783E-3</v>
      </c>
      <c r="AL31" s="35">
        <f>$F$28/'Fixed data'!$C$7</f>
        <v>-1.6817777777777783E-3</v>
      </c>
      <c r="AM31" s="35">
        <f>$F$28/'Fixed data'!$C$7</f>
        <v>-1.6817777777777783E-3</v>
      </c>
      <c r="AN31" s="35">
        <f>$F$28/'Fixed data'!$C$7</f>
        <v>-1.6817777777777783E-3</v>
      </c>
      <c r="AO31" s="35">
        <f>$F$28/'Fixed data'!$C$7</f>
        <v>-1.6817777777777783E-3</v>
      </c>
      <c r="AP31" s="35">
        <f>$F$28/'Fixed data'!$C$7</f>
        <v>-1.6817777777777783E-3</v>
      </c>
      <c r="AQ31" s="35">
        <f>$F$28/'Fixed data'!$C$7</f>
        <v>-1.6817777777777783E-3</v>
      </c>
      <c r="AR31" s="35">
        <f>$F$28/'Fixed data'!$C$7</f>
        <v>-1.6817777777777783E-3</v>
      </c>
      <c r="AS31" s="35">
        <f>$F$28/'Fixed data'!$C$7</f>
        <v>-1.6817777777777783E-3</v>
      </c>
      <c r="AT31" s="35">
        <f>$F$28/'Fixed data'!$C$7</f>
        <v>-1.6817777777777783E-3</v>
      </c>
      <c r="AU31" s="35">
        <f>$F$28/'Fixed data'!$C$7</f>
        <v>-1.6817777777777783E-3</v>
      </c>
      <c r="AV31" s="35">
        <f>$F$28/'Fixed data'!$C$7</f>
        <v>-1.6817777777777783E-3</v>
      </c>
      <c r="AW31" s="35">
        <f>$F$28/'Fixed data'!$C$7</f>
        <v>-1.6817777777777783E-3</v>
      </c>
      <c r="AX31" s="35">
        <f>$F$28/'Fixed data'!$C$7</f>
        <v>-1.6817777777777783E-3</v>
      </c>
      <c r="AY31" s="35">
        <f>$F$28/'Fixed data'!$C$7</f>
        <v>-1.6817777777777783E-3</v>
      </c>
      <c r="AZ31" s="35"/>
      <c r="BA31" s="35"/>
      <c r="BB31" s="35"/>
      <c r="BC31" s="35"/>
      <c r="BD31" s="35"/>
    </row>
    <row r="32" spans="1:56" ht="16.5" hidden="1" customHeight="1" outlineLevel="1" x14ac:dyDescent="0.35">
      <c r="A32" s="116"/>
      <c r="B32" s="9" t="s">
        <v>3</v>
      </c>
      <c r="C32" s="11" t="s">
        <v>55</v>
      </c>
      <c r="D32" s="9" t="s">
        <v>40</v>
      </c>
      <c r="F32" s="35"/>
      <c r="G32" s="35"/>
      <c r="H32" s="35">
        <f>$G$28/'Fixed data'!$C$7</f>
        <v>-1.6817777777777783E-3</v>
      </c>
      <c r="I32" s="35">
        <f>$G$28/'Fixed data'!$C$7</f>
        <v>-1.6817777777777783E-3</v>
      </c>
      <c r="J32" s="35">
        <f>$G$28/'Fixed data'!$C$7</f>
        <v>-1.6817777777777783E-3</v>
      </c>
      <c r="K32" s="35">
        <f>$G$28/'Fixed data'!$C$7</f>
        <v>-1.6817777777777783E-3</v>
      </c>
      <c r="L32" s="35">
        <f>$G$28/'Fixed data'!$C$7</f>
        <v>-1.6817777777777783E-3</v>
      </c>
      <c r="M32" s="35">
        <f>$G$28/'Fixed data'!$C$7</f>
        <v>-1.6817777777777783E-3</v>
      </c>
      <c r="N32" s="35">
        <f>$G$28/'Fixed data'!$C$7</f>
        <v>-1.6817777777777783E-3</v>
      </c>
      <c r="O32" s="35">
        <f>$G$28/'Fixed data'!$C$7</f>
        <v>-1.6817777777777783E-3</v>
      </c>
      <c r="P32" s="35">
        <f>$G$28/'Fixed data'!$C$7</f>
        <v>-1.6817777777777783E-3</v>
      </c>
      <c r="Q32" s="35">
        <f>$G$28/'Fixed data'!$C$7</f>
        <v>-1.6817777777777783E-3</v>
      </c>
      <c r="R32" s="35">
        <f>$G$28/'Fixed data'!$C$7</f>
        <v>-1.6817777777777783E-3</v>
      </c>
      <c r="S32" s="35">
        <f>$G$28/'Fixed data'!$C$7</f>
        <v>-1.6817777777777783E-3</v>
      </c>
      <c r="T32" s="35">
        <f>$G$28/'Fixed data'!$C$7</f>
        <v>-1.6817777777777783E-3</v>
      </c>
      <c r="U32" s="35">
        <f>$G$28/'Fixed data'!$C$7</f>
        <v>-1.6817777777777783E-3</v>
      </c>
      <c r="V32" s="35">
        <f>$G$28/'Fixed data'!$C$7</f>
        <v>-1.6817777777777783E-3</v>
      </c>
      <c r="W32" s="35">
        <f>$G$28/'Fixed data'!$C$7</f>
        <v>-1.6817777777777783E-3</v>
      </c>
      <c r="X32" s="35">
        <f>$G$28/'Fixed data'!$C$7</f>
        <v>-1.6817777777777783E-3</v>
      </c>
      <c r="Y32" s="35">
        <f>$G$28/'Fixed data'!$C$7</f>
        <v>-1.6817777777777783E-3</v>
      </c>
      <c r="Z32" s="35">
        <f>$G$28/'Fixed data'!$C$7</f>
        <v>-1.6817777777777783E-3</v>
      </c>
      <c r="AA32" s="35">
        <f>$G$28/'Fixed data'!$C$7</f>
        <v>-1.6817777777777783E-3</v>
      </c>
      <c r="AB32" s="35">
        <f>$G$28/'Fixed data'!$C$7</f>
        <v>-1.6817777777777783E-3</v>
      </c>
      <c r="AC32" s="35">
        <f>$G$28/'Fixed data'!$C$7</f>
        <v>-1.6817777777777783E-3</v>
      </c>
      <c r="AD32" s="35">
        <f>$G$28/'Fixed data'!$C$7</f>
        <v>-1.6817777777777783E-3</v>
      </c>
      <c r="AE32" s="35">
        <f>$G$28/'Fixed data'!$C$7</f>
        <v>-1.6817777777777783E-3</v>
      </c>
      <c r="AF32" s="35">
        <f>$G$28/'Fixed data'!$C$7</f>
        <v>-1.6817777777777783E-3</v>
      </c>
      <c r="AG32" s="35">
        <f>$G$28/'Fixed data'!$C$7</f>
        <v>-1.6817777777777783E-3</v>
      </c>
      <c r="AH32" s="35">
        <f>$G$28/'Fixed data'!$C$7</f>
        <v>-1.6817777777777783E-3</v>
      </c>
      <c r="AI32" s="35">
        <f>$G$28/'Fixed data'!$C$7</f>
        <v>-1.6817777777777783E-3</v>
      </c>
      <c r="AJ32" s="35">
        <f>$G$28/'Fixed data'!$C$7</f>
        <v>-1.6817777777777783E-3</v>
      </c>
      <c r="AK32" s="35">
        <f>$G$28/'Fixed data'!$C$7</f>
        <v>-1.6817777777777783E-3</v>
      </c>
      <c r="AL32" s="35">
        <f>$G$28/'Fixed data'!$C$7</f>
        <v>-1.6817777777777783E-3</v>
      </c>
      <c r="AM32" s="35">
        <f>$G$28/'Fixed data'!$C$7</f>
        <v>-1.6817777777777783E-3</v>
      </c>
      <c r="AN32" s="35">
        <f>$G$28/'Fixed data'!$C$7</f>
        <v>-1.6817777777777783E-3</v>
      </c>
      <c r="AO32" s="35">
        <f>$G$28/'Fixed data'!$C$7</f>
        <v>-1.6817777777777783E-3</v>
      </c>
      <c r="AP32" s="35">
        <f>$G$28/'Fixed data'!$C$7</f>
        <v>-1.6817777777777783E-3</v>
      </c>
      <c r="AQ32" s="35">
        <f>$G$28/'Fixed data'!$C$7</f>
        <v>-1.6817777777777783E-3</v>
      </c>
      <c r="AR32" s="35">
        <f>$G$28/'Fixed data'!$C$7</f>
        <v>-1.6817777777777783E-3</v>
      </c>
      <c r="AS32" s="35">
        <f>$G$28/'Fixed data'!$C$7</f>
        <v>-1.6817777777777783E-3</v>
      </c>
      <c r="AT32" s="35">
        <f>$G$28/'Fixed data'!$C$7</f>
        <v>-1.6817777777777783E-3</v>
      </c>
      <c r="AU32" s="35">
        <f>$G$28/'Fixed data'!$C$7</f>
        <v>-1.6817777777777783E-3</v>
      </c>
      <c r="AV32" s="35">
        <f>$G$28/'Fixed data'!$C$7</f>
        <v>-1.6817777777777783E-3</v>
      </c>
      <c r="AW32" s="35">
        <f>$G$28/'Fixed data'!$C$7</f>
        <v>-1.6817777777777783E-3</v>
      </c>
      <c r="AX32" s="35">
        <f>$G$28/'Fixed data'!$C$7</f>
        <v>-1.6817777777777783E-3</v>
      </c>
      <c r="AY32" s="35">
        <f>$G$28/'Fixed data'!$C$7</f>
        <v>-1.6817777777777783E-3</v>
      </c>
      <c r="AZ32" s="35">
        <f>$G$28/'Fixed data'!$C$7</f>
        <v>-1.6817777777777783E-3</v>
      </c>
      <c r="BA32" s="35"/>
      <c r="BB32" s="35"/>
      <c r="BC32" s="35"/>
      <c r="BD32" s="35"/>
    </row>
    <row r="33" spans="1:57" ht="16.5" hidden="1" customHeight="1" outlineLevel="1" x14ac:dyDescent="0.35">
      <c r="A33" s="116"/>
      <c r="B33" s="9" t="s">
        <v>4</v>
      </c>
      <c r="C33" s="11" t="s">
        <v>56</v>
      </c>
      <c r="D33" s="9" t="s">
        <v>40</v>
      </c>
      <c r="F33" s="35"/>
      <c r="G33" s="35"/>
      <c r="H33" s="35"/>
      <c r="I33" s="35">
        <f>$H$28/'Fixed data'!$C$7</f>
        <v>-1.6817777777777783E-3</v>
      </c>
      <c r="J33" s="35">
        <f>$H$28/'Fixed data'!$C$7</f>
        <v>-1.6817777777777783E-3</v>
      </c>
      <c r="K33" s="35">
        <f>$H$28/'Fixed data'!$C$7</f>
        <v>-1.6817777777777783E-3</v>
      </c>
      <c r="L33" s="35">
        <f>$H$28/'Fixed data'!$C$7</f>
        <v>-1.6817777777777783E-3</v>
      </c>
      <c r="M33" s="35">
        <f>$H$28/'Fixed data'!$C$7</f>
        <v>-1.6817777777777783E-3</v>
      </c>
      <c r="N33" s="35">
        <f>$H$28/'Fixed data'!$C$7</f>
        <v>-1.6817777777777783E-3</v>
      </c>
      <c r="O33" s="35">
        <f>$H$28/'Fixed data'!$C$7</f>
        <v>-1.6817777777777783E-3</v>
      </c>
      <c r="P33" s="35">
        <f>$H$28/'Fixed data'!$C$7</f>
        <v>-1.6817777777777783E-3</v>
      </c>
      <c r="Q33" s="35">
        <f>$H$28/'Fixed data'!$C$7</f>
        <v>-1.6817777777777783E-3</v>
      </c>
      <c r="R33" s="35">
        <f>$H$28/'Fixed data'!$C$7</f>
        <v>-1.6817777777777783E-3</v>
      </c>
      <c r="S33" s="35">
        <f>$H$28/'Fixed data'!$C$7</f>
        <v>-1.6817777777777783E-3</v>
      </c>
      <c r="T33" s="35">
        <f>$H$28/'Fixed data'!$C$7</f>
        <v>-1.6817777777777783E-3</v>
      </c>
      <c r="U33" s="35">
        <f>$H$28/'Fixed data'!$C$7</f>
        <v>-1.6817777777777783E-3</v>
      </c>
      <c r="V33" s="35">
        <f>$H$28/'Fixed data'!$C$7</f>
        <v>-1.6817777777777783E-3</v>
      </c>
      <c r="W33" s="35">
        <f>$H$28/'Fixed data'!$C$7</f>
        <v>-1.6817777777777783E-3</v>
      </c>
      <c r="X33" s="35">
        <f>$H$28/'Fixed data'!$C$7</f>
        <v>-1.6817777777777783E-3</v>
      </c>
      <c r="Y33" s="35">
        <f>$H$28/'Fixed data'!$C$7</f>
        <v>-1.6817777777777783E-3</v>
      </c>
      <c r="Z33" s="35">
        <f>$H$28/'Fixed data'!$C$7</f>
        <v>-1.6817777777777783E-3</v>
      </c>
      <c r="AA33" s="35">
        <f>$H$28/'Fixed data'!$C$7</f>
        <v>-1.6817777777777783E-3</v>
      </c>
      <c r="AB33" s="35">
        <f>$H$28/'Fixed data'!$C$7</f>
        <v>-1.6817777777777783E-3</v>
      </c>
      <c r="AC33" s="35">
        <f>$H$28/'Fixed data'!$C$7</f>
        <v>-1.6817777777777783E-3</v>
      </c>
      <c r="AD33" s="35">
        <f>$H$28/'Fixed data'!$C$7</f>
        <v>-1.6817777777777783E-3</v>
      </c>
      <c r="AE33" s="35">
        <f>$H$28/'Fixed data'!$C$7</f>
        <v>-1.6817777777777783E-3</v>
      </c>
      <c r="AF33" s="35">
        <f>$H$28/'Fixed data'!$C$7</f>
        <v>-1.6817777777777783E-3</v>
      </c>
      <c r="AG33" s="35">
        <f>$H$28/'Fixed data'!$C$7</f>
        <v>-1.6817777777777783E-3</v>
      </c>
      <c r="AH33" s="35">
        <f>$H$28/'Fixed data'!$C$7</f>
        <v>-1.6817777777777783E-3</v>
      </c>
      <c r="AI33" s="35">
        <f>$H$28/'Fixed data'!$C$7</f>
        <v>-1.6817777777777783E-3</v>
      </c>
      <c r="AJ33" s="35">
        <f>$H$28/'Fixed data'!$C$7</f>
        <v>-1.6817777777777783E-3</v>
      </c>
      <c r="AK33" s="35">
        <f>$H$28/'Fixed data'!$C$7</f>
        <v>-1.6817777777777783E-3</v>
      </c>
      <c r="AL33" s="35">
        <f>$H$28/'Fixed data'!$C$7</f>
        <v>-1.6817777777777783E-3</v>
      </c>
      <c r="AM33" s="35">
        <f>$H$28/'Fixed data'!$C$7</f>
        <v>-1.6817777777777783E-3</v>
      </c>
      <c r="AN33" s="35">
        <f>$H$28/'Fixed data'!$C$7</f>
        <v>-1.6817777777777783E-3</v>
      </c>
      <c r="AO33" s="35">
        <f>$H$28/'Fixed data'!$C$7</f>
        <v>-1.6817777777777783E-3</v>
      </c>
      <c r="AP33" s="35">
        <f>$H$28/'Fixed data'!$C$7</f>
        <v>-1.6817777777777783E-3</v>
      </c>
      <c r="AQ33" s="35">
        <f>$H$28/'Fixed data'!$C$7</f>
        <v>-1.6817777777777783E-3</v>
      </c>
      <c r="AR33" s="35">
        <f>$H$28/'Fixed data'!$C$7</f>
        <v>-1.6817777777777783E-3</v>
      </c>
      <c r="AS33" s="35">
        <f>$H$28/'Fixed data'!$C$7</f>
        <v>-1.6817777777777783E-3</v>
      </c>
      <c r="AT33" s="35">
        <f>$H$28/'Fixed data'!$C$7</f>
        <v>-1.6817777777777783E-3</v>
      </c>
      <c r="AU33" s="35">
        <f>$H$28/'Fixed data'!$C$7</f>
        <v>-1.6817777777777783E-3</v>
      </c>
      <c r="AV33" s="35">
        <f>$H$28/'Fixed data'!$C$7</f>
        <v>-1.6817777777777783E-3</v>
      </c>
      <c r="AW33" s="35">
        <f>$H$28/'Fixed data'!$C$7</f>
        <v>-1.6817777777777783E-3</v>
      </c>
      <c r="AX33" s="35">
        <f>$H$28/'Fixed data'!$C$7</f>
        <v>-1.6817777777777783E-3</v>
      </c>
      <c r="AY33" s="35">
        <f>$H$28/'Fixed data'!$C$7</f>
        <v>-1.6817777777777783E-3</v>
      </c>
      <c r="AZ33" s="35">
        <f>$H$28/'Fixed data'!$C$7</f>
        <v>-1.6817777777777783E-3</v>
      </c>
      <c r="BA33" s="35">
        <f>$H$28/'Fixed data'!$C$7</f>
        <v>-1.6817777777777783E-3</v>
      </c>
      <c r="BB33" s="35"/>
      <c r="BC33" s="35"/>
      <c r="BD33" s="35"/>
    </row>
    <row r="34" spans="1:57" ht="16.5" hidden="1" customHeight="1" outlineLevel="1" x14ac:dyDescent="0.35">
      <c r="A34" s="116"/>
      <c r="B34" s="9" t="s">
        <v>5</v>
      </c>
      <c r="C34" s="11" t="s">
        <v>57</v>
      </c>
      <c r="D34" s="9" t="s">
        <v>40</v>
      </c>
      <c r="F34" s="35"/>
      <c r="G34" s="35"/>
      <c r="H34" s="35"/>
      <c r="I34" s="35"/>
      <c r="J34" s="35">
        <f>$I$28/'Fixed data'!$C$7</f>
        <v>-1.6817777777777783E-3</v>
      </c>
      <c r="K34" s="35">
        <f>$I$28/'Fixed data'!$C$7</f>
        <v>-1.6817777777777783E-3</v>
      </c>
      <c r="L34" s="35">
        <f>$I$28/'Fixed data'!$C$7</f>
        <v>-1.6817777777777783E-3</v>
      </c>
      <c r="M34" s="35">
        <f>$I$28/'Fixed data'!$C$7</f>
        <v>-1.6817777777777783E-3</v>
      </c>
      <c r="N34" s="35">
        <f>$I$28/'Fixed data'!$C$7</f>
        <v>-1.6817777777777783E-3</v>
      </c>
      <c r="O34" s="35">
        <f>$I$28/'Fixed data'!$C$7</f>
        <v>-1.6817777777777783E-3</v>
      </c>
      <c r="P34" s="35">
        <f>$I$28/'Fixed data'!$C$7</f>
        <v>-1.6817777777777783E-3</v>
      </c>
      <c r="Q34" s="35">
        <f>$I$28/'Fixed data'!$C$7</f>
        <v>-1.6817777777777783E-3</v>
      </c>
      <c r="R34" s="35">
        <f>$I$28/'Fixed data'!$C$7</f>
        <v>-1.6817777777777783E-3</v>
      </c>
      <c r="S34" s="35">
        <f>$I$28/'Fixed data'!$C$7</f>
        <v>-1.6817777777777783E-3</v>
      </c>
      <c r="T34" s="35">
        <f>$I$28/'Fixed data'!$C$7</f>
        <v>-1.6817777777777783E-3</v>
      </c>
      <c r="U34" s="35">
        <f>$I$28/'Fixed data'!$C$7</f>
        <v>-1.6817777777777783E-3</v>
      </c>
      <c r="V34" s="35">
        <f>$I$28/'Fixed data'!$C$7</f>
        <v>-1.6817777777777783E-3</v>
      </c>
      <c r="W34" s="35">
        <f>$I$28/'Fixed data'!$C$7</f>
        <v>-1.6817777777777783E-3</v>
      </c>
      <c r="X34" s="35">
        <f>$I$28/'Fixed data'!$C$7</f>
        <v>-1.6817777777777783E-3</v>
      </c>
      <c r="Y34" s="35">
        <f>$I$28/'Fixed data'!$C$7</f>
        <v>-1.6817777777777783E-3</v>
      </c>
      <c r="Z34" s="35">
        <f>$I$28/'Fixed data'!$C$7</f>
        <v>-1.6817777777777783E-3</v>
      </c>
      <c r="AA34" s="35">
        <f>$I$28/'Fixed data'!$C$7</f>
        <v>-1.6817777777777783E-3</v>
      </c>
      <c r="AB34" s="35">
        <f>$I$28/'Fixed data'!$C$7</f>
        <v>-1.6817777777777783E-3</v>
      </c>
      <c r="AC34" s="35">
        <f>$I$28/'Fixed data'!$C$7</f>
        <v>-1.6817777777777783E-3</v>
      </c>
      <c r="AD34" s="35">
        <f>$I$28/'Fixed data'!$C$7</f>
        <v>-1.6817777777777783E-3</v>
      </c>
      <c r="AE34" s="35">
        <f>$I$28/'Fixed data'!$C$7</f>
        <v>-1.6817777777777783E-3</v>
      </c>
      <c r="AF34" s="35">
        <f>$I$28/'Fixed data'!$C$7</f>
        <v>-1.6817777777777783E-3</v>
      </c>
      <c r="AG34" s="35">
        <f>$I$28/'Fixed data'!$C$7</f>
        <v>-1.6817777777777783E-3</v>
      </c>
      <c r="AH34" s="35">
        <f>$I$28/'Fixed data'!$C$7</f>
        <v>-1.6817777777777783E-3</v>
      </c>
      <c r="AI34" s="35">
        <f>$I$28/'Fixed data'!$C$7</f>
        <v>-1.6817777777777783E-3</v>
      </c>
      <c r="AJ34" s="35">
        <f>$I$28/'Fixed data'!$C$7</f>
        <v>-1.6817777777777783E-3</v>
      </c>
      <c r="AK34" s="35">
        <f>$I$28/'Fixed data'!$C$7</f>
        <v>-1.6817777777777783E-3</v>
      </c>
      <c r="AL34" s="35">
        <f>$I$28/'Fixed data'!$C$7</f>
        <v>-1.6817777777777783E-3</v>
      </c>
      <c r="AM34" s="35">
        <f>$I$28/'Fixed data'!$C$7</f>
        <v>-1.6817777777777783E-3</v>
      </c>
      <c r="AN34" s="35">
        <f>$I$28/'Fixed data'!$C$7</f>
        <v>-1.6817777777777783E-3</v>
      </c>
      <c r="AO34" s="35">
        <f>$I$28/'Fixed data'!$C$7</f>
        <v>-1.6817777777777783E-3</v>
      </c>
      <c r="AP34" s="35">
        <f>$I$28/'Fixed data'!$C$7</f>
        <v>-1.6817777777777783E-3</v>
      </c>
      <c r="AQ34" s="35">
        <f>$I$28/'Fixed data'!$C$7</f>
        <v>-1.6817777777777783E-3</v>
      </c>
      <c r="AR34" s="35">
        <f>$I$28/'Fixed data'!$C$7</f>
        <v>-1.6817777777777783E-3</v>
      </c>
      <c r="AS34" s="35">
        <f>$I$28/'Fixed data'!$C$7</f>
        <v>-1.6817777777777783E-3</v>
      </c>
      <c r="AT34" s="35">
        <f>$I$28/'Fixed data'!$C$7</f>
        <v>-1.6817777777777783E-3</v>
      </c>
      <c r="AU34" s="35">
        <f>$I$28/'Fixed data'!$C$7</f>
        <v>-1.6817777777777783E-3</v>
      </c>
      <c r="AV34" s="35">
        <f>$I$28/'Fixed data'!$C$7</f>
        <v>-1.6817777777777783E-3</v>
      </c>
      <c r="AW34" s="35">
        <f>$I$28/'Fixed data'!$C$7</f>
        <v>-1.6817777777777783E-3</v>
      </c>
      <c r="AX34" s="35">
        <f>$I$28/'Fixed data'!$C$7</f>
        <v>-1.6817777777777783E-3</v>
      </c>
      <c r="AY34" s="35">
        <f>$I$28/'Fixed data'!$C$7</f>
        <v>-1.6817777777777783E-3</v>
      </c>
      <c r="AZ34" s="35">
        <f>$I$28/'Fixed data'!$C$7</f>
        <v>-1.6817777777777783E-3</v>
      </c>
      <c r="BA34" s="35">
        <f>$I$28/'Fixed data'!$C$7</f>
        <v>-1.6817777777777783E-3</v>
      </c>
      <c r="BB34" s="35">
        <f>$I$28/'Fixed data'!$C$7</f>
        <v>-1.6817777777777783E-3</v>
      </c>
      <c r="BC34" s="35"/>
      <c r="BD34" s="35"/>
    </row>
    <row r="35" spans="1:57" ht="16.5" hidden="1" customHeight="1" outlineLevel="1" x14ac:dyDescent="0.35">
      <c r="A35" s="116"/>
      <c r="B35" s="9" t="s">
        <v>6</v>
      </c>
      <c r="C35" s="11" t="s">
        <v>58</v>
      </c>
      <c r="D35" s="9" t="s">
        <v>40</v>
      </c>
      <c r="F35" s="35"/>
      <c r="G35" s="35"/>
      <c r="H35" s="35"/>
      <c r="I35" s="35"/>
      <c r="J35" s="35"/>
      <c r="K35" s="35">
        <f>$J$28/'Fixed data'!$C$7</f>
        <v>-1.6817777777777783E-3</v>
      </c>
      <c r="L35" s="35">
        <f>$J$28/'Fixed data'!$C$7</f>
        <v>-1.6817777777777783E-3</v>
      </c>
      <c r="M35" s="35">
        <f>$J$28/'Fixed data'!$C$7</f>
        <v>-1.6817777777777783E-3</v>
      </c>
      <c r="N35" s="35">
        <f>$J$28/'Fixed data'!$C$7</f>
        <v>-1.6817777777777783E-3</v>
      </c>
      <c r="O35" s="35">
        <f>$J$28/'Fixed data'!$C$7</f>
        <v>-1.6817777777777783E-3</v>
      </c>
      <c r="P35" s="35">
        <f>$J$28/'Fixed data'!$C$7</f>
        <v>-1.6817777777777783E-3</v>
      </c>
      <c r="Q35" s="35">
        <f>$J$28/'Fixed data'!$C$7</f>
        <v>-1.6817777777777783E-3</v>
      </c>
      <c r="R35" s="35">
        <f>$J$28/'Fixed data'!$C$7</f>
        <v>-1.6817777777777783E-3</v>
      </c>
      <c r="S35" s="35">
        <f>$J$28/'Fixed data'!$C$7</f>
        <v>-1.6817777777777783E-3</v>
      </c>
      <c r="T35" s="35">
        <f>$J$28/'Fixed data'!$C$7</f>
        <v>-1.6817777777777783E-3</v>
      </c>
      <c r="U35" s="35">
        <f>$J$28/'Fixed data'!$C$7</f>
        <v>-1.6817777777777783E-3</v>
      </c>
      <c r="V35" s="35">
        <f>$J$28/'Fixed data'!$C$7</f>
        <v>-1.6817777777777783E-3</v>
      </c>
      <c r="W35" s="35">
        <f>$J$28/'Fixed data'!$C$7</f>
        <v>-1.6817777777777783E-3</v>
      </c>
      <c r="X35" s="35">
        <f>$J$28/'Fixed data'!$C$7</f>
        <v>-1.6817777777777783E-3</v>
      </c>
      <c r="Y35" s="35">
        <f>$J$28/'Fixed data'!$C$7</f>
        <v>-1.6817777777777783E-3</v>
      </c>
      <c r="Z35" s="35">
        <f>$J$28/'Fixed data'!$C$7</f>
        <v>-1.6817777777777783E-3</v>
      </c>
      <c r="AA35" s="35">
        <f>$J$28/'Fixed data'!$C$7</f>
        <v>-1.6817777777777783E-3</v>
      </c>
      <c r="AB35" s="35">
        <f>$J$28/'Fixed data'!$C$7</f>
        <v>-1.6817777777777783E-3</v>
      </c>
      <c r="AC35" s="35">
        <f>$J$28/'Fixed data'!$C$7</f>
        <v>-1.6817777777777783E-3</v>
      </c>
      <c r="AD35" s="35">
        <f>$J$28/'Fixed data'!$C$7</f>
        <v>-1.6817777777777783E-3</v>
      </c>
      <c r="AE35" s="35">
        <f>$J$28/'Fixed data'!$C$7</f>
        <v>-1.6817777777777783E-3</v>
      </c>
      <c r="AF35" s="35">
        <f>$J$28/'Fixed data'!$C$7</f>
        <v>-1.6817777777777783E-3</v>
      </c>
      <c r="AG35" s="35">
        <f>$J$28/'Fixed data'!$C$7</f>
        <v>-1.6817777777777783E-3</v>
      </c>
      <c r="AH35" s="35">
        <f>$J$28/'Fixed data'!$C$7</f>
        <v>-1.6817777777777783E-3</v>
      </c>
      <c r="AI35" s="35">
        <f>$J$28/'Fixed data'!$C$7</f>
        <v>-1.6817777777777783E-3</v>
      </c>
      <c r="AJ35" s="35">
        <f>$J$28/'Fixed data'!$C$7</f>
        <v>-1.6817777777777783E-3</v>
      </c>
      <c r="AK35" s="35">
        <f>$J$28/'Fixed data'!$C$7</f>
        <v>-1.6817777777777783E-3</v>
      </c>
      <c r="AL35" s="35">
        <f>$J$28/'Fixed data'!$C$7</f>
        <v>-1.6817777777777783E-3</v>
      </c>
      <c r="AM35" s="35">
        <f>$J$28/'Fixed data'!$C$7</f>
        <v>-1.6817777777777783E-3</v>
      </c>
      <c r="AN35" s="35">
        <f>$J$28/'Fixed data'!$C$7</f>
        <v>-1.6817777777777783E-3</v>
      </c>
      <c r="AO35" s="35">
        <f>$J$28/'Fixed data'!$C$7</f>
        <v>-1.6817777777777783E-3</v>
      </c>
      <c r="AP35" s="35">
        <f>$J$28/'Fixed data'!$C$7</f>
        <v>-1.6817777777777783E-3</v>
      </c>
      <c r="AQ35" s="35">
        <f>$J$28/'Fixed data'!$C$7</f>
        <v>-1.6817777777777783E-3</v>
      </c>
      <c r="AR35" s="35">
        <f>$J$28/'Fixed data'!$C$7</f>
        <v>-1.6817777777777783E-3</v>
      </c>
      <c r="AS35" s="35">
        <f>$J$28/'Fixed data'!$C$7</f>
        <v>-1.6817777777777783E-3</v>
      </c>
      <c r="AT35" s="35">
        <f>$J$28/'Fixed data'!$C$7</f>
        <v>-1.6817777777777783E-3</v>
      </c>
      <c r="AU35" s="35">
        <f>$J$28/'Fixed data'!$C$7</f>
        <v>-1.6817777777777783E-3</v>
      </c>
      <c r="AV35" s="35">
        <f>$J$28/'Fixed data'!$C$7</f>
        <v>-1.6817777777777783E-3</v>
      </c>
      <c r="AW35" s="35">
        <f>$J$28/'Fixed data'!$C$7</f>
        <v>-1.6817777777777783E-3</v>
      </c>
      <c r="AX35" s="35">
        <f>$J$28/'Fixed data'!$C$7</f>
        <v>-1.6817777777777783E-3</v>
      </c>
      <c r="AY35" s="35">
        <f>$J$28/'Fixed data'!$C$7</f>
        <v>-1.6817777777777783E-3</v>
      </c>
      <c r="AZ35" s="35">
        <f>$J$28/'Fixed data'!$C$7</f>
        <v>-1.6817777777777783E-3</v>
      </c>
      <c r="BA35" s="35">
        <f>$J$28/'Fixed data'!$C$7</f>
        <v>-1.6817777777777783E-3</v>
      </c>
      <c r="BB35" s="35">
        <f>$J$28/'Fixed data'!$C$7</f>
        <v>-1.6817777777777783E-3</v>
      </c>
      <c r="BC35" s="35">
        <f>$J$28/'Fixed data'!$C$7</f>
        <v>-1.6817777777777783E-3</v>
      </c>
      <c r="BD35" s="35"/>
    </row>
    <row r="36" spans="1:57" ht="16.5" hidden="1" customHeight="1" outlineLevel="1" x14ac:dyDescent="0.35">
      <c r="A36" s="116"/>
      <c r="B36" s="9" t="s">
        <v>32</v>
      </c>
      <c r="C36" s="11" t="s">
        <v>59</v>
      </c>
      <c r="D36" s="9" t="s">
        <v>40</v>
      </c>
      <c r="F36" s="35"/>
      <c r="G36" s="35"/>
      <c r="H36" s="35"/>
      <c r="I36" s="35"/>
      <c r="J36" s="35"/>
      <c r="K36" s="35"/>
      <c r="L36" s="35">
        <f>$K$28/'Fixed data'!$C$7</f>
        <v>-1.6817777777777783E-3</v>
      </c>
      <c r="M36" s="35">
        <f>$K$28/'Fixed data'!$C$7</f>
        <v>-1.6817777777777783E-3</v>
      </c>
      <c r="N36" s="35">
        <f>$K$28/'Fixed data'!$C$7</f>
        <v>-1.6817777777777783E-3</v>
      </c>
      <c r="O36" s="35">
        <f>$K$28/'Fixed data'!$C$7</f>
        <v>-1.6817777777777783E-3</v>
      </c>
      <c r="P36" s="35">
        <f>$K$28/'Fixed data'!$C$7</f>
        <v>-1.6817777777777783E-3</v>
      </c>
      <c r="Q36" s="35">
        <f>$K$28/'Fixed data'!$C$7</f>
        <v>-1.6817777777777783E-3</v>
      </c>
      <c r="R36" s="35">
        <f>$K$28/'Fixed data'!$C$7</f>
        <v>-1.6817777777777783E-3</v>
      </c>
      <c r="S36" s="35">
        <f>$K$28/'Fixed data'!$C$7</f>
        <v>-1.6817777777777783E-3</v>
      </c>
      <c r="T36" s="35">
        <f>$K$28/'Fixed data'!$C$7</f>
        <v>-1.6817777777777783E-3</v>
      </c>
      <c r="U36" s="35">
        <f>$K$28/'Fixed data'!$C$7</f>
        <v>-1.6817777777777783E-3</v>
      </c>
      <c r="V36" s="35">
        <f>$K$28/'Fixed data'!$C$7</f>
        <v>-1.6817777777777783E-3</v>
      </c>
      <c r="W36" s="35">
        <f>$K$28/'Fixed data'!$C$7</f>
        <v>-1.6817777777777783E-3</v>
      </c>
      <c r="X36" s="35">
        <f>$K$28/'Fixed data'!$C$7</f>
        <v>-1.6817777777777783E-3</v>
      </c>
      <c r="Y36" s="35">
        <f>$K$28/'Fixed data'!$C$7</f>
        <v>-1.6817777777777783E-3</v>
      </c>
      <c r="Z36" s="35">
        <f>$K$28/'Fixed data'!$C$7</f>
        <v>-1.6817777777777783E-3</v>
      </c>
      <c r="AA36" s="35">
        <f>$K$28/'Fixed data'!$C$7</f>
        <v>-1.6817777777777783E-3</v>
      </c>
      <c r="AB36" s="35">
        <f>$K$28/'Fixed data'!$C$7</f>
        <v>-1.6817777777777783E-3</v>
      </c>
      <c r="AC36" s="35">
        <f>$K$28/'Fixed data'!$C$7</f>
        <v>-1.6817777777777783E-3</v>
      </c>
      <c r="AD36" s="35">
        <f>$K$28/'Fixed data'!$C$7</f>
        <v>-1.6817777777777783E-3</v>
      </c>
      <c r="AE36" s="35">
        <f>$K$28/'Fixed data'!$C$7</f>
        <v>-1.6817777777777783E-3</v>
      </c>
      <c r="AF36" s="35">
        <f>$K$28/'Fixed data'!$C$7</f>
        <v>-1.6817777777777783E-3</v>
      </c>
      <c r="AG36" s="35">
        <f>$K$28/'Fixed data'!$C$7</f>
        <v>-1.6817777777777783E-3</v>
      </c>
      <c r="AH36" s="35">
        <f>$K$28/'Fixed data'!$C$7</f>
        <v>-1.6817777777777783E-3</v>
      </c>
      <c r="AI36" s="35">
        <f>$K$28/'Fixed data'!$C$7</f>
        <v>-1.6817777777777783E-3</v>
      </c>
      <c r="AJ36" s="35">
        <f>$K$28/'Fixed data'!$C$7</f>
        <v>-1.6817777777777783E-3</v>
      </c>
      <c r="AK36" s="35">
        <f>$K$28/'Fixed data'!$C$7</f>
        <v>-1.6817777777777783E-3</v>
      </c>
      <c r="AL36" s="35">
        <f>$K$28/'Fixed data'!$C$7</f>
        <v>-1.6817777777777783E-3</v>
      </c>
      <c r="AM36" s="35">
        <f>$K$28/'Fixed data'!$C$7</f>
        <v>-1.6817777777777783E-3</v>
      </c>
      <c r="AN36" s="35">
        <f>$K$28/'Fixed data'!$C$7</f>
        <v>-1.6817777777777783E-3</v>
      </c>
      <c r="AO36" s="35">
        <f>$K$28/'Fixed data'!$C$7</f>
        <v>-1.6817777777777783E-3</v>
      </c>
      <c r="AP36" s="35">
        <f>$K$28/'Fixed data'!$C$7</f>
        <v>-1.6817777777777783E-3</v>
      </c>
      <c r="AQ36" s="35">
        <f>$K$28/'Fixed data'!$C$7</f>
        <v>-1.6817777777777783E-3</v>
      </c>
      <c r="AR36" s="35">
        <f>$K$28/'Fixed data'!$C$7</f>
        <v>-1.6817777777777783E-3</v>
      </c>
      <c r="AS36" s="35">
        <f>$K$28/'Fixed data'!$C$7</f>
        <v>-1.6817777777777783E-3</v>
      </c>
      <c r="AT36" s="35">
        <f>$K$28/'Fixed data'!$C$7</f>
        <v>-1.6817777777777783E-3</v>
      </c>
      <c r="AU36" s="35">
        <f>$K$28/'Fixed data'!$C$7</f>
        <v>-1.6817777777777783E-3</v>
      </c>
      <c r="AV36" s="35">
        <f>$K$28/'Fixed data'!$C$7</f>
        <v>-1.6817777777777783E-3</v>
      </c>
      <c r="AW36" s="35">
        <f>$K$28/'Fixed data'!$C$7</f>
        <v>-1.6817777777777783E-3</v>
      </c>
      <c r="AX36" s="35">
        <f>$K$28/'Fixed data'!$C$7</f>
        <v>-1.6817777777777783E-3</v>
      </c>
      <c r="AY36" s="35">
        <f>$K$28/'Fixed data'!$C$7</f>
        <v>-1.6817777777777783E-3</v>
      </c>
      <c r="AZ36" s="35">
        <f>$K$28/'Fixed data'!$C$7</f>
        <v>-1.6817777777777783E-3</v>
      </c>
      <c r="BA36" s="35">
        <f>$K$28/'Fixed data'!$C$7</f>
        <v>-1.6817777777777783E-3</v>
      </c>
      <c r="BB36" s="35">
        <f>$K$28/'Fixed data'!$C$7</f>
        <v>-1.6817777777777783E-3</v>
      </c>
      <c r="BC36" s="35">
        <f>$K$28/'Fixed data'!$C$7</f>
        <v>-1.6817777777777783E-3</v>
      </c>
      <c r="BD36" s="35">
        <f>$K$28/'Fixed data'!$C$7</f>
        <v>-1.6817777777777783E-3</v>
      </c>
    </row>
    <row r="37" spans="1:57" ht="16.5" hidden="1" customHeight="1" outlineLevel="1" x14ac:dyDescent="0.35">
      <c r="A37" s="116"/>
      <c r="B37" s="9" t="s">
        <v>33</v>
      </c>
      <c r="C37" s="11" t="s">
        <v>60</v>
      </c>
      <c r="D37" s="9" t="s">
        <v>40</v>
      </c>
      <c r="F37" s="35"/>
      <c r="G37" s="35"/>
      <c r="H37" s="35"/>
      <c r="I37" s="35"/>
      <c r="J37" s="35"/>
      <c r="K37" s="35"/>
      <c r="L37" s="35"/>
      <c r="M37" s="35">
        <f>$L$28/'Fixed data'!$C$7</f>
        <v>-1.6817777777777783E-3</v>
      </c>
      <c r="N37" s="35">
        <f>$L$28/'Fixed data'!$C$7</f>
        <v>-1.6817777777777783E-3</v>
      </c>
      <c r="O37" s="35">
        <f>$L$28/'Fixed data'!$C$7</f>
        <v>-1.6817777777777783E-3</v>
      </c>
      <c r="P37" s="35">
        <f>$L$28/'Fixed data'!$C$7</f>
        <v>-1.6817777777777783E-3</v>
      </c>
      <c r="Q37" s="35">
        <f>$L$28/'Fixed data'!$C$7</f>
        <v>-1.6817777777777783E-3</v>
      </c>
      <c r="R37" s="35">
        <f>$L$28/'Fixed data'!$C$7</f>
        <v>-1.6817777777777783E-3</v>
      </c>
      <c r="S37" s="35">
        <f>$L$28/'Fixed data'!$C$7</f>
        <v>-1.6817777777777783E-3</v>
      </c>
      <c r="T37" s="35">
        <f>$L$28/'Fixed data'!$C$7</f>
        <v>-1.6817777777777783E-3</v>
      </c>
      <c r="U37" s="35">
        <f>$L$28/'Fixed data'!$C$7</f>
        <v>-1.6817777777777783E-3</v>
      </c>
      <c r="V37" s="35">
        <f>$L$28/'Fixed data'!$C$7</f>
        <v>-1.6817777777777783E-3</v>
      </c>
      <c r="W37" s="35">
        <f>$L$28/'Fixed data'!$C$7</f>
        <v>-1.6817777777777783E-3</v>
      </c>
      <c r="X37" s="35">
        <f>$L$28/'Fixed data'!$C$7</f>
        <v>-1.6817777777777783E-3</v>
      </c>
      <c r="Y37" s="35">
        <f>$L$28/'Fixed data'!$C$7</f>
        <v>-1.6817777777777783E-3</v>
      </c>
      <c r="Z37" s="35">
        <f>$L$28/'Fixed data'!$C$7</f>
        <v>-1.6817777777777783E-3</v>
      </c>
      <c r="AA37" s="35">
        <f>$L$28/'Fixed data'!$C$7</f>
        <v>-1.6817777777777783E-3</v>
      </c>
      <c r="AB37" s="35">
        <f>$L$28/'Fixed data'!$C$7</f>
        <v>-1.6817777777777783E-3</v>
      </c>
      <c r="AC37" s="35">
        <f>$L$28/'Fixed data'!$C$7</f>
        <v>-1.6817777777777783E-3</v>
      </c>
      <c r="AD37" s="35">
        <f>$L$28/'Fixed data'!$C$7</f>
        <v>-1.6817777777777783E-3</v>
      </c>
      <c r="AE37" s="35">
        <f>$L$28/'Fixed data'!$C$7</f>
        <v>-1.6817777777777783E-3</v>
      </c>
      <c r="AF37" s="35">
        <f>$L$28/'Fixed data'!$C$7</f>
        <v>-1.6817777777777783E-3</v>
      </c>
      <c r="AG37" s="35">
        <f>$L$28/'Fixed data'!$C$7</f>
        <v>-1.6817777777777783E-3</v>
      </c>
      <c r="AH37" s="35">
        <f>$L$28/'Fixed data'!$C$7</f>
        <v>-1.6817777777777783E-3</v>
      </c>
      <c r="AI37" s="35">
        <f>$L$28/'Fixed data'!$C$7</f>
        <v>-1.6817777777777783E-3</v>
      </c>
      <c r="AJ37" s="35">
        <f>$L$28/'Fixed data'!$C$7</f>
        <v>-1.6817777777777783E-3</v>
      </c>
      <c r="AK37" s="35">
        <f>$L$28/'Fixed data'!$C$7</f>
        <v>-1.6817777777777783E-3</v>
      </c>
      <c r="AL37" s="35">
        <f>$L$28/'Fixed data'!$C$7</f>
        <v>-1.6817777777777783E-3</v>
      </c>
      <c r="AM37" s="35">
        <f>$L$28/'Fixed data'!$C$7</f>
        <v>-1.6817777777777783E-3</v>
      </c>
      <c r="AN37" s="35">
        <f>$L$28/'Fixed data'!$C$7</f>
        <v>-1.6817777777777783E-3</v>
      </c>
      <c r="AO37" s="35">
        <f>$L$28/'Fixed data'!$C$7</f>
        <v>-1.6817777777777783E-3</v>
      </c>
      <c r="AP37" s="35">
        <f>$L$28/'Fixed data'!$C$7</f>
        <v>-1.6817777777777783E-3</v>
      </c>
      <c r="AQ37" s="35">
        <f>$L$28/'Fixed data'!$C$7</f>
        <v>-1.6817777777777783E-3</v>
      </c>
      <c r="AR37" s="35">
        <f>$L$28/'Fixed data'!$C$7</f>
        <v>-1.6817777777777783E-3</v>
      </c>
      <c r="AS37" s="35">
        <f>$L$28/'Fixed data'!$C$7</f>
        <v>-1.6817777777777783E-3</v>
      </c>
      <c r="AT37" s="35">
        <f>$L$28/'Fixed data'!$C$7</f>
        <v>-1.6817777777777783E-3</v>
      </c>
      <c r="AU37" s="35">
        <f>$L$28/'Fixed data'!$C$7</f>
        <v>-1.6817777777777783E-3</v>
      </c>
      <c r="AV37" s="35">
        <f>$L$28/'Fixed data'!$C$7</f>
        <v>-1.6817777777777783E-3</v>
      </c>
      <c r="AW37" s="35">
        <f>$L$28/'Fixed data'!$C$7</f>
        <v>-1.6817777777777783E-3</v>
      </c>
      <c r="AX37" s="35">
        <f>$L$28/'Fixed data'!$C$7</f>
        <v>-1.6817777777777783E-3</v>
      </c>
      <c r="AY37" s="35">
        <f>$L$28/'Fixed data'!$C$7</f>
        <v>-1.6817777777777783E-3</v>
      </c>
      <c r="AZ37" s="35">
        <f>$L$28/'Fixed data'!$C$7</f>
        <v>-1.6817777777777783E-3</v>
      </c>
      <c r="BA37" s="35">
        <f>$L$28/'Fixed data'!$C$7</f>
        <v>-1.6817777777777783E-3</v>
      </c>
      <c r="BB37" s="35">
        <f>$L$28/'Fixed data'!$C$7</f>
        <v>-1.6817777777777783E-3</v>
      </c>
      <c r="BC37" s="35">
        <f>$L$28/'Fixed data'!$C$7</f>
        <v>-1.6817777777777783E-3</v>
      </c>
      <c r="BD37" s="35">
        <f>$L$28/'Fixed data'!$C$7</f>
        <v>-1.6817777777777783E-3</v>
      </c>
    </row>
    <row r="38" spans="1:57" ht="16.5" hidden="1" customHeight="1" outlineLevel="1" x14ac:dyDescent="0.35">
      <c r="A38" s="116"/>
      <c r="B38" s="9" t="s">
        <v>110</v>
      </c>
      <c r="C38" s="11" t="s">
        <v>132</v>
      </c>
      <c r="D38" s="9" t="s">
        <v>40</v>
      </c>
      <c r="F38" s="35"/>
      <c r="G38" s="35"/>
      <c r="H38" s="35"/>
      <c r="I38" s="35"/>
      <c r="J38" s="35"/>
      <c r="K38" s="35"/>
      <c r="L38" s="35"/>
      <c r="M38" s="35"/>
      <c r="N38" s="35">
        <f>$M$28/'Fixed data'!$C$7</f>
        <v>0</v>
      </c>
      <c r="O38" s="35">
        <f>$M$28/'Fixed data'!$C$7</f>
        <v>0</v>
      </c>
      <c r="P38" s="35">
        <f>$M$28/'Fixed data'!$C$7</f>
        <v>0</v>
      </c>
      <c r="Q38" s="35">
        <f>$M$28/'Fixed data'!$C$7</f>
        <v>0</v>
      </c>
      <c r="R38" s="35">
        <f>$M$28/'Fixed data'!$C$7</f>
        <v>0</v>
      </c>
      <c r="S38" s="35">
        <f>$M$28/'Fixed data'!$C$7</f>
        <v>0</v>
      </c>
      <c r="T38" s="35">
        <f>$M$28/'Fixed data'!$C$7</f>
        <v>0</v>
      </c>
      <c r="U38" s="35">
        <f>$M$28/'Fixed data'!$C$7</f>
        <v>0</v>
      </c>
      <c r="V38" s="35">
        <f>$M$28/'Fixed data'!$C$7</f>
        <v>0</v>
      </c>
      <c r="W38" s="35">
        <f>$M$28/'Fixed data'!$C$7</f>
        <v>0</v>
      </c>
      <c r="X38" s="35">
        <f>$M$28/'Fixed data'!$C$7</f>
        <v>0</v>
      </c>
      <c r="Y38" s="35">
        <f>$M$28/'Fixed data'!$C$7</f>
        <v>0</v>
      </c>
      <c r="Z38" s="35">
        <f>$M$28/'Fixed data'!$C$7</f>
        <v>0</v>
      </c>
      <c r="AA38" s="35">
        <f>$M$28/'Fixed data'!$C$7</f>
        <v>0</v>
      </c>
      <c r="AB38" s="35">
        <f>$M$28/'Fixed data'!$C$7</f>
        <v>0</v>
      </c>
      <c r="AC38" s="35">
        <f>$M$28/'Fixed data'!$C$7</f>
        <v>0</v>
      </c>
      <c r="AD38" s="35">
        <f>$M$28/'Fixed data'!$C$7</f>
        <v>0</v>
      </c>
      <c r="AE38" s="35">
        <f>$M$28/'Fixed data'!$C$7</f>
        <v>0</v>
      </c>
      <c r="AF38" s="35">
        <f>$M$28/'Fixed data'!$C$7</f>
        <v>0</v>
      </c>
      <c r="AG38" s="35">
        <f>$M$28/'Fixed data'!$C$7</f>
        <v>0</v>
      </c>
      <c r="AH38" s="35">
        <f>$M$28/'Fixed data'!$C$7</f>
        <v>0</v>
      </c>
      <c r="AI38" s="35">
        <f>$M$28/'Fixed data'!$C$7</f>
        <v>0</v>
      </c>
      <c r="AJ38" s="35">
        <f>$M$28/'Fixed data'!$C$7</f>
        <v>0</v>
      </c>
      <c r="AK38" s="35">
        <f>$M$28/'Fixed data'!$C$7</f>
        <v>0</v>
      </c>
      <c r="AL38" s="35">
        <f>$M$28/'Fixed data'!$C$7</f>
        <v>0</v>
      </c>
      <c r="AM38" s="35">
        <f>$M$28/'Fixed data'!$C$7</f>
        <v>0</v>
      </c>
      <c r="AN38" s="35">
        <f>$M$28/'Fixed data'!$C$7</f>
        <v>0</v>
      </c>
      <c r="AO38" s="35">
        <f>$M$28/'Fixed data'!$C$7</f>
        <v>0</v>
      </c>
      <c r="AP38" s="35">
        <f>$M$28/'Fixed data'!$C$7</f>
        <v>0</v>
      </c>
      <c r="AQ38" s="35">
        <f>$M$28/'Fixed data'!$C$7</f>
        <v>0</v>
      </c>
      <c r="AR38" s="35">
        <f>$M$28/'Fixed data'!$C$7</f>
        <v>0</v>
      </c>
      <c r="AS38" s="35">
        <f>$M$28/'Fixed data'!$C$7</f>
        <v>0</v>
      </c>
      <c r="AT38" s="35">
        <f>$M$28/'Fixed data'!$C$7</f>
        <v>0</v>
      </c>
      <c r="AU38" s="35">
        <f>$M$28/'Fixed data'!$C$7</f>
        <v>0</v>
      </c>
      <c r="AV38" s="35">
        <f>$M$28/'Fixed data'!$C$7</f>
        <v>0</v>
      </c>
      <c r="AW38" s="35">
        <f>$M$28/'Fixed data'!$C$7</f>
        <v>0</v>
      </c>
      <c r="AX38" s="35">
        <f>$M$28/'Fixed data'!$C$7</f>
        <v>0</v>
      </c>
      <c r="AY38" s="35">
        <f>$M$28/'Fixed data'!$C$7</f>
        <v>0</v>
      </c>
      <c r="AZ38" s="35">
        <f>$M$28/'Fixed data'!$C$7</f>
        <v>0</v>
      </c>
      <c r="BA38" s="35">
        <f>$M$28/'Fixed data'!$C$7</f>
        <v>0</v>
      </c>
      <c r="BB38" s="35">
        <f>$M$28/'Fixed data'!$C$7</f>
        <v>0</v>
      </c>
      <c r="BC38" s="35">
        <f>$M$28/'Fixed data'!$C$7</f>
        <v>0</v>
      </c>
      <c r="BD38" s="35">
        <f>$M$28/'Fixed data'!$C$7</f>
        <v>0</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0</v>
      </c>
      <c r="P39" s="35">
        <f>$N$28/'Fixed data'!$C$7</f>
        <v>0</v>
      </c>
      <c r="Q39" s="35">
        <f>$N$28/'Fixed data'!$C$7</f>
        <v>0</v>
      </c>
      <c r="R39" s="35">
        <f>$N$28/'Fixed data'!$C$7</f>
        <v>0</v>
      </c>
      <c r="S39" s="35">
        <f>$N$28/'Fixed data'!$C$7</f>
        <v>0</v>
      </c>
      <c r="T39" s="35">
        <f>$N$28/'Fixed data'!$C$7</f>
        <v>0</v>
      </c>
      <c r="U39" s="35">
        <f>$N$28/'Fixed data'!$C$7</f>
        <v>0</v>
      </c>
      <c r="V39" s="35">
        <f>$N$28/'Fixed data'!$C$7</f>
        <v>0</v>
      </c>
      <c r="W39" s="35">
        <f>$N$28/'Fixed data'!$C$7</f>
        <v>0</v>
      </c>
      <c r="X39" s="35">
        <f>$N$28/'Fixed data'!$C$7</f>
        <v>0</v>
      </c>
      <c r="Y39" s="35">
        <f>$N$28/'Fixed data'!$C$7</f>
        <v>0</v>
      </c>
      <c r="Z39" s="35">
        <f>$N$28/'Fixed data'!$C$7</f>
        <v>0</v>
      </c>
      <c r="AA39" s="35">
        <f>$N$28/'Fixed data'!$C$7</f>
        <v>0</v>
      </c>
      <c r="AB39" s="35">
        <f>$N$28/'Fixed data'!$C$7</f>
        <v>0</v>
      </c>
      <c r="AC39" s="35">
        <f>$N$28/'Fixed data'!$C$7</f>
        <v>0</v>
      </c>
      <c r="AD39" s="35">
        <f>$N$28/'Fixed data'!$C$7</f>
        <v>0</v>
      </c>
      <c r="AE39" s="35">
        <f>$N$28/'Fixed data'!$C$7</f>
        <v>0</v>
      </c>
      <c r="AF39" s="35">
        <f>$N$28/'Fixed data'!$C$7</f>
        <v>0</v>
      </c>
      <c r="AG39" s="35">
        <f>$N$28/'Fixed data'!$C$7</f>
        <v>0</v>
      </c>
      <c r="AH39" s="35">
        <f>$N$28/'Fixed data'!$C$7</f>
        <v>0</v>
      </c>
      <c r="AI39" s="35">
        <f>$N$28/'Fixed data'!$C$7</f>
        <v>0</v>
      </c>
      <c r="AJ39" s="35">
        <f>$N$28/'Fixed data'!$C$7</f>
        <v>0</v>
      </c>
      <c r="AK39" s="35">
        <f>$N$28/'Fixed data'!$C$7</f>
        <v>0</v>
      </c>
      <c r="AL39" s="35">
        <f>$N$28/'Fixed data'!$C$7</f>
        <v>0</v>
      </c>
      <c r="AM39" s="35">
        <f>$N$28/'Fixed data'!$C$7</f>
        <v>0</v>
      </c>
      <c r="AN39" s="35">
        <f>$N$28/'Fixed data'!$C$7</f>
        <v>0</v>
      </c>
      <c r="AO39" s="35">
        <f>$N$28/'Fixed data'!$C$7</f>
        <v>0</v>
      </c>
      <c r="AP39" s="35">
        <f>$N$28/'Fixed data'!$C$7</f>
        <v>0</v>
      </c>
      <c r="AQ39" s="35">
        <f>$N$28/'Fixed data'!$C$7</f>
        <v>0</v>
      </c>
      <c r="AR39" s="35">
        <f>$N$28/'Fixed data'!$C$7</f>
        <v>0</v>
      </c>
      <c r="AS39" s="35">
        <f>$N$28/'Fixed data'!$C$7</f>
        <v>0</v>
      </c>
      <c r="AT39" s="35">
        <f>$N$28/'Fixed data'!$C$7</f>
        <v>0</v>
      </c>
      <c r="AU39" s="35">
        <f>$N$28/'Fixed data'!$C$7</f>
        <v>0</v>
      </c>
      <c r="AV39" s="35">
        <f>$N$28/'Fixed data'!$C$7</f>
        <v>0</v>
      </c>
      <c r="AW39" s="35">
        <f>$N$28/'Fixed data'!$C$7</f>
        <v>0</v>
      </c>
      <c r="AX39" s="35">
        <f>$N$28/'Fixed data'!$C$7</f>
        <v>0</v>
      </c>
      <c r="AY39" s="35">
        <f>$N$28/'Fixed data'!$C$7</f>
        <v>0</v>
      </c>
      <c r="AZ39" s="35">
        <f>$N$28/'Fixed data'!$C$7</f>
        <v>0</v>
      </c>
      <c r="BA39" s="35">
        <f>$N$28/'Fixed data'!$C$7</f>
        <v>0</v>
      </c>
      <c r="BB39" s="35">
        <f>$N$28/'Fixed data'!$C$7</f>
        <v>0</v>
      </c>
      <c r="BC39" s="35">
        <f>$N$28/'Fixed data'!$C$7</f>
        <v>0</v>
      </c>
      <c r="BD39" s="35">
        <f>$N$28/'Fixed data'!$C$7</f>
        <v>0</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0</v>
      </c>
      <c r="Q40" s="35">
        <f>$O$28/'Fixed data'!$C$7</f>
        <v>0</v>
      </c>
      <c r="R40" s="35">
        <f>$O$28/'Fixed data'!$C$7</f>
        <v>0</v>
      </c>
      <c r="S40" s="35">
        <f>$O$28/'Fixed data'!$C$7</f>
        <v>0</v>
      </c>
      <c r="T40" s="35">
        <f>$O$28/'Fixed data'!$C$7</f>
        <v>0</v>
      </c>
      <c r="U40" s="35">
        <f>$O$28/'Fixed data'!$C$7</f>
        <v>0</v>
      </c>
      <c r="V40" s="35">
        <f>$O$28/'Fixed data'!$C$7</f>
        <v>0</v>
      </c>
      <c r="W40" s="35">
        <f>$O$28/'Fixed data'!$C$7</f>
        <v>0</v>
      </c>
      <c r="X40" s="35">
        <f>$O$28/'Fixed data'!$C$7</f>
        <v>0</v>
      </c>
      <c r="Y40" s="35">
        <f>$O$28/'Fixed data'!$C$7</f>
        <v>0</v>
      </c>
      <c r="Z40" s="35">
        <f>$O$28/'Fixed data'!$C$7</f>
        <v>0</v>
      </c>
      <c r="AA40" s="35">
        <f>$O$28/'Fixed data'!$C$7</f>
        <v>0</v>
      </c>
      <c r="AB40" s="35">
        <f>$O$28/'Fixed data'!$C$7</f>
        <v>0</v>
      </c>
      <c r="AC40" s="35">
        <f>$O$28/'Fixed data'!$C$7</f>
        <v>0</v>
      </c>
      <c r="AD40" s="35">
        <f>$O$28/'Fixed data'!$C$7</f>
        <v>0</v>
      </c>
      <c r="AE40" s="35">
        <f>$O$28/'Fixed data'!$C$7</f>
        <v>0</v>
      </c>
      <c r="AF40" s="35">
        <f>$O$28/'Fixed data'!$C$7</f>
        <v>0</v>
      </c>
      <c r="AG40" s="35">
        <f>$O$28/'Fixed data'!$C$7</f>
        <v>0</v>
      </c>
      <c r="AH40" s="35">
        <f>$O$28/'Fixed data'!$C$7</f>
        <v>0</v>
      </c>
      <c r="AI40" s="35">
        <f>$O$28/'Fixed data'!$C$7</f>
        <v>0</v>
      </c>
      <c r="AJ40" s="35">
        <f>$O$28/'Fixed data'!$C$7</f>
        <v>0</v>
      </c>
      <c r="AK40" s="35">
        <f>$O$28/'Fixed data'!$C$7</f>
        <v>0</v>
      </c>
      <c r="AL40" s="35">
        <f>$O$28/'Fixed data'!$C$7</f>
        <v>0</v>
      </c>
      <c r="AM40" s="35">
        <f>$O$28/'Fixed data'!$C$7</f>
        <v>0</v>
      </c>
      <c r="AN40" s="35">
        <f>$O$28/'Fixed data'!$C$7</f>
        <v>0</v>
      </c>
      <c r="AO40" s="35">
        <f>$O$28/'Fixed data'!$C$7</f>
        <v>0</v>
      </c>
      <c r="AP40" s="35">
        <f>$O$28/'Fixed data'!$C$7</f>
        <v>0</v>
      </c>
      <c r="AQ40" s="35">
        <f>$O$28/'Fixed data'!$C$7</f>
        <v>0</v>
      </c>
      <c r="AR40" s="35">
        <f>$O$28/'Fixed data'!$C$7</f>
        <v>0</v>
      </c>
      <c r="AS40" s="35">
        <f>$O$28/'Fixed data'!$C$7</f>
        <v>0</v>
      </c>
      <c r="AT40" s="35">
        <f>$O$28/'Fixed data'!$C$7</f>
        <v>0</v>
      </c>
      <c r="AU40" s="35">
        <f>$O$28/'Fixed data'!$C$7</f>
        <v>0</v>
      </c>
      <c r="AV40" s="35">
        <f>$O$28/'Fixed data'!$C$7</f>
        <v>0</v>
      </c>
      <c r="AW40" s="35">
        <f>$O$28/'Fixed data'!$C$7</f>
        <v>0</v>
      </c>
      <c r="AX40" s="35">
        <f>$O$28/'Fixed data'!$C$7</f>
        <v>0</v>
      </c>
      <c r="AY40" s="35">
        <f>$O$28/'Fixed data'!$C$7</f>
        <v>0</v>
      </c>
      <c r="AZ40" s="35">
        <f>$O$28/'Fixed data'!$C$7</f>
        <v>0</v>
      </c>
      <c r="BA40" s="35">
        <f>$O$28/'Fixed data'!$C$7</f>
        <v>0</v>
      </c>
      <c r="BB40" s="35">
        <f>$O$28/'Fixed data'!$C$7</f>
        <v>0</v>
      </c>
      <c r="BC40" s="35">
        <f>$O$28/'Fixed data'!$C$7</f>
        <v>0</v>
      </c>
      <c r="BD40" s="35">
        <f>$O$28/'Fixed data'!$C$7</f>
        <v>0</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0</v>
      </c>
      <c r="R41" s="35">
        <f>$P$28/'Fixed data'!$C$7</f>
        <v>0</v>
      </c>
      <c r="S41" s="35">
        <f>$P$28/'Fixed data'!$C$7</f>
        <v>0</v>
      </c>
      <c r="T41" s="35">
        <f>$P$28/'Fixed data'!$C$7</f>
        <v>0</v>
      </c>
      <c r="U41" s="35">
        <f>$P$28/'Fixed data'!$C$7</f>
        <v>0</v>
      </c>
      <c r="V41" s="35">
        <f>$P$28/'Fixed data'!$C$7</f>
        <v>0</v>
      </c>
      <c r="W41" s="35">
        <f>$P$28/'Fixed data'!$C$7</f>
        <v>0</v>
      </c>
      <c r="X41" s="35">
        <f>$P$28/'Fixed data'!$C$7</f>
        <v>0</v>
      </c>
      <c r="Y41" s="35">
        <f>$P$28/'Fixed data'!$C$7</f>
        <v>0</v>
      </c>
      <c r="Z41" s="35">
        <f>$P$28/'Fixed data'!$C$7</f>
        <v>0</v>
      </c>
      <c r="AA41" s="35">
        <f>$P$28/'Fixed data'!$C$7</f>
        <v>0</v>
      </c>
      <c r="AB41" s="35">
        <f>$P$28/'Fixed data'!$C$7</f>
        <v>0</v>
      </c>
      <c r="AC41" s="35">
        <f>$P$28/'Fixed data'!$C$7</f>
        <v>0</v>
      </c>
      <c r="AD41" s="35">
        <f>$P$28/'Fixed data'!$C$7</f>
        <v>0</v>
      </c>
      <c r="AE41" s="35">
        <f>$P$28/'Fixed data'!$C$7</f>
        <v>0</v>
      </c>
      <c r="AF41" s="35">
        <f>$P$28/'Fixed data'!$C$7</f>
        <v>0</v>
      </c>
      <c r="AG41" s="35">
        <f>$P$28/'Fixed data'!$C$7</f>
        <v>0</v>
      </c>
      <c r="AH41" s="35">
        <f>$P$28/'Fixed data'!$C$7</f>
        <v>0</v>
      </c>
      <c r="AI41" s="35">
        <f>$P$28/'Fixed data'!$C$7</f>
        <v>0</v>
      </c>
      <c r="AJ41" s="35">
        <f>$P$28/'Fixed data'!$C$7</f>
        <v>0</v>
      </c>
      <c r="AK41" s="35">
        <f>$P$28/'Fixed data'!$C$7</f>
        <v>0</v>
      </c>
      <c r="AL41" s="35">
        <f>$P$28/'Fixed data'!$C$7</f>
        <v>0</v>
      </c>
      <c r="AM41" s="35">
        <f>$P$28/'Fixed data'!$C$7</f>
        <v>0</v>
      </c>
      <c r="AN41" s="35">
        <f>$P$28/'Fixed data'!$C$7</f>
        <v>0</v>
      </c>
      <c r="AO41" s="35">
        <f>$P$28/'Fixed data'!$C$7</f>
        <v>0</v>
      </c>
      <c r="AP41" s="35">
        <f>$P$28/'Fixed data'!$C$7</f>
        <v>0</v>
      </c>
      <c r="AQ41" s="35">
        <f>$P$28/'Fixed data'!$C$7</f>
        <v>0</v>
      </c>
      <c r="AR41" s="35">
        <f>$P$28/'Fixed data'!$C$7</f>
        <v>0</v>
      </c>
      <c r="AS41" s="35">
        <f>$P$28/'Fixed data'!$C$7</f>
        <v>0</v>
      </c>
      <c r="AT41" s="35">
        <f>$P$28/'Fixed data'!$C$7</f>
        <v>0</v>
      </c>
      <c r="AU41" s="35">
        <f>$P$28/'Fixed data'!$C$7</f>
        <v>0</v>
      </c>
      <c r="AV41" s="35">
        <f>$P$28/'Fixed data'!$C$7</f>
        <v>0</v>
      </c>
      <c r="AW41" s="35">
        <f>$P$28/'Fixed data'!$C$7</f>
        <v>0</v>
      </c>
      <c r="AX41" s="35">
        <f>$P$28/'Fixed data'!$C$7</f>
        <v>0</v>
      </c>
      <c r="AY41" s="35">
        <f>$P$28/'Fixed data'!$C$7</f>
        <v>0</v>
      </c>
      <c r="AZ41" s="35">
        <f>$P$28/'Fixed data'!$C$7</f>
        <v>0</v>
      </c>
      <c r="BA41" s="35">
        <f>$P$28/'Fixed data'!$C$7</f>
        <v>0</v>
      </c>
      <c r="BB41" s="35">
        <f>$P$28/'Fixed data'!$C$7</f>
        <v>0</v>
      </c>
      <c r="BC41" s="35">
        <f>$P$28/'Fixed data'!$C$7</f>
        <v>0</v>
      </c>
      <c r="BD41" s="35">
        <f>$P$28/'Fixed data'!$C$7</f>
        <v>0</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0</v>
      </c>
      <c r="S42" s="35">
        <f>$Q$28/'Fixed data'!$C$7</f>
        <v>0</v>
      </c>
      <c r="T42" s="35">
        <f>$Q$28/'Fixed data'!$C$7</f>
        <v>0</v>
      </c>
      <c r="U42" s="35">
        <f>$Q$28/'Fixed data'!$C$7</f>
        <v>0</v>
      </c>
      <c r="V42" s="35">
        <f>$Q$28/'Fixed data'!$C$7</f>
        <v>0</v>
      </c>
      <c r="W42" s="35">
        <f>$Q$28/'Fixed data'!$C$7</f>
        <v>0</v>
      </c>
      <c r="X42" s="35">
        <f>$Q$28/'Fixed data'!$C$7</f>
        <v>0</v>
      </c>
      <c r="Y42" s="35">
        <f>$Q$28/'Fixed data'!$C$7</f>
        <v>0</v>
      </c>
      <c r="Z42" s="35">
        <f>$Q$28/'Fixed data'!$C$7</f>
        <v>0</v>
      </c>
      <c r="AA42" s="35">
        <f>$Q$28/'Fixed data'!$C$7</f>
        <v>0</v>
      </c>
      <c r="AB42" s="35">
        <f>$Q$28/'Fixed data'!$C$7</f>
        <v>0</v>
      </c>
      <c r="AC42" s="35">
        <f>$Q$28/'Fixed data'!$C$7</f>
        <v>0</v>
      </c>
      <c r="AD42" s="35">
        <f>$Q$28/'Fixed data'!$C$7</f>
        <v>0</v>
      </c>
      <c r="AE42" s="35">
        <f>$Q$28/'Fixed data'!$C$7</f>
        <v>0</v>
      </c>
      <c r="AF42" s="35">
        <f>$Q$28/'Fixed data'!$C$7</f>
        <v>0</v>
      </c>
      <c r="AG42" s="35">
        <f>$Q$28/'Fixed data'!$C$7</f>
        <v>0</v>
      </c>
      <c r="AH42" s="35">
        <f>$Q$28/'Fixed data'!$C$7</f>
        <v>0</v>
      </c>
      <c r="AI42" s="35">
        <f>$Q$28/'Fixed data'!$C$7</f>
        <v>0</v>
      </c>
      <c r="AJ42" s="35">
        <f>$Q$28/'Fixed data'!$C$7</f>
        <v>0</v>
      </c>
      <c r="AK42" s="35">
        <f>$Q$28/'Fixed data'!$C$7</f>
        <v>0</v>
      </c>
      <c r="AL42" s="35">
        <f>$Q$28/'Fixed data'!$C$7</f>
        <v>0</v>
      </c>
      <c r="AM42" s="35">
        <f>$Q$28/'Fixed data'!$C$7</f>
        <v>0</v>
      </c>
      <c r="AN42" s="35">
        <f>$Q$28/'Fixed data'!$C$7</f>
        <v>0</v>
      </c>
      <c r="AO42" s="35">
        <f>$Q$28/'Fixed data'!$C$7</f>
        <v>0</v>
      </c>
      <c r="AP42" s="35">
        <f>$Q$28/'Fixed data'!$C$7</f>
        <v>0</v>
      </c>
      <c r="AQ42" s="35">
        <f>$Q$28/'Fixed data'!$C$7</f>
        <v>0</v>
      </c>
      <c r="AR42" s="35">
        <f>$Q$28/'Fixed data'!$C$7</f>
        <v>0</v>
      </c>
      <c r="AS42" s="35">
        <f>$Q$28/'Fixed data'!$C$7</f>
        <v>0</v>
      </c>
      <c r="AT42" s="35">
        <f>$Q$28/'Fixed data'!$C$7</f>
        <v>0</v>
      </c>
      <c r="AU42" s="35">
        <f>$Q$28/'Fixed data'!$C$7</f>
        <v>0</v>
      </c>
      <c r="AV42" s="35">
        <f>$Q$28/'Fixed data'!$C$7</f>
        <v>0</v>
      </c>
      <c r="AW42" s="35">
        <f>$Q$28/'Fixed data'!$C$7</f>
        <v>0</v>
      </c>
      <c r="AX42" s="35">
        <f>$Q$28/'Fixed data'!$C$7</f>
        <v>0</v>
      </c>
      <c r="AY42" s="35">
        <f>$Q$28/'Fixed data'!$C$7</f>
        <v>0</v>
      </c>
      <c r="AZ42" s="35">
        <f>$Q$28/'Fixed data'!$C$7</f>
        <v>0</v>
      </c>
      <c r="BA42" s="35">
        <f>$Q$28/'Fixed data'!$C$7</f>
        <v>0</v>
      </c>
      <c r="BB42" s="35">
        <f>$Q$28/'Fixed data'!$C$7</f>
        <v>0</v>
      </c>
      <c r="BC42" s="35">
        <f>$Q$28/'Fixed data'!$C$7</f>
        <v>0</v>
      </c>
      <c r="BD42" s="35">
        <f>$Q$28/'Fixed data'!$C$7</f>
        <v>0</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0</v>
      </c>
      <c r="T43" s="35">
        <f>$R$28/'Fixed data'!$C$7</f>
        <v>0</v>
      </c>
      <c r="U43" s="35">
        <f>$R$28/'Fixed data'!$C$7</f>
        <v>0</v>
      </c>
      <c r="V43" s="35">
        <f>$R$28/'Fixed data'!$C$7</f>
        <v>0</v>
      </c>
      <c r="W43" s="35">
        <f>$R$28/'Fixed data'!$C$7</f>
        <v>0</v>
      </c>
      <c r="X43" s="35">
        <f>$R$28/'Fixed data'!$C$7</f>
        <v>0</v>
      </c>
      <c r="Y43" s="35">
        <f>$R$28/'Fixed data'!$C$7</f>
        <v>0</v>
      </c>
      <c r="Z43" s="35">
        <f>$R$28/'Fixed data'!$C$7</f>
        <v>0</v>
      </c>
      <c r="AA43" s="35">
        <f>$R$28/'Fixed data'!$C$7</f>
        <v>0</v>
      </c>
      <c r="AB43" s="35">
        <f>$R$28/'Fixed data'!$C$7</f>
        <v>0</v>
      </c>
      <c r="AC43" s="35">
        <f>$R$28/'Fixed data'!$C$7</f>
        <v>0</v>
      </c>
      <c r="AD43" s="35">
        <f>$R$28/'Fixed data'!$C$7</f>
        <v>0</v>
      </c>
      <c r="AE43" s="35">
        <f>$R$28/'Fixed data'!$C$7</f>
        <v>0</v>
      </c>
      <c r="AF43" s="35">
        <f>$R$28/'Fixed data'!$C$7</f>
        <v>0</v>
      </c>
      <c r="AG43" s="35">
        <f>$R$28/'Fixed data'!$C$7</f>
        <v>0</v>
      </c>
      <c r="AH43" s="35">
        <f>$R$28/'Fixed data'!$C$7</f>
        <v>0</v>
      </c>
      <c r="AI43" s="35">
        <f>$R$28/'Fixed data'!$C$7</f>
        <v>0</v>
      </c>
      <c r="AJ43" s="35">
        <f>$R$28/'Fixed data'!$C$7</f>
        <v>0</v>
      </c>
      <c r="AK43" s="35">
        <f>$R$28/'Fixed data'!$C$7</f>
        <v>0</v>
      </c>
      <c r="AL43" s="35">
        <f>$R$28/'Fixed data'!$C$7</f>
        <v>0</v>
      </c>
      <c r="AM43" s="35">
        <f>$R$28/'Fixed data'!$C$7</f>
        <v>0</v>
      </c>
      <c r="AN43" s="35">
        <f>$R$28/'Fixed data'!$C$7</f>
        <v>0</v>
      </c>
      <c r="AO43" s="35">
        <f>$R$28/'Fixed data'!$C$7</f>
        <v>0</v>
      </c>
      <c r="AP43" s="35">
        <f>$R$28/'Fixed data'!$C$7</f>
        <v>0</v>
      </c>
      <c r="AQ43" s="35">
        <f>$R$28/'Fixed data'!$C$7</f>
        <v>0</v>
      </c>
      <c r="AR43" s="35">
        <f>$R$28/'Fixed data'!$C$7</f>
        <v>0</v>
      </c>
      <c r="AS43" s="35">
        <f>$R$28/'Fixed data'!$C$7</f>
        <v>0</v>
      </c>
      <c r="AT43" s="35">
        <f>$R$28/'Fixed data'!$C$7</f>
        <v>0</v>
      </c>
      <c r="AU43" s="35">
        <f>$R$28/'Fixed data'!$C$7</f>
        <v>0</v>
      </c>
      <c r="AV43" s="35">
        <f>$R$28/'Fixed data'!$C$7</f>
        <v>0</v>
      </c>
      <c r="AW43" s="35">
        <f>$R$28/'Fixed data'!$C$7</f>
        <v>0</v>
      </c>
      <c r="AX43" s="35">
        <f>$R$28/'Fixed data'!$C$7</f>
        <v>0</v>
      </c>
      <c r="AY43" s="35">
        <f>$R$28/'Fixed data'!$C$7</f>
        <v>0</v>
      </c>
      <c r="AZ43" s="35">
        <f>$R$28/'Fixed data'!$C$7</f>
        <v>0</v>
      </c>
      <c r="BA43" s="35">
        <f>$R$28/'Fixed data'!$C$7</f>
        <v>0</v>
      </c>
      <c r="BB43" s="35">
        <f>$R$28/'Fixed data'!$C$7</f>
        <v>0</v>
      </c>
      <c r="BC43" s="35">
        <f>$R$28/'Fixed data'!$C$7</f>
        <v>0</v>
      </c>
      <c r="BD43" s="35">
        <f>$R$28/'Fixed data'!$C$7</f>
        <v>0</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0</v>
      </c>
      <c r="U44" s="35">
        <f>$S$28/'Fixed data'!$C$7</f>
        <v>0</v>
      </c>
      <c r="V44" s="35">
        <f>$S$28/'Fixed data'!$C$7</f>
        <v>0</v>
      </c>
      <c r="W44" s="35">
        <f>$S$28/'Fixed data'!$C$7</f>
        <v>0</v>
      </c>
      <c r="X44" s="35">
        <f>$S$28/'Fixed data'!$C$7</f>
        <v>0</v>
      </c>
      <c r="Y44" s="35">
        <f>$S$28/'Fixed data'!$C$7</f>
        <v>0</v>
      </c>
      <c r="Z44" s="35">
        <f>$S$28/'Fixed data'!$C$7</f>
        <v>0</v>
      </c>
      <c r="AA44" s="35">
        <f>$S$28/'Fixed data'!$C$7</f>
        <v>0</v>
      </c>
      <c r="AB44" s="35">
        <f>$S$28/'Fixed data'!$C$7</f>
        <v>0</v>
      </c>
      <c r="AC44" s="35">
        <f>$S$28/'Fixed data'!$C$7</f>
        <v>0</v>
      </c>
      <c r="AD44" s="35">
        <f>$S$28/'Fixed data'!$C$7</f>
        <v>0</v>
      </c>
      <c r="AE44" s="35">
        <f>$S$28/'Fixed data'!$C$7</f>
        <v>0</v>
      </c>
      <c r="AF44" s="35">
        <f>$S$28/'Fixed data'!$C$7</f>
        <v>0</v>
      </c>
      <c r="AG44" s="35">
        <f>$S$28/'Fixed data'!$C$7</f>
        <v>0</v>
      </c>
      <c r="AH44" s="35">
        <f>$S$28/'Fixed data'!$C$7</f>
        <v>0</v>
      </c>
      <c r="AI44" s="35">
        <f>$S$28/'Fixed data'!$C$7</f>
        <v>0</v>
      </c>
      <c r="AJ44" s="35">
        <f>$S$28/'Fixed data'!$C$7</f>
        <v>0</v>
      </c>
      <c r="AK44" s="35">
        <f>$S$28/'Fixed data'!$C$7</f>
        <v>0</v>
      </c>
      <c r="AL44" s="35">
        <f>$S$28/'Fixed data'!$C$7</f>
        <v>0</v>
      </c>
      <c r="AM44" s="35">
        <f>$S$28/'Fixed data'!$C$7</f>
        <v>0</v>
      </c>
      <c r="AN44" s="35">
        <f>$S$28/'Fixed data'!$C$7</f>
        <v>0</v>
      </c>
      <c r="AO44" s="35">
        <f>$S$28/'Fixed data'!$C$7</f>
        <v>0</v>
      </c>
      <c r="AP44" s="35">
        <f>$S$28/'Fixed data'!$C$7</f>
        <v>0</v>
      </c>
      <c r="AQ44" s="35">
        <f>$S$28/'Fixed data'!$C$7</f>
        <v>0</v>
      </c>
      <c r="AR44" s="35">
        <f>$S$28/'Fixed data'!$C$7</f>
        <v>0</v>
      </c>
      <c r="AS44" s="35">
        <f>$S$28/'Fixed data'!$C$7</f>
        <v>0</v>
      </c>
      <c r="AT44" s="35">
        <f>$S$28/'Fixed data'!$C$7</f>
        <v>0</v>
      </c>
      <c r="AU44" s="35">
        <f>$S$28/'Fixed data'!$C$7</f>
        <v>0</v>
      </c>
      <c r="AV44" s="35">
        <f>$S$28/'Fixed data'!$C$7</f>
        <v>0</v>
      </c>
      <c r="AW44" s="35">
        <f>$S$28/'Fixed data'!$C$7</f>
        <v>0</v>
      </c>
      <c r="AX44" s="35">
        <f>$S$28/'Fixed data'!$C$7</f>
        <v>0</v>
      </c>
      <c r="AY44" s="35">
        <f>$S$28/'Fixed data'!$C$7</f>
        <v>0</v>
      </c>
      <c r="AZ44" s="35">
        <f>$S$28/'Fixed data'!$C$7</f>
        <v>0</v>
      </c>
      <c r="BA44" s="35">
        <f>$S$28/'Fixed data'!$C$7</f>
        <v>0</v>
      </c>
      <c r="BB44" s="35">
        <f>$S$28/'Fixed data'!$C$7</f>
        <v>0</v>
      </c>
      <c r="BC44" s="35">
        <f>$S$28/'Fixed data'!$C$7</f>
        <v>0</v>
      </c>
      <c r="BD44" s="35">
        <f>$S$28/'Fixed data'!$C$7</f>
        <v>0</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0</v>
      </c>
      <c r="V45" s="35">
        <f>$T$28/'Fixed data'!$C$7</f>
        <v>0</v>
      </c>
      <c r="W45" s="35">
        <f>$T$28/'Fixed data'!$C$7</f>
        <v>0</v>
      </c>
      <c r="X45" s="35">
        <f>$T$28/'Fixed data'!$C$7</f>
        <v>0</v>
      </c>
      <c r="Y45" s="35">
        <f>$T$28/'Fixed data'!$C$7</f>
        <v>0</v>
      </c>
      <c r="Z45" s="35">
        <f>$T$28/'Fixed data'!$C$7</f>
        <v>0</v>
      </c>
      <c r="AA45" s="35">
        <f>$T$28/'Fixed data'!$C$7</f>
        <v>0</v>
      </c>
      <c r="AB45" s="35">
        <f>$T$28/'Fixed data'!$C$7</f>
        <v>0</v>
      </c>
      <c r="AC45" s="35">
        <f>$T$28/'Fixed data'!$C$7</f>
        <v>0</v>
      </c>
      <c r="AD45" s="35">
        <f>$T$28/'Fixed data'!$C$7</f>
        <v>0</v>
      </c>
      <c r="AE45" s="35">
        <f>$T$28/'Fixed data'!$C$7</f>
        <v>0</v>
      </c>
      <c r="AF45" s="35">
        <f>$T$28/'Fixed data'!$C$7</f>
        <v>0</v>
      </c>
      <c r="AG45" s="35">
        <f>$T$28/'Fixed data'!$C$7</f>
        <v>0</v>
      </c>
      <c r="AH45" s="35">
        <f>$T$28/'Fixed data'!$C$7</f>
        <v>0</v>
      </c>
      <c r="AI45" s="35">
        <f>$T$28/'Fixed data'!$C$7</f>
        <v>0</v>
      </c>
      <c r="AJ45" s="35">
        <f>$T$28/'Fixed data'!$C$7</f>
        <v>0</v>
      </c>
      <c r="AK45" s="35">
        <f>$T$28/'Fixed data'!$C$7</f>
        <v>0</v>
      </c>
      <c r="AL45" s="35">
        <f>$T$28/'Fixed data'!$C$7</f>
        <v>0</v>
      </c>
      <c r="AM45" s="35">
        <f>$T$28/'Fixed data'!$C$7</f>
        <v>0</v>
      </c>
      <c r="AN45" s="35">
        <f>$T$28/'Fixed data'!$C$7</f>
        <v>0</v>
      </c>
      <c r="AO45" s="35">
        <f>$T$28/'Fixed data'!$C$7</f>
        <v>0</v>
      </c>
      <c r="AP45" s="35">
        <f>$T$28/'Fixed data'!$C$7</f>
        <v>0</v>
      </c>
      <c r="AQ45" s="35">
        <f>$T$28/'Fixed data'!$C$7</f>
        <v>0</v>
      </c>
      <c r="AR45" s="35">
        <f>$T$28/'Fixed data'!$C$7</f>
        <v>0</v>
      </c>
      <c r="AS45" s="35">
        <f>$T$28/'Fixed data'!$C$7</f>
        <v>0</v>
      </c>
      <c r="AT45" s="35">
        <f>$T$28/'Fixed data'!$C$7</f>
        <v>0</v>
      </c>
      <c r="AU45" s="35">
        <f>$T$28/'Fixed data'!$C$7</f>
        <v>0</v>
      </c>
      <c r="AV45" s="35">
        <f>$T$28/'Fixed data'!$C$7</f>
        <v>0</v>
      </c>
      <c r="AW45" s="35">
        <f>$T$28/'Fixed data'!$C$7</f>
        <v>0</v>
      </c>
      <c r="AX45" s="35">
        <f>$T$28/'Fixed data'!$C$7</f>
        <v>0</v>
      </c>
      <c r="AY45" s="35">
        <f>$T$28/'Fixed data'!$C$7</f>
        <v>0</v>
      </c>
      <c r="AZ45" s="35">
        <f>$T$28/'Fixed data'!$C$7</f>
        <v>0</v>
      </c>
      <c r="BA45" s="35">
        <f>$T$28/'Fixed data'!$C$7</f>
        <v>0</v>
      </c>
      <c r="BB45" s="35">
        <f>$T$28/'Fixed data'!$C$7</f>
        <v>0</v>
      </c>
      <c r="BC45" s="35">
        <f>$T$28/'Fixed data'!$C$7</f>
        <v>0</v>
      </c>
      <c r="BD45" s="35">
        <f>$T$28/'Fixed data'!$C$7</f>
        <v>0</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0</v>
      </c>
      <c r="W46" s="35">
        <f>$U$28/'Fixed data'!$C$7</f>
        <v>0</v>
      </c>
      <c r="X46" s="35">
        <f>$U$28/'Fixed data'!$C$7</f>
        <v>0</v>
      </c>
      <c r="Y46" s="35">
        <f>$U$28/'Fixed data'!$C$7</f>
        <v>0</v>
      </c>
      <c r="Z46" s="35">
        <f>$U$28/'Fixed data'!$C$7</f>
        <v>0</v>
      </c>
      <c r="AA46" s="35">
        <f>$U$28/'Fixed data'!$C$7</f>
        <v>0</v>
      </c>
      <c r="AB46" s="35">
        <f>$U$28/'Fixed data'!$C$7</f>
        <v>0</v>
      </c>
      <c r="AC46" s="35">
        <f>$U$28/'Fixed data'!$C$7</f>
        <v>0</v>
      </c>
      <c r="AD46" s="35">
        <f>$U$28/'Fixed data'!$C$7</f>
        <v>0</v>
      </c>
      <c r="AE46" s="35">
        <f>$U$28/'Fixed data'!$C$7</f>
        <v>0</v>
      </c>
      <c r="AF46" s="35">
        <f>$U$28/'Fixed data'!$C$7</f>
        <v>0</v>
      </c>
      <c r="AG46" s="35">
        <f>$U$28/'Fixed data'!$C$7</f>
        <v>0</v>
      </c>
      <c r="AH46" s="35">
        <f>$U$28/'Fixed data'!$C$7</f>
        <v>0</v>
      </c>
      <c r="AI46" s="35">
        <f>$U$28/'Fixed data'!$C$7</f>
        <v>0</v>
      </c>
      <c r="AJ46" s="35">
        <f>$U$28/'Fixed data'!$C$7</f>
        <v>0</v>
      </c>
      <c r="AK46" s="35">
        <f>$U$28/'Fixed data'!$C$7</f>
        <v>0</v>
      </c>
      <c r="AL46" s="35">
        <f>$U$28/'Fixed data'!$C$7</f>
        <v>0</v>
      </c>
      <c r="AM46" s="35">
        <f>$U$28/'Fixed data'!$C$7</f>
        <v>0</v>
      </c>
      <c r="AN46" s="35">
        <f>$U$28/'Fixed data'!$C$7</f>
        <v>0</v>
      </c>
      <c r="AO46" s="35">
        <f>$U$28/'Fixed data'!$C$7</f>
        <v>0</v>
      </c>
      <c r="AP46" s="35">
        <f>$U$28/'Fixed data'!$C$7</f>
        <v>0</v>
      </c>
      <c r="AQ46" s="35">
        <f>$U$28/'Fixed data'!$C$7</f>
        <v>0</v>
      </c>
      <c r="AR46" s="35">
        <f>$U$28/'Fixed data'!$C$7</f>
        <v>0</v>
      </c>
      <c r="AS46" s="35">
        <f>$U$28/'Fixed data'!$C$7</f>
        <v>0</v>
      </c>
      <c r="AT46" s="35">
        <f>$U$28/'Fixed data'!$C$7</f>
        <v>0</v>
      </c>
      <c r="AU46" s="35">
        <f>$U$28/'Fixed data'!$C$7</f>
        <v>0</v>
      </c>
      <c r="AV46" s="35">
        <f>$U$28/'Fixed data'!$C$7</f>
        <v>0</v>
      </c>
      <c r="AW46" s="35">
        <f>$U$28/'Fixed data'!$C$7</f>
        <v>0</v>
      </c>
      <c r="AX46" s="35">
        <f>$U$28/'Fixed data'!$C$7</f>
        <v>0</v>
      </c>
      <c r="AY46" s="35">
        <f>$U$28/'Fixed data'!$C$7</f>
        <v>0</v>
      </c>
      <c r="AZ46" s="35">
        <f>$U$28/'Fixed data'!$C$7</f>
        <v>0</v>
      </c>
      <c r="BA46" s="35">
        <f>$U$28/'Fixed data'!$C$7</f>
        <v>0</v>
      </c>
      <c r="BB46" s="35">
        <f>$U$28/'Fixed data'!$C$7</f>
        <v>0</v>
      </c>
      <c r="BC46" s="35">
        <f>$U$28/'Fixed data'!$C$7</f>
        <v>0</v>
      </c>
      <c r="BD46" s="35">
        <f>$U$28/'Fixed data'!$C$7</f>
        <v>0</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0</v>
      </c>
      <c r="X47" s="35">
        <f>$V$28/'Fixed data'!$C$7</f>
        <v>0</v>
      </c>
      <c r="Y47" s="35">
        <f>$V$28/'Fixed data'!$C$7</f>
        <v>0</v>
      </c>
      <c r="Z47" s="35">
        <f>$V$28/'Fixed data'!$C$7</f>
        <v>0</v>
      </c>
      <c r="AA47" s="35">
        <f>$V$28/'Fixed data'!$C$7</f>
        <v>0</v>
      </c>
      <c r="AB47" s="35">
        <f>$V$28/'Fixed data'!$C$7</f>
        <v>0</v>
      </c>
      <c r="AC47" s="35">
        <f>$V$28/'Fixed data'!$C$7</f>
        <v>0</v>
      </c>
      <c r="AD47" s="35">
        <f>$V$28/'Fixed data'!$C$7</f>
        <v>0</v>
      </c>
      <c r="AE47" s="35">
        <f>$V$28/'Fixed data'!$C$7</f>
        <v>0</v>
      </c>
      <c r="AF47" s="35">
        <f>$V$28/'Fixed data'!$C$7</f>
        <v>0</v>
      </c>
      <c r="AG47" s="35">
        <f>$V$28/'Fixed data'!$C$7</f>
        <v>0</v>
      </c>
      <c r="AH47" s="35">
        <f>$V$28/'Fixed data'!$C$7</f>
        <v>0</v>
      </c>
      <c r="AI47" s="35">
        <f>$V$28/'Fixed data'!$C$7</f>
        <v>0</v>
      </c>
      <c r="AJ47" s="35">
        <f>$V$28/'Fixed data'!$C$7</f>
        <v>0</v>
      </c>
      <c r="AK47" s="35">
        <f>$V$28/'Fixed data'!$C$7</f>
        <v>0</v>
      </c>
      <c r="AL47" s="35">
        <f>$V$28/'Fixed data'!$C$7</f>
        <v>0</v>
      </c>
      <c r="AM47" s="35">
        <f>$V$28/'Fixed data'!$C$7</f>
        <v>0</v>
      </c>
      <c r="AN47" s="35">
        <f>$V$28/'Fixed data'!$C$7</f>
        <v>0</v>
      </c>
      <c r="AO47" s="35">
        <f>$V$28/'Fixed data'!$C$7</f>
        <v>0</v>
      </c>
      <c r="AP47" s="35">
        <f>$V$28/'Fixed data'!$C$7</f>
        <v>0</v>
      </c>
      <c r="AQ47" s="35">
        <f>$V$28/'Fixed data'!$C$7</f>
        <v>0</v>
      </c>
      <c r="AR47" s="35">
        <f>$V$28/'Fixed data'!$C$7</f>
        <v>0</v>
      </c>
      <c r="AS47" s="35">
        <f>$V$28/'Fixed data'!$C$7</f>
        <v>0</v>
      </c>
      <c r="AT47" s="35">
        <f>$V$28/'Fixed data'!$C$7</f>
        <v>0</v>
      </c>
      <c r="AU47" s="35">
        <f>$V$28/'Fixed data'!$C$7</f>
        <v>0</v>
      </c>
      <c r="AV47" s="35">
        <f>$V$28/'Fixed data'!$C$7</f>
        <v>0</v>
      </c>
      <c r="AW47" s="35">
        <f>$V$28/'Fixed data'!$C$7</f>
        <v>0</v>
      </c>
      <c r="AX47" s="35">
        <f>$V$28/'Fixed data'!$C$7</f>
        <v>0</v>
      </c>
      <c r="AY47" s="35">
        <f>$V$28/'Fixed data'!$C$7</f>
        <v>0</v>
      </c>
      <c r="AZ47" s="35">
        <f>$V$28/'Fixed data'!$C$7</f>
        <v>0</v>
      </c>
      <c r="BA47" s="35">
        <f>$V$28/'Fixed data'!$C$7</f>
        <v>0</v>
      </c>
      <c r="BB47" s="35">
        <f>$V$28/'Fixed data'!$C$7</f>
        <v>0</v>
      </c>
      <c r="BC47" s="35">
        <f>$V$28/'Fixed data'!$C$7</f>
        <v>0</v>
      </c>
      <c r="BD47" s="35">
        <f>$V$28/'Fixed data'!$C$7</f>
        <v>0</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0</v>
      </c>
      <c r="Y48" s="35">
        <f>$W$28/'Fixed data'!$C$7</f>
        <v>0</v>
      </c>
      <c r="Z48" s="35">
        <f>$W$28/'Fixed data'!$C$7</f>
        <v>0</v>
      </c>
      <c r="AA48" s="35">
        <f>$W$28/'Fixed data'!$C$7</f>
        <v>0</v>
      </c>
      <c r="AB48" s="35">
        <f>$W$28/'Fixed data'!$C$7</f>
        <v>0</v>
      </c>
      <c r="AC48" s="35">
        <f>$W$28/'Fixed data'!$C$7</f>
        <v>0</v>
      </c>
      <c r="AD48" s="35">
        <f>$W$28/'Fixed data'!$C$7</f>
        <v>0</v>
      </c>
      <c r="AE48" s="35">
        <f>$W$28/'Fixed data'!$C$7</f>
        <v>0</v>
      </c>
      <c r="AF48" s="35">
        <f>$W$28/'Fixed data'!$C$7</f>
        <v>0</v>
      </c>
      <c r="AG48" s="35">
        <f>$W$28/'Fixed data'!$C$7</f>
        <v>0</v>
      </c>
      <c r="AH48" s="35">
        <f>$W$28/'Fixed data'!$C$7</f>
        <v>0</v>
      </c>
      <c r="AI48" s="35">
        <f>$W$28/'Fixed data'!$C$7</f>
        <v>0</v>
      </c>
      <c r="AJ48" s="35">
        <f>$W$28/'Fixed data'!$C$7</f>
        <v>0</v>
      </c>
      <c r="AK48" s="35">
        <f>$W$28/'Fixed data'!$C$7</f>
        <v>0</v>
      </c>
      <c r="AL48" s="35">
        <f>$W$28/'Fixed data'!$C$7</f>
        <v>0</v>
      </c>
      <c r="AM48" s="35">
        <f>$W$28/'Fixed data'!$C$7</f>
        <v>0</v>
      </c>
      <c r="AN48" s="35">
        <f>$W$28/'Fixed data'!$C$7</f>
        <v>0</v>
      </c>
      <c r="AO48" s="35">
        <f>$W$28/'Fixed data'!$C$7</f>
        <v>0</v>
      </c>
      <c r="AP48" s="35">
        <f>$W$28/'Fixed data'!$C$7</f>
        <v>0</v>
      </c>
      <c r="AQ48" s="35">
        <f>$W$28/'Fixed data'!$C$7</f>
        <v>0</v>
      </c>
      <c r="AR48" s="35">
        <f>$W$28/'Fixed data'!$C$7</f>
        <v>0</v>
      </c>
      <c r="AS48" s="35">
        <f>$W$28/'Fixed data'!$C$7</f>
        <v>0</v>
      </c>
      <c r="AT48" s="35">
        <f>$W$28/'Fixed data'!$C$7</f>
        <v>0</v>
      </c>
      <c r="AU48" s="35">
        <f>$W$28/'Fixed data'!$C$7</f>
        <v>0</v>
      </c>
      <c r="AV48" s="35">
        <f>$W$28/'Fixed data'!$C$7</f>
        <v>0</v>
      </c>
      <c r="AW48" s="35">
        <f>$W$28/'Fixed data'!$C$7</f>
        <v>0</v>
      </c>
      <c r="AX48" s="35">
        <f>$W$28/'Fixed data'!$C$7</f>
        <v>0</v>
      </c>
      <c r="AY48" s="35">
        <f>$W$28/'Fixed data'!$C$7</f>
        <v>0</v>
      </c>
      <c r="AZ48" s="35">
        <f>$W$28/'Fixed data'!$C$7</f>
        <v>0</v>
      </c>
      <c r="BA48" s="35">
        <f>$W$28/'Fixed data'!$C$7</f>
        <v>0</v>
      </c>
      <c r="BB48" s="35">
        <f>$W$28/'Fixed data'!$C$7</f>
        <v>0</v>
      </c>
      <c r="BC48" s="35">
        <f>$W$28/'Fixed data'!$C$7</f>
        <v>0</v>
      </c>
      <c r="BD48" s="35">
        <f>$W$28/'Fixed data'!$C$7</f>
        <v>0</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0</v>
      </c>
      <c r="Z49" s="35">
        <f>$X$28/'Fixed data'!$C$7</f>
        <v>0</v>
      </c>
      <c r="AA49" s="35">
        <f>$X$28/'Fixed data'!$C$7</f>
        <v>0</v>
      </c>
      <c r="AB49" s="35">
        <f>$X$28/'Fixed data'!$C$7</f>
        <v>0</v>
      </c>
      <c r="AC49" s="35">
        <f>$X$28/'Fixed data'!$C$7</f>
        <v>0</v>
      </c>
      <c r="AD49" s="35">
        <f>$X$28/'Fixed data'!$C$7</f>
        <v>0</v>
      </c>
      <c r="AE49" s="35">
        <f>$X$28/'Fixed data'!$C$7</f>
        <v>0</v>
      </c>
      <c r="AF49" s="35">
        <f>$X$28/'Fixed data'!$C$7</f>
        <v>0</v>
      </c>
      <c r="AG49" s="35">
        <f>$X$28/'Fixed data'!$C$7</f>
        <v>0</v>
      </c>
      <c r="AH49" s="35">
        <f>$X$28/'Fixed data'!$C$7</f>
        <v>0</v>
      </c>
      <c r="AI49" s="35">
        <f>$X$28/'Fixed data'!$C$7</f>
        <v>0</v>
      </c>
      <c r="AJ49" s="35">
        <f>$X$28/'Fixed data'!$C$7</f>
        <v>0</v>
      </c>
      <c r="AK49" s="35">
        <f>$X$28/'Fixed data'!$C$7</f>
        <v>0</v>
      </c>
      <c r="AL49" s="35">
        <f>$X$28/'Fixed data'!$C$7</f>
        <v>0</v>
      </c>
      <c r="AM49" s="35">
        <f>$X$28/'Fixed data'!$C$7</f>
        <v>0</v>
      </c>
      <c r="AN49" s="35">
        <f>$X$28/'Fixed data'!$C$7</f>
        <v>0</v>
      </c>
      <c r="AO49" s="35">
        <f>$X$28/'Fixed data'!$C$7</f>
        <v>0</v>
      </c>
      <c r="AP49" s="35">
        <f>$X$28/'Fixed data'!$C$7</f>
        <v>0</v>
      </c>
      <c r="AQ49" s="35">
        <f>$X$28/'Fixed data'!$C$7</f>
        <v>0</v>
      </c>
      <c r="AR49" s="35">
        <f>$X$28/'Fixed data'!$C$7</f>
        <v>0</v>
      </c>
      <c r="AS49" s="35">
        <f>$X$28/'Fixed data'!$C$7</f>
        <v>0</v>
      </c>
      <c r="AT49" s="35">
        <f>$X$28/'Fixed data'!$C$7</f>
        <v>0</v>
      </c>
      <c r="AU49" s="35">
        <f>$X$28/'Fixed data'!$C$7</f>
        <v>0</v>
      </c>
      <c r="AV49" s="35">
        <f>$X$28/'Fixed data'!$C$7</f>
        <v>0</v>
      </c>
      <c r="AW49" s="35">
        <f>$X$28/'Fixed data'!$C$7</f>
        <v>0</v>
      </c>
      <c r="AX49" s="35">
        <f>$X$28/'Fixed data'!$C$7</f>
        <v>0</v>
      </c>
      <c r="AY49" s="35">
        <f>$X$28/'Fixed data'!$C$7</f>
        <v>0</v>
      </c>
      <c r="AZ49" s="35">
        <f>$X$28/'Fixed data'!$C$7</f>
        <v>0</v>
      </c>
      <c r="BA49" s="35">
        <f>$X$28/'Fixed data'!$C$7</f>
        <v>0</v>
      </c>
      <c r="BB49" s="35">
        <f>$X$28/'Fixed data'!$C$7</f>
        <v>0</v>
      </c>
      <c r="BC49" s="35">
        <f>$X$28/'Fixed data'!$C$7</f>
        <v>0</v>
      </c>
      <c r="BD49" s="35">
        <f>$X$28/'Fixed data'!$C$7</f>
        <v>0</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0</v>
      </c>
      <c r="AA50" s="35">
        <f>$Y$28/'Fixed data'!$C$7</f>
        <v>0</v>
      </c>
      <c r="AB50" s="35">
        <f>$Y$28/'Fixed data'!$C$7</f>
        <v>0</v>
      </c>
      <c r="AC50" s="35">
        <f>$Y$28/'Fixed data'!$C$7</f>
        <v>0</v>
      </c>
      <c r="AD50" s="35">
        <f>$Y$28/'Fixed data'!$C$7</f>
        <v>0</v>
      </c>
      <c r="AE50" s="35">
        <f>$Y$28/'Fixed data'!$C$7</f>
        <v>0</v>
      </c>
      <c r="AF50" s="35">
        <f>$Y$28/'Fixed data'!$C$7</f>
        <v>0</v>
      </c>
      <c r="AG50" s="35">
        <f>$Y$28/'Fixed data'!$C$7</f>
        <v>0</v>
      </c>
      <c r="AH50" s="35">
        <f>$Y$28/'Fixed data'!$C$7</f>
        <v>0</v>
      </c>
      <c r="AI50" s="35">
        <f>$Y$28/'Fixed data'!$C$7</f>
        <v>0</v>
      </c>
      <c r="AJ50" s="35">
        <f>$Y$28/'Fixed data'!$C$7</f>
        <v>0</v>
      </c>
      <c r="AK50" s="35">
        <f>$Y$28/'Fixed data'!$C$7</f>
        <v>0</v>
      </c>
      <c r="AL50" s="35">
        <f>$Y$28/'Fixed data'!$C$7</f>
        <v>0</v>
      </c>
      <c r="AM50" s="35">
        <f>$Y$28/'Fixed data'!$C$7</f>
        <v>0</v>
      </c>
      <c r="AN50" s="35">
        <f>$Y$28/'Fixed data'!$C$7</f>
        <v>0</v>
      </c>
      <c r="AO50" s="35">
        <f>$Y$28/'Fixed data'!$C$7</f>
        <v>0</v>
      </c>
      <c r="AP50" s="35">
        <f>$Y$28/'Fixed data'!$C$7</f>
        <v>0</v>
      </c>
      <c r="AQ50" s="35">
        <f>$Y$28/'Fixed data'!$C$7</f>
        <v>0</v>
      </c>
      <c r="AR50" s="35">
        <f>$Y$28/'Fixed data'!$C$7</f>
        <v>0</v>
      </c>
      <c r="AS50" s="35">
        <f>$Y$28/'Fixed data'!$C$7</f>
        <v>0</v>
      </c>
      <c r="AT50" s="35">
        <f>$Y$28/'Fixed data'!$C$7</f>
        <v>0</v>
      </c>
      <c r="AU50" s="35">
        <f>$Y$28/'Fixed data'!$C$7</f>
        <v>0</v>
      </c>
      <c r="AV50" s="35">
        <f>$Y$28/'Fixed data'!$C$7</f>
        <v>0</v>
      </c>
      <c r="AW50" s="35">
        <f>$Y$28/'Fixed data'!$C$7</f>
        <v>0</v>
      </c>
      <c r="AX50" s="35">
        <f>$Y$28/'Fixed data'!$C$7</f>
        <v>0</v>
      </c>
      <c r="AY50" s="35">
        <f>$Y$28/'Fixed data'!$C$7</f>
        <v>0</v>
      </c>
      <c r="AZ50" s="35">
        <f>$Y$28/'Fixed data'!$C$7</f>
        <v>0</v>
      </c>
      <c r="BA50" s="35">
        <f>$Y$28/'Fixed data'!$C$7</f>
        <v>0</v>
      </c>
      <c r="BB50" s="35">
        <f>$Y$28/'Fixed data'!$C$7</f>
        <v>0</v>
      </c>
      <c r="BC50" s="35">
        <f>$Y$28/'Fixed data'!$C$7</f>
        <v>0</v>
      </c>
      <c r="BD50" s="35">
        <f>$Y$28/'Fixed data'!$C$7</f>
        <v>0</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0</v>
      </c>
      <c r="AB51" s="35">
        <f>$Z$28/'Fixed data'!$C$7</f>
        <v>0</v>
      </c>
      <c r="AC51" s="35">
        <f>$Z$28/'Fixed data'!$C$7</f>
        <v>0</v>
      </c>
      <c r="AD51" s="35">
        <f>$Z$28/'Fixed data'!$C$7</f>
        <v>0</v>
      </c>
      <c r="AE51" s="35">
        <f>$Z$28/'Fixed data'!$C$7</f>
        <v>0</v>
      </c>
      <c r="AF51" s="35">
        <f>$Z$28/'Fixed data'!$C$7</f>
        <v>0</v>
      </c>
      <c r="AG51" s="35">
        <f>$Z$28/'Fixed data'!$C$7</f>
        <v>0</v>
      </c>
      <c r="AH51" s="35">
        <f>$Z$28/'Fixed data'!$C$7</f>
        <v>0</v>
      </c>
      <c r="AI51" s="35">
        <f>$Z$28/'Fixed data'!$C$7</f>
        <v>0</v>
      </c>
      <c r="AJ51" s="35">
        <f>$Z$28/'Fixed data'!$C$7</f>
        <v>0</v>
      </c>
      <c r="AK51" s="35">
        <f>$Z$28/'Fixed data'!$C$7</f>
        <v>0</v>
      </c>
      <c r="AL51" s="35">
        <f>$Z$28/'Fixed data'!$C$7</f>
        <v>0</v>
      </c>
      <c r="AM51" s="35">
        <f>$Z$28/'Fixed data'!$C$7</f>
        <v>0</v>
      </c>
      <c r="AN51" s="35">
        <f>$Z$28/'Fixed data'!$C$7</f>
        <v>0</v>
      </c>
      <c r="AO51" s="35">
        <f>$Z$28/'Fixed data'!$C$7</f>
        <v>0</v>
      </c>
      <c r="AP51" s="35">
        <f>$Z$28/'Fixed data'!$C$7</f>
        <v>0</v>
      </c>
      <c r="AQ51" s="35">
        <f>$Z$28/'Fixed data'!$C$7</f>
        <v>0</v>
      </c>
      <c r="AR51" s="35">
        <f>$Z$28/'Fixed data'!$C$7</f>
        <v>0</v>
      </c>
      <c r="AS51" s="35">
        <f>$Z$28/'Fixed data'!$C$7</f>
        <v>0</v>
      </c>
      <c r="AT51" s="35">
        <f>$Z$28/'Fixed data'!$C$7</f>
        <v>0</v>
      </c>
      <c r="AU51" s="35">
        <f>$Z$28/'Fixed data'!$C$7</f>
        <v>0</v>
      </c>
      <c r="AV51" s="35">
        <f>$Z$28/'Fixed data'!$C$7</f>
        <v>0</v>
      </c>
      <c r="AW51" s="35">
        <f>$Z$28/'Fixed data'!$C$7</f>
        <v>0</v>
      </c>
      <c r="AX51" s="35">
        <f>$Z$28/'Fixed data'!$C$7</f>
        <v>0</v>
      </c>
      <c r="AY51" s="35">
        <f>$Z$28/'Fixed data'!$C$7</f>
        <v>0</v>
      </c>
      <c r="AZ51" s="35">
        <f>$Z$28/'Fixed data'!$C$7</f>
        <v>0</v>
      </c>
      <c r="BA51" s="35">
        <f>$Z$28/'Fixed data'!$C$7</f>
        <v>0</v>
      </c>
      <c r="BB51" s="35">
        <f>$Z$28/'Fixed data'!$C$7</f>
        <v>0</v>
      </c>
      <c r="BC51" s="35">
        <f>$Z$28/'Fixed data'!$C$7</f>
        <v>0</v>
      </c>
      <c r="BD51" s="35">
        <f>$Z$28/'Fixed data'!$C$7</f>
        <v>0</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0</v>
      </c>
      <c r="AC52" s="35">
        <f>$AA$28/'Fixed data'!$C$7</f>
        <v>0</v>
      </c>
      <c r="AD52" s="35">
        <f>$AA$28/'Fixed data'!$C$7</f>
        <v>0</v>
      </c>
      <c r="AE52" s="35">
        <f>$AA$28/'Fixed data'!$C$7</f>
        <v>0</v>
      </c>
      <c r="AF52" s="35">
        <f>$AA$28/'Fixed data'!$C$7</f>
        <v>0</v>
      </c>
      <c r="AG52" s="35">
        <f>$AA$28/'Fixed data'!$C$7</f>
        <v>0</v>
      </c>
      <c r="AH52" s="35">
        <f>$AA$28/'Fixed data'!$C$7</f>
        <v>0</v>
      </c>
      <c r="AI52" s="35">
        <f>$AA$28/'Fixed data'!$C$7</f>
        <v>0</v>
      </c>
      <c r="AJ52" s="35">
        <f>$AA$28/'Fixed data'!$C$7</f>
        <v>0</v>
      </c>
      <c r="AK52" s="35">
        <f>$AA$28/'Fixed data'!$C$7</f>
        <v>0</v>
      </c>
      <c r="AL52" s="35">
        <f>$AA$28/'Fixed data'!$C$7</f>
        <v>0</v>
      </c>
      <c r="AM52" s="35">
        <f>$AA$28/'Fixed data'!$C$7</f>
        <v>0</v>
      </c>
      <c r="AN52" s="35">
        <f>$AA$28/'Fixed data'!$C$7</f>
        <v>0</v>
      </c>
      <c r="AO52" s="35">
        <f>$AA$28/'Fixed data'!$C$7</f>
        <v>0</v>
      </c>
      <c r="AP52" s="35">
        <f>$AA$28/'Fixed data'!$C$7</f>
        <v>0</v>
      </c>
      <c r="AQ52" s="35">
        <f>$AA$28/'Fixed data'!$C$7</f>
        <v>0</v>
      </c>
      <c r="AR52" s="35">
        <f>$AA$28/'Fixed data'!$C$7</f>
        <v>0</v>
      </c>
      <c r="AS52" s="35">
        <f>$AA$28/'Fixed data'!$C$7</f>
        <v>0</v>
      </c>
      <c r="AT52" s="35">
        <f>$AA$28/'Fixed data'!$C$7</f>
        <v>0</v>
      </c>
      <c r="AU52" s="35">
        <f>$AA$28/'Fixed data'!$C$7</f>
        <v>0</v>
      </c>
      <c r="AV52" s="35">
        <f>$AA$28/'Fixed data'!$C$7</f>
        <v>0</v>
      </c>
      <c r="AW52" s="35">
        <f>$AA$28/'Fixed data'!$C$7</f>
        <v>0</v>
      </c>
      <c r="AX52" s="35">
        <f>$AA$28/'Fixed data'!$C$7</f>
        <v>0</v>
      </c>
      <c r="AY52" s="35">
        <f>$AA$28/'Fixed data'!$C$7</f>
        <v>0</v>
      </c>
      <c r="AZ52" s="35">
        <f>$AA$28/'Fixed data'!$C$7</f>
        <v>0</v>
      </c>
      <c r="BA52" s="35">
        <f>$AA$28/'Fixed data'!$C$7</f>
        <v>0</v>
      </c>
      <c r="BB52" s="35">
        <f>$AA$28/'Fixed data'!$C$7</f>
        <v>0</v>
      </c>
      <c r="BC52" s="35">
        <f>$AA$28/'Fixed data'!$C$7</f>
        <v>0</v>
      </c>
      <c r="BD52" s="35">
        <f>$AA$28/'Fixed data'!$C$7</f>
        <v>0</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0</v>
      </c>
      <c r="AD53" s="35">
        <f>$AB$28/'Fixed data'!$C$7</f>
        <v>0</v>
      </c>
      <c r="AE53" s="35">
        <f>$AB$28/'Fixed data'!$C$7</f>
        <v>0</v>
      </c>
      <c r="AF53" s="35">
        <f>$AB$28/'Fixed data'!$C$7</f>
        <v>0</v>
      </c>
      <c r="AG53" s="35">
        <f>$AB$28/'Fixed data'!$C$7</f>
        <v>0</v>
      </c>
      <c r="AH53" s="35">
        <f>$AB$28/'Fixed data'!$C$7</f>
        <v>0</v>
      </c>
      <c r="AI53" s="35">
        <f>$AB$28/'Fixed data'!$C$7</f>
        <v>0</v>
      </c>
      <c r="AJ53" s="35">
        <f>$AB$28/'Fixed data'!$C$7</f>
        <v>0</v>
      </c>
      <c r="AK53" s="35">
        <f>$AB$28/'Fixed data'!$C$7</f>
        <v>0</v>
      </c>
      <c r="AL53" s="35">
        <f>$AB$28/'Fixed data'!$C$7</f>
        <v>0</v>
      </c>
      <c r="AM53" s="35">
        <f>$AB$28/'Fixed data'!$C$7</f>
        <v>0</v>
      </c>
      <c r="AN53" s="35">
        <f>$AB$28/'Fixed data'!$C$7</f>
        <v>0</v>
      </c>
      <c r="AO53" s="35">
        <f>$AB$28/'Fixed data'!$C$7</f>
        <v>0</v>
      </c>
      <c r="AP53" s="35">
        <f>$AB$28/'Fixed data'!$C$7</f>
        <v>0</v>
      </c>
      <c r="AQ53" s="35">
        <f>$AB$28/'Fixed data'!$C$7</f>
        <v>0</v>
      </c>
      <c r="AR53" s="35">
        <f>$AB$28/'Fixed data'!$C$7</f>
        <v>0</v>
      </c>
      <c r="AS53" s="35">
        <f>$AB$28/'Fixed data'!$C$7</f>
        <v>0</v>
      </c>
      <c r="AT53" s="35">
        <f>$AB$28/'Fixed data'!$C$7</f>
        <v>0</v>
      </c>
      <c r="AU53" s="35">
        <f>$AB$28/'Fixed data'!$C$7</f>
        <v>0</v>
      </c>
      <c r="AV53" s="35">
        <f>$AB$28/'Fixed data'!$C$7</f>
        <v>0</v>
      </c>
      <c r="AW53" s="35">
        <f>$AB$28/'Fixed data'!$C$7</f>
        <v>0</v>
      </c>
      <c r="AX53" s="35">
        <f>$AB$28/'Fixed data'!$C$7</f>
        <v>0</v>
      </c>
      <c r="AY53" s="35">
        <f>$AB$28/'Fixed data'!$C$7</f>
        <v>0</v>
      </c>
      <c r="AZ53" s="35">
        <f>$AB$28/'Fixed data'!$C$7</f>
        <v>0</v>
      </c>
      <c r="BA53" s="35">
        <f>$AB$28/'Fixed data'!$C$7</f>
        <v>0</v>
      </c>
      <c r="BB53" s="35">
        <f>$AB$28/'Fixed data'!$C$7</f>
        <v>0</v>
      </c>
      <c r="BC53" s="35">
        <f>$AB$28/'Fixed data'!$C$7</f>
        <v>0</v>
      </c>
      <c r="BD53" s="35">
        <f>$AB$28/'Fixed data'!$C$7</f>
        <v>0</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0</v>
      </c>
      <c r="AE54" s="35">
        <f>$AC$28/'Fixed data'!$C$7</f>
        <v>0</v>
      </c>
      <c r="AF54" s="35">
        <f>$AC$28/'Fixed data'!$C$7</f>
        <v>0</v>
      </c>
      <c r="AG54" s="35">
        <f>$AC$28/'Fixed data'!$C$7</f>
        <v>0</v>
      </c>
      <c r="AH54" s="35">
        <f>$AC$28/'Fixed data'!$C$7</f>
        <v>0</v>
      </c>
      <c r="AI54" s="35">
        <f>$AC$28/'Fixed data'!$C$7</f>
        <v>0</v>
      </c>
      <c r="AJ54" s="35">
        <f>$AC$28/'Fixed data'!$C$7</f>
        <v>0</v>
      </c>
      <c r="AK54" s="35">
        <f>$AC$28/'Fixed data'!$C$7</f>
        <v>0</v>
      </c>
      <c r="AL54" s="35">
        <f>$AC$28/'Fixed data'!$C$7</f>
        <v>0</v>
      </c>
      <c r="AM54" s="35">
        <f>$AC$28/'Fixed data'!$C$7</f>
        <v>0</v>
      </c>
      <c r="AN54" s="35">
        <f>$AC$28/'Fixed data'!$C$7</f>
        <v>0</v>
      </c>
      <c r="AO54" s="35">
        <f>$AC$28/'Fixed data'!$C$7</f>
        <v>0</v>
      </c>
      <c r="AP54" s="35">
        <f>$AC$28/'Fixed data'!$C$7</f>
        <v>0</v>
      </c>
      <c r="AQ54" s="35">
        <f>$AC$28/'Fixed data'!$C$7</f>
        <v>0</v>
      </c>
      <c r="AR54" s="35">
        <f>$AC$28/'Fixed data'!$C$7</f>
        <v>0</v>
      </c>
      <c r="AS54" s="35">
        <f>$AC$28/'Fixed data'!$C$7</f>
        <v>0</v>
      </c>
      <c r="AT54" s="35">
        <f>$AC$28/'Fixed data'!$C$7</f>
        <v>0</v>
      </c>
      <c r="AU54" s="35">
        <f>$AC$28/'Fixed data'!$C$7</f>
        <v>0</v>
      </c>
      <c r="AV54" s="35">
        <f>$AC$28/'Fixed data'!$C$7</f>
        <v>0</v>
      </c>
      <c r="AW54" s="35">
        <f>$AC$28/'Fixed data'!$C$7</f>
        <v>0</v>
      </c>
      <c r="AX54" s="35">
        <f>$AC$28/'Fixed data'!$C$7</f>
        <v>0</v>
      </c>
      <c r="AY54" s="35">
        <f>$AC$28/'Fixed data'!$C$7</f>
        <v>0</v>
      </c>
      <c r="AZ54" s="35">
        <f>$AC$28/'Fixed data'!$C$7</f>
        <v>0</v>
      </c>
      <c r="BA54" s="35">
        <f>$AC$28/'Fixed data'!$C$7</f>
        <v>0</v>
      </c>
      <c r="BB54" s="35">
        <f>$AC$28/'Fixed data'!$C$7</f>
        <v>0</v>
      </c>
      <c r="BC54" s="35">
        <f>$AC$28/'Fixed data'!$C$7</f>
        <v>0</v>
      </c>
      <c r="BD54" s="35">
        <f>$AC$28/'Fixed data'!$C$7</f>
        <v>0</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0</v>
      </c>
      <c r="AF55" s="35">
        <f>$AD$28/'Fixed data'!$C$7</f>
        <v>0</v>
      </c>
      <c r="AG55" s="35">
        <f>$AD$28/'Fixed data'!$C$7</f>
        <v>0</v>
      </c>
      <c r="AH55" s="35">
        <f>$AD$28/'Fixed data'!$C$7</f>
        <v>0</v>
      </c>
      <c r="AI55" s="35">
        <f>$AD$28/'Fixed data'!$C$7</f>
        <v>0</v>
      </c>
      <c r="AJ55" s="35">
        <f>$AD$28/'Fixed data'!$C$7</f>
        <v>0</v>
      </c>
      <c r="AK55" s="35">
        <f>$AD$28/'Fixed data'!$C$7</f>
        <v>0</v>
      </c>
      <c r="AL55" s="35">
        <f>$AD$28/'Fixed data'!$C$7</f>
        <v>0</v>
      </c>
      <c r="AM55" s="35">
        <f>$AD$28/'Fixed data'!$C$7</f>
        <v>0</v>
      </c>
      <c r="AN55" s="35">
        <f>$AD$28/'Fixed data'!$C$7</f>
        <v>0</v>
      </c>
      <c r="AO55" s="35">
        <f>$AD$28/'Fixed data'!$C$7</f>
        <v>0</v>
      </c>
      <c r="AP55" s="35">
        <f>$AD$28/'Fixed data'!$C$7</f>
        <v>0</v>
      </c>
      <c r="AQ55" s="35">
        <f>$AD$28/'Fixed data'!$C$7</f>
        <v>0</v>
      </c>
      <c r="AR55" s="35">
        <f>$AD$28/'Fixed data'!$C$7</f>
        <v>0</v>
      </c>
      <c r="AS55" s="35">
        <f>$AD$28/'Fixed data'!$C$7</f>
        <v>0</v>
      </c>
      <c r="AT55" s="35">
        <f>$AD$28/'Fixed data'!$C$7</f>
        <v>0</v>
      </c>
      <c r="AU55" s="35">
        <f>$AD$28/'Fixed data'!$C$7</f>
        <v>0</v>
      </c>
      <c r="AV55" s="35">
        <f>$AD$28/'Fixed data'!$C$7</f>
        <v>0</v>
      </c>
      <c r="AW55" s="35">
        <f>$AD$28/'Fixed data'!$C$7</f>
        <v>0</v>
      </c>
      <c r="AX55" s="35">
        <f>$AD$28/'Fixed data'!$C$7</f>
        <v>0</v>
      </c>
      <c r="AY55" s="35">
        <f>$AD$28/'Fixed data'!$C$7</f>
        <v>0</v>
      </c>
      <c r="AZ55" s="35">
        <f>$AD$28/'Fixed data'!$C$7</f>
        <v>0</v>
      </c>
      <c r="BA55" s="35">
        <f>$AD$28/'Fixed data'!$C$7</f>
        <v>0</v>
      </c>
      <c r="BB55" s="35">
        <f>$AD$28/'Fixed data'!$C$7</f>
        <v>0</v>
      </c>
      <c r="BC55" s="35">
        <f>$AD$28/'Fixed data'!$C$7</f>
        <v>0</v>
      </c>
      <c r="BD55" s="35">
        <f>$AD$28/'Fixed data'!$C$7</f>
        <v>0</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0</v>
      </c>
      <c r="AG56" s="35">
        <f>$AE$28/'Fixed data'!$C$7</f>
        <v>0</v>
      </c>
      <c r="AH56" s="35">
        <f>$AE$28/'Fixed data'!$C$7</f>
        <v>0</v>
      </c>
      <c r="AI56" s="35">
        <f>$AE$28/'Fixed data'!$C$7</f>
        <v>0</v>
      </c>
      <c r="AJ56" s="35">
        <f>$AE$28/'Fixed data'!$C$7</f>
        <v>0</v>
      </c>
      <c r="AK56" s="35">
        <f>$AE$28/'Fixed data'!$C$7</f>
        <v>0</v>
      </c>
      <c r="AL56" s="35">
        <f>$AE$28/'Fixed data'!$C$7</f>
        <v>0</v>
      </c>
      <c r="AM56" s="35">
        <f>$AE$28/'Fixed data'!$C$7</f>
        <v>0</v>
      </c>
      <c r="AN56" s="35">
        <f>$AE$28/'Fixed data'!$C$7</f>
        <v>0</v>
      </c>
      <c r="AO56" s="35">
        <f>$AE$28/'Fixed data'!$C$7</f>
        <v>0</v>
      </c>
      <c r="AP56" s="35">
        <f>$AE$28/'Fixed data'!$C$7</f>
        <v>0</v>
      </c>
      <c r="AQ56" s="35">
        <f>$AE$28/'Fixed data'!$C$7</f>
        <v>0</v>
      </c>
      <c r="AR56" s="35">
        <f>$AE$28/'Fixed data'!$C$7</f>
        <v>0</v>
      </c>
      <c r="AS56" s="35">
        <f>$AE$28/'Fixed data'!$C$7</f>
        <v>0</v>
      </c>
      <c r="AT56" s="35">
        <f>$AE$28/'Fixed data'!$C$7</f>
        <v>0</v>
      </c>
      <c r="AU56" s="35">
        <f>$AE$28/'Fixed data'!$C$7</f>
        <v>0</v>
      </c>
      <c r="AV56" s="35">
        <f>$AE$28/'Fixed data'!$C$7</f>
        <v>0</v>
      </c>
      <c r="AW56" s="35">
        <f>$AE$28/'Fixed data'!$C$7</f>
        <v>0</v>
      </c>
      <c r="AX56" s="35">
        <f>$AE$28/'Fixed data'!$C$7</f>
        <v>0</v>
      </c>
      <c r="AY56" s="35">
        <f>$AE$28/'Fixed data'!$C$7</f>
        <v>0</v>
      </c>
      <c r="AZ56" s="35">
        <f>$AE$28/'Fixed data'!$C$7</f>
        <v>0</v>
      </c>
      <c r="BA56" s="35">
        <f>$AE$28/'Fixed data'!$C$7</f>
        <v>0</v>
      </c>
      <c r="BB56" s="35">
        <f>$AE$28/'Fixed data'!$C$7</f>
        <v>0</v>
      </c>
      <c r="BC56" s="35">
        <f>$AE$28/'Fixed data'!$C$7</f>
        <v>0</v>
      </c>
      <c r="BD56" s="35">
        <f>$AE$28/'Fixed data'!$C$7</f>
        <v>0</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0</v>
      </c>
      <c r="AH57" s="35">
        <f>$AF$28/'Fixed data'!$C$7</f>
        <v>0</v>
      </c>
      <c r="AI57" s="35">
        <f>$AF$28/'Fixed data'!$C$7</f>
        <v>0</v>
      </c>
      <c r="AJ57" s="35">
        <f>$AF$28/'Fixed data'!$C$7</f>
        <v>0</v>
      </c>
      <c r="AK57" s="35">
        <f>$AF$28/'Fixed data'!$C$7</f>
        <v>0</v>
      </c>
      <c r="AL57" s="35">
        <f>$AF$28/'Fixed data'!$C$7</f>
        <v>0</v>
      </c>
      <c r="AM57" s="35">
        <f>$AF$28/'Fixed data'!$C$7</f>
        <v>0</v>
      </c>
      <c r="AN57" s="35">
        <f>$AF$28/'Fixed data'!$C$7</f>
        <v>0</v>
      </c>
      <c r="AO57" s="35">
        <f>$AF$28/'Fixed data'!$C$7</f>
        <v>0</v>
      </c>
      <c r="AP57" s="35">
        <f>$AF$28/'Fixed data'!$C$7</f>
        <v>0</v>
      </c>
      <c r="AQ57" s="35">
        <f>$AF$28/'Fixed data'!$C$7</f>
        <v>0</v>
      </c>
      <c r="AR57" s="35">
        <f>$AF$28/'Fixed data'!$C$7</f>
        <v>0</v>
      </c>
      <c r="AS57" s="35">
        <f>$AF$28/'Fixed data'!$C$7</f>
        <v>0</v>
      </c>
      <c r="AT57" s="35">
        <f>$AF$28/'Fixed data'!$C$7</f>
        <v>0</v>
      </c>
      <c r="AU57" s="35">
        <f>$AF$28/'Fixed data'!$C$7</f>
        <v>0</v>
      </c>
      <c r="AV57" s="35">
        <f>$AF$28/'Fixed data'!$C$7</f>
        <v>0</v>
      </c>
      <c r="AW57" s="35">
        <f>$AF$28/'Fixed data'!$C$7</f>
        <v>0</v>
      </c>
      <c r="AX57" s="35">
        <f>$AF$28/'Fixed data'!$C$7</f>
        <v>0</v>
      </c>
      <c r="AY57" s="35">
        <f>$AF$28/'Fixed data'!$C$7</f>
        <v>0</v>
      </c>
      <c r="AZ57" s="35">
        <f>$AF$28/'Fixed data'!$C$7</f>
        <v>0</v>
      </c>
      <c r="BA57" s="35">
        <f>$AF$28/'Fixed data'!$C$7</f>
        <v>0</v>
      </c>
      <c r="BB57" s="35">
        <f>$AF$28/'Fixed data'!$C$7</f>
        <v>0</v>
      </c>
      <c r="BC57" s="35">
        <f>$AF$28/'Fixed data'!$C$7</f>
        <v>0</v>
      </c>
      <c r="BD57" s="35">
        <f>$AF$28/'Fixed data'!$C$7</f>
        <v>0</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0</v>
      </c>
      <c r="AI58" s="35">
        <f>$AG$28/'Fixed data'!$C$7</f>
        <v>0</v>
      </c>
      <c r="AJ58" s="35">
        <f>$AG$28/'Fixed data'!$C$7</f>
        <v>0</v>
      </c>
      <c r="AK58" s="35">
        <f>$AG$28/'Fixed data'!$C$7</f>
        <v>0</v>
      </c>
      <c r="AL58" s="35">
        <f>$AG$28/'Fixed data'!$C$7</f>
        <v>0</v>
      </c>
      <c r="AM58" s="35">
        <f>$AG$28/'Fixed data'!$C$7</f>
        <v>0</v>
      </c>
      <c r="AN58" s="35">
        <f>$AG$28/'Fixed data'!$C$7</f>
        <v>0</v>
      </c>
      <c r="AO58" s="35">
        <f>$AG$28/'Fixed data'!$C$7</f>
        <v>0</v>
      </c>
      <c r="AP58" s="35">
        <f>$AG$28/'Fixed data'!$C$7</f>
        <v>0</v>
      </c>
      <c r="AQ58" s="35">
        <f>$AG$28/'Fixed data'!$C$7</f>
        <v>0</v>
      </c>
      <c r="AR58" s="35">
        <f>$AG$28/'Fixed data'!$C$7</f>
        <v>0</v>
      </c>
      <c r="AS58" s="35">
        <f>$AG$28/'Fixed data'!$C$7</f>
        <v>0</v>
      </c>
      <c r="AT58" s="35">
        <f>$AG$28/'Fixed data'!$C$7</f>
        <v>0</v>
      </c>
      <c r="AU58" s="35">
        <f>$AG$28/'Fixed data'!$C$7</f>
        <v>0</v>
      </c>
      <c r="AV58" s="35">
        <f>$AG$28/'Fixed data'!$C$7</f>
        <v>0</v>
      </c>
      <c r="AW58" s="35">
        <f>$AG$28/'Fixed data'!$C$7</f>
        <v>0</v>
      </c>
      <c r="AX58" s="35">
        <f>$AG$28/'Fixed data'!$C$7</f>
        <v>0</v>
      </c>
      <c r="AY58" s="35">
        <f>$AG$28/'Fixed data'!$C$7</f>
        <v>0</v>
      </c>
      <c r="AZ58" s="35">
        <f>$AG$28/'Fixed data'!$C$7</f>
        <v>0</v>
      </c>
      <c r="BA58" s="35">
        <f>$AG$28/'Fixed data'!$C$7</f>
        <v>0</v>
      </c>
      <c r="BB58" s="35">
        <f>$AG$28/'Fixed data'!$C$7</f>
        <v>0</v>
      </c>
      <c r="BC58" s="35">
        <f>$AG$28/'Fixed data'!$C$7</f>
        <v>0</v>
      </c>
      <c r="BD58" s="35">
        <f>$AG$28/'Fixed data'!$C$7</f>
        <v>0</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0</v>
      </c>
      <c r="AJ59" s="35">
        <f>$AH$28/'Fixed data'!$C$7</f>
        <v>0</v>
      </c>
      <c r="AK59" s="35">
        <f>$AH$28/'Fixed data'!$C$7</f>
        <v>0</v>
      </c>
      <c r="AL59" s="35">
        <f>$AH$28/'Fixed data'!$C$7</f>
        <v>0</v>
      </c>
      <c r="AM59" s="35">
        <f>$AH$28/'Fixed data'!$C$7</f>
        <v>0</v>
      </c>
      <c r="AN59" s="35">
        <f>$AH$28/'Fixed data'!$C$7</f>
        <v>0</v>
      </c>
      <c r="AO59" s="35">
        <f>$AH$28/'Fixed data'!$C$7</f>
        <v>0</v>
      </c>
      <c r="AP59" s="35">
        <f>$AH$28/'Fixed data'!$C$7</f>
        <v>0</v>
      </c>
      <c r="AQ59" s="35">
        <f>$AH$28/'Fixed data'!$C$7</f>
        <v>0</v>
      </c>
      <c r="AR59" s="35">
        <f>$AH$28/'Fixed data'!$C$7</f>
        <v>0</v>
      </c>
      <c r="AS59" s="35">
        <f>$AH$28/'Fixed data'!$C$7</f>
        <v>0</v>
      </c>
      <c r="AT59" s="35">
        <f>$AH$28/'Fixed data'!$C$7</f>
        <v>0</v>
      </c>
      <c r="AU59" s="35">
        <f>$AH$28/'Fixed data'!$C$7</f>
        <v>0</v>
      </c>
      <c r="AV59" s="35">
        <f>$AH$28/'Fixed data'!$C$7</f>
        <v>0</v>
      </c>
      <c r="AW59" s="35">
        <f>$AH$28/'Fixed data'!$C$7</f>
        <v>0</v>
      </c>
      <c r="AX59" s="35">
        <f>$AH$28/'Fixed data'!$C$7</f>
        <v>0</v>
      </c>
      <c r="AY59" s="35">
        <f>$AH$28/'Fixed data'!$C$7</f>
        <v>0</v>
      </c>
      <c r="AZ59" s="35">
        <f>$AH$28/'Fixed data'!$C$7</f>
        <v>0</v>
      </c>
      <c r="BA59" s="35">
        <f>$AH$28/'Fixed data'!$C$7</f>
        <v>0</v>
      </c>
      <c r="BB59" s="35">
        <f>$AH$28/'Fixed data'!$C$7</f>
        <v>0</v>
      </c>
      <c r="BC59" s="35">
        <f>$AH$28/'Fixed data'!$C$7</f>
        <v>0</v>
      </c>
      <c r="BD59" s="35">
        <f>$AH$28/'Fixed data'!$C$7</f>
        <v>0</v>
      </c>
    </row>
    <row r="60" spans="1:56" ht="16.5" collapsed="1" x14ac:dyDescent="0.35">
      <c r="A60" s="116"/>
      <c r="B60" s="9" t="s">
        <v>7</v>
      </c>
      <c r="C60" s="9" t="s">
        <v>61</v>
      </c>
      <c r="D60" s="9" t="s">
        <v>40</v>
      </c>
      <c r="E60" s="35">
        <f>SUM(E30:E59)</f>
        <v>0</v>
      </c>
      <c r="F60" s="35">
        <f t="shared" ref="F60:BD60" si="8">SUM(F30:F59)</f>
        <v>-1.6817777777777783E-3</v>
      </c>
      <c r="G60" s="35">
        <f t="shared" si="8"/>
        <v>-3.3635555555555567E-3</v>
      </c>
      <c r="H60" s="35">
        <f t="shared" si="8"/>
        <v>-5.0453333333333348E-3</v>
      </c>
      <c r="I60" s="35">
        <f t="shared" si="8"/>
        <v>-6.7271111111111134E-3</v>
      </c>
      <c r="J60" s="35">
        <f t="shared" si="8"/>
        <v>-8.4088888888888911E-3</v>
      </c>
      <c r="K60" s="35">
        <f t="shared" si="8"/>
        <v>-1.009066666666667E-2</v>
      </c>
      <c r="L60" s="35">
        <f t="shared" si="8"/>
        <v>-1.1772444444444448E-2</v>
      </c>
      <c r="M60" s="35">
        <f t="shared" si="8"/>
        <v>-1.3454222222222227E-2</v>
      </c>
      <c r="N60" s="35">
        <f t="shared" si="8"/>
        <v>-1.3454222222222227E-2</v>
      </c>
      <c r="O60" s="35">
        <f t="shared" si="8"/>
        <v>-1.3454222222222227E-2</v>
      </c>
      <c r="P60" s="35">
        <f t="shared" si="8"/>
        <v>-1.3454222222222227E-2</v>
      </c>
      <c r="Q60" s="35">
        <f t="shared" si="8"/>
        <v>-1.3454222222222227E-2</v>
      </c>
      <c r="R60" s="35">
        <f t="shared" si="8"/>
        <v>-1.3454222222222227E-2</v>
      </c>
      <c r="S60" s="35">
        <f t="shared" si="8"/>
        <v>-1.3454222222222227E-2</v>
      </c>
      <c r="T60" s="35">
        <f t="shared" si="8"/>
        <v>-1.3454222222222227E-2</v>
      </c>
      <c r="U60" s="35">
        <f t="shared" si="8"/>
        <v>-1.3454222222222227E-2</v>
      </c>
      <c r="V60" s="35">
        <f t="shared" si="8"/>
        <v>-1.3454222222222227E-2</v>
      </c>
      <c r="W60" s="35">
        <f t="shared" si="8"/>
        <v>-1.3454222222222227E-2</v>
      </c>
      <c r="X60" s="35">
        <f t="shared" si="8"/>
        <v>-1.3454222222222227E-2</v>
      </c>
      <c r="Y60" s="35">
        <f t="shared" si="8"/>
        <v>-1.3454222222222227E-2</v>
      </c>
      <c r="Z60" s="35">
        <f t="shared" si="8"/>
        <v>-1.3454222222222227E-2</v>
      </c>
      <c r="AA60" s="35">
        <f t="shared" si="8"/>
        <v>-1.3454222222222227E-2</v>
      </c>
      <c r="AB60" s="35">
        <f t="shared" si="8"/>
        <v>-1.3454222222222227E-2</v>
      </c>
      <c r="AC60" s="35">
        <f t="shared" si="8"/>
        <v>-1.3454222222222227E-2</v>
      </c>
      <c r="AD60" s="35">
        <f t="shared" si="8"/>
        <v>-1.3454222222222227E-2</v>
      </c>
      <c r="AE60" s="35">
        <f t="shared" si="8"/>
        <v>-1.3454222222222227E-2</v>
      </c>
      <c r="AF60" s="35">
        <f t="shared" si="8"/>
        <v>-1.3454222222222227E-2</v>
      </c>
      <c r="AG60" s="35">
        <f t="shared" si="8"/>
        <v>-1.3454222222222227E-2</v>
      </c>
      <c r="AH60" s="35">
        <f t="shared" si="8"/>
        <v>-1.3454222222222227E-2</v>
      </c>
      <c r="AI60" s="35">
        <f t="shared" si="8"/>
        <v>-1.3454222222222227E-2</v>
      </c>
      <c r="AJ60" s="35">
        <f t="shared" si="8"/>
        <v>-1.3454222222222227E-2</v>
      </c>
      <c r="AK60" s="35">
        <f t="shared" si="8"/>
        <v>-1.3454222222222227E-2</v>
      </c>
      <c r="AL60" s="35">
        <f t="shared" si="8"/>
        <v>-1.3454222222222227E-2</v>
      </c>
      <c r="AM60" s="35">
        <f t="shared" si="8"/>
        <v>-1.3454222222222227E-2</v>
      </c>
      <c r="AN60" s="35">
        <f t="shared" si="8"/>
        <v>-1.3454222222222227E-2</v>
      </c>
      <c r="AO60" s="35">
        <f t="shared" si="8"/>
        <v>-1.3454222222222227E-2</v>
      </c>
      <c r="AP60" s="35">
        <f t="shared" si="8"/>
        <v>-1.3454222222222227E-2</v>
      </c>
      <c r="AQ60" s="35">
        <f t="shared" si="8"/>
        <v>-1.3454222222222227E-2</v>
      </c>
      <c r="AR60" s="35">
        <f t="shared" si="8"/>
        <v>-1.3454222222222227E-2</v>
      </c>
      <c r="AS60" s="35">
        <f t="shared" si="8"/>
        <v>-1.3454222222222227E-2</v>
      </c>
      <c r="AT60" s="35">
        <f t="shared" si="8"/>
        <v>-1.3454222222222227E-2</v>
      </c>
      <c r="AU60" s="35">
        <f t="shared" si="8"/>
        <v>-1.3454222222222227E-2</v>
      </c>
      <c r="AV60" s="35">
        <f t="shared" si="8"/>
        <v>-1.3454222222222227E-2</v>
      </c>
      <c r="AW60" s="35">
        <f t="shared" si="8"/>
        <v>-1.3454222222222227E-2</v>
      </c>
      <c r="AX60" s="35">
        <f t="shared" si="8"/>
        <v>-1.3454222222222227E-2</v>
      </c>
      <c r="AY60" s="35">
        <f t="shared" si="8"/>
        <v>-1.1772444444444448E-2</v>
      </c>
      <c r="AZ60" s="35">
        <f t="shared" si="8"/>
        <v>-1.009066666666667E-2</v>
      </c>
      <c r="BA60" s="35">
        <f t="shared" si="8"/>
        <v>-8.4088888888888911E-3</v>
      </c>
      <c r="BB60" s="35">
        <f t="shared" si="8"/>
        <v>-6.7271111111111134E-3</v>
      </c>
      <c r="BC60" s="35">
        <f t="shared" si="8"/>
        <v>-5.0453333333333348E-3</v>
      </c>
      <c r="BD60" s="35">
        <f t="shared" si="8"/>
        <v>-3.3635555555555567E-3</v>
      </c>
    </row>
    <row r="61" spans="1:56" ht="17.25" hidden="1" customHeight="1" outlineLevel="1" x14ac:dyDescent="0.35">
      <c r="A61" s="116"/>
      <c r="B61" s="9" t="s">
        <v>35</v>
      </c>
      <c r="C61" s="9" t="s">
        <v>62</v>
      </c>
      <c r="D61" s="9" t="s">
        <v>40</v>
      </c>
      <c r="E61" s="35">
        <v>0</v>
      </c>
      <c r="F61" s="35">
        <f>E62</f>
        <v>-7.5680000000000025E-2</v>
      </c>
      <c r="G61" s="35">
        <f t="shared" ref="G61:BD61" si="9">F62</f>
        <v>-0.14967822222222227</v>
      </c>
      <c r="H61" s="35">
        <f t="shared" si="9"/>
        <v>-0.22199466666666673</v>
      </c>
      <c r="I61" s="35">
        <f t="shared" si="9"/>
        <v>-0.29262933333333341</v>
      </c>
      <c r="J61" s="35">
        <f t="shared" si="9"/>
        <v>-0.3615822222222223</v>
      </c>
      <c r="K61" s="35">
        <f t="shared" si="9"/>
        <v>-0.42885333333333342</v>
      </c>
      <c r="L61" s="35">
        <f t="shared" si="9"/>
        <v>-0.49444266666666681</v>
      </c>
      <c r="M61" s="35">
        <f t="shared" si="9"/>
        <v>-0.55835022222222241</v>
      </c>
      <c r="N61" s="35">
        <f t="shared" si="9"/>
        <v>-0.54489600000000016</v>
      </c>
      <c r="O61" s="35">
        <f t="shared" si="9"/>
        <v>-0.5314417777777779</v>
      </c>
      <c r="P61" s="35">
        <f t="shared" si="9"/>
        <v>-0.51798755555555565</v>
      </c>
      <c r="Q61" s="35">
        <f t="shared" si="9"/>
        <v>-0.50453333333333339</v>
      </c>
      <c r="R61" s="35">
        <f t="shared" si="9"/>
        <v>-0.49107911111111119</v>
      </c>
      <c r="S61" s="35">
        <f t="shared" si="9"/>
        <v>-0.47762488888888899</v>
      </c>
      <c r="T61" s="35">
        <f t="shared" si="9"/>
        <v>-0.46417066666666679</v>
      </c>
      <c r="U61" s="35">
        <f t="shared" si="9"/>
        <v>-0.45071644444444459</v>
      </c>
      <c r="V61" s="35">
        <f t="shared" si="9"/>
        <v>-0.43726222222222239</v>
      </c>
      <c r="W61" s="35">
        <f t="shared" si="9"/>
        <v>-0.42380800000000018</v>
      </c>
      <c r="X61" s="35">
        <f t="shared" si="9"/>
        <v>-0.41035377777777798</v>
      </c>
      <c r="Y61" s="35">
        <f t="shared" si="9"/>
        <v>-0.39689955555555578</v>
      </c>
      <c r="Z61" s="35">
        <f t="shared" si="9"/>
        <v>-0.38344533333333358</v>
      </c>
      <c r="AA61" s="35">
        <f t="shared" si="9"/>
        <v>-0.36999111111111138</v>
      </c>
      <c r="AB61" s="35">
        <f t="shared" si="9"/>
        <v>-0.35653688888888918</v>
      </c>
      <c r="AC61" s="35">
        <f t="shared" si="9"/>
        <v>-0.34308266666666698</v>
      </c>
      <c r="AD61" s="35">
        <f t="shared" si="9"/>
        <v>-0.32962844444444478</v>
      </c>
      <c r="AE61" s="35">
        <f t="shared" si="9"/>
        <v>-0.31617422222222258</v>
      </c>
      <c r="AF61" s="35">
        <f t="shared" si="9"/>
        <v>-0.30272000000000038</v>
      </c>
      <c r="AG61" s="35">
        <f t="shared" si="9"/>
        <v>-0.28926577777777818</v>
      </c>
      <c r="AH61" s="35">
        <f t="shared" si="9"/>
        <v>-0.27581155555555598</v>
      </c>
      <c r="AI61" s="35">
        <f t="shared" si="9"/>
        <v>-0.26235733333333378</v>
      </c>
      <c r="AJ61" s="35">
        <f t="shared" si="9"/>
        <v>-0.24890311111111155</v>
      </c>
      <c r="AK61" s="35">
        <f t="shared" si="9"/>
        <v>-0.23544888888888932</v>
      </c>
      <c r="AL61" s="35">
        <f t="shared" si="9"/>
        <v>-0.22199466666666709</v>
      </c>
      <c r="AM61" s="35">
        <f t="shared" si="9"/>
        <v>-0.20854044444444486</v>
      </c>
      <c r="AN61" s="35">
        <f t="shared" si="9"/>
        <v>-0.19508622222222263</v>
      </c>
      <c r="AO61" s="35">
        <f t="shared" si="9"/>
        <v>-0.1816320000000004</v>
      </c>
      <c r="AP61" s="35">
        <f t="shared" si="9"/>
        <v>-0.16817777777777818</v>
      </c>
      <c r="AQ61" s="35">
        <f t="shared" si="9"/>
        <v>-0.15472355555555595</v>
      </c>
      <c r="AR61" s="35">
        <f t="shared" si="9"/>
        <v>-0.14126933333333372</v>
      </c>
      <c r="AS61" s="35">
        <f t="shared" si="9"/>
        <v>-0.12781511111111149</v>
      </c>
      <c r="AT61" s="35">
        <f t="shared" si="9"/>
        <v>-0.11436088888888926</v>
      </c>
      <c r="AU61" s="35">
        <f t="shared" si="9"/>
        <v>-0.10090666666666703</v>
      </c>
      <c r="AV61" s="35">
        <f t="shared" si="9"/>
        <v>-8.7452444444444805E-2</v>
      </c>
      <c r="AW61" s="35">
        <f t="shared" si="9"/>
        <v>-7.3998222222222576E-2</v>
      </c>
      <c r="AX61" s="35">
        <f t="shared" si="9"/>
        <v>-6.0544000000000348E-2</v>
      </c>
      <c r="AY61" s="35">
        <f t="shared" si="9"/>
        <v>-4.7089777777778119E-2</v>
      </c>
      <c r="AZ61" s="35">
        <f t="shared" si="9"/>
        <v>-3.5317333333333673E-2</v>
      </c>
      <c r="BA61" s="35">
        <f t="shared" si="9"/>
        <v>-2.5226666666667001E-2</v>
      </c>
      <c r="BB61" s="35">
        <f t="shared" si="9"/>
        <v>-1.6817777777778112E-2</v>
      </c>
      <c r="BC61" s="35">
        <f t="shared" si="9"/>
        <v>-1.0090666666666998E-2</v>
      </c>
      <c r="BD61" s="35">
        <f t="shared" si="9"/>
        <v>-5.0453333333336627E-3</v>
      </c>
    </row>
    <row r="62" spans="1:56" ht="16.5" hidden="1" customHeight="1" outlineLevel="1" x14ac:dyDescent="0.3">
      <c r="A62" s="116"/>
      <c r="B62" s="9" t="s">
        <v>34</v>
      </c>
      <c r="C62" s="9" t="s">
        <v>69</v>
      </c>
      <c r="D62" s="9" t="s">
        <v>40</v>
      </c>
      <c r="E62" s="35">
        <f t="shared" ref="E62:BD62" si="10">E28-E60+E61</f>
        <v>-7.5680000000000025E-2</v>
      </c>
      <c r="F62" s="35">
        <f t="shared" si="10"/>
        <v>-0.14967822222222227</v>
      </c>
      <c r="G62" s="35">
        <f t="shared" si="10"/>
        <v>-0.22199466666666673</v>
      </c>
      <c r="H62" s="35">
        <f t="shared" si="10"/>
        <v>-0.29262933333333341</v>
      </c>
      <c r="I62" s="35">
        <f t="shared" si="10"/>
        <v>-0.3615822222222223</v>
      </c>
      <c r="J62" s="35">
        <f t="shared" si="10"/>
        <v>-0.42885333333333342</v>
      </c>
      <c r="K62" s="35">
        <f t="shared" si="10"/>
        <v>-0.49444266666666681</v>
      </c>
      <c r="L62" s="35">
        <f t="shared" si="10"/>
        <v>-0.55835022222222241</v>
      </c>
      <c r="M62" s="35">
        <f t="shared" si="10"/>
        <v>-0.54489600000000016</v>
      </c>
      <c r="N62" s="35">
        <f t="shared" si="10"/>
        <v>-0.5314417777777779</v>
      </c>
      <c r="O62" s="35">
        <f t="shared" si="10"/>
        <v>-0.51798755555555565</v>
      </c>
      <c r="P62" s="35">
        <f t="shared" si="10"/>
        <v>-0.50453333333333339</v>
      </c>
      <c r="Q62" s="35">
        <f t="shared" si="10"/>
        <v>-0.49107911111111119</v>
      </c>
      <c r="R62" s="35">
        <f t="shared" si="10"/>
        <v>-0.47762488888888899</v>
      </c>
      <c r="S62" s="35">
        <f t="shared" si="10"/>
        <v>-0.46417066666666679</v>
      </c>
      <c r="T62" s="35">
        <f t="shared" si="10"/>
        <v>-0.45071644444444459</v>
      </c>
      <c r="U62" s="35">
        <f t="shared" si="10"/>
        <v>-0.43726222222222239</v>
      </c>
      <c r="V62" s="35">
        <f t="shared" si="10"/>
        <v>-0.42380800000000018</v>
      </c>
      <c r="W62" s="35">
        <f t="shared" si="10"/>
        <v>-0.41035377777777798</v>
      </c>
      <c r="X62" s="35">
        <f t="shared" si="10"/>
        <v>-0.39689955555555578</v>
      </c>
      <c r="Y62" s="35">
        <f t="shared" si="10"/>
        <v>-0.38344533333333358</v>
      </c>
      <c r="Z62" s="35">
        <f t="shared" si="10"/>
        <v>-0.36999111111111138</v>
      </c>
      <c r="AA62" s="35">
        <f t="shared" si="10"/>
        <v>-0.35653688888888918</v>
      </c>
      <c r="AB62" s="35">
        <f t="shared" si="10"/>
        <v>-0.34308266666666698</v>
      </c>
      <c r="AC62" s="35">
        <f t="shared" si="10"/>
        <v>-0.32962844444444478</v>
      </c>
      <c r="AD62" s="35">
        <f t="shared" si="10"/>
        <v>-0.31617422222222258</v>
      </c>
      <c r="AE62" s="35">
        <f t="shared" si="10"/>
        <v>-0.30272000000000038</v>
      </c>
      <c r="AF62" s="35">
        <f t="shared" si="10"/>
        <v>-0.28926577777777818</v>
      </c>
      <c r="AG62" s="35">
        <f t="shared" si="10"/>
        <v>-0.27581155555555598</v>
      </c>
      <c r="AH62" s="35">
        <f t="shared" si="10"/>
        <v>-0.26235733333333378</v>
      </c>
      <c r="AI62" s="35">
        <f t="shared" si="10"/>
        <v>-0.24890311111111155</v>
      </c>
      <c r="AJ62" s="35">
        <f t="shared" si="10"/>
        <v>-0.23544888888888932</v>
      </c>
      <c r="AK62" s="35">
        <f t="shared" si="10"/>
        <v>-0.22199466666666709</v>
      </c>
      <c r="AL62" s="35">
        <f t="shared" si="10"/>
        <v>-0.20854044444444486</v>
      </c>
      <c r="AM62" s="35">
        <f t="shared" si="10"/>
        <v>-0.19508622222222263</v>
      </c>
      <c r="AN62" s="35">
        <f t="shared" si="10"/>
        <v>-0.1816320000000004</v>
      </c>
      <c r="AO62" s="35">
        <f t="shared" si="10"/>
        <v>-0.16817777777777818</v>
      </c>
      <c r="AP62" s="35">
        <f t="shared" si="10"/>
        <v>-0.15472355555555595</v>
      </c>
      <c r="AQ62" s="35">
        <f t="shared" si="10"/>
        <v>-0.14126933333333372</v>
      </c>
      <c r="AR62" s="35">
        <f t="shared" si="10"/>
        <v>-0.12781511111111149</v>
      </c>
      <c r="AS62" s="35">
        <f t="shared" si="10"/>
        <v>-0.11436088888888926</v>
      </c>
      <c r="AT62" s="35">
        <f t="shared" si="10"/>
        <v>-0.10090666666666703</v>
      </c>
      <c r="AU62" s="35">
        <f t="shared" si="10"/>
        <v>-8.7452444444444805E-2</v>
      </c>
      <c r="AV62" s="35">
        <f t="shared" si="10"/>
        <v>-7.3998222222222576E-2</v>
      </c>
      <c r="AW62" s="35">
        <f t="shared" si="10"/>
        <v>-6.0544000000000348E-2</v>
      </c>
      <c r="AX62" s="35">
        <f t="shared" si="10"/>
        <v>-4.7089777777778119E-2</v>
      </c>
      <c r="AY62" s="35">
        <f t="shared" si="10"/>
        <v>-3.5317333333333673E-2</v>
      </c>
      <c r="AZ62" s="35">
        <f t="shared" si="10"/>
        <v>-2.5226666666667001E-2</v>
      </c>
      <c r="BA62" s="35">
        <f t="shared" si="10"/>
        <v>-1.6817777777778112E-2</v>
      </c>
      <c r="BB62" s="35">
        <f t="shared" si="10"/>
        <v>-1.0090666666666998E-2</v>
      </c>
      <c r="BC62" s="35">
        <f t="shared" si="10"/>
        <v>-5.0453333333336627E-3</v>
      </c>
      <c r="BD62" s="35">
        <f t="shared" si="10"/>
        <v>-1.681777777778106E-3</v>
      </c>
    </row>
    <row r="63" spans="1:56" ht="16.5" collapsed="1" x14ac:dyDescent="0.3">
      <c r="A63" s="116"/>
      <c r="B63" s="9" t="s">
        <v>8</v>
      </c>
      <c r="C63" s="11" t="s">
        <v>68</v>
      </c>
      <c r="D63" s="9" t="s">
        <v>40</v>
      </c>
      <c r="E63" s="35">
        <f>AVERAGE(E61:E62)*'Fixed data'!$C$3</f>
        <v>-1.8276720000000007E-3</v>
      </c>
      <c r="F63" s="35">
        <f>AVERAGE(F61:F62)*'Fixed data'!$C$3</f>
        <v>-5.4424010666666691E-3</v>
      </c>
      <c r="G63" s="35">
        <f>AVERAGE(G61:G62)*'Fixed data'!$C$3</f>
        <v>-8.9759002666666698E-3</v>
      </c>
      <c r="H63" s="35">
        <f>AVERAGE(H61:H62)*'Fixed data'!$C$3</f>
        <v>-1.2428169600000006E-2</v>
      </c>
      <c r="I63" s="35">
        <f>AVERAGE(I61:I62)*'Fixed data'!$C$3</f>
        <v>-1.579920906666667E-2</v>
      </c>
      <c r="J63" s="35">
        <f>AVERAGE(J61:J62)*'Fixed data'!$C$3</f>
        <v>-1.9089018666666673E-2</v>
      </c>
      <c r="K63" s="35">
        <f>AVERAGE(K61:K62)*'Fixed data'!$C$3</f>
        <v>-2.2297598400000007E-2</v>
      </c>
      <c r="L63" s="35">
        <f>AVERAGE(L61:L62)*'Fixed data'!$C$3</f>
        <v>-2.5424948266666678E-2</v>
      </c>
      <c r="M63" s="35">
        <f>AVERAGE(M61:M62)*'Fixed data'!$C$3</f>
        <v>-2.6643396266666678E-2</v>
      </c>
      <c r="N63" s="35">
        <f>AVERAGE(N61:N62)*'Fixed data'!$C$3</f>
        <v>-2.5993557333333341E-2</v>
      </c>
      <c r="O63" s="35">
        <f>AVERAGE(O61:O62)*'Fixed data'!$C$3</f>
        <v>-2.5343718400000007E-2</v>
      </c>
      <c r="P63" s="35">
        <f>AVERAGE(P61:P62)*'Fixed data'!$C$3</f>
        <v>-2.4693879466666672E-2</v>
      </c>
      <c r="Q63" s="35">
        <f>AVERAGE(Q61:Q62)*'Fixed data'!$C$3</f>
        <v>-2.4044040533333335E-2</v>
      </c>
      <c r="R63" s="35">
        <f>AVERAGE(R61:R62)*'Fixed data'!$C$3</f>
        <v>-2.3394201600000008E-2</v>
      </c>
      <c r="S63" s="35">
        <f>AVERAGE(S61:S62)*'Fixed data'!$C$3</f>
        <v>-2.274436266666667E-2</v>
      </c>
      <c r="T63" s="35">
        <f>AVERAGE(T61:T62)*'Fixed data'!$C$3</f>
        <v>-2.2094523733333343E-2</v>
      </c>
      <c r="U63" s="35">
        <f>AVERAGE(U61:U62)*'Fixed data'!$C$3</f>
        <v>-2.1444684800000006E-2</v>
      </c>
      <c r="V63" s="35">
        <f>AVERAGE(V61:V62)*'Fixed data'!$C$3</f>
        <v>-2.0794845866666679E-2</v>
      </c>
      <c r="W63" s="35">
        <f>AVERAGE(W61:W62)*'Fixed data'!$C$3</f>
        <v>-2.0145006933333341E-2</v>
      </c>
      <c r="X63" s="35">
        <f>AVERAGE(X61:X62)*'Fixed data'!$C$3</f>
        <v>-1.9495168000000014E-2</v>
      </c>
      <c r="Y63" s="35">
        <f>AVERAGE(Y61:Y62)*'Fixed data'!$C$3</f>
        <v>-1.8845329066666677E-2</v>
      </c>
      <c r="Z63" s="35">
        <f>AVERAGE(Z61:Z62)*'Fixed data'!$C$3</f>
        <v>-1.8195490133333349E-2</v>
      </c>
      <c r="AA63" s="35">
        <f>AVERAGE(AA61:AA62)*'Fixed data'!$C$3</f>
        <v>-1.7545651200000012E-2</v>
      </c>
      <c r="AB63" s="35">
        <f>AVERAGE(AB61:AB62)*'Fixed data'!$C$3</f>
        <v>-1.6895812266666685E-2</v>
      </c>
      <c r="AC63" s="35">
        <f>AVERAGE(AC61:AC62)*'Fixed data'!$C$3</f>
        <v>-1.6245973333333347E-2</v>
      </c>
      <c r="AD63" s="35">
        <f>AVERAGE(AD61:AD62)*'Fixed data'!$C$3</f>
        <v>-1.5596134400000019E-2</v>
      </c>
      <c r="AE63" s="35">
        <f>AVERAGE(AE61:AE62)*'Fixed data'!$C$3</f>
        <v>-1.4946295466666685E-2</v>
      </c>
      <c r="AF63" s="35">
        <f>AVERAGE(AF61:AF62)*'Fixed data'!$C$3</f>
        <v>-1.4296456533333354E-2</v>
      </c>
      <c r="AG63" s="35">
        <f>AVERAGE(AG61:AG62)*'Fixed data'!$C$3</f>
        <v>-1.364661760000002E-2</v>
      </c>
      <c r="AH63" s="35">
        <f>AVERAGE(AH61:AH62)*'Fixed data'!$C$3</f>
        <v>-1.2996778666666689E-2</v>
      </c>
      <c r="AI63" s="35">
        <f>AVERAGE(AI61:AI62)*'Fixed data'!$C$3</f>
        <v>-1.2346939733333355E-2</v>
      </c>
      <c r="AJ63" s="35">
        <f>AVERAGE(AJ61:AJ62)*'Fixed data'!$C$3</f>
        <v>-1.1697100800000023E-2</v>
      </c>
      <c r="AK63" s="35">
        <f>AVERAGE(AK61:AK62)*'Fixed data'!$C$3</f>
        <v>-1.1047261866666687E-2</v>
      </c>
      <c r="AL63" s="35">
        <f>AVERAGE(AL61:AL62)*'Fixed data'!$C$3</f>
        <v>-1.0397422933333355E-2</v>
      </c>
      <c r="AM63" s="35">
        <f>AVERAGE(AM61:AM62)*'Fixed data'!$C$3</f>
        <v>-9.7475840000000192E-3</v>
      </c>
      <c r="AN63" s="35">
        <f>AVERAGE(AN61:AN62)*'Fixed data'!$C$3</f>
        <v>-9.0977450666666869E-3</v>
      </c>
      <c r="AO63" s="35">
        <f>AVERAGE(AO61:AO62)*'Fixed data'!$C$3</f>
        <v>-8.4479061333333529E-3</v>
      </c>
      <c r="AP63" s="35">
        <f>AVERAGE(AP61:AP62)*'Fixed data'!$C$3</f>
        <v>-7.7980672000000206E-3</v>
      </c>
      <c r="AQ63" s="35">
        <f>AVERAGE(AQ61:AQ62)*'Fixed data'!$C$3</f>
        <v>-7.1482282666666848E-3</v>
      </c>
      <c r="AR63" s="35">
        <f>AVERAGE(AR61:AR62)*'Fixed data'!$C$3</f>
        <v>-6.4983893333333525E-3</v>
      </c>
      <c r="AS63" s="35">
        <f>AVERAGE(AS61:AS62)*'Fixed data'!$C$3</f>
        <v>-5.8485504000000185E-3</v>
      </c>
      <c r="AT63" s="35">
        <f>AVERAGE(AT61:AT62)*'Fixed data'!$C$3</f>
        <v>-5.1987114666666844E-3</v>
      </c>
      <c r="AU63" s="35">
        <f>AVERAGE(AU61:AU62)*'Fixed data'!$C$3</f>
        <v>-4.5488725333333513E-3</v>
      </c>
      <c r="AV63" s="35">
        <f>AVERAGE(AV61:AV62)*'Fixed data'!$C$3</f>
        <v>-3.8990336000000177E-3</v>
      </c>
      <c r="AW63" s="35">
        <f>AVERAGE(AW61:AW62)*'Fixed data'!$C$3</f>
        <v>-3.2491946666666836E-3</v>
      </c>
      <c r="AX63" s="35">
        <f>AVERAGE(AX61:AX62)*'Fixed data'!$C$3</f>
        <v>-2.59935573333335E-3</v>
      </c>
      <c r="AY63" s="35">
        <f>AVERAGE(AY61:AY62)*'Fixed data'!$C$3</f>
        <v>-1.9901317333333498E-3</v>
      </c>
      <c r="AZ63" s="35">
        <f>AVERAGE(AZ61:AZ62)*'Fixed data'!$C$3</f>
        <v>-1.4621376000000163E-3</v>
      </c>
      <c r="BA63" s="35">
        <f>AVERAGE(BA61:BA62)*'Fixed data'!$C$3</f>
        <v>-1.0153733333333496E-3</v>
      </c>
      <c r="BB63" s="35">
        <f>AVERAGE(BB61:BB62)*'Fixed data'!$C$3</f>
        <v>-6.4983893333334943E-4</v>
      </c>
      <c r="BC63" s="35">
        <f>AVERAGE(BC61:BC62)*'Fixed data'!$C$3</f>
        <v>-3.6553440000001595E-4</v>
      </c>
      <c r="BD63" s="35">
        <f>AVERAGE(BD61:BD62)*'Fixed data'!$C$3</f>
        <v>-1.624597333333492E-4</v>
      </c>
    </row>
    <row r="64" spans="1:56" ht="15.75" thickBot="1" x14ac:dyDescent="0.35">
      <c r="A64" s="115"/>
      <c r="B64" s="12" t="s">
        <v>95</v>
      </c>
      <c r="C64" s="12" t="s">
        <v>45</v>
      </c>
      <c r="D64" s="12" t="s">
        <v>40</v>
      </c>
      <c r="E64" s="54">
        <f t="shared" ref="E64:BD64" si="11">E29+E60+E63</f>
        <v>-2.0747671999999995E-2</v>
      </c>
      <c r="F64" s="54">
        <f t="shared" si="11"/>
        <v>-2.6044178844444439E-2</v>
      </c>
      <c r="G64" s="54">
        <f t="shared" si="11"/>
        <v>-3.1259455822222219E-2</v>
      </c>
      <c r="H64" s="54">
        <f t="shared" si="11"/>
        <v>-3.6393502933333335E-2</v>
      </c>
      <c r="I64" s="54">
        <f t="shared" si="11"/>
        <v>-4.1446320177777773E-2</v>
      </c>
      <c r="J64" s="54">
        <f t="shared" si="11"/>
        <v>-4.6417907555555554E-2</v>
      </c>
      <c r="K64" s="54">
        <f t="shared" si="11"/>
        <v>-5.1308265066666671E-2</v>
      </c>
      <c r="L64" s="54">
        <f t="shared" si="11"/>
        <v>-5.6117392711111116E-2</v>
      </c>
      <c r="M64" s="54">
        <f t="shared" si="11"/>
        <v>-4.0097618488888903E-2</v>
      </c>
      <c r="N64" s="54">
        <f t="shared" si="11"/>
        <v>-3.9447779555555569E-2</v>
      </c>
      <c r="O64" s="54">
        <f t="shared" si="11"/>
        <v>-3.8797940622222235E-2</v>
      </c>
      <c r="P64" s="54">
        <f t="shared" si="11"/>
        <v>-3.8148101688888901E-2</v>
      </c>
      <c r="Q64" s="54">
        <f t="shared" si="11"/>
        <v>-3.749826275555556E-2</v>
      </c>
      <c r="R64" s="54">
        <f t="shared" si="11"/>
        <v>-3.6848423822222233E-2</v>
      </c>
      <c r="S64" s="54">
        <f t="shared" si="11"/>
        <v>-3.6198584888888899E-2</v>
      </c>
      <c r="T64" s="54">
        <f t="shared" si="11"/>
        <v>-3.5548745955555572E-2</v>
      </c>
      <c r="U64" s="54">
        <f t="shared" si="11"/>
        <v>-3.4898907022222231E-2</v>
      </c>
      <c r="V64" s="54">
        <f t="shared" si="11"/>
        <v>-3.4249068088888904E-2</v>
      </c>
      <c r="W64" s="54">
        <f t="shared" si="11"/>
        <v>-3.359922915555557E-2</v>
      </c>
      <c r="X64" s="54">
        <f t="shared" si="11"/>
        <v>-3.2949390222222243E-2</v>
      </c>
      <c r="Y64" s="54">
        <f t="shared" si="11"/>
        <v>-3.2299551288888902E-2</v>
      </c>
      <c r="Z64" s="54">
        <f t="shared" si="11"/>
        <v>-3.1649712355555575E-2</v>
      </c>
      <c r="AA64" s="54">
        <f t="shared" si="11"/>
        <v>-3.0999873422222241E-2</v>
      </c>
      <c r="AB64" s="54">
        <f t="shared" si="11"/>
        <v>-3.0350034488888913E-2</v>
      </c>
      <c r="AC64" s="54">
        <f t="shared" si="11"/>
        <v>-2.9700195555555572E-2</v>
      </c>
      <c r="AD64" s="54">
        <f t="shared" si="11"/>
        <v>-2.9050356622222245E-2</v>
      </c>
      <c r="AE64" s="54">
        <f t="shared" si="11"/>
        <v>-2.8400517688888911E-2</v>
      </c>
      <c r="AF64" s="54">
        <f t="shared" si="11"/>
        <v>-2.7750678755555581E-2</v>
      </c>
      <c r="AG64" s="54">
        <f t="shared" si="11"/>
        <v>-2.7100839822222247E-2</v>
      </c>
      <c r="AH64" s="54">
        <f t="shared" si="11"/>
        <v>-2.6451000888888916E-2</v>
      </c>
      <c r="AI64" s="54">
        <f t="shared" si="11"/>
        <v>-2.5801161955555582E-2</v>
      </c>
      <c r="AJ64" s="54">
        <f t="shared" si="11"/>
        <v>-2.5151323022222248E-2</v>
      </c>
      <c r="AK64" s="54">
        <f t="shared" si="11"/>
        <v>-2.4501484088888914E-2</v>
      </c>
      <c r="AL64" s="54">
        <f t="shared" si="11"/>
        <v>-2.385164515555558E-2</v>
      </c>
      <c r="AM64" s="54">
        <f t="shared" si="11"/>
        <v>-2.3201806222222246E-2</v>
      </c>
      <c r="AN64" s="54">
        <f t="shared" si="11"/>
        <v>-2.2551967288888912E-2</v>
      </c>
      <c r="AO64" s="54">
        <f t="shared" si="11"/>
        <v>-2.1902128355555578E-2</v>
      </c>
      <c r="AP64" s="54">
        <f t="shared" si="11"/>
        <v>-2.1252289422222247E-2</v>
      </c>
      <c r="AQ64" s="54">
        <f t="shared" si="11"/>
        <v>-2.060245048888891E-2</v>
      </c>
      <c r="AR64" s="54">
        <f t="shared" si="11"/>
        <v>-1.9952611555555579E-2</v>
      </c>
      <c r="AS64" s="54">
        <f t="shared" si="11"/>
        <v>-1.9302772622222245E-2</v>
      </c>
      <c r="AT64" s="54">
        <f t="shared" si="11"/>
        <v>-1.8652933688888911E-2</v>
      </c>
      <c r="AU64" s="54">
        <f t="shared" si="11"/>
        <v>-1.8003094755555577E-2</v>
      </c>
      <c r="AV64" s="54">
        <f t="shared" si="11"/>
        <v>-1.7353255822222243E-2</v>
      </c>
      <c r="AW64" s="54">
        <f t="shared" si="11"/>
        <v>-1.6703416888888909E-2</v>
      </c>
      <c r="AX64" s="54">
        <f t="shared" si="11"/>
        <v>-1.6053577955555579E-2</v>
      </c>
      <c r="AY64" s="54">
        <f t="shared" si="11"/>
        <v>-1.3762576177777798E-2</v>
      </c>
      <c r="AZ64" s="54">
        <f t="shared" si="11"/>
        <v>-1.1552804266666685E-2</v>
      </c>
      <c r="BA64" s="54">
        <f t="shared" si="11"/>
        <v>-9.4242622222222398E-3</v>
      </c>
      <c r="BB64" s="54">
        <f t="shared" si="11"/>
        <v>-7.376950044444463E-3</v>
      </c>
      <c r="BC64" s="54">
        <f t="shared" si="11"/>
        <v>-5.4108677333333504E-3</v>
      </c>
      <c r="BD64" s="54">
        <f t="shared" si="11"/>
        <v>-3.5260152888889058E-3</v>
      </c>
    </row>
    <row r="65" spans="1:56" ht="12.75" customHeight="1" x14ac:dyDescent="0.3">
      <c r="A65" s="172"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3"/>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3"/>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3"/>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3"/>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3"/>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3"/>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3"/>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3"/>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3"/>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3"/>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4"/>
      <c r="B76" s="13" t="s">
        <v>101</v>
      </c>
      <c r="C76" s="13"/>
      <c r="D76" s="13" t="s">
        <v>40</v>
      </c>
      <c r="E76" s="54">
        <f>SUM(E65:E75)</f>
        <v>0</v>
      </c>
      <c r="F76" s="54">
        <f t="shared" ref="F76:BD76" si="12">SUM(F65:F75)</f>
        <v>0</v>
      </c>
      <c r="G76" s="54">
        <f t="shared" si="12"/>
        <v>0</v>
      </c>
      <c r="H76" s="54">
        <f t="shared" si="12"/>
        <v>0</v>
      </c>
      <c r="I76" s="54">
        <f t="shared" si="12"/>
        <v>0</v>
      </c>
      <c r="J76" s="54">
        <f t="shared" si="12"/>
        <v>0</v>
      </c>
      <c r="K76" s="54">
        <f t="shared" si="12"/>
        <v>0</v>
      </c>
      <c r="L76" s="54">
        <f t="shared" si="12"/>
        <v>0</v>
      </c>
      <c r="M76" s="54">
        <f t="shared" si="12"/>
        <v>0</v>
      </c>
      <c r="N76" s="54">
        <f t="shared" si="12"/>
        <v>0</v>
      </c>
      <c r="O76" s="54">
        <f t="shared" si="12"/>
        <v>0</v>
      </c>
      <c r="P76" s="54">
        <f t="shared" si="12"/>
        <v>0</v>
      </c>
      <c r="Q76" s="54">
        <f t="shared" si="12"/>
        <v>0</v>
      </c>
      <c r="R76" s="54">
        <f t="shared" si="12"/>
        <v>0</v>
      </c>
      <c r="S76" s="54">
        <f t="shared" si="12"/>
        <v>0</v>
      </c>
      <c r="T76" s="54">
        <f t="shared" si="12"/>
        <v>0</v>
      </c>
      <c r="U76" s="54">
        <f t="shared" si="12"/>
        <v>0</v>
      </c>
      <c r="V76" s="54">
        <f t="shared" si="12"/>
        <v>0</v>
      </c>
      <c r="W76" s="54">
        <f t="shared" si="12"/>
        <v>0</v>
      </c>
      <c r="X76" s="54">
        <f t="shared" si="12"/>
        <v>0</v>
      </c>
      <c r="Y76" s="54">
        <f t="shared" si="12"/>
        <v>0</v>
      </c>
      <c r="Z76" s="54">
        <f t="shared" si="12"/>
        <v>0</v>
      </c>
      <c r="AA76" s="54">
        <f t="shared" si="12"/>
        <v>0</v>
      </c>
      <c r="AB76" s="54">
        <f t="shared" si="12"/>
        <v>0</v>
      </c>
      <c r="AC76" s="54">
        <f t="shared" si="12"/>
        <v>0</v>
      </c>
      <c r="AD76" s="54">
        <f t="shared" si="12"/>
        <v>0</v>
      </c>
      <c r="AE76" s="54">
        <f t="shared" si="12"/>
        <v>0</v>
      </c>
      <c r="AF76" s="54">
        <f t="shared" si="12"/>
        <v>0</v>
      </c>
      <c r="AG76" s="54">
        <f t="shared" si="12"/>
        <v>0</v>
      </c>
      <c r="AH76" s="54">
        <f t="shared" si="12"/>
        <v>0</v>
      </c>
      <c r="AI76" s="54">
        <f t="shared" si="12"/>
        <v>0</v>
      </c>
      <c r="AJ76" s="54">
        <f t="shared" si="12"/>
        <v>0</v>
      </c>
      <c r="AK76" s="54">
        <f t="shared" si="12"/>
        <v>0</v>
      </c>
      <c r="AL76" s="54">
        <f t="shared" si="12"/>
        <v>0</v>
      </c>
      <c r="AM76" s="54">
        <f t="shared" si="12"/>
        <v>0</v>
      </c>
      <c r="AN76" s="54">
        <f t="shared" si="12"/>
        <v>0</v>
      </c>
      <c r="AO76" s="54">
        <f t="shared" si="12"/>
        <v>0</v>
      </c>
      <c r="AP76" s="54">
        <f t="shared" si="12"/>
        <v>0</v>
      </c>
      <c r="AQ76" s="54">
        <f t="shared" si="12"/>
        <v>0</v>
      </c>
      <c r="AR76" s="54">
        <f t="shared" si="12"/>
        <v>0</v>
      </c>
      <c r="AS76" s="54">
        <f t="shared" si="12"/>
        <v>0</v>
      </c>
      <c r="AT76" s="54">
        <f t="shared" si="12"/>
        <v>0</v>
      </c>
      <c r="AU76" s="54">
        <f t="shared" si="12"/>
        <v>0</v>
      </c>
      <c r="AV76" s="54">
        <f t="shared" si="12"/>
        <v>0</v>
      </c>
      <c r="AW76" s="54">
        <f t="shared" si="12"/>
        <v>0</v>
      </c>
      <c r="AX76" s="54">
        <f t="shared" si="12"/>
        <v>0</v>
      </c>
      <c r="AY76" s="54">
        <f t="shared" si="12"/>
        <v>0</v>
      </c>
      <c r="AZ76" s="54">
        <f t="shared" si="12"/>
        <v>0</v>
      </c>
      <c r="BA76" s="54">
        <f t="shared" si="12"/>
        <v>0</v>
      </c>
      <c r="BB76" s="54">
        <f t="shared" si="12"/>
        <v>0</v>
      </c>
      <c r="BC76" s="54">
        <f t="shared" si="12"/>
        <v>0</v>
      </c>
      <c r="BD76" s="54">
        <f t="shared" si="12"/>
        <v>0</v>
      </c>
    </row>
    <row r="77" spans="1:56" x14ac:dyDescent="0.3">
      <c r="A77" s="75"/>
      <c r="B77" s="14" t="s">
        <v>16</v>
      </c>
      <c r="C77" s="14"/>
      <c r="D77" s="14" t="s">
        <v>40</v>
      </c>
      <c r="E77" s="55">
        <f>IF('Fixed data'!$G$19=FALSE,E64+E76,E64)</f>
        <v>-2.0747671999999995E-2</v>
      </c>
      <c r="F77" s="55">
        <f>IF('Fixed data'!$G$19=FALSE,F64+F76,F64)</f>
        <v>-2.6044178844444439E-2</v>
      </c>
      <c r="G77" s="55">
        <f>IF('Fixed data'!$G$19=FALSE,G64+G76,G64)</f>
        <v>-3.1259455822222219E-2</v>
      </c>
      <c r="H77" s="55">
        <f>IF('Fixed data'!$G$19=FALSE,H64+H76,H64)</f>
        <v>-3.6393502933333335E-2</v>
      </c>
      <c r="I77" s="55">
        <f>IF('Fixed data'!$G$19=FALSE,I64+I76,I64)</f>
        <v>-4.1446320177777773E-2</v>
      </c>
      <c r="J77" s="55">
        <f>IF('Fixed data'!$G$19=FALSE,J64+J76,J64)</f>
        <v>-4.6417907555555554E-2</v>
      </c>
      <c r="K77" s="55">
        <f>IF('Fixed data'!$G$19=FALSE,K64+K76,K64)</f>
        <v>-5.1308265066666671E-2</v>
      </c>
      <c r="L77" s="55">
        <f>IF('Fixed data'!$G$19=FALSE,L64+L76,L64)</f>
        <v>-5.6117392711111116E-2</v>
      </c>
      <c r="M77" s="55">
        <f>IF('Fixed data'!$G$19=FALSE,M64+M76,M64)</f>
        <v>-4.0097618488888903E-2</v>
      </c>
      <c r="N77" s="55">
        <f>IF('Fixed data'!$G$19=FALSE,N64+N76,N64)</f>
        <v>-3.9447779555555569E-2</v>
      </c>
      <c r="O77" s="55">
        <f>IF('Fixed data'!$G$19=FALSE,O64+O76,O64)</f>
        <v>-3.8797940622222235E-2</v>
      </c>
      <c r="P77" s="55">
        <f>IF('Fixed data'!$G$19=FALSE,P64+P76,P64)</f>
        <v>-3.8148101688888901E-2</v>
      </c>
      <c r="Q77" s="55">
        <f>IF('Fixed data'!$G$19=FALSE,Q64+Q76,Q64)</f>
        <v>-3.749826275555556E-2</v>
      </c>
      <c r="R77" s="55">
        <f>IF('Fixed data'!$G$19=FALSE,R64+R76,R64)</f>
        <v>-3.6848423822222233E-2</v>
      </c>
      <c r="S77" s="55">
        <f>IF('Fixed data'!$G$19=FALSE,S64+S76,S64)</f>
        <v>-3.6198584888888899E-2</v>
      </c>
      <c r="T77" s="55">
        <f>IF('Fixed data'!$G$19=FALSE,T64+T76,T64)</f>
        <v>-3.5548745955555572E-2</v>
      </c>
      <c r="U77" s="55">
        <f>IF('Fixed data'!$G$19=FALSE,U64+U76,U64)</f>
        <v>-3.4898907022222231E-2</v>
      </c>
      <c r="V77" s="55">
        <f>IF('Fixed data'!$G$19=FALSE,V64+V76,V64)</f>
        <v>-3.4249068088888904E-2</v>
      </c>
      <c r="W77" s="55">
        <f>IF('Fixed data'!$G$19=FALSE,W64+W76,W64)</f>
        <v>-3.359922915555557E-2</v>
      </c>
      <c r="X77" s="55">
        <f>IF('Fixed data'!$G$19=FALSE,X64+X76,X64)</f>
        <v>-3.2949390222222243E-2</v>
      </c>
      <c r="Y77" s="55">
        <f>IF('Fixed data'!$G$19=FALSE,Y64+Y76,Y64)</f>
        <v>-3.2299551288888902E-2</v>
      </c>
      <c r="Z77" s="55">
        <f>IF('Fixed data'!$G$19=FALSE,Z64+Z76,Z64)</f>
        <v>-3.1649712355555575E-2</v>
      </c>
      <c r="AA77" s="55">
        <f>IF('Fixed data'!$G$19=FALSE,AA64+AA76,AA64)</f>
        <v>-3.0999873422222241E-2</v>
      </c>
      <c r="AB77" s="55">
        <f>IF('Fixed data'!$G$19=FALSE,AB64+AB76,AB64)</f>
        <v>-3.0350034488888913E-2</v>
      </c>
      <c r="AC77" s="55">
        <f>IF('Fixed data'!$G$19=FALSE,AC64+AC76,AC64)</f>
        <v>-2.9700195555555572E-2</v>
      </c>
      <c r="AD77" s="55">
        <f>IF('Fixed data'!$G$19=FALSE,AD64+AD76,AD64)</f>
        <v>-2.9050356622222245E-2</v>
      </c>
      <c r="AE77" s="55">
        <f>IF('Fixed data'!$G$19=FALSE,AE64+AE76,AE64)</f>
        <v>-2.8400517688888911E-2</v>
      </c>
      <c r="AF77" s="55">
        <f>IF('Fixed data'!$G$19=FALSE,AF64+AF76,AF64)</f>
        <v>-2.7750678755555581E-2</v>
      </c>
      <c r="AG77" s="55">
        <f>IF('Fixed data'!$G$19=FALSE,AG64+AG76,AG64)</f>
        <v>-2.7100839822222247E-2</v>
      </c>
      <c r="AH77" s="55">
        <f>IF('Fixed data'!$G$19=FALSE,AH64+AH76,AH64)</f>
        <v>-2.6451000888888916E-2</v>
      </c>
      <c r="AI77" s="55">
        <f>IF('Fixed data'!$G$19=FALSE,AI64+AI76,AI64)</f>
        <v>-2.5801161955555582E-2</v>
      </c>
      <c r="AJ77" s="55">
        <f>IF('Fixed data'!$G$19=FALSE,AJ64+AJ76,AJ64)</f>
        <v>-2.5151323022222248E-2</v>
      </c>
      <c r="AK77" s="55">
        <f>IF('Fixed data'!$G$19=FALSE,AK64+AK76,AK64)</f>
        <v>-2.4501484088888914E-2</v>
      </c>
      <c r="AL77" s="55">
        <f>IF('Fixed data'!$G$19=FALSE,AL64+AL76,AL64)</f>
        <v>-2.385164515555558E-2</v>
      </c>
      <c r="AM77" s="55">
        <f>IF('Fixed data'!$G$19=FALSE,AM64+AM76,AM64)</f>
        <v>-2.3201806222222246E-2</v>
      </c>
      <c r="AN77" s="55">
        <f>IF('Fixed data'!$G$19=FALSE,AN64+AN76,AN64)</f>
        <v>-2.2551967288888912E-2</v>
      </c>
      <c r="AO77" s="55">
        <f>IF('Fixed data'!$G$19=FALSE,AO64+AO76,AO64)</f>
        <v>-2.1902128355555578E-2</v>
      </c>
      <c r="AP77" s="55">
        <f>IF('Fixed data'!$G$19=FALSE,AP64+AP76,AP64)</f>
        <v>-2.1252289422222247E-2</v>
      </c>
      <c r="AQ77" s="55">
        <f>IF('Fixed data'!$G$19=FALSE,AQ64+AQ76,AQ64)</f>
        <v>-2.060245048888891E-2</v>
      </c>
      <c r="AR77" s="55">
        <f>IF('Fixed data'!$G$19=FALSE,AR64+AR76,AR64)</f>
        <v>-1.9952611555555579E-2</v>
      </c>
      <c r="AS77" s="55">
        <f>IF('Fixed data'!$G$19=FALSE,AS64+AS76,AS64)</f>
        <v>-1.9302772622222245E-2</v>
      </c>
      <c r="AT77" s="55">
        <f>IF('Fixed data'!$G$19=FALSE,AT64+AT76,AT64)</f>
        <v>-1.8652933688888911E-2</v>
      </c>
      <c r="AU77" s="55">
        <f>IF('Fixed data'!$G$19=FALSE,AU64+AU76,AU64)</f>
        <v>-1.8003094755555577E-2</v>
      </c>
      <c r="AV77" s="55">
        <f>IF('Fixed data'!$G$19=FALSE,AV64+AV76,AV64)</f>
        <v>-1.7353255822222243E-2</v>
      </c>
      <c r="AW77" s="55">
        <f>IF('Fixed data'!$G$19=FALSE,AW64+AW76,AW64)</f>
        <v>-1.6703416888888909E-2</v>
      </c>
      <c r="AX77" s="55">
        <f>IF('Fixed data'!$G$19=FALSE,AX64+AX76,AX64)</f>
        <v>-1.6053577955555579E-2</v>
      </c>
      <c r="AY77" s="55">
        <f>IF('Fixed data'!$G$19=FALSE,AY64+AY76,AY64)</f>
        <v>-1.3762576177777798E-2</v>
      </c>
      <c r="AZ77" s="55">
        <f>IF('Fixed data'!$G$19=FALSE,AZ64+AZ76,AZ64)</f>
        <v>-1.1552804266666685E-2</v>
      </c>
      <c r="BA77" s="55">
        <f>IF('Fixed data'!$G$19=FALSE,BA64+BA76,BA64)</f>
        <v>-9.4242622222222398E-3</v>
      </c>
      <c r="BB77" s="55">
        <f>IF('Fixed data'!$G$19=FALSE,BB64+BB76,BB64)</f>
        <v>-7.376950044444463E-3</v>
      </c>
      <c r="BC77" s="55">
        <f>IF('Fixed data'!$G$19=FALSE,BC64+BC76,BC64)</f>
        <v>-5.4108677333333504E-3</v>
      </c>
      <c r="BD77" s="55">
        <f>IF('Fixed data'!$G$19=FALSE,BD64+BD76,BD64)</f>
        <v>-3.5260152888889058E-3</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-2.0046059903381638E-2</v>
      </c>
      <c r="F80" s="56">
        <f t="shared" ref="F80:BD80" si="13">F77*F78</f>
        <v>-2.4312519633545186E-2</v>
      </c>
      <c r="G80" s="56">
        <f t="shared" si="13"/>
        <v>-2.8194238162005125E-2</v>
      </c>
      <c r="H80" s="56">
        <f t="shared" si="13"/>
        <v>-3.1714835269978529E-2</v>
      </c>
      <c r="I80" s="56">
        <f t="shared" si="13"/>
        <v>-3.4896689454715905E-2</v>
      </c>
      <c r="J80" s="56">
        <f t="shared" si="13"/>
        <v>-3.7760997703862154E-2</v>
      </c>
      <c r="K80" s="56">
        <f t="shared" si="13"/>
        <v>-4.0327832550769376E-2</v>
      </c>
      <c r="L80" s="56">
        <f t="shared" si="13"/>
        <v>-4.261619652954337E-2</v>
      </c>
      <c r="M80" s="56">
        <f t="shared" si="13"/>
        <v>-2.94208645963407E-2</v>
      </c>
      <c r="N80" s="56">
        <f t="shared" si="13"/>
        <v>-2.7965273086009056E-2</v>
      </c>
      <c r="O80" s="56">
        <f t="shared" si="13"/>
        <v>-2.6574483130713013E-2</v>
      </c>
      <c r="P80" s="56">
        <f t="shared" si="13"/>
        <v>-2.5245776559141987E-2</v>
      </c>
      <c r="Q80" s="56">
        <f t="shared" si="13"/>
        <v>-2.3976544933800935E-2</v>
      </c>
      <c r="R80" s="56">
        <f t="shared" si="13"/>
        <v>-2.2764285237766059E-2</v>
      </c>
      <c r="S80" s="56">
        <f t="shared" si="13"/>
        <v>-2.1606595727671412E-2</v>
      </c>
      <c r="T80" s="56">
        <f t="shared" si="13"/>
        <v>-2.0501171946616041E-2</v>
      </c>
      <c r="U80" s="56">
        <f t="shared" si="13"/>
        <v>-1.9445802890918139E-2</v>
      </c>
      <c r="V80" s="56">
        <f t="shared" si="13"/>
        <v>-1.8438367324870603E-2</v>
      </c>
      <c r="W80" s="56">
        <f t="shared" si="13"/>
        <v>-1.7476830237871603E-2</v>
      </c>
      <c r="X80" s="56">
        <f t="shared" si="13"/>
        <v>-1.6559239438515359E-2</v>
      </c>
      <c r="Y80" s="56">
        <f t="shared" si="13"/>
        <v>-1.568372228043146E-2</v>
      </c>
      <c r="Z80" s="56">
        <f t="shared" si="13"/>
        <v>-1.484848251485707E-2</v>
      </c>
      <c r="AA80" s="56">
        <f t="shared" si="13"/>
        <v>-1.4051797265114864E-2</v>
      </c>
      <c r="AB80" s="56">
        <f t="shared" si="13"/>
        <v>-1.3292014118351146E-2</v>
      </c>
      <c r="AC80" s="56">
        <f t="shared" si="13"/>
        <v>-1.2567548330063244E-2</v>
      </c>
      <c r="AD80" s="56">
        <f t="shared" si="13"/>
        <v>-1.187688013711384E-2</v>
      </c>
      <c r="AE80" s="56">
        <f t="shared" si="13"/>
        <v>-1.121855217509151E-2</v>
      </c>
      <c r="AF80" s="56">
        <f t="shared" si="13"/>
        <v>-1.0591166996033128E-2</v>
      </c>
      <c r="AG80" s="56">
        <f t="shared" si="13"/>
        <v>-9.9933846826736374E-3</v>
      </c>
      <c r="AH80" s="56">
        <f t="shared" si="13"/>
        <v>-9.4239205555334306E-3</v>
      </c>
      <c r="AI80" s="56">
        <f t="shared" si="13"/>
        <v>-1.0320133112441206E-2</v>
      </c>
      <c r="AJ80" s="56">
        <f t="shared" si="13"/>
        <v>-9.7671901870705728E-3</v>
      </c>
      <c r="AK80" s="56">
        <f t="shared" si="13"/>
        <v>-9.2377025854691024E-3</v>
      </c>
      <c r="AL80" s="56">
        <f t="shared" si="13"/>
        <v>-8.7307730596623452E-3</v>
      </c>
      <c r="AM80" s="56">
        <f t="shared" si="13"/>
        <v>-8.2455367305451256E-3</v>
      </c>
      <c r="AN80" s="56">
        <f t="shared" si="13"/>
        <v>-7.7811599634844148E-3</v>
      </c>
      <c r="AO80" s="56">
        <f t="shared" si="13"/>
        <v>-7.3368392819613253E-3</v>
      </c>
      <c r="AP80" s="56">
        <f t="shared" si="13"/>
        <v>-6.911800317990306E-3</v>
      </c>
      <c r="AQ80" s="56">
        <f t="shared" si="13"/>
        <v>-6.5052967980947316E-3</v>
      </c>
      <c r="AR80" s="56">
        <f t="shared" si="13"/>
        <v>-6.1166095636580702E-3</v>
      </c>
      <c r="AS80" s="56">
        <f t="shared" si="13"/>
        <v>-5.7450456245083329E-3</v>
      </c>
      <c r="AT80" s="56">
        <f t="shared" si="13"/>
        <v>-5.3899372446310628E-3</v>
      </c>
      <c r="AU80" s="56">
        <f t="shared" si="13"/>
        <v>-5.0506410589420854E-3</v>
      </c>
      <c r="AV80" s="56">
        <f t="shared" si="13"/>
        <v>-4.7265372200863721E-3</v>
      </c>
      <c r="AW80" s="56">
        <f t="shared" si="13"/>
        <v>-4.4170285742632116E-3</v>
      </c>
      <c r="AX80" s="56">
        <f t="shared" si="13"/>
        <v>-4.1215398651106086E-3</v>
      </c>
      <c r="AY80" s="56">
        <f t="shared" si="13"/>
        <v>-3.430442740980534E-3</v>
      </c>
      <c r="AZ80" s="56">
        <f t="shared" si="13"/>
        <v>-2.7957647801312509E-3</v>
      </c>
      <c r="BA80" s="56">
        <f t="shared" si="13"/>
        <v>-2.214233162724533E-3</v>
      </c>
      <c r="BB80" s="56">
        <f t="shared" si="13"/>
        <v>-1.6827345323931222E-3</v>
      </c>
      <c r="BC80" s="56">
        <f t="shared" si="13"/>
        <v>-1.198307997843957E-3</v>
      </c>
      <c r="BD80" s="56">
        <f t="shared" si="13"/>
        <v>-7.5813842100336888E-4</v>
      </c>
    </row>
    <row r="81" spans="1:56" x14ac:dyDescent="0.3">
      <c r="A81" s="75"/>
      <c r="B81" s="15" t="s">
        <v>18</v>
      </c>
      <c r="C81" s="15"/>
      <c r="D81" s="14" t="s">
        <v>40</v>
      </c>
      <c r="E81" s="57">
        <f>+E80</f>
        <v>-2.0046059903381638E-2</v>
      </c>
      <c r="F81" s="57">
        <f t="shared" ref="F81:BD81" si="14">+E81+F80</f>
        <v>-4.4358579536926825E-2</v>
      </c>
      <c r="G81" s="57">
        <f t="shared" si="14"/>
        <v>-7.2552817698931946E-2</v>
      </c>
      <c r="H81" s="57">
        <f t="shared" si="14"/>
        <v>-0.10426765296891047</v>
      </c>
      <c r="I81" s="57">
        <f t="shared" si="14"/>
        <v>-0.13916434242362638</v>
      </c>
      <c r="J81" s="57">
        <f t="shared" si="14"/>
        <v>-0.17692534012748853</v>
      </c>
      <c r="K81" s="57">
        <f t="shared" si="14"/>
        <v>-0.21725317267825792</v>
      </c>
      <c r="L81" s="57">
        <f t="shared" si="14"/>
        <v>-0.25986936920780129</v>
      </c>
      <c r="M81" s="57">
        <f t="shared" si="14"/>
        <v>-0.28929023380414198</v>
      </c>
      <c r="N81" s="57">
        <f t="shared" si="14"/>
        <v>-0.31725550689015103</v>
      </c>
      <c r="O81" s="57">
        <f t="shared" si="14"/>
        <v>-0.34382999002086406</v>
      </c>
      <c r="P81" s="57">
        <f t="shared" si="14"/>
        <v>-0.36907576658000607</v>
      </c>
      <c r="Q81" s="57">
        <f t="shared" si="14"/>
        <v>-0.39305231151380698</v>
      </c>
      <c r="R81" s="57">
        <f t="shared" si="14"/>
        <v>-0.41581659675157306</v>
      </c>
      <c r="S81" s="57">
        <f t="shared" si="14"/>
        <v>-0.43742319247924449</v>
      </c>
      <c r="T81" s="57">
        <f t="shared" si="14"/>
        <v>-0.45792436442586054</v>
      </c>
      <c r="U81" s="57">
        <f t="shared" si="14"/>
        <v>-0.47737016731677867</v>
      </c>
      <c r="V81" s="57">
        <f t="shared" si="14"/>
        <v>-0.49580853464164926</v>
      </c>
      <c r="W81" s="57">
        <f t="shared" si="14"/>
        <v>-0.51328536487952081</v>
      </c>
      <c r="X81" s="57">
        <f t="shared" si="14"/>
        <v>-0.52984460431803615</v>
      </c>
      <c r="Y81" s="57">
        <f t="shared" si="14"/>
        <v>-0.54552832659846762</v>
      </c>
      <c r="Z81" s="57">
        <f t="shared" si="14"/>
        <v>-0.56037680911332466</v>
      </c>
      <c r="AA81" s="57">
        <f t="shared" si="14"/>
        <v>-0.57442860637843951</v>
      </c>
      <c r="AB81" s="57">
        <f t="shared" si="14"/>
        <v>-0.58772062049679064</v>
      </c>
      <c r="AC81" s="57">
        <f t="shared" si="14"/>
        <v>-0.60028816882685387</v>
      </c>
      <c r="AD81" s="57">
        <f t="shared" si="14"/>
        <v>-0.61216504896396773</v>
      </c>
      <c r="AE81" s="57">
        <f t="shared" si="14"/>
        <v>-0.62338360113905922</v>
      </c>
      <c r="AF81" s="57">
        <f t="shared" si="14"/>
        <v>-0.63397476813509235</v>
      </c>
      <c r="AG81" s="57">
        <f t="shared" si="14"/>
        <v>-0.64396815281776598</v>
      </c>
      <c r="AH81" s="57">
        <f t="shared" si="14"/>
        <v>-0.65339207337329941</v>
      </c>
      <c r="AI81" s="57">
        <f t="shared" si="14"/>
        <v>-0.66371220648574059</v>
      </c>
      <c r="AJ81" s="57">
        <f t="shared" si="14"/>
        <v>-0.6734793966728112</v>
      </c>
      <c r="AK81" s="57">
        <f t="shared" si="14"/>
        <v>-0.68271709925828028</v>
      </c>
      <c r="AL81" s="57">
        <f t="shared" si="14"/>
        <v>-0.69144787231794258</v>
      </c>
      <c r="AM81" s="57">
        <f t="shared" si="14"/>
        <v>-0.69969340904848776</v>
      </c>
      <c r="AN81" s="57">
        <f t="shared" si="14"/>
        <v>-0.70747456901197214</v>
      </c>
      <c r="AO81" s="57">
        <f t="shared" si="14"/>
        <v>-0.71481140829393341</v>
      </c>
      <c r="AP81" s="57">
        <f t="shared" si="14"/>
        <v>-0.72172320861192374</v>
      </c>
      <c r="AQ81" s="57">
        <f t="shared" si="14"/>
        <v>-0.72822850541001849</v>
      </c>
      <c r="AR81" s="57">
        <f t="shared" si="14"/>
        <v>-0.7343451149736766</v>
      </c>
      <c r="AS81" s="57">
        <f t="shared" si="14"/>
        <v>-0.74009016059818489</v>
      </c>
      <c r="AT81" s="57">
        <f t="shared" si="14"/>
        <v>-0.74548009784281599</v>
      </c>
      <c r="AU81" s="57">
        <f t="shared" si="14"/>
        <v>-0.75053073890175803</v>
      </c>
      <c r="AV81" s="57">
        <f t="shared" si="14"/>
        <v>-0.75525727612184446</v>
      </c>
      <c r="AW81" s="57">
        <f t="shared" si="14"/>
        <v>-0.75967430469610764</v>
      </c>
      <c r="AX81" s="57">
        <f t="shared" si="14"/>
        <v>-0.7637958445612183</v>
      </c>
      <c r="AY81" s="57">
        <f t="shared" si="14"/>
        <v>-0.76722628730219888</v>
      </c>
      <c r="AZ81" s="57">
        <f t="shared" si="14"/>
        <v>-0.7700220520823301</v>
      </c>
      <c r="BA81" s="57">
        <f t="shared" si="14"/>
        <v>-0.77223628524505461</v>
      </c>
      <c r="BB81" s="57">
        <f t="shared" si="14"/>
        <v>-0.7739190197774477</v>
      </c>
      <c r="BC81" s="57">
        <f t="shared" si="14"/>
        <v>-0.77511732777529163</v>
      </c>
      <c r="BD81" s="57">
        <f t="shared" si="14"/>
        <v>-0.77587546619629499</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5"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5"/>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5"/>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5"/>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5"/>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5"/>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5"/>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5"/>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9" t="s">
        <v>79</v>
      </c>
    </row>
    <row r="2" spans="2:3" x14ac:dyDescent="0.3">
      <c r="B2" s="25"/>
    </row>
    <row r="3" spans="2:3" x14ac:dyDescent="0.3">
      <c r="B3" s="25"/>
    </row>
    <row r="4" spans="2:3" x14ac:dyDescent="0.3">
      <c r="B4" s="89" t="s">
        <v>14</v>
      </c>
      <c r="C4" s="89" t="s">
        <v>26</v>
      </c>
    </row>
    <row r="5" spans="2:3" ht="45" x14ac:dyDescent="0.3">
      <c r="B5" s="96" t="s">
        <v>39</v>
      </c>
      <c r="C5" s="31" t="s">
        <v>98</v>
      </c>
    </row>
    <row r="6" spans="2:3" x14ac:dyDescent="0.3">
      <c r="B6" s="96" t="s">
        <v>220</v>
      </c>
      <c r="C6" s="31" t="s">
        <v>221</v>
      </c>
    </row>
    <row r="7" spans="2:3" ht="56.25" customHeight="1" x14ac:dyDescent="0.3">
      <c r="B7" s="97" t="s">
        <v>305</v>
      </c>
      <c r="C7" s="31" t="s">
        <v>339</v>
      </c>
    </row>
    <row r="8" spans="2:3" x14ac:dyDescent="0.3">
      <c r="B8" s="98" t="s">
        <v>306</v>
      </c>
      <c r="C8" s="31" t="s">
        <v>307</v>
      </c>
    </row>
    <row r="9" spans="2:3" ht="30" x14ac:dyDescent="0.3">
      <c r="B9" s="97" t="s">
        <v>227</v>
      </c>
      <c r="C9" s="31" t="s">
        <v>338</v>
      </c>
    </row>
    <row r="10" spans="2:3" x14ac:dyDescent="0.3">
      <c r="B10" s="98" t="s">
        <v>218</v>
      </c>
      <c r="C10" s="31" t="s">
        <v>219</v>
      </c>
    </row>
    <row r="12" spans="2:3" x14ac:dyDescent="0.3">
      <c r="B12" s="25" t="s">
        <v>24</v>
      </c>
    </row>
    <row r="13" spans="2:3" x14ac:dyDescent="0.3">
      <c r="B13" s="93" t="s">
        <v>25</v>
      </c>
    </row>
    <row r="14" spans="2:3" x14ac:dyDescent="0.3">
      <c r="B14" s="94" t="s">
        <v>220</v>
      </c>
    </row>
    <row r="15" spans="2:3" x14ac:dyDescent="0.3">
      <c r="B15" s="88" t="s">
        <v>226</v>
      </c>
    </row>
    <row r="16" spans="2:3" x14ac:dyDescent="0.3">
      <c r="B16" s="95" t="s">
        <v>222</v>
      </c>
    </row>
    <row r="17" spans="2:4" x14ac:dyDescent="0.3">
      <c r="B17" s="25"/>
    </row>
    <row r="18" spans="2:4" x14ac:dyDescent="0.3">
      <c r="B18" s="2" t="s">
        <v>66</v>
      </c>
    </row>
    <row r="19" spans="2:4" ht="19.5" customHeight="1" x14ac:dyDescent="0.3">
      <c r="B19" s="2" t="s">
        <v>223</v>
      </c>
    </row>
    <row r="20" spans="2:4" x14ac:dyDescent="0.3">
      <c r="B20" s="91" t="s">
        <v>228</v>
      </c>
    </row>
    <row r="21" spans="2:4" x14ac:dyDescent="0.3">
      <c r="B21" s="91" t="s">
        <v>229</v>
      </c>
    </row>
    <row r="22" spans="2:4" ht="25.5" customHeight="1" x14ac:dyDescent="0.3">
      <c r="B22" s="90" t="s">
        <v>100</v>
      </c>
    </row>
    <row r="23" spans="2:4" ht="10.5" customHeight="1" x14ac:dyDescent="0.3"/>
    <row r="24" spans="2:4" ht="24.75" customHeight="1" x14ac:dyDescent="0.3">
      <c r="B24" s="91" t="s">
        <v>224</v>
      </c>
      <c r="C24" s="91"/>
      <c r="D24" s="91"/>
    </row>
    <row r="25" spans="2:4" ht="26.25" customHeight="1" x14ac:dyDescent="0.3">
      <c r="B25" s="91" t="s">
        <v>317</v>
      </c>
      <c r="C25" s="91"/>
      <c r="D25" s="91"/>
    </row>
    <row r="26" spans="2:4" ht="32.25" customHeight="1" x14ac:dyDescent="0.3">
      <c r="B26" s="141" t="s">
        <v>225</v>
      </c>
      <c r="C26" s="141"/>
      <c r="D26" s="141"/>
    </row>
    <row r="28" spans="2:4" x14ac:dyDescent="0.3">
      <c r="B28" s="2" t="s">
        <v>99</v>
      </c>
    </row>
    <row r="32" spans="2:4" x14ac:dyDescent="0.3">
      <c r="B32" s="25"/>
    </row>
    <row r="33" spans="2:2" x14ac:dyDescent="0.3">
      <c r="B33" s="92"/>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activeCell="D31" sqref="D31"/>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57" t="s">
        <v>360</v>
      </c>
      <c r="C2" s="158"/>
      <c r="D2" s="158"/>
      <c r="E2" s="158"/>
      <c r="F2" s="159"/>
      <c r="Z2" s="26" t="s">
        <v>81</v>
      </c>
    </row>
    <row r="3" spans="2:26" ht="24.75" customHeight="1" x14ac:dyDescent="0.3">
      <c r="B3" s="160"/>
      <c r="C3" s="161"/>
      <c r="D3" s="161"/>
      <c r="E3" s="161"/>
      <c r="F3" s="162"/>
    </row>
    <row r="4" spans="2:26" ht="18" customHeight="1" x14ac:dyDescent="0.3">
      <c r="B4" s="25" t="s">
        <v>80</v>
      </c>
      <c r="C4" s="27"/>
      <c r="D4" s="27"/>
      <c r="E4" s="27"/>
      <c r="F4" s="27"/>
    </row>
    <row r="5" spans="2:26" ht="24.75" customHeight="1" x14ac:dyDescent="0.3">
      <c r="B5" s="152"/>
      <c r="C5" s="153"/>
      <c r="D5" s="153"/>
      <c r="E5" s="153"/>
      <c r="F5" s="154"/>
    </row>
    <row r="6" spans="2:26" ht="13.5" customHeight="1" x14ac:dyDescent="0.3">
      <c r="B6" s="27"/>
      <c r="C6" s="27"/>
      <c r="D6" s="27"/>
      <c r="E6" s="27"/>
      <c r="F6" s="27"/>
    </row>
    <row r="7" spans="2:26" x14ac:dyDescent="0.3">
      <c r="B7" s="25" t="s">
        <v>50</v>
      </c>
    </row>
    <row r="8" spans="2:26" x14ac:dyDescent="0.3">
      <c r="B8" s="165" t="s">
        <v>27</v>
      </c>
      <c r="C8" s="166"/>
      <c r="D8" s="163" t="s">
        <v>30</v>
      </c>
      <c r="E8" s="163"/>
      <c r="F8" s="163"/>
    </row>
    <row r="9" spans="2:26" ht="22.5" customHeight="1" x14ac:dyDescent="0.3">
      <c r="B9" s="155" t="s">
        <v>304</v>
      </c>
      <c r="C9" s="156"/>
      <c r="D9" s="164" t="str">
        <f>'Baseline scenario'!$C$1</f>
        <v>In-sourced maintenance of operational vehicles</v>
      </c>
      <c r="E9" s="164"/>
      <c r="F9" s="164"/>
    </row>
    <row r="10" spans="2:26" ht="22.5" customHeight="1" x14ac:dyDescent="0.3">
      <c r="B10" s="150" t="s">
        <v>227</v>
      </c>
      <c r="C10" s="151"/>
      <c r="D10" s="152" t="str">
        <f>'Option 1'!$C$1</f>
        <v>Outsourced maintenance of operational vehicles</v>
      </c>
      <c r="E10" s="153"/>
      <c r="F10" s="154"/>
    </row>
    <row r="11" spans="2:26" ht="22.5" customHeight="1" x14ac:dyDescent="0.3">
      <c r="B11" s="155" t="s">
        <v>356</v>
      </c>
      <c r="C11" s="156"/>
      <c r="D11" s="152" t="str">
        <f>'Option 1(i)'!$C$1</f>
        <v>Option 1 Sensitivity Analysis: Increase number of 4x4 vehicles</v>
      </c>
      <c r="E11" s="153"/>
      <c r="F11" s="154"/>
    </row>
    <row r="12" spans="2:26" ht="22.5" customHeight="1" x14ac:dyDescent="0.3">
      <c r="B12" s="155" t="s">
        <v>357</v>
      </c>
      <c r="C12" s="156"/>
      <c r="D12" s="152" t="str">
        <f>'Option 1(ii)'!$C$1</f>
        <v>Option 1 Sensitivity Analysis: Decrease number of 4x4 vehicles</v>
      </c>
      <c r="E12" s="153"/>
      <c r="F12" s="154"/>
    </row>
    <row r="13" spans="2:26" ht="22.5" customHeight="1" x14ac:dyDescent="0.3">
      <c r="B13" s="155" t="s">
        <v>358</v>
      </c>
      <c r="C13" s="156"/>
      <c r="D13" s="152" t="str">
        <f>'Option 1(iii)'!$C$1</f>
        <v>Option 1 Sensitivity Analysis: Increase number of vans</v>
      </c>
      <c r="E13" s="153"/>
      <c r="F13" s="154"/>
    </row>
    <row r="14" spans="2:26" ht="22.5" customHeight="1" x14ac:dyDescent="0.3">
      <c r="B14" s="155" t="s">
        <v>359</v>
      </c>
      <c r="C14" s="156"/>
      <c r="D14" s="152" t="str">
        <f>'Option 1(iv)'!$C$1</f>
        <v>Option 1 Sensitivity Analysis: Decrease number of vans</v>
      </c>
      <c r="E14" s="153"/>
      <c r="F14" s="154"/>
    </row>
    <row r="15" spans="2:26" ht="22.5" customHeight="1" x14ac:dyDescent="0.3">
      <c r="B15" s="150"/>
      <c r="C15" s="151"/>
      <c r="D15" s="152"/>
      <c r="E15" s="153"/>
      <c r="F15" s="154"/>
    </row>
    <row r="16" spans="2:26" ht="22.5" customHeight="1" x14ac:dyDescent="0.3">
      <c r="B16" s="150"/>
      <c r="C16" s="151"/>
      <c r="D16" s="152"/>
      <c r="E16" s="153"/>
      <c r="F16" s="154"/>
    </row>
    <row r="17" spans="2:11" ht="22.5" customHeight="1" x14ac:dyDescent="0.3">
      <c r="B17" s="150"/>
      <c r="C17" s="151"/>
      <c r="D17" s="152"/>
      <c r="E17" s="153"/>
      <c r="F17" s="154"/>
    </row>
    <row r="18" spans="2:11" ht="22.5" customHeight="1" x14ac:dyDescent="0.3">
      <c r="B18" s="150"/>
      <c r="C18" s="151"/>
      <c r="D18" s="152"/>
      <c r="E18" s="153"/>
      <c r="F18" s="154"/>
    </row>
    <row r="19" spans="2:11" ht="22.5" customHeight="1" x14ac:dyDescent="0.3">
      <c r="B19" s="150"/>
      <c r="C19" s="151"/>
      <c r="D19" s="152"/>
      <c r="E19" s="153"/>
      <c r="F19" s="154"/>
    </row>
    <row r="20" spans="2:11" ht="22.5" customHeight="1" x14ac:dyDescent="0.3">
      <c r="B20" s="150"/>
      <c r="C20" s="151"/>
      <c r="D20" s="152"/>
      <c r="E20" s="153"/>
      <c r="F20" s="154"/>
    </row>
    <row r="21" spans="2:11" ht="22.5" customHeight="1" x14ac:dyDescent="0.3">
      <c r="B21" s="150"/>
      <c r="C21" s="151"/>
      <c r="D21" s="152"/>
      <c r="E21" s="153"/>
      <c r="F21" s="154"/>
    </row>
    <row r="22" spans="2:11" ht="22.5" customHeight="1" x14ac:dyDescent="0.3">
      <c r="B22" s="150"/>
      <c r="C22" s="151"/>
      <c r="D22" s="152"/>
      <c r="E22" s="153"/>
      <c r="F22" s="154"/>
    </row>
    <row r="23" spans="2:11" ht="22.5" customHeight="1" x14ac:dyDescent="0.3">
      <c r="B23" s="150"/>
      <c r="C23" s="151"/>
      <c r="D23" s="152"/>
      <c r="E23" s="153"/>
      <c r="F23" s="154"/>
    </row>
    <row r="24" spans="2:11" ht="12.75" customHeight="1" x14ac:dyDescent="0.3">
      <c r="B24" s="28"/>
      <c r="C24" s="28"/>
      <c r="D24" s="29"/>
      <c r="E24" s="29"/>
      <c r="F24" s="29"/>
    </row>
    <row r="25" spans="2:11" x14ac:dyDescent="0.3">
      <c r="B25" s="25" t="s">
        <v>51</v>
      </c>
    </row>
    <row r="26" spans="2:11" ht="38.25" customHeight="1" x14ac:dyDescent="0.3">
      <c r="B26" s="146" t="s">
        <v>48</v>
      </c>
      <c r="C26" s="148" t="s">
        <v>27</v>
      </c>
      <c r="D26" s="148" t="s">
        <v>28</v>
      </c>
      <c r="E26" s="148" t="s">
        <v>30</v>
      </c>
      <c r="F26" s="146" t="s">
        <v>31</v>
      </c>
      <c r="G26" s="145" t="s">
        <v>102</v>
      </c>
      <c r="H26" s="145"/>
      <c r="I26" s="145"/>
      <c r="J26" s="145"/>
      <c r="K26" s="145"/>
    </row>
    <row r="27" spans="2:11" x14ac:dyDescent="0.3">
      <c r="B27" s="147"/>
      <c r="C27" s="149"/>
      <c r="D27" s="149"/>
      <c r="E27" s="149"/>
      <c r="F27" s="147"/>
      <c r="G27" s="65" t="s">
        <v>103</v>
      </c>
      <c r="H27" s="65" t="s">
        <v>104</v>
      </c>
      <c r="I27" s="65" t="s">
        <v>105</v>
      </c>
      <c r="J27" s="65" t="s">
        <v>106</v>
      </c>
      <c r="K27" s="65" t="s">
        <v>107</v>
      </c>
    </row>
    <row r="28" spans="2:11" ht="45" x14ac:dyDescent="0.3">
      <c r="B28" s="30" t="s">
        <v>341</v>
      </c>
      <c r="C28" s="31" t="str">
        <f>D9</f>
        <v>In-sourced maintenance of operational vehicles</v>
      </c>
      <c r="D28" s="30" t="s">
        <v>29</v>
      </c>
      <c r="E28" s="31" t="s">
        <v>361</v>
      </c>
      <c r="F28" s="30"/>
      <c r="G28" s="66"/>
      <c r="H28" s="66"/>
      <c r="I28" s="66"/>
      <c r="J28" s="66"/>
      <c r="K28" s="30"/>
    </row>
    <row r="29" spans="2:11" ht="45" x14ac:dyDescent="0.3">
      <c r="B29" s="140">
        <v>1</v>
      </c>
      <c r="C29" s="31" t="str">
        <f>D10</f>
        <v>Outsourced maintenance of operational vehicles</v>
      </c>
      <c r="D29" s="30" t="s">
        <v>81</v>
      </c>
      <c r="E29" s="31" t="s">
        <v>362</v>
      </c>
      <c r="F29" s="30"/>
      <c r="G29" s="66">
        <f>'Option 1'!$C$4</f>
        <v>-0.47051002349041871</v>
      </c>
      <c r="H29" s="66">
        <f>'Option 1'!$C$5</f>
        <v>-0.60387361852312915</v>
      </c>
      <c r="I29" s="66">
        <f>'Option 1'!$C$6</f>
        <v>-0.69198940123252861</v>
      </c>
      <c r="J29" s="66">
        <f>'Option 1'!$C$7</f>
        <v>-0.78055330249959431</v>
      </c>
      <c r="K29" s="30"/>
    </row>
    <row r="30" spans="2:11" ht="27.75" customHeight="1" x14ac:dyDescent="0.3">
      <c r="B30" s="30" t="s">
        <v>351</v>
      </c>
      <c r="C30" s="139" t="str">
        <f t="shared" ref="C30:C33" si="0">D11</f>
        <v>Option 1 Sensitivity Analysis: Increase number of 4x4 vehicles</v>
      </c>
      <c r="D30" s="30"/>
      <c r="E30" s="142" t="s">
        <v>352</v>
      </c>
      <c r="F30" s="30"/>
      <c r="G30" s="138">
        <f>'Option 1(i)'!$C$4</f>
        <v>-0.48938851208725664</v>
      </c>
      <c r="H30" s="138">
        <f>'Option 1(i)'!$C$5</f>
        <v>-0.62810311556263776</v>
      </c>
      <c r="I30" s="138">
        <f>'Option 1(i)'!$C$6</f>
        <v>-0.71975440807210578</v>
      </c>
      <c r="J30" s="138">
        <f>'Option 1(i)'!$C$7</f>
        <v>-0.81187179920482522</v>
      </c>
      <c r="K30" s="138"/>
    </row>
    <row r="31" spans="2:11" ht="27.75" customHeight="1" x14ac:dyDescent="0.3">
      <c r="B31" s="30" t="s">
        <v>353</v>
      </c>
      <c r="C31" s="139" t="str">
        <f t="shared" si="0"/>
        <v>Option 1 Sensitivity Analysis: Decrease number of 4x4 vehicles</v>
      </c>
      <c r="D31" s="30"/>
      <c r="E31" s="143"/>
      <c r="F31" s="30"/>
      <c r="G31" s="138">
        <f>'Option 1(ii)'!$C$4</f>
        <v>-0.45211559870375628</v>
      </c>
      <c r="H31" s="138">
        <f>'Option 1(ii)'!$C$5</f>
        <v>-0.58026539063848015</v>
      </c>
      <c r="I31" s="138">
        <f>'Option 1(ii)'!$C$6</f>
        <v>-0.66493631764524874</v>
      </c>
      <c r="J31" s="138">
        <f>'Option 1(ii)'!$C$7</f>
        <v>-0.75003784417142083</v>
      </c>
      <c r="K31" s="138"/>
    </row>
    <row r="32" spans="2:11" ht="27.75" customHeight="1" x14ac:dyDescent="0.3">
      <c r="B32" s="30" t="s">
        <v>354</v>
      </c>
      <c r="C32" s="139" t="str">
        <f t="shared" si="0"/>
        <v>Option 1 Sensitivity Analysis: Increase number of vans</v>
      </c>
      <c r="D32" s="30"/>
      <c r="E32" s="143"/>
      <c r="F32" s="30"/>
      <c r="G32" s="138">
        <f>'Option 1(iii)'!$C$4</f>
        <v>-0.48357974636515277</v>
      </c>
      <c r="H32" s="138">
        <f>'Option 1(iii)'!$C$5</f>
        <v>-0.62064788570432761</v>
      </c>
      <c r="I32" s="138">
        <f>'Option 1(iii)'!$C$6</f>
        <v>-0.71121132904454376</v>
      </c>
      <c r="J32" s="138">
        <f>'Option 1(iii)'!$C$7</f>
        <v>-0.80223533868013897</v>
      </c>
      <c r="K32" s="138"/>
    </row>
    <row r="33" spans="2:11" ht="30" x14ac:dyDescent="0.3">
      <c r="B33" s="30" t="s">
        <v>355</v>
      </c>
      <c r="C33" s="139" t="str">
        <f t="shared" si="0"/>
        <v>Option 1 Sensitivity Analysis: Decrease number of vans</v>
      </c>
      <c r="D33" s="30"/>
      <c r="E33" s="144"/>
      <c r="F33" s="30"/>
      <c r="G33" s="138">
        <f>'Option 1(iv)'!$C$4</f>
        <v>-0.45792436442586054</v>
      </c>
      <c r="H33" s="138">
        <f>'Option 1(iv)'!$C$5</f>
        <v>-0.58772062049679064</v>
      </c>
      <c r="I33" s="138">
        <f>'Option 1(iv)'!$C$6</f>
        <v>-0.6734793966728112</v>
      </c>
      <c r="J33" s="138">
        <f>'Option 1(iv)'!$C$7</f>
        <v>-0.75967430469610764</v>
      </c>
      <c r="K33" s="138"/>
    </row>
    <row r="37" spans="2:11" x14ac:dyDescent="0.3">
      <c r="B37" s="2" t="s">
        <v>108</v>
      </c>
    </row>
  </sheetData>
  <mergeCells count="41">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E30:E33"/>
    <mergeCell ref="G26:K26"/>
    <mergeCell ref="B26:B27"/>
    <mergeCell ref="C26:C27"/>
    <mergeCell ref="D26:D27"/>
    <mergeCell ref="E26:E27"/>
    <mergeCell ref="F26:F27"/>
  </mergeCells>
  <conditionalFormatting sqref="B28:D28 F28:K28">
    <cfRule type="expression" dxfId="10" priority="13">
      <formula>$D28="Adopted"</formula>
    </cfRule>
  </conditionalFormatting>
  <conditionalFormatting sqref="B29:C29 F29:K29">
    <cfRule type="expression" dxfId="9" priority="12">
      <formula>$D29="Adopted"</formula>
    </cfRule>
  </conditionalFormatting>
  <conditionalFormatting sqref="D29">
    <cfRule type="expression" dxfId="8" priority="11">
      <formula>$D29="Adopted"</formula>
    </cfRule>
  </conditionalFormatting>
  <conditionalFormatting sqref="C30:C33">
    <cfRule type="expression" dxfId="7" priority="8">
      <formula>$D30="Adopted"</formula>
    </cfRule>
  </conditionalFormatting>
  <conditionalFormatting sqref="B30:B33 D30:F30 D31:D33 F31:F33 K30:K33">
    <cfRule type="expression" dxfId="6" priority="7">
      <formula>$D30="Adopted"</formula>
    </cfRule>
  </conditionalFormatting>
  <conditionalFormatting sqref="G30:J30">
    <cfRule type="expression" dxfId="5" priority="6">
      <formula>$D30="Adopted"</formula>
    </cfRule>
  </conditionalFormatting>
  <conditionalFormatting sqref="G31:J31">
    <cfRule type="expression" dxfId="4" priority="5">
      <formula>$D31="Adopted"</formula>
    </cfRule>
  </conditionalFormatting>
  <conditionalFormatting sqref="G32:J32">
    <cfRule type="expression" dxfId="3" priority="4">
      <formula>$D32="Adopted"</formula>
    </cfRule>
  </conditionalFormatting>
  <conditionalFormatting sqref="G33:J33">
    <cfRule type="expression" dxfId="2" priority="3">
      <formula>$D33="Adopted"</formula>
    </cfRule>
  </conditionalFormatting>
  <conditionalFormatting sqref="E28">
    <cfRule type="expression" dxfId="1" priority="2">
      <formula>$D28="Adopted"</formula>
    </cfRule>
  </conditionalFormatting>
  <conditionalFormatting sqref="E29">
    <cfRule type="expression" dxfId="0" priority="1">
      <formula>$D29="Adopted"</formula>
    </cfRule>
  </conditionalFormatting>
  <dataValidations count="1">
    <dataValidation type="list" allowBlank="1" showInputMessage="1" showErrorMessage="1" sqref="D28:D33">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30" sqref="F3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33">
        <v>4.8300000000000003E-2</v>
      </c>
      <c r="D3" s="111" t="s">
        <v>297</v>
      </c>
      <c r="E3" s="21"/>
      <c r="F3" s="77"/>
      <c r="G3" s="129"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8">
        <v>6.76</v>
      </c>
      <c r="I4" s="78">
        <v>7.1</v>
      </c>
      <c r="J4" s="78">
        <v>7.55</v>
      </c>
      <c r="K4" s="78">
        <v>8.0299999999999994</v>
      </c>
      <c r="L4" s="78">
        <v>8.5500000000000007</v>
      </c>
      <c r="M4" s="78">
        <v>15.26</v>
      </c>
      <c r="N4" s="78">
        <v>21.97</v>
      </c>
      <c r="O4" s="78">
        <v>28.68</v>
      </c>
      <c r="P4" s="78">
        <v>35.39</v>
      </c>
      <c r="Q4" s="78">
        <v>42.1</v>
      </c>
      <c r="R4" s="78">
        <v>48.81</v>
      </c>
      <c r="S4" s="78">
        <v>55.52</v>
      </c>
      <c r="T4" s="78">
        <v>62.23</v>
      </c>
      <c r="U4" s="78">
        <v>68.94</v>
      </c>
      <c r="V4" s="78">
        <v>75.650000000000006</v>
      </c>
      <c r="W4" s="78">
        <v>81</v>
      </c>
      <c r="X4" s="78">
        <v>88</v>
      </c>
      <c r="Y4" s="78">
        <v>95</v>
      </c>
      <c r="Z4" s="78">
        <v>102</v>
      </c>
      <c r="AA4" s="78">
        <v>109</v>
      </c>
      <c r="AB4" s="78">
        <v>116</v>
      </c>
      <c r="AC4" s="78">
        <v>122</v>
      </c>
      <c r="AD4" s="78">
        <v>129</v>
      </c>
      <c r="AE4" s="78">
        <v>136</v>
      </c>
      <c r="AF4" s="78">
        <v>143</v>
      </c>
      <c r="AG4" s="78">
        <v>150</v>
      </c>
      <c r="AH4" s="78">
        <v>157</v>
      </c>
      <c r="AI4" s="78">
        <v>164</v>
      </c>
      <c r="AJ4" s="78">
        <v>171</v>
      </c>
      <c r="AK4" s="78">
        <v>178</v>
      </c>
      <c r="AL4" s="78">
        <v>184</v>
      </c>
      <c r="AM4" s="78">
        <v>191</v>
      </c>
      <c r="AN4" s="78">
        <v>198</v>
      </c>
      <c r="AO4" s="78">
        <v>205</v>
      </c>
      <c r="AP4" s="78">
        <v>212</v>
      </c>
      <c r="AQ4" s="78">
        <v>220</v>
      </c>
      <c r="AR4" s="78">
        <v>227</v>
      </c>
      <c r="AS4" s="78">
        <v>234</v>
      </c>
      <c r="AT4" s="78">
        <v>241</v>
      </c>
      <c r="AU4" s="78">
        <v>248</v>
      </c>
      <c r="AV4" s="78">
        <v>256</v>
      </c>
      <c r="AW4" s="78">
        <v>262</v>
      </c>
      <c r="AX4" s="78">
        <v>269</v>
      </c>
      <c r="AY4" s="78">
        <v>276</v>
      </c>
      <c r="AZ4" s="78">
        <v>282</v>
      </c>
      <c r="BA4" s="78">
        <v>287</v>
      </c>
      <c r="BB4" s="78">
        <v>292</v>
      </c>
      <c r="BC4" s="78">
        <v>297</v>
      </c>
      <c r="BD4" s="78">
        <v>301</v>
      </c>
      <c r="BE4" s="78">
        <v>305</v>
      </c>
      <c r="BF4" s="78">
        <v>309</v>
      </c>
      <c r="BG4" s="78">
        <v>312</v>
      </c>
    </row>
    <row r="5" spans="1:59" x14ac:dyDescent="0.3">
      <c r="A5" s="21"/>
      <c r="B5" s="22" t="s">
        <v>10</v>
      </c>
      <c r="C5" s="23">
        <v>0.03</v>
      </c>
      <c r="D5" s="21"/>
      <c r="E5" s="21"/>
      <c r="F5" s="52" t="s">
        <v>315</v>
      </c>
      <c r="G5" s="39"/>
      <c r="H5" s="78">
        <f>H4*$D$22</f>
        <v>7.303247599072745</v>
      </c>
      <c r="I5" s="78">
        <f t="shared" ref="I5:BG5" si="0">I4*$D$22</f>
        <v>7.6705707031681198</v>
      </c>
      <c r="J5" s="78">
        <f t="shared" si="0"/>
        <v>8.1567336350590569</v>
      </c>
      <c r="K5" s="78">
        <f t="shared" si="0"/>
        <v>8.6753074290760566</v>
      </c>
      <c r="L5" s="78">
        <f t="shared" si="0"/>
        <v>9.2370957059278069</v>
      </c>
      <c r="M5" s="78">
        <f t="shared" si="0"/>
        <v>16.486325201457117</v>
      </c>
      <c r="N5" s="78">
        <f t="shared" si="0"/>
        <v>23.735554696986423</v>
      </c>
      <c r="O5" s="78">
        <f t="shared" si="0"/>
        <v>30.984784192515733</v>
      </c>
      <c r="P5" s="78">
        <f t="shared" si="0"/>
        <v>38.234013688045039</v>
      </c>
      <c r="Q5" s="78">
        <f t="shared" si="0"/>
        <v>45.483243183574352</v>
      </c>
      <c r="R5" s="78">
        <f t="shared" si="0"/>
        <v>52.732472679103658</v>
      </c>
      <c r="S5" s="78">
        <f t="shared" si="0"/>
        <v>59.981702174632964</v>
      </c>
      <c r="T5" s="78">
        <f t="shared" si="0"/>
        <v>67.230931670162263</v>
      </c>
      <c r="U5" s="78">
        <f t="shared" si="0"/>
        <v>74.480161165691584</v>
      </c>
      <c r="V5" s="78">
        <f t="shared" si="0"/>
        <v>81.72939066122089</v>
      </c>
      <c r="W5" s="78">
        <f t="shared" si="0"/>
        <v>87.509327740368704</v>
      </c>
      <c r="X5" s="78">
        <f t="shared" si="0"/>
        <v>95.071862236449945</v>
      </c>
      <c r="Y5" s="78">
        <f t="shared" si="0"/>
        <v>102.63439673253119</v>
      </c>
      <c r="Z5" s="78">
        <f t="shared" si="0"/>
        <v>110.19693122861243</v>
      </c>
      <c r="AA5" s="78">
        <f t="shared" si="0"/>
        <v>117.75946572469368</v>
      </c>
      <c r="AB5" s="78">
        <f t="shared" si="0"/>
        <v>125.32200022077492</v>
      </c>
      <c r="AC5" s="78">
        <f t="shared" si="0"/>
        <v>131.80417264598742</v>
      </c>
      <c r="AD5" s="78">
        <f t="shared" si="0"/>
        <v>139.36670714206866</v>
      </c>
      <c r="AE5" s="78">
        <f t="shared" si="0"/>
        <v>146.9292416381499</v>
      </c>
      <c r="AF5" s="78">
        <f t="shared" si="0"/>
        <v>154.49177613423115</v>
      </c>
      <c r="AG5" s="78">
        <f t="shared" si="0"/>
        <v>162.05431063031241</v>
      </c>
      <c r="AH5" s="78">
        <f t="shared" si="0"/>
        <v>169.61684512639366</v>
      </c>
      <c r="AI5" s="78">
        <f t="shared" si="0"/>
        <v>177.1793796224749</v>
      </c>
      <c r="AJ5" s="78">
        <f t="shared" si="0"/>
        <v>184.74191411855614</v>
      </c>
      <c r="AK5" s="78">
        <f t="shared" si="0"/>
        <v>192.30444861463738</v>
      </c>
      <c r="AL5" s="78">
        <f t="shared" si="0"/>
        <v>198.78662103984988</v>
      </c>
      <c r="AM5" s="78">
        <f t="shared" si="0"/>
        <v>206.34915553593112</v>
      </c>
      <c r="AN5" s="78">
        <f t="shared" si="0"/>
        <v>213.91169003201236</v>
      </c>
      <c r="AO5" s="78">
        <f t="shared" si="0"/>
        <v>221.47422452809363</v>
      </c>
      <c r="AP5" s="78">
        <f t="shared" si="0"/>
        <v>229.03675902417487</v>
      </c>
      <c r="AQ5" s="78">
        <f t="shared" si="0"/>
        <v>237.67965559112486</v>
      </c>
      <c r="AR5" s="78">
        <f t="shared" si="0"/>
        <v>245.2421900872061</v>
      </c>
      <c r="AS5" s="78">
        <f t="shared" si="0"/>
        <v>252.80472458328734</v>
      </c>
      <c r="AT5" s="78">
        <f t="shared" si="0"/>
        <v>260.36725907936858</v>
      </c>
      <c r="AU5" s="78">
        <f t="shared" si="0"/>
        <v>267.92979357544982</v>
      </c>
      <c r="AV5" s="78">
        <f t="shared" si="0"/>
        <v>276.57269014239984</v>
      </c>
      <c r="AW5" s="78">
        <f t="shared" si="0"/>
        <v>283.0548625676123</v>
      </c>
      <c r="AX5" s="78">
        <f t="shared" si="0"/>
        <v>290.6173970636936</v>
      </c>
      <c r="AY5" s="78">
        <f t="shared" si="0"/>
        <v>298.17993155977484</v>
      </c>
      <c r="AZ5" s="78">
        <f t="shared" si="0"/>
        <v>304.66210398498731</v>
      </c>
      <c r="BA5" s="78">
        <f t="shared" si="0"/>
        <v>310.06391433933106</v>
      </c>
      <c r="BB5" s="78">
        <f t="shared" si="0"/>
        <v>315.46572469367482</v>
      </c>
      <c r="BC5" s="78">
        <f t="shared" si="0"/>
        <v>320.86753504801857</v>
      </c>
      <c r="BD5" s="78">
        <f t="shared" si="0"/>
        <v>325.18898333149355</v>
      </c>
      <c r="BE5" s="78">
        <f t="shared" si="0"/>
        <v>329.51043161496858</v>
      </c>
      <c r="BF5" s="78">
        <f t="shared" si="0"/>
        <v>333.83187989844356</v>
      </c>
      <c r="BG5" s="78">
        <f t="shared" si="0"/>
        <v>337.07296611104982</v>
      </c>
    </row>
    <row r="6" spans="1:59" x14ac:dyDescent="0.3">
      <c r="A6" s="21"/>
      <c r="B6" s="22" t="s">
        <v>67</v>
      </c>
      <c r="C6" s="23">
        <v>1.4999999999999999E-2</v>
      </c>
      <c r="D6" s="21"/>
      <c r="E6" s="21"/>
      <c r="F6" s="52" t="s">
        <v>205</v>
      </c>
      <c r="G6" s="51">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2" t="s">
        <v>208</v>
      </c>
      <c r="G7" s="51">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2" t="s">
        <v>206</v>
      </c>
      <c r="G8" s="51">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2" t="s">
        <v>311</v>
      </c>
      <c r="G9" s="51">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2" t="s">
        <v>312</v>
      </c>
      <c r="G10" s="51">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4" t="s">
        <v>72</v>
      </c>
      <c r="C11" s="21"/>
      <c r="D11" s="21"/>
      <c r="E11" s="21"/>
      <c r="F11" s="52" t="s">
        <v>207</v>
      </c>
      <c r="G11" s="81">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2" t="s">
        <v>313</v>
      </c>
      <c r="G12" s="110"/>
      <c r="H12" s="112">
        <f>$D$40/1000</f>
        <v>0.50284700000000004</v>
      </c>
      <c r="I12" s="112">
        <f>$D$41/1000</f>
        <v>0.4883515000000001</v>
      </c>
      <c r="J12" s="112">
        <f>$D$42/1000</f>
        <v>0.47385600000000011</v>
      </c>
      <c r="K12" s="112">
        <f>$D$43/1000</f>
        <v>0.45936050000000012</v>
      </c>
      <c r="L12" s="112">
        <f>$D$44/1000</f>
        <v>0.44486500000000012</v>
      </c>
      <c r="M12" s="112">
        <f>$D$45/1000</f>
        <v>0.43036950000000013</v>
      </c>
      <c r="N12" s="112">
        <f>$D$46/1000</f>
        <v>0.41587400000000013</v>
      </c>
      <c r="O12" s="112">
        <f>$D$47/1000</f>
        <v>0.40137850000000014</v>
      </c>
      <c r="P12" s="112">
        <f>$D$48/1000</f>
        <v>0.38688300000000014</v>
      </c>
      <c r="Q12" s="112">
        <f>$D$49/1000</f>
        <v>0.37238750000000015</v>
      </c>
      <c r="R12" s="112">
        <f>$D$50/1000</f>
        <v>0.35789200000000015</v>
      </c>
      <c r="S12" s="112">
        <f>$D$51/1000</f>
        <v>0.34339650000000016</v>
      </c>
      <c r="T12" s="112">
        <f>$D$52/1000</f>
        <v>0.32890100000000017</v>
      </c>
      <c r="U12" s="112">
        <f>$D$53/1000</f>
        <v>0.31440550000000017</v>
      </c>
      <c r="V12" s="112">
        <f>$D$54/1000</f>
        <v>0.29991000000000018</v>
      </c>
      <c r="W12" s="112">
        <f>$D$55/1000</f>
        <v>0.28541450000000018</v>
      </c>
      <c r="X12" s="112">
        <f>$D$56/1000</f>
        <v>0.27091900000000019</v>
      </c>
      <c r="Y12" s="112">
        <f>$D$57/1000</f>
        <v>0.25642350000000019</v>
      </c>
      <c r="Z12" s="112">
        <f>$D$58/1000</f>
        <v>0.24192800000000023</v>
      </c>
      <c r="AA12" s="112">
        <f>$D$59/1000</f>
        <v>0.22743250000000023</v>
      </c>
      <c r="AB12" s="112">
        <f>$D$60/1000</f>
        <v>0.21293700000000024</v>
      </c>
      <c r="AC12" s="112">
        <f>$D$61/1000</f>
        <v>0.19844150000000024</v>
      </c>
      <c r="AD12" s="112">
        <f>$D$62/1000</f>
        <v>0.18394600000000025</v>
      </c>
      <c r="AE12" s="112">
        <f>$D$63/1000</f>
        <v>0.16945050000000025</v>
      </c>
      <c r="AF12" s="112">
        <f>$D$64/1000</f>
        <v>0.15495500000000026</v>
      </c>
      <c r="AG12" s="112">
        <f>$D$65/1000</f>
        <v>0.14045950000000026</v>
      </c>
      <c r="AH12" s="112">
        <f>$D$66/1000</f>
        <v>0.12596400000000027</v>
      </c>
      <c r="AI12" s="112">
        <f>$D$67/1000</f>
        <v>0.11146850000000026</v>
      </c>
      <c r="AJ12" s="112">
        <f>$D$68/1000</f>
        <v>9.6973000000000253E-2</v>
      </c>
      <c r="AK12" s="112">
        <f>$D$69/1000</f>
        <v>8.2477500000000245E-2</v>
      </c>
      <c r="AL12" s="112">
        <f>$D$70/1000</f>
        <v>6.7982000000000237E-2</v>
      </c>
      <c r="AM12" s="112">
        <f>$D$71/1000</f>
        <v>5.3486500000000242E-2</v>
      </c>
      <c r="AN12" s="112">
        <f>$D$72/1000</f>
        <v>3.8991000000000241E-2</v>
      </c>
      <c r="AO12" s="112">
        <f>$D$73/1000</f>
        <v>2.4495500000000243E-2</v>
      </c>
      <c r="AP12" s="112">
        <f>$D$74/1000</f>
        <v>0.01</v>
      </c>
      <c r="AQ12" s="112">
        <f>$AP$12</f>
        <v>0.01</v>
      </c>
      <c r="AR12" s="112">
        <f t="shared" ref="AR12:BG12" si="1">$AP$12</f>
        <v>0.01</v>
      </c>
      <c r="AS12" s="112">
        <f t="shared" si="1"/>
        <v>0.01</v>
      </c>
      <c r="AT12" s="112">
        <f t="shared" si="1"/>
        <v>0.01</v>
      </c>
      <c r="AU12" s="112">
        <f t="shared" si="1"/>
        <v>0.01</v>
      </c>
      <c r="AV12" s="112">
        <f t="shared" si="1"/>
        <v>0.01</v>
      </c>
      <c r="AW12" s="112">
        <f t="shared" si="1"/>
        <v>0.01</v>
      </c>
      <c r="AX12" s="112">
        <f t="shared" si="1"/>
        <v>0.01</v>
      </c>
      <c r="AY12" s="112">
        <f t="shared" si="1"/>
        <v>0.01</v>
      </c>
      <c r="AZ12" s="112">
        <f t="shared" si="1"/>
        <v>0.01</v>
      </c>
      <c r="BA12" s="112">
        <f t="shared" si="1"/>
        <v>0.01</v>
      </c>
      <c r="BB12" s="112">
        <f t="shared" si="1"/>
        <v>0.01</v>
      </c>
      <c r="BC12" s="112">
        <f t="shared" si="1"/>
        <v>0.01</v>
      </c>
      <c r="BD12" s="112">
        <f t="shared" si="1"/>
        <v>0.01</v>
      </c>
      <c r="BE12" s="112">
        <f t="shared" si="1"/>
        <v>0.01</v>
      </c>
      <c r="BF12" s="112">
        <f t="shared" si="1"/>
        <v>0.01</v>
      </c>
      <c r="BG12" s="112">
        <f t="shared" si="1"/>
        <v>0.01</v>
      </c>
    </row>
    <row r="13" spans="1:59" x14ac:dyDescent="0.3">
      <c r="A13" s="21"/>
      <c r="B13" s="167" t="s">
        <v>75</v>
      </c>
      <c r="C13" s="168"/>
      <c r="D13" s="128" t="s">
        <v>329</v>
      </c>
      <c r="E13" s="21"/>
      <c r="F13" s="39"/>
      <c r="G13" s="39"/>
      <c r="H13" s="39"/>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row>
    <row r="14" spans="1:59" ht="15.75" x14ac:dyDescent="0.35">
      <c r="A14" s="21"/>
      <c r="B14" s="169"/>
      <c r="C14" s="170"/>
      <c r="D14" s="43" t="s">
        <v>109</v>
      </c>
      <c r="E14" s="21"/>
      <c r="F14" s="67"/>
      <c r="G14" s="39"/>
      <c r="H14" s="39"/>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row>
    <row r="15" spans="1:59" ht="15.75" x14ac:dyDescent="0.35">
      <c r="A15" s="21"/>
      <c r="B15" s="171" t="s">
        <v>330</v>
      </c>
      <c r="C15" s="42" t="s">
        <v>323</v>
      </c>
      <c r="D15" s="127">
        <v>1.3408686121386491</v>
      </c>
      <c r="E15" s="21"/>
      <c r="F15" s="70" t="s">
        <v>92</v>
      </c>
      <c r="G15" s="39"/>
      <c r="H15" s="39"/>
      <c r="I15" s="76" t="s">
        <v>156</v>
      </c>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row>
    <row r="16" spans="1:59" ht="15" customHeight="1" x14ac:dyDescent="0.35">
      <c r="A16" s="21"/>
      <c r="B16" s="171"/>
      <c r="C16" s="42" t="s">
        <v>324</v>
      </c>
      <c r="D16" s="127">
        <v>1.3004251926654264</v>
      </c>
      <c r="E16" s="83"/>
      <c r="F16" s="71" t="s">
        <v>157</v>
      </c>
      <c r="G16" s="39"/>
      <c r="H16" s="39"/>
      <c r="I16" s="76" t="s">
        <v>331</v>
      </c>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row>
    <row r="17" spans="1:59" ht="15" customHeight="1" x14ac:dyDescent="0.35">
      <c r="A17" s="21"/>
      <c r="B17" s="171"/>
      <c r="C17" s="42" t="s">
        <v>325</v>
      </c>
      <c r="D17" s="127">
        <v>1.2670349113192076</v>
      </c>
      <c r="E17" s="83"/>
      <c r="F17" s="70" t="s">
        <v>210</v>
      </c>
      <c r="G17" s="72"/>
      <c r="H17" s="72"/>
      <c r="I17" s="79" t="s">
        <v>204</v>
      </c>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row>
    <row r="18" spans="1:59" ht="15.75" x14ac:dyDescent="0.35">
      <c r="A18" s="21"/>
      <c r="B18" s="171"/>
      <c r="C18" s="42" t="s">
        <v>326</v>
      </c>
      <c r="D18" s="127">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1"/>
      <c r="C19" s="42" t="s">
        <v>327</v>
      </c>
      <c r="D19" s="127">
        <v>1.1729854979825014</v>
      </c>
      <c r="E19" s="21"/>
      <c r="F19" s="21"/>
      <c r="G19" s="85"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1"/>
      <c r="C20" s="42" t="s">
        <v>328</v>
      </c>
      <c r="D20" s="127">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1"/>
      <c r="C21" s="42" t="s">
        <v>253</v>
      </c>
      <c r="D21" s="127">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1"/>
      <c r="C22" s="42" t="s">
        <v>254</v>
      </c>
      <c r="D22" s="127">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1"/>
      <c r="C23" s="42" t="s">
        <v>74</v>
      </c>
      <c r="D23" s="127">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1"/>
      <c r="C24" s="42" t="s">
        <v>109</v>
      </c>
      <c r="D24" s="127">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7" t="s">
        <v>318</v>
      </c>
    </row>
    <row r="28" spans="1:59" x14ac:dyDescent="0.3">
      <c r="B28" s="20" t="s">
        <v>250</v>
      </c>
      <c r="E28" s="74"/>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3"/>
    </row>
    <row r="33" spans="2:5" ht="47.25" customHeight="1" x14ac:dyDescent="0.3">
      <c r="D33" s="108" t="s">
        <v>293</v>
      </c>
    </row>
    <row r="34" spans="2:5" x14ac:dyDescent="0.3">
      <c r="B34" s="113" t="s">
        <v>247</v>
      </c>
      <c r="C34" s="20" t="s">
        <v>253</v>
      </c>
      <c r="D34" s="20">
        <f>0.58982*1000</f>
        <v>589.82000000000005</v>
      </c>
      <c r="E34" s="20" t="s">
        <v>294</v>
      </c>
    </row>
    <row r="35" spans="2:5" x14ac:dyDescent="0.3">
      <c r="B35" s="113" t="s">
        <v>248</v>
      </c>
      <c r="C35" s="20" t="s">
        <v>254</v>
      </c>
      <c r="D35" s="73">
        <f>D34-$D$78</f>
        <v>575.32450000000006</v>
      </c>
    </row>
    <row r="36" spans="2:5" x14ac:dyDescent="0.3">
      <c r="B36" s="113" t="s">
        <v>249</v>
      </c>
      <c r="C36" s="20" t="s">
        <v>74</v>
      </c>
      <c r="D36" s="73">
        <f t="shared" ref="D36:D73" si="2">D35-$D$78</f>
        <v>560.82900000000006</v>
      </c>
    </row>
    <row r="37" spans="2:5" x14ac:dyDescent="0.3">
      <c r="C37" s="20" t="s">
        <v>109</v>
      </c>
      <c r="D37" s="73">
        <f t="shared" si="2"/>
        <v>546.33350000000007</v>
      </c>
    </row>
    <row r="38" spans="2:5" x14ac:dyDescent="0.3">
      <c r="C38" s="20" t="s">
        <v>255</v>
      </c>
      <c r="D38" s="73">
        <f t="shared" si="2"/>
        <v>531.83800000000008</v>
      </c>
    </row>
    <row r="39" spans="2:5" x14ac:dyDescent="0.3">
      <c r="C39" s="20" t="s">
        <v>256</v>
      </c>
      <c r="D39" s="73">
        <f t="shared" si="2"/>
        <v>517.34250000000009</v>
      </c>
    </row>
    <row r="40" spans="2:5" x14ac:dyDescent="0.3">
      <c r="C40" s="20" t="s">
        <v>257</v>
      </c>
      <c r="D40" s="73">
        <f t="shared" si="2"/>
        <v>502.84700000000009</v>
      </c>
    </row>
    <row r="41" spans="2:5" x14ac:dyDescent="0.3">
      <c r="C41" s="20" t="s">
        <v>258</v>
      </c>
      <c r="D41" s="73">
        <f t="shared" si="2"/>
        <v>488.3515000000001</v>
      </c>
    </row>
    <row r="42" spans="2:5" x14ac:dyDescent="0.3">
      <c r="C42" s="20" t="s">
        <v>259</v>
      </c>
      <c r="D42" s="73">
        <f t="shared" si="2"/>
        <v>473.85600000000011</v>
      </c>
    </row>
    <row r="43" spans="2:5" x14ac:dyDescent="0.3">
      <c r="C43" s="20" t="s">
        <v>260</v>
      </c>
      <c r="D43" s="73">
        <f t="shared" si="2"/>
        <v>459.36050000000012</v>
      </c>
    </row>
    <row r="44" spans="2:5" x14ac:dyDescent="0.3">
      <c r="C44" s="20" t="s">
        <v>261</v>
      </c>
      <c r="D44" s="73">
        <f t="shared" si="2"/>
        <v>444.86500000000012</v>
      </c>
    </row>
    <row r="45" spans="2:5" x14ac:dyDescent="0.3">
      <c r="C45" s="20" t="s">
        <v>262</v>
      </c>
      <c r="D45" s="73">
        <f t="shared" si="2"/>
        <v>430.36950000000013</v>
      </c>
    </row>
    <row r="46" spans="2:5" x14ac:dyDescent="0.3">
      <c r="C46" s="20" t="s">
        <v>263</v>
      </c>
      <c r="D46" s="73">
        <f t="shared" si="2"/>
        <v>415.87400000000014</v>
      </c>
    </row>
    <row r="47" spans="2:5" x14ac:dyDescent="0.3">
      <c r="C47" s="20" t="s">
        <v>264</v>
      </c>
      <c r="D47" s="73">
        <f t="shared" si="2"/>
        <v>401.37850000000014</v>
      </c>
    </row>
    <row r="48" spans="2:5" x14ac:dyDescent="0.3">
      <c r="C48" s="20" t="s">
        <v>265</v>
      </c>
      <c r="D48" s="73">
        <f t="shared" si="2"/>
        <v>386.88300000000015</v>
      </c>
    </row>
    <row r="49" spans="3:4" x14ac:dyDescent="0.3">
      <c r="C49" s="20" t="s">
        <v>266</v>
      </c>
      <c r="D49" s="73">
        <f t="shared" si="2"/>
        <v>372.38750000000016</v>
      </c>
    </row>
    <row r="50" spans="3:4" x14ac:dyDescent="0.3">
      <c r="C50" s="20" t="s">
        <v>267</v>
      </c>
      <c r="D50" s="73">
        <f t="shared" si="2"/>
        <v>357.89200000000017</v>
      </c>
    </row>
    <row r="51" spans="3:4" x14ac:dyDescent="0.3">
      <c r="C51" s="20" t="s">
        <v>268</v>
      </c>
      <c r="D51" s="73">
        <f t="shared" si="2"/>
        <v>343.39650000000017</v>
      </c>
    </row>
    <row r="52" spans="3:4" x14ac:dyDescent="0.3">
      <c r="C52" s="20" t="s">
        <v>269</v>
      </c>
      <c r="D52" s="73">
        <f t="shared" si="2"/>
        <v>328.90100000000018</v>
      </c>
    </row>
    <row r="53" spans="3:4" x14ac:dyDescent="0.3">
      <c r="C53" s="20" t="s">
        <v>270</v>
      </c>
      <c r="D53" s="73">
        <f t="shared" si="2"/>
        <v>314.40550000000019</v>
      </c>
    </row>
    <row r="54" spans="3:4" x14ac:dyDescent="0.3">
      <c r="C54" s="20" t="s">
        <v>271</v>
      </c>
      <c r="D54" s="73">
        <f t="shared" si="2"/>
        <v>299.9100000000002</v>
      </c>
    </row>
    <row r="55" spans="3:4" x14ac:dyDescent="0.3">
      <c r="C55" s="20" t="s">
        <v>272</v>
      </c>
      <c r="D55" s="73">
        <f t="shared" si="2"/>
        <v>285.4145000000002</v>
      </c>
    </row>
    <row r="56" spans="3:4" x14ac:dyDescent="0.3">
      <c r="C56" s="20" t="s">
        <v>273</v>
      </c>
      <c r="D56" s="73">
        <f t="shared" si="2"/>
        <v>270.91900000000021</v>
      </c>
    </row>
    <row r="57" spans="3:4" x14ac:dyDescent="0.3">
      <c r="C57" s="20" t="s">
        <v>274</v>
      </c>
      <c r="D57" s="73">
        <f t="shared" si="2"/>
        <v>256.42350000000022</v>
      </c>
    </row>
    <row r="58" spans="3:4" x14ac:dyDescent="0.3">
      <c r="C58" s="20" t="s">
        <v>275</v>
      </c>
      <c r="D58" s="73">
        <f t="shared" si="2"/>
        <v>241.92800000000022</v>
      </c>
    </row>
    <row r="59" spans="3:4" x14ac:dyDescent="0.3">
      <c r="C59" s="20" t="s">
        <v>276</v>
      </c>
      <c r="D59" s="73">
        <f t="shared" si="2"/>
        <v>227.43250000000023</v>
      </c>
    </row>
    <row r="60" spans="3:4" x14ac:dyDescent="0.3">
      <c r="C60" s="20" t="s">
        <v>277</v>
      </c>
      <c r="D60" s="73">
        <f t="shared" si="2"/>
        <v>212.93700000000024</v>
      </c>
    </row>
    <row r="61" spans="3:4" x14ac:dyDescent="0.3">
      <c r="C61" s="20" t="s">
        <v>278</v>
      </c>
      <c r="D61" s="73">
        <f t="shared" si="2"/>
        <v>198.44150000000025</v>
      </c>
    </row>
    <row r="62" spans="3:4" x14ac:dyDescent="0.3">
      <c r="C62" s="20" t="s">
        <v>279</v>
      </c>
      <c r="D62" s="73">
        <f t="shared" si="2"/>
        <v>183.94600000000025</v>
      </c>
    </row>
    <row r="63" spans="3:4" x14ac:dyDescent="0.3">
      <c r="C63" s="20" t="s">
        <v>280</v>
      </c>
      <c r="D63" s="73">
        <f t="shared" si="2"/>
        <v>169.45050000000026</v>
      </c>
    </row>
    <row r="64" spans="3:4" x14ac:dyDescent="0.3">
      <c r="C64" s="20" t="s">
        <v>281</v>
      </c>
      <c r="D64" s="73">
        <f t="shared" si="2"/>
        <v>154.95500000000027</v>
      </c>
    </row>
    <row r="65" spans="3:5" x14ac:dyDescent="0.3">
      <c r="C65" s="20" t="s">
        <v>282</v>
      </c>
      <c r="D65" s="73">
        <f t="shared" si="2"/>
        <v>140.45950000000028</v>
      </c>
    </row>
    <row r="66" spans="3:5" x14ac:dyDescent="0.3">
      <c r="C66" s="20" t="s">
        <v>283</v>
      </c>
      <c r="D66" s="73">
        <f t="shared" si="2"/>
        <v>125.96400000000027</v>
      </c>
    </row>
    <row r="67" spans="3:5" x14ac:dyDescent="0.3">
      <c r="C67" s="20" t="s">
        <v>284</v>
      </c>
      <c r="D67" s="73">
        <f t="shared" si="2"/>
        <v>111.46850000000026</v>
      </c>
    </row>
    <row r="68" spans="3:5" x14ac:dyDescent="0.3">
      <c r="C68" s="20" t="s">
        <v>285</v>
      </c>
      <c r="D68" s="73">
        <f t="shared" si="2"/>
        <v>96.973000000000255</v>
      </c>
    </row>
    <row r="69" spans="3:5" x14ac:dyDescent="0.3">
      <c r="C69" s="20" t="s">
        <v>286</v>
      </c>
      <c r="D69" s="73">
        <f t="shared" si="2"/>
        <v>82.477500000000248</v>
      </c>
    </row>
    <row r="70" spans="3:5" x14ac:dyDescent="0.3">
      <c r="C70" s="20" t="s">
        <v>287</v>
      </c>
      <c r="D70" s="73">
        <f t="shared" si="2"/>
        <v>67.982000000000241</v>
      </c>
    </row>
    <row r="71" spans="3:5" x14ac:dyDescent="0.3">
      <c r="C71" s="20" t="s">
        <v>288</v>
      </c>
      <c r="D71" s="73">
        <f t="shared" si="2"/>
        <v>53.486500000000241</v>
      </c>
    </row>
    <row r="72" spans="3:5" x14ac:dyDescent="0.3">
      <c r="C72" s="20" t="s">
        <v>289</v>
      </c>
      <c r="D72" s="73">
        <f t="shared" si="2"/>
        <v>38.991000000000241</v>
      </c>
    </row>
    <row r="73" spans="3:5" x14ac:dyDescent="0.3">
      <c r="C73" s="20" t="s">
        <v>290</v>
      </c>
      <c r="D73" s="73">
        <f t="shared" si="2"/>
        <v>24.495500000000241</v>
      </c>
    </row>
    <row r="74" spans="3:5" x14ac:dyDescent="0.3">
      <c r="C74" s="20" t="s">
        <v>291</v>
      </c>
      <c r="D74" s="73">
        <v>10</v>
      </c>
    </row>
    <row r="75" spans="3:5" x14ac:dyDescent="0.3">
      <c r="C75" s="20" t="s">
        <v>292</v>
      </c>
      <c r="D75" s="73">
        <f>D73-D78</f>
        <v>10.00000000000024</v>
      </c>
      <c r="E75" s="20" t="s">
        <v>295</v>
      </c>
    </row>
    <row r="78" spans="3:5" x14ac:dyDescent="0.3">
      <c r="D78" s="109">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7" sqref="E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340</v>
      </c>
      <c r="C1" s="3" t="s">
        <v>343</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6" t="s">
        <v>11</v>
      </c>
      <c r="B7" s="62" t="s">
        <v>187</v>
      </c>
      <c r="C7" s="61"/>
      <c r="D7" s="62" t="s">
        <v>40</v>
      </c>
      <c r="E7" s="63">
        <v>-0.52480000000000004</v>
      </c>
      <c r="F7" s="63">
        <f>E7</f>
        <v>-0.52480000000000004</v>
      </c>
      <c r="G7" s="63">
        <f t="shared" ref="G7:L7" si="0">F7</f>
        <v>-0.52480000000000004</v>
      </c>
      <c r="H7" s="63">
        <f t="shared" si="0"/>
        <v>-0.52480000000000004</v>
      </c>
      <c r="I7" s="63">
        <f t="shared" si="0"/>
        <v>-0.52480000000000004</v>
      </c>
      <c r="J7" s="63">
        <f t="shared" si="0"/>
        <v>-0.52480000000000004</v>
      </c>
      <c r="K7" s="63">
        <f t="shared" si="0"/>
        <v>-0.52480000000000004</v>
      </c>
      <c r="L7" s="63">
        <f t="shared" si="0"/>
        <v>-0.52480000000000004</v>
      </c>
      <c r="M7" s="63"/>
      <c r="N7" s="63"/>
      <c r="O7" s="63"/>
      <c r="P7" s="63"/>
      <c r="Q7" s="63"/>
      <c r="R7" s="63"/>
      <c r="S7" s="63"/>
      <c r="T7" s="63"/>
      <c r="U7" s="63"/>
      <c r="V7" s="63"/>
      <c r="W7" s="63"/>
      <c r="X7" s="63"/>
      <c r="Y7" s="63"/>
      <c r="Z7" s="63"/>
      <c r="AA7" s="63"/>
      <c r="AB7" s="63"/>
      <c r="AC7" s="63"/>
      <c r="AD7" s="63"/>
      <c r="AE7" s="63"/>
      <c r="AF7" s="63"/>
      <c r="AG7" s="63"/>
      <c r="AH7" s="63"/>
      <c r="AI7" s="63"/>
      <c r="AJ7" s="63"/>
      <c r="AK7" s="63"/>
      <c r="AL7" s="63"/>
      <c r="AM7" s="63"/>
      <c r="AN7" s="63"/>
      <c r="AO7" s="63"/>
      <c r="AP7" s="63"/>
      <c r="AQ7" s="63"/>
      <c r="AR7" s="63"/>
      <c r="AS7" s="63"/>
      <c r="AT7" s="63"/>
      <c r="AU7" s="63"/>
      <c r="AV7" s="63"/>
      <c r="AW7" s="63"/>
      <c r="AX7" s="62"/>
      <c r="AY7" s="62"/>
      <c r="AZ7" s="62"/>
      <c r="BA7" s="62"/>
      <c r="BB7" s="62"/>
      <c r="BC7" s="62"/>
      <c r="BD7" s="62"/>
    </row>
    <row r="8" spans="1:56" x14ac:dyDescent="0.3">
      <c r="A8" s="177"/>
      <c r="B8" s="62" t="s">
        <v>198</v>
      </c>
      <c r="C8" s="61"/>
      <c r="D8" s="62" t="s">
        <v>40</v>
      </c>
      <c r="E8" s="63"/>
      <c r="F8" s="63"/>
      <c r="G8" s="63"/>
      <c r="H8" s="63"/>
      <c r="I8" s="63"/>
      <c r="J8" s="63"/>
      <c r="K8" s="63"/>
      <c r="L8" s="63"/>
      <c r="M8" s="63"/>
      <c r="N8" s="63"/>
      <c r="O8" s="63"/>
      <c r="P8" s="63"/>
      <c r="Q8" s="63"/>
      <c r="R8" s="63"/>
      <c r="S8" s="63"/>
      <c r="T8" s="63"/>
      <c r="U8" s="63"/>
      <c r="V8" s="63"/>
      <c r="W8" s="63"/>
      <c r="X8" s="63"/>
      <c r="Y8" s="63"/>
      <c r="Z8" s="63"/>
      <c r="AA8" s="63"/>
      <c r="AB8" s="63"/>
      <c r="AC8" s="63"/>
      <c r="AD8" s="63"/>
      <c r="AE8" s="63"/>
      <c r="AF8" s="63"/>
      <c r="AG8" s="63"/>
      <c r="AH8" s="63"/>
      <c r="AI8" s="63"/>
      <c r="AJ8" s="63"/>
      <c r="AK8" s="63"/>
      <c r="AL8" s="63"/>
      <c r="AM8" s="63"/>
      <c r="AN8" s="63"/>
      <c r="AO8" s="63"/>
      <c r="AP8" s="63"/>
      <c r="AQ8" s="63"/>
      <c r="AR8" s="63"/>
      <c r="AS8" s="63"/>
      <c r="AT8" s="63"/>
      <c r="AU8" s="63"/>
      <c r="AV8" s="63"/>
      <c r="AW8" s="63"/>
      <c r="AX8" s="62"/>
      <c r="AY8" s="62"/>
      <c r="AZ8" s="62"/>
      <c r="BA8" s="62"/>
      <c r="BB8" s="62"/>
      <c r="BC8" s="62"/>
      <c r="BD8" s="62"/>
    </row>
    <row r="9" spans="1:56" x14ac:dyDescent="0.3">
      <c r="A9" s="177"/>
      <c r="B9" s="62" t="s">
        <v>198</v>
      </c>
      <c r="C9" s="61"/>
      <c r="D9" s="62" t="s">
        <v>40</v>
      </c>
      <c r="E9" s="63"/>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2"/>
      <c r="AY9" s="62"/>
      <c r="AZ9" s="62"/>
      <c r="BA9" s="62"/>
      <c r="BB9" s="62"/>
      <c r="BC9" s="62"/>
      <c r="BD9" s="62"/>
    </row>
    <row r="10" spans="1:56" x14ac:dyDescent="0.3">
      <c r="A10" s="177"/>
      <c r="B10" s="62" t="s">
        <v>198</v>
      </c>
      <c r="C10" s="61"/>
      <c r="D10" s="62" t="s">
        <v>40</v>
      </c>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2"/>
      <c r="AY10" s="62"/>
      <c r="AZ10" s="62"/>
      <c r="BA10" s="62"/>
      <c r="BB10" s="62"/>
      <c r="BC10" s="62"/>
      <c r="BD10" s="62"/>
    </row>
    <row r="11" spans="1:56" x14ac:dyDescent="0.3">
      <c r="A11" s="177"/>
      <c r="B11" s="62" t="s">
        <v>198</v>
      </c>
      <c r="C11" s="61"/>
      <c r="D11" s="62" t="s">
        <v>40</v>
      </c>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2"/>
      <c r="AY11" s="62"/>
      <c r="AZ11" s="62"/>
      <c r="BA11" s="62"/>
      <c r="BB11" s="62"/>
      <c r="BC11" s="62"/>
      <c r="BD11" s="62"/>
    </row>
    <row r="12" spans="1:56" ht="15.75" thickBot="1" x14ac:dyDescent="0.35">
      <c r="A12" s="178"/>
      <c r="B12" s="125" t="s">
        <v>197</v>
      </c>
      <c r="C12" s="59"/>
      <c r="D12" s="126" t="s">
        <v>40</v>
      </c>
      <c r="E12" s="60">
        <f>SUM(E7:E11)</f>
        <v>-0.52480000000000004</v>
      </c>
      <c r="F12" s="60">
        <f t="shared" ref="F12:AW12" si="1">SUM(F7:F11)</f>
        <v>-0.52480000000000004</v>
      </c>
      <c r="G12" s="60">
        <f t="shared" si="1"/>
        <v>-0.52480000000000004</v>
      </c>
      <c r="H12" s="60">
        <f t="shared" si="1"/>
        <v>-0.52480000000000004</v>
      </c>
      <c r="I12" s="60">
        <f t="shared" si="1"/>
        <v>-0.52480000000000004</v>
      </c>
      <c r="J12" s="60">
        <f t="shared" si="1"/>
        <v>-0.52480000000000004</v>
      </c>
      <c r="K12" s="60">
        <f t="shared" si="1"/>
        <v>-0.52480000000000004</v>
      </c>
      <c r="L12" s="60">
        <f t="shared" si="1"/>
        <v>-0.52480000000000004</v>
      </c>
      <c r="M12" s="60">
        <f t="shared" si="1"/>
        <v>0</v>
      </c>
      <c r="N12" s="60">
        <f t="shared" si="1"/>
        <v>0</v>
      </c>
      <c r="O12" s="60">
        <f t="shared" si="1"/>
        <v>0</v>
      </c>
      <c r="P12" s="60">
        <f t="shared" si="1"/>
        <v>0</v>
      </c>
      <c r="Q12" s="60">
        <f t="shared" si="1"/>
        <v>0</v>
      </c>
      <c r="R12" s="60">
        <f t="shared" si="1"/>
        <v>0</v>
      </c>
      <c r="S12" s="60">
        <f t="shared" si="1"/>
        <v>0</v>
      </c>
      <c r="T12" s="60">
        <f t="shared" si="1"/>
        <v>0</v>
      </c>
      <c r="U12" s="60">
        <f t="shared" si="1"/>
        <v>0</v>
      </c>
      <c r="V12" s="60">
        <f t="shared" si="1"/>
        <v>0</v>
      </c>
      <c r="W12" s="60">
        <f t="shared" si="1"/>
        <v>0</v>
      </c>
      <c r="X12" s="60">
        <f t="shared" si="1"/>
        <v>0</v>
      </c>
      <c r="Y12" s="60">
        <f t="shared" si="1"/>
        <v>0</v>
      </c>
      <c r="Z12" s="60">
        <f t="shared" si="1"/>
        <v>0</v>
      </c>
      <c r="AA12" s="60">
        <f t="shared" si="1"/>
        <v>0</v>
      </c>
      <c r="AB12" s="60">
        <f t="shared" si="1"/>
        <v>0</v>
      </c>
      <c r="AC12" s="60">
        <f t="shared" si="1"/>
        <v>0</v>
      </c>
      <c r="AD12" s="60">
        <f t="shared" si="1"/>
        <v>0</v>
      </c>
      <c r="AE12" s="60">
        <f t="shared" si="1"/>
        <v>0</v>
      </c>
      <c r="AF12" s="60">
        <f t="shared" si="1"/>
        <v>0</v>
      </c>
      <c r="AG12" s="60">
        <f t="shared" si="1"/>
        <v>0</v>
      </c>
      <c r="AH12" s="60">
        <f t="shared" si="1"/>
        <v>0</v>
      </c>
      <c r="AI12" s="60">
        <f t="shared" si="1"/>
        <v>0</v>
      </c>
      <c r="AJ12" s="60">
        <f t="shared" si="1"/>
        <v>0</v>
      </c>
      <c r="AK12" s="60">
        <f t="shared" si="1"/>
        <v>0</v>
      </c>
      <c r="AL12" s="60">
        <f t="shared" si="1"/>
        <v>0</v>
      </c>
      <c r="AM12" s="60">
        <f t="shared" si="1"/>
        <v>0</v>
      </c>
      <c r="AN12" s="60">
        <f t="shared" si="1"/>
        <v>0</v>
      </c>
      <c r="AO12" s="60">
        <f t="shared" si="1"/>
        <v>0</v>
      </c>
      <c r="AP12" s="60">
        <f t="shared" si="1"/>
        <v>0</v>
      </c>
      <c r="AQ12" s="60">
        <f t="shared" si="1"/>
        <v>0</v>
      </c>
      <c r="AR12" s="60">
        <f t="shared" si="1"/>
        <v>0</v>
      </c>
      <c r="AS12" s="60">
        <f t="shared" si="1"/>
        <v>0</v>
      </c>
      <c r="AT12" s="60">
        <f t="shared" si="1"/>
        <v>0</v>
      </c>
      <c r="AU12" s="60">
        <f t="shared" si="1"/>
        <v>0</v>
      </c>
      <c r="AV12" s="60">
        <f t="shared" si="1"/>
        <v>0</v>
      </c>
      <c r="AW12" s="60">
        <f t="shared" si="1"/>
        <v>0</v>
      </c>
      <c r="AX12" s="62"/>
      <c r="AY12" s="62"/>
      <c r="AZ12" s="62"/>
      <c r="BA12" s="62"/>
      <c r="BB12" s="62"/>
      <c r="BC12" s="62"/>
      <c r="BD12" s="62"/>
    </row>
    <row r="13" spans="1:56" ht="12.75" customHeight="1" x14ac:dyDescent="0.3">
      <c r="A13" s="172" t="s">
        <v>309</v>
      </c>
      <c r="B13" s="9" t="s">
        <v>36</v>
      </c>
      <c r="D13" s="4" t="s">
        <v>40</v>
      </c>
      <c r="E13" s="35">
        <f>'Fixed data'!$G$6*E29/1000000</f>
        <v>0</v>
      </c>
      <c r="F13" s="35">
        <f>'Fixed data'!$G$6*F29/1000000</f>
        <v>0</v>
      </c>
      <c r="G13" s="35">
        <f>'Fixed data'!$G$6*G29/1000000</f>
        <v>0</v>
      </c>
      <c r="H13" s="35">
        <f>'Fixed data'!$G$6*H29/1000000</f>
        <v>0</v>
      </c>
      <c r="I13" s="35">
        <f>'Fixed data'!$G$6*I29/1000000</f>
        <v>0</v>
      </c>
      <c r="J13" s="35">
        <f>'Fixed data'!$G$6*J29/1000000</f>
        <v>0</v>
      </c>
      <c r="K13" s="35">
        <f>'Fixed data'!$G$6*K29/1000000</f>
        <v>0</v>
      </c>
      <c r="L13" s="35">
        <f>'Fixed data'!$G$6*L29/1000000</f>
        <v>0</v>
      </c>
      <c r="M13" s="35">
        <f>'Fixed data'!$G$6*M29/1000000</f>
        <v>0</v>
      </c>
      <c r="N13" s="35">
        <f>'Fixed data'!$G$6*N29/1000000</f>
        <v>0</v>
      </c>
      <c r="O13" s="35">
        <f>'Fixed data'!$G$6*O29/1000000</f>
        <v>0</v>
      </c>
      <c r="P13" s="35">
        <f>'Fixed data'!$G$6*P29/1000000</f>
        <v>0</v>
      </c>
      <c r="Q13" s="35">
        <f>'Fixed data'!$G$6*Q29/1000000</f>
        <v>0</v>
      </c>
      <c r="R13" s="35">
        <f>'Fixed data'!$G$6*R29/1000000</f>
        <v>0</v>
      </c>
      <c r="S13" s="35">
        <f>'Fixed data'!$G$6*S29/1000000</f>
        <v>0</v>
      </c>
      <c r="T13" s="35">
        <f>'Fixed data'!$G$6*T29/1000000</f>
        <v>0</v>
      </c>
      <c r="U13" s="35">
        <f>'Fixed data'!$G$6*U29/1000000</f>
        <v>0</v>
      </c>
      <c r="V13" s="35">
        <f>'Fixed data'!$G$6*V29/1000000</f>
        <v>0</v>
      </c>
      <c r="W13" s="35">
        <f>'Fixed data'!$G$6*W29/1000000</f>
        <v>0</v>
      </c>
      <c r="X13" s="35">
        <f>'Fixed data'!$G$6*X29/1000000</f>
        <v>0</v>
      </c>
      <c r="Y13" s="35">
        <f>'Fixed data'!$G$6*Y29/1000000</f>
        <v>0</v>
      </c>
      <c r="Z13" s="35">
        <f>'Fixed data'!$G$6*Z29/1000000</f>
        <v>0</v>
      </c>
      <c r="AA13" s="35">
        <f>'Fixed data'!$G$6*AA29/1000000</f>
        <v>0</v>
      </c>
      <c r="AB13" s="35">
        <f>'Fixed data'!$G$6*AB29/1000000</f>
        <v>0</v>
      </c>
      <c r="AC13" s="35">
        <f>'Fixed data'!$G$6*AC29/1000000</f>
        <v>0</v>
      </c>
      <c r="AD13" s="35">
        <f>'Fixed data'!$G$6*AD29/1000000</f>
        <v>0</v>
      </c>
      <c r="AE13" s="35">
        <f>'Fixed data'!$G$6*AE29/1000000</f>
        <v>0</v>
      </c>
      <c r="AF13" s="35">
        <f>'Fixed data'!$G$6*AF29/1000000</f>
        <v>0</v>
      </c>
      <c r="AG13" s="35">
        <f>'Fixed data'!$G$6*AG29/1000000</f>
        <v>0</v>
      </c>
      <c r="AH13" s="35">
        <f>'Fixed data'!$G$6*AH29/1000000</f>
        <v>0</v>
      </c>
      <c r="AI13" s="35">
        <f>'Fixed data'!$G$6*AI29/1000000</f>
        <v>0</v>
      </c>
      <c r="AJ13" s="35">
        <f>'Fixed data'!$G$6*AJ29/1000000</f>
        <v>0</v>
      </c>
      <c r="AK13" s="35">
        <f>'Fixed data'!$G$6*AK29/1000000</f>
        <v>0</v>
      </c>
      <c r="AL13" s="35">
        <f>'Fixed data'!$G$6*AL29/1000000</f>
        <v>0</v>
      </c>
      <c r="AM13" s="35">
        <f>'Fixed data'!$G$6*AM29/1000000</f>
        <v>0</v>
      </c>
      <c r="AN13" s="35">
        <f>'Fixed data'!$G$6*AN29/1000000</f>
        <v>0</v>
      </c>
      <c r="AO13" s="35">
        <f>'Fixed data'!$G$6*AO29/1000000</f>
        <v>0</v>
      </c>
      <c r="AP13" s="35">
        <f>'Fixed data'!$G$6*AP29/1000000</f>
        <v>0</v>
      </c>
      <c r="AQ13" s="35">
        <f>'Fixed data'!$G$6*AQ29/1000000</f>
        <v>0</v>
      </c>
      <c r="AR13" s="35">
        <f>'Fixed data'!$G$6*AR29/1000000</f>
        <v>0</v>
      </c>
      <c r="AS13" s="35">
        <f>'Fixed data'!$G$6*AS29/1000000</f>
        <v>0</v>
      </c>
      <c r="AT13" s="35">
        <f>'Fixed data'!$G$6*AT29/1000000</f>
        <v>0</v>
      </c>
      <c r="AU13" s="35">
        <f>'Fixed data'!$G$6*AU29/1000000</f>
        <v>0</v>
      </c>
      <c r="AV13" s="35">
        <f>'Fixed data'!$G$6*AV29/1000000</f>
        <v>0</v>
      </c>
      <c r="AW13" s="35">
        <f>'Fixed data'!$G$6*AW29/1000000</f>
        <v>0</v>
      </c>
      <c r="AX13" s="35">
        <f>'Fixed data'!$G$6*AX29/1000000</f>
        <v>0</v>
      </c>
      <c r="AY13" s="35">
        <f>'Fixed data'!$G$6*AY29/1000000</f>
        <v>0</v>
      </c>
      <c r="AZ13" s="35">
        <f>'Fixed data'!$G$6*AZ29/1000000</f>
        <v>0</v>
      </c>
      <c r="BA13" s="35">
        <f>'Fixed data'!$G$6*BA29/1000000</f>
        <v>0</v>
      </c>
      <c r="BB13" s="35">
        <f>'Fixed data'!$G$6*BB29/1000000</f>
        <v>0</v>
      </c>
      <c r="BC13" s="35">
        <f>'Fixed data'!$G$6*BC29/1000000</f>
        <v>0</v>
      </c>
      <c r="BD13" s="35">
        <f>'Fixed data'!$G$6*BD29/1000000</f>
        <v>0</v>
      </c>
    </row>
    <row r="14" spans="1:56" ht="15" customHeight="1" x14ac:dyDescent="0.3">
      <c r="A14" s="173"/>
      <c r="B14" s="9" t="s">
        <v>202</v>
      </c>
      <c r="D14" s="4" t="s">
        <v>40</v>
      </c>
      <c r="E14" s="35">
        <f>E30*'Fixed data'!H$5/1000000</f>
        <v>0</v>
      </c>
      <c r="F14" s="35">
        <f>F30*'Fixed data'!I$5/1000000</f>
        <v>0</v>
      </c>
      <c r="G14" s="35">
        <f>G30*'Fixed data'!J$5/1000000</f>
        <v>0</v>
      </c>
      <c r="H14" s="35">
        <f>H30*'Fixed data'!K$5/1000000</f>
        <v>0</v>
      </c>
      <c r="I14" s="35">
        <f>I30*'Fixed data'!L$5/1000000</f>
        <v>0</v>
      </c>
      <c r="J14" s="35">
        <f>J30*'Fixed data'!M$5/1000000</f>
        <v>0</v>
      </c>
      <c r="K14" s="35">
        <f>K30*'Fixed data'!N$5/1000000</f>
        <v>0</v>
      </c>
      <c r="L14" s="35">
        <f>L30*'Fixed data'!O$5/1000000</f>
        <v>0</v>
      </c>
      <c r="M14" s="35">
        <f>M30*'Fixed data'!P$5/1000000</f>
        <v>0</v>
      </c>
      <c r="N14" s="35">
        <f>N30*'Fixed data'!Q$5/1000000</f>
        <v>0</v>
      </c>
      <c r="O14" s="35">
        <f>O30*'Fixed data'!R$5/1000000</f>
        <v>0</v>
      </c>
      <c r="P14" s="35">
        <f>P30*'Fixed data'!S$5/1000000</f>
        <v>0</v>
      </c>
      <c r="Q14" s="35">
        <f>Q30*'Fixed data'!T$5/1000000</f>
        <v>0</v>
      </c>
      <c r="R14" s="35">
        <f>R30*'Fixed data'!U$5/1000000</f>
        <v>0</v>
      </c>
      <c r="S14" s="35">
        <f>S30*'Fixed data'!V$5/1000000</f>
        <v>0</v>
      </c>
      <c r="T14" s="35">
        <f>T30*'Fixed data'!W$5/1000000</f>
        <v>0</v>
      </c>
      <c r="U14" s="35">
        <f>U30*'Fixed data'!X$5/1000000</f>
        <v>0</v>
      </c>
      <c r="V14" s="35">
        <f>V30*'Fixed data'!Y$5/1000000</f>
        <v>0</v>
      </c>
      <c r="W14" s="35">
        <f>W30*'Fixed data'!Z$5/1000000</f>
        <v>0</v>
      </c>
      <c r="X14" s="35">
        <f>X30*'Fixed data'!AA$5/1000000</f>
        <v>0</v>
      </c>
      <c r="Y14" s="35">
        <f>Y30*'Fixed data'!AB$5/1000000</f>
        <v>0</v>
      </c>
      <c r="Z14" s="35">
        <f>Z30*'Fixed data'!AC$5/1000000</f>
        <v>0</v>
      </c>
      <c r="AA14" s="35">
        <f>AA30*'Fixed data'!AD$5/1000000</f>
        <v>0</v>
      </c>
      <c r="AB14" s="35">
        <f>AB30*'Fixed data'!AE$5/1000000</f>
        <v>0</v>
      </c>
      <c r="AC14" s="35">
        <f>AC30*'Fixed data'!AF$5/1000000</f>
        <v>0</v>
      </c>
      <c r="AD14" s="35">
        <f>AD30*'Fixed data'!AG$5/1000000</f>
        <v>0</v>
      </c>
      <c r="AE14" s="35">
        <f>AE30*'Fixed data'!AH$5/1000000</f>
        <v>0</v>
      </c>
      <c r="AF14" s="35">
        <f>AF30*'Fixed data'!AI$5/1000000</f>
        <v>0</v>
      </c>
      <c r="AG14" s="35">
        <f>AG30*'Fixed data'!AJ$5/1000000</f>
        <v>0</v>
      </c>
      <c r="AH14" s="35">
        <f>AH30*'Fixed data'!AK$5/1000000</f>
        <v>0</v>
      </c>
      <c r="AI14" s="35">
        <f>AI30*'Fixed data'!AL$5/1000000</f>
        <v>0</v>
      </c>
      <c r="AJ14" s="35">
        <f>AJ30*'Fixed data'!AM$5/1000000</f>
        <v>0</v>
      </c>
      <c r="AK14" s="35">
        <f>AK30*'Fixed data'!AN$5/1000000</f>
        <v>0</v>
      </c>
      <c r="AL14" s="35">
        <f>AL30*'Fixed data'!AO$5/1000000</f>
        <v>0</v>
      </c>
      <c r="AM14" s="35">
        <f>AM30*'Fixed data'!AP$5/1000000</f>
        <v>0</v>
      </c>
      <c r="AN14" s="35">
        <f>AN30*'Fixed data'!AQ$5/1000000</f>
        <v>0</v>
      </c>
      <c r="AO14" s="35">
        <f>AO30*'Fixed data'!AR$5/1000000</f>
        <v>0</v>
      </c>
      <c r="AP14" s="35">
        <f>AP30*'Fixed data'!AS$5/1000000</f>
        <v>0</v>
      </c>
      <c r="AQ14" s="35">
        <f>AQ30*'Fixed data'!AT$5/1000000</f>
        <v>0</v>
      </c>
      <c r="AR14" s="35">
        <f>AR30*'Fixed data'!AU$5/1000000</f>
        <v>0</v>
      </c>
      <c r="AS14" s="35">
        <f>AS30*'Fixed data'!AV$5/1000000</f>
        <v>0</v>
      </c>
      <c r="AT14" s="35">
        <f>AT30*'Fixed data'!AW$5/1000000</f>
        <v>0</v>
      </c>
      <c r="AU14" s="35">
        <f>AU30*'Fixed data'!AX$5/1000000</f>
        <v>0</v>
      </c>
      <c r="AV14" s="35">
        <f>AV30*'Fixed data'!AY$5/1000000</f>
        <v>0</v>
      </c>
      <c r="AW14" s="35">
        <f>AW30*'Fixed data'!AZ$5/1000000</f>
        <v>0</v>
      </c>
      <c r="AX14" s="35">
        <f>AX30*'Fixed data'!BA$5/1000000</f>
        <v>0</v>
      </c>
      <c r="AY14" s="35">
        <f>AY30*'Fixed data'!BB$5/1000000</f>
        <v>0</v>
      </c>
      <c r="AZ14" s="35">
        <f>AZ30*'Fixed data'!BC$5/1000000</f>
        <v>0</v>
      </c>
      <c r="BA14" s="35">
        <f>BA30*'Fixed data'!BD$5/1000000</f>
        <v>0</v>
      </c>
      <c r="BB14" s="35">
        <f>BB30*'Fixed data'!BE$5/1000000</f>
        <v>0</v>
      </c>
      <c r="BC14" s="35">
        <f>BC30*'Fixed data'!BF$5/1000000</f>
        <v>0</v>
      </c>
      <c r="BD14" s="35">
        <f>BD30*'Fixed data'!BG$5/1000000</f>
        <v>0</v>
      </c>
    </row>
    <row r="15" spans="1:56" ht="15" customHeight="1" x14ac:dyDescent="0.3">
      <c r="A15" s="173"/>
      <c r="B15" s="9" t="s">
        <v>298</v>
      </c>
      <c r="C15" s="11"/>
      <c r="D15" s="11" t="s">
        <v>40</v>
      </c>
      <c r="E15" s="82">
        <f>'Fixed data'!$G$7*E$31/1000000</f>
        <v>0</v>
      </c>
      <c r="F15" s="82">
        <f>'Fixed data'!$G$7*F$31/1000000</f>
        <v>0</v>
      </c>
      <c r="G15" s="82">
        <f>'Fixed data'!$G$7*G$31/1000000</f>
        <v>0</v>
      </c>
      <c r="H15" s="82">
        <f>'Fixed data'!$G$7*H$31/1000000</f>
        <v>0</v>
      </c>
      <c r="I15" s="82">
        <f>'Fixed data'!$G$7*I$31/1000000</f>
        <v>0</v>
      </c>
      <c r="J15" s="82">
        <f>'Fixed data'!$G$7*J$31/1000000</f>
        <v>0</v>
      </c>
      <c r="K15" s="82">
        <f>'Fixed data'!$G$7*K$31/1000000</f>
        <v>0</v>
      </c>
      <c r="L15" s="82">
        <f>'Fixed data'!$G$7*L$31/1000000</f>
        <v>0</v>
      </c>
      <c r="M15" s="82">
        <f>'Fixed data'!$G$7*M$31/1000000</f>
        <v>0</v>
      </c>
      <c r="N15" s="82">
        <f>'Fixed data'!$G$7*N$31/1000000</f>
        <v>0</v>
      </c>
      <c r="O15" s="82">
        <f>'Fixed data'!$G$7*O$31/1000000</f>
        <v>0</v>
      </c>
      <c r="P15" s="82">
        <f>'Fixed data'!$G$7*P$31/1000000</f>
        <v>0</v>
      </c>
      <c r="Q15" s="82">
        <f>'Fixed data'!$G$7*Q$31/1000000</f>
        <v>0</v>
      </c>
      <c r="R15" s="82">
        <f>'Fixed data'!$G$7*R$31/1000000</f>
        <v>0</v>
      </c>
      <c r="S15" s="82">
        <f>'Fixed data'!$G$7*S$31/1000000</f>
        <v>0</v>
      </c>
      <c r="T15" s="82">
        <f>'Fixed data'!$G$7*T$31/1000000</f>
        <v>0</v>
      </c>
      <c r="U15" s="82">
        <f>'Fixed data'!$G$7*U$31/1000000</f>
        <v>0</v>
      </c>
      <c r="V15" s="82">
        <f>'Fixed data'!$G$7*V$31/1000000</f>
        <v>0</v>
      </c>
      <c r="W15" s="82">
        <f>'Fixed data'!$G$7*W$31/1000000</f>
        <v>0</v>
      </c>
      <c r="X15" s="82">
        <f>'Fixed data'!$G$7*X$31/1000000</f>
        <v>0</v>
      </c>
      <c r="Y15" s="82">
        <f>'Fixed data'!$G$7*Y$31/1000000</f>
        <v>0</v>
      </c>
      <c r="Z15" s="82">
        <f>'Fixed data'!$G$7*Z$31/1000000</f>
        <v>0</v>
      </c>
      <c r="AA15" s="82">
        <f>'Fixed data'!$G$7*AA$31/1000000</f>
        <v>0</v>
      </c>
      <c r="AB15" s="82">
        <f>'Fixed data'!$G$7*AB$31/1000000</f>
        <v>0</v>
      </c>
      <c r="AC15" s="82">
        <f>'Fixed data'!$G$7*AC$31/1000000</f>
        <v>0</v>
      </c>
      <c r="AD15" s="82">
        <f>'Fixed data'!$G$7*AD$31/1000000</f>
        <v>0</v>
      </c>
      <c r="AE15" s="82">
        <f>'Fixed data'!$G$7*AE$31/1000000</f>
        <v>0</v>
      </c>
      <c r="AF15" s="82">
        <f>'Fixed data'!$G$7*AF$31/1000000</f>
        <v>0</v>
      </c>
      <c r="AG15" s="82">
        <f>'Fixed data'!$G$7*AG$31/1000000</f>
        <v>0</v>
      </c>
      <c r="AH15" s="82">
        <f>'Fixed data'!$G$7*AH$31/1000000</f>
        <v>0</v>
      </c>
      <c r="AI15" s="82">
        <f>'Fixed data'!$G$7*AI$31/1000000</f>
        <v>0</v>
      </c>
      <c r="AJ15" s="82">
        <f>'Fixed data'!$G$7*AJ$31/1000000</f>
        <v>0</v>
      </c>
      <c r="AK15" s="82">
        <f>'Fixed data'!$G$7*AK$31/1000000</f>
        <v>0</v>
      </c>
      <c r="AL15" s="82">
        <f>'Fixed data'!$G$7*AL$31/1000000</f>
        <v>0</v>
      </c>
      <c r="AM15" s="82">
        <f>'Fixed data'!$G$7*AM$31/1000000</f>
        <v>0</v>
      </c>
      <c r="AN15" s="82">
        <f>'Fixed data'!$G$7*AN$31/1000000</f>
        <v>0</v>
      </c>
      <c r="AO15" s="82">
        <f>'Fixed data'!$G$7*AO$31/1000000</f>
        <v>0</v>
      </c>
      <c r="AP15" s="82">
        <f>'Fixed data'!$G$7*AP$31/1000000</f>
        <v>0</v>
      </c>
      <c r="AQ15" s="82">
        <f>'Fixed data'!$G$7*AQ$31/1000000</f>
        <v>0</v>
      </c>
      <c r="AR15" s="82">
        <f>'Fixed data'!$G$7*AR$31/1000000</f>
        <v>0</v>
      </c>
      <c r="AS15" s="82">
        <f>'Fixed data'!$G$7*AS$31/1000000</f>
        <v>0</v>
      </c>
      <c r="AT15" s="82">
        <f>'Fixed data'!$G$7*AT$31/1000000</f>
        <v>0</v>
      </c>
      <c r="AU15" s="82">
        <f>'Fixed data'!$G$7*AU$31/1000000</f>
        <v>0</v>
      </c>
      <c r="AV15" s="82">
        <f>'Fixed data'!$G$7*AV$31/1000000</f>
        <v>0</v>
      </c>
      <c r="AW15" s="82">
        <f>'Fixed data'!$G$7*AW$31/1000000</f>
        <v>0</v>
      </c>
      <c r="AX15" s="82">
        <f>'Fixed data'!$G$7*AX$31/1000000</f>
        <v>0</v>
      </c>
      <c r="AY15" s="82">
        <f>'Fixed data'!$G$7*AY$31/1000000</f>
        <v>0</v>
      </c>
      <c r="AZ15" s="82">
        <f>'Fixed data'!$G$7*AZ$31/1000000</f>
        <v>0</v>
      </c>
      <c r="BA15" s="82">
        <f>'Fixed data'!$G$7*BA$31/1000000</f>
        <v>0</v>
      </c>
      <c r="BB15" s="82">
        <f>'Fixed data'!$G$7*BB$31/1000000</f>
        <v>0</v>
      </c>
      <c r="BC15" s="82">
        <f>'Fixed data'!$G$7*BC$31/1000000</f>
        <v>0</v>
      </c>
      <c r="BD15" s="82">
        <f>'Fixed data'!$G$7*BD$31/1000000</f>
        <v>0</v>
      </c>
    </row>
    <row r="16" spans="1:56" ht="15" customHeight="1" x14ac:dyDescent="0.3">
      <c r="A16" s="173"/>
      <c r="B16" s="9" t="s">
        <v>299</v>
      </c>
      <c r="C16" s="9"/>
      <c r="D16" s="9" t="s">
        <v>40</v>
      </c>
      <c r="E16" s="82">
        <f>'Fixed data'!$G$8*E32/1000000</f>
        <v>0</v>
      </c>
      <c r="F16" s="82">
        <f>'Fixed data'!$G$8*F32/1000000</f>
        <v>0</v>
      </c>
      <c r="G16" s="82">
        <f>'Fixed data'!$G$8*G32/1000000</f>
        <v>0</v>
      </c>
      <c r="H16" s="82">
        <f>'Fixed data'!$G$8*H32/1000000</f>
        <v>0</v>
      </c>
      <c r="I16" s="82">
        <f>'Fixed data'!$G$8*I32/1000000</f>
        <v>0</v>
      </c>
      <c r="J16" s="82">
        <f>'Fixed data'!$G$8*J32/1000000</f>
        <v>0</v>
      </c>
      <c r="K16" s="82">
        <f>'Fixed data'!$G$8*K32/1000000</f>
        <v>0</v>
      </c>
      <c r="L16" s="82">
        <f>'Fixed data'!$G$8*L32/1000000</f>
        <v>0</v>
      </c>
      <c r="M16" s="82">
        <f>'Fixed data'!$G$8*M32/1000000</f>
        <v>0</v>
      </c>
      <c r="N16" s="82">
        <f>'Fixed data'!$G$8*N32/1000000</f>
        <v>0</v>
      </c>
      <c r="O16" s="82">
        <f>'Fixed data'!$G$8*O32/1000000</f>
        <v>0</v>
      </c>
      <c r="P16" s="82">
        <f>'Fixed data'!$G$8*P32/1000000</f>
        <v>0</v>
      </c>
      <c r="Q16" s="82">
        <f>'Fixed data'!$G$8*Q32/1000000</f>
        <v>0</v>
      </c>
      <c r="R16" s="82">
        <f>'Fixed data'!$G$8*R32/1000000</f>
        <v>0</v>
      </c>
      <c r="S16" s="82">
        <f>'Fixed data'!$G$8*S32/1000000</f>
        <v>0</v>
      </c>
      <c r="T16" s="82">
        <f>'Fixed data'!$G$8*T32/1000000</f>
        <v>0</v>
      </c>
      <c r="U16" s="82">
        <f>'Fixed data'!$G$8*U32/1000000</f>
        <v>0</v>
      </c>
      <c r="V16" s="82">
        <f>'Fixed data'!$G$8*V32/1000000</f>
        <v>0</v>
      </c>
      <c r="W16" s="82">
        <f>'Fixed data'!$G$8*W32/1000000</f>
        <v>0</v>
      </c>
      <c r="X16" s="82">
        <f>'Fixed data'!$G$8*X32/1000000</f>
        <v>0</v>
      </c>
      <c r="Y16" s="82">
        <f>'Fixed data'!$G$8*Y32/1000000</f>
        <v>0</v>
      </c>
      <c r="Z16" s="82">
        <f>'Fixed data'!$G$8*Z32/1000000</f>
        <v>0</v>
      </c>
      <c r="AA16" s="82">
        <f>'Fixed data'!$G$8*AA32/1000000</f>
        <v>0</v>
      </c>
      <c r="AB16" s="82">
        <f>'Fixed data'!$G$8*AB32/1000000</f>
        <v>0</v>
      </c>
      <c r="AC16" s="82">
        <f>'Fixed data'!$G$8*AC32/1000000</f>
        <v>0</v>
      </c>
      <c r="AD16" s="82">
        <f>'Fixed data'!$G$8*AD32/1000000</f>
        <v>0</v>
      </c>
      <c r="AE16" s="82">
        <f>'Fixed data'!$G$8*AE32/1000000</f>
        <v>0</v>
      </c>
      <c r="AF16" s="82">
        <f>'Fixed data'!$G$8*AF32/1000000</f>
        <v>0</v>
      </c>
      <c r="AG16" s="82">
        <f>'Fixed data'!$G$8*AG32/1000000</f>
        <v>0</v>
      </c>
      <c r="AH16" s="82">
        <f>'Fixed data'!$G$8*AH32/1000000</f>
        <v>0</v>
      </c>
      <c r="AI16" s="82">
        <f>'Fixed data'!$G$8*AI32/1000000</f>
        <v>0</v>
      </c>
      <c r="AJ16" s="82">
        <f>'Fixed data'!$G$8*AJ32/1000000</f>
        <v>0</v>
      </c>
      <c r="AK16" s="82">
        <f>'Fixed data'!$G$8*AK32/1000000</f>
        <v>0</v>
      </c>
      <c r="AL16" s="82">
        <f>'Fixed data'!$G$8*AL32/1000000</f>
        <v>0</v>
      </c>
      <c r="AM16" s="82">
        <f>'Fixed data'!$G$8*AM32/1000000</f>
        <v>0</v>
      </c>
      <c r="AN16" s="82">
        <f>'Fixed data'!$G$8*AN32/1000000</f>
        <v>0</v>
      </c>
      <c r="AO16" s="82">
        <f>'Fixed data'!$G$8*AO32/1000000</f>
        <v>0</v>
      </c>
      <c r="AP16" s="82">
        <f>'Fixed data'!$G$8*AP32/1000000</f>
        <v>0</v>
      </c>
      <c r="AQ16" s="82">
        <f>'Fixed data'!$G$8*AQ32/1000000</f>
        <v>0</v>
      </c>
      <c r="AR16" s="82">
        <f>'Fixed data'!$G$8*AR32/1000000</f>
        <v>0</v>
      </c>
      <c r="AS16" s="82">
        <f>'Fixed data'!$G$8*AS32/1000000</f>
        <v>0</v>
      </c>
      <c r="AT16" s="82">
        <f>'Fixed data'!$G$8*AT32/1000000</f>
        <v>0</v>
      </c>
      <c r="AU16" s="82">
        <f>'Fixed data'!$G$8*AU32/1000000</f>
        <v>0</v>
      </c>
      <c r="AV16" s="82">
        <f>'Fixed data'!$G$8*AV32/1000000</f>
        <v>0</v>
      </c>
      <c r="AW16" s="82">
        <f>'Fixed data'!$G$8*AW32/1000000</f>
        <v>0</v>
      </c>
      <c r="AX16" s="82">
        <f>'Fixed data'!$G$8*AX32/1000000</f>
        <v>0</v>
      </c>
      <c r="AY16" s="82">
        <f>'Fixed data'!$G$8*AY32/1000000</f>
        <v>0</v>
      </c>
      <c r="AZ16" s="82">
        <f>'Fixed data'!$G$8*AZ32/1000000</f>
        <v>0</v>
      </c>
      <c r="BA16" s="82">
        <f>'Fixed data'!$G$8*BA32/1000000</f>
        <v>0</v>
      </c>
      <c r="BB16" s="82">
        <f>'Fixed data'!$G$8*BB32/1000000</f>
        <v>0</v>
      </c>
      <c r="BC16" s="82">
        <f>'Fixed data'!$G$8*BC32/1000000</f>
        <v>0</v>
      </c>
      <c r="BD16" s="82">
        <f>'Fixed data'!$G$8*BD32/1000000</f>
        <v>0</v>
      </c>
    </row>
    <row r="17" spans="1:56" ht="15" customHeight="1" x14ac:dyDescent="0.3">
      <c r="A17" s="173"/>
      <c r="B17" s="4" t="s">
        <v>203</v>
      </c>
      <c r="D17" s="9" t="s">
        <v>40</v>
      </c>
      <c r="E17" s="35">
        <f>E33*'Fixed data'!H$5/1000000</f>
        <v>0</v>
      </c>
      <c r="F17" s="35">
        <f>F33*'Fixed data'!I$5/1000000</f>
        <v>0</v>
      </c>
      <c r="G17" s="35">
        <f>G33*'Fixed data'!J$5/1000000</f>
        <v>0</v>
      </c>
      <c r="H17" s="35">
        <f>H33*'Fixed data'!K$5/1000000</f>
        <v>0</v>
      </c>
      <c r="I17" s="35">
        <f>I33*'Fixed data'!L$5/1000000</f>
        <v>0</v>
      </c>
      <c r="J17" s="35">
        <f>J33*'Fixed data'!M$5/1000000</f>
        <v>0</v>
      </c>
      <c r="K17" s="35">
        <f>K33*'Fixed data'!N$5/1000000</f>
        <v>0</v>
      </c>
      <c r="L17" s="35">
        <f>L33*'Fixed data'!O$5/1000000</f>
        <v>0</v>
      </c>
      <c r="M17" s="35">
        <f>M33*'Fixed data'!P$5/1000000</f>
        <v>0</v>
      </c>
      <c r="N17" s="35">
        <f>N33*'Fixed data'!Q$5/1000000</f>
        <v>0</v>
      </c>
      <c r="O17" s="35">
        <f>O33*'Fixed data'!R$5/1000000</f>
        <v>0</v>
      </c>
      <c r="P17" s="35">
        <f>P33*'Fixed data'!S$5/1000000</f>
        <v>0</v>
      </c>
      <c r="Q17" s="35">
        <f>Q33*'Fixed data'!T$5/1000000</f>
        <v>0</v>
      </c>
      <c r="R17" s="35">
        <f>R33*'Fixed data'!U$5/1000000</f>
        <v>0</v>
      </c>
      <c r="S17" s="35">
        <f>S33*'Fixed data'!V$5/1000000</f>
        <v>0</v>
      </c>
      <c r="T17" s="35">
        <f>T33*'Fixed data'!W$5/1000000</f>
        <v>0</v>
      </c>
      <c r="U17" s="35">
        <f>U33*'Fixed data'!X$5/1000000</f>
        <v>0</v>
      </c>
      <c r="V17" s="35">
        <f>V33*'Fixed data'!Y$5/1000000</f>
        <v>0</v>
      </c>
      <c r="W17" s="35">
        <f>W33*'Fixed data'!Z$5/1000000</f>
        <v>0</v>
      </c>
      <c r="X17" s="35">
        <f>X33*'Fixed data'!AA$5/1000000</f>
        <v>0</v>
      </c>
      <c r="Y17" s="35">
        <f>Y33*'Fixed data'!AB$5/1000000</f>
        <v>0</v>
      </c>
      <c r="Z17" s="35">
        <f>Z33*'Fixed data'!AC$5/1000000</f>
        <v>0</v>
      </c>
      <c r="AA17" s="35">
        <f>AA33*'Fixed data'!AD$5/1000000</f>
        <v>0</v>
      </c>
      <c r="AB17" s="35">
        <f>AB33*'Fixed data'!AE$5/1000000</f>
        <v>0</v>
      </c>
      <c r="AC17" s="35">
        <f>AC33*'Fixed data'!AF$5/1000000</f>
        <v>0</v>
      </c>
      <c r="AD17" s="35">
        <f>AD33*'Fixed data'!AG$5/1000000</f>
        <v>0</v>
      </c>
      <c r="AE17" s="35">
        <f>AE33*'Fixed data'!AH$5/1000000</f>
        <v>0</v>
      </c>
      <c r="AF17" s="35">
        <f>AF33*'Fixed data'!AI$5/1000000</f>
        <v>0</v>
      </c>
      <c r="AG17" s="35">
        <f>AG33*'Fixed data'!AJ$5/1000000</f>
        <v>0</v>
      </c>
      <c r="AH17" s="35">
        <f>AH33*'Fixed data'!AK$5/1000000</f>
        <v>0</v>
      </c>
      <c r="AI17" s="35">
        <f>AI33*'Fixed data'!AL$5/1000000</f>
        <v>0</v>
      </c>
      <c r="AJ17" s="35">
        <f>AJ33*'Fixed data'!AM$5/1000000</f>
        <v>0</v>
      </c>
      <c r="AK17" s="35">
        <f>AK33*'Fixed data'!AN$5/1000000</f>
        <v>0</v>
      </c>
      <c r="AL17" s="35">
        <f>AL33*'Fixed data'!AO$5/1000000</f>
        <v>0</v>
      </c>
      <c r="AM17" s="35">
        <f>AM33*'Fixed data'!AP$5/1000000</f>
        <v>0</v>
      </c>
      <c r="AN17" s="35">
        <f>AN33*'Fixed data'!AQ$5/1000000</f>
        <v>0</v>
      </c>
      <c r="AO17" s="35">
        <f>AO33*'Fixed data'!AR$5/1000000</f>
        <v>0</v>
      </c>
      <c r="AP17" s="35">
        <f>AP33*'Fixed data'!AS$5/1000000</f>
        <v>0</v>
      </c>
      <c r="AQ17" s="35">
        <f>AQ33*'Fixed data'!AT$5/1000000</f>
        <v>0</v>
      </c>
      <c r="AR17" s="35">
        <f>AR33*'Fixed data'!AU$5/1000000</f>
        <v>0</v>
      </c>
      <c r="AS17" s="35">
        <f>AS33*'Fixed data'!AV$5/1000000</f>
        <v>0</v>
      </c>
      <c r="AT17" s="35">
        <f>AT33*'Fixed data'!AW$5/1000000</f>
        <v>0</v>
      </c>
      <c r="AU17" s="35">
        <f>AU33*'Fixed data'!AX$5/1000000</f>
        <v>0</v>
      </c>
      <c r="AV17" s="35">
        <f>AV33*'Fixed data'!AY$5/1000000</f>
        <v>0</v>
      </c>
      <c r="AW17" s="35">
        <f>AW33*'Fixed data'!AZ$5/1000000</f>
        <v>0</v>
      </c>
      <c r="AX17" s="35">
        <f>AX33*'Fixed data'!BA$5/1000000</f>
        <v>0</v>
      </c>
      <c r="AY17" s="35">
        <f>AY33*'Fixed data'!BB$5/1000000</f>
        <v>0</v>
      </c>
      <c r="AZ17" s="35">
        <f>AZ33*'Fixed data'!BC$5/1000000</f>
        <v>0</v>
      </c>
      <c r="BA17" s="35">
        <f>BA33*'Fixed data'!BD$5/1000000</f>
        <v>0</v>
      </c>
      <c r="BB17" s="35">
        <f>BB33*'Fixed data'!BE$5/1000000</f>
        <v>0</v>
      </c>
      <c r="BC17" s="35">
        <f>BC33*'Fixed data'!BF$5/1000000</f>
        <v>0</v>
      </c>
      <c r="BD17" s="35">
        <f>BD33*'Fixed data'!BG$5/1000000</f>
        <v>0</v>
      </c>
    </row>
    <row r="18" spans="1:56" ht="15" customHeight="1" x14ac:dyDescent="0.3">
      <c r="A18" s="173"/>
      <c r="B18" s="9" t="s">
        <v>70</v>
      </c>
      <c r="C18" s="9"/>
      <c r="D18" s="4" t="s">
        <v>40</v>
      </c>
      <c r="E18" s="35">
        <f>E34*'Fixed data'!$G$9</f>
        <v>0</v>
      </c>
      <c r="F18" s="35">
        <f>F34*'Fixed data'!$G$9</f>
        <v>0</v>
      </c>
      <c r="G18" s="35">
        <f>G34*'Fixed data'!$G$9</f>
        <v>0</v>
      </c>
      <c r="H18" s="35">
        <f>H34*'Fixed data'!$G$9</f>
        <v>0</v>
      </c>
      <c r="I18" s="35">
        <f>I34*'Fixed data'!$G$9</f>
        <v>0</v>
      </c>
      <c r="J18" s="35">
        <f>J34*'Fixed data'!$G$9</f>
        <v>0</v>
      </c>
      <c r="K18" s="35">
        <f>K34*'Fixed data'!$G$9</f>
        <v>0</v>
      </c>
      <c r="L18" s="35">
        <f>L34*'Fixed data'!$G$9</f>
        <v>0</v>
      </c>
      <c r="M18" s="35">
        <f>M34*'Fixed data'!$G$9</f>
        <v>0</v>
      </c>
      <c r="N18" s="35">
        <f>N34*'Fixed data'!$G$9</f>
        <v>0</v>
      </c>
      <c r="O18" s="35">
        <f>O34*'Fixed data'!$G$9</f>
        <v>0</v>
      </c>
      <c r="P18" s="35">
        <f>P34*'Fixed data'!$G$9</f>
        <v>0</v>
      </c>
      <c r="Q18" s="35">
        <f>Q34*'Fixed data'!$G$9</f>
        <v>0</v>
      </c>
      <c r="R18" s="35">
        <f>R34*'Fixed data'!$G$9</f>
        <v>0</v>
      </c>
      <c r="S18" s="35">
        <f>S34*'Fixed data'!$G$9</f>
        <v>0</v>
      </c>
      <c r="T18" s="35">
        <f>T34*'Fixed data'!$G$9</f>
        <v>0</v>
      </c>
      <c r="U18" s="35">
        <f>U34*'Fixed data'!$G$9</f>
        <v>0</v>
      </c>
      <c r="V18" s="35">
        <f>V34*'Fixed data'!$G$9</f>
        <v>0</v>
      </c>
      <c r="W18" s="35">
        <f>W34*'Fixed data'!$G$9</f>
        <v>0</v>
      </c>
      <c r="X18" s="35">
        <f>X34*'Fixed data'!$G$9</f>
        <v>0</v>
      </c>
      <c r="Y18" s="35">
        <f>Y34*'Fixed data'!$G$9</f>
        <v>0</v>
      </c>
      <c r="Z18" s="35">
        <f>Z34*'Fixed data'!$G$9</f>
        <v>0</v>
      </c>
      <c r="AA18" s="35">
        <f>AA34*'Fixed data'!$G$9</f>
        <v>0</v>
      </c>
      <c r="AB18" s="35">
        <f>AB34*'Fixed data'!$G$9</f>
        <v>0</v>
      </c>
      <c r="AC18" s="35">
        <f>AC34*'Fixed data'!$G$9</f>
        <v>0</v>
      </c>
      <c r="AD18" s="35">
        <f>AD34*'Fixed data'!$G$9</f>
        <v>0</v>
      </c>
      <c r="AE18" s="35">
        <f>AE34*'Fixed data'!$G$9</f>
        <v>0</v>
      </c>
      <c r="AF18" s="35">
        <f>AF34*'Fixed data'!$G$9</f>
        <v>0</v>
      </c>
      <c r="AG18" s="35">
        <f>AG34*'Fixed data'!$G$9</f>
        <v>0</v>
      </c>
      <c r="AH18" s="35">
        <f>AH34*'Fixed data'!$G$9</f>
        <v>0</v>
      </c>
      <c r="AI18" s="35">
        <f>AI34*'Fixed data'!$G$9</f>
        <v>0</v>
      </c>
      <c r="AJ18" s="35">
        <f>AJ34*'Fixed data'!$G$9</f>
        <v>0</v>
      </c>
      <c r="AK18" s="35">
        <f>AK34*'Fixed data'!$G$9</f>
        <v>0</v>
      </c>
      <c r="AL18" s="35">
        <f>AL34*'Fixed data'!$G$9</f>
        <v>0</v>
      </c>
      <c r="AM18" s="35">
        <f>AM34*'Fixed data'!$G$9</f>
        <v>0</v>
      </c>
      <c r="AN18" s="35">
        <f>AN34*'Fixed data'!$G$9</f>
        <v>0</v>
      </c>
      <c r="AO18" s="35">
        <f>AO34*'Fixed data'!$G$9</f>
        <v>0</v>
      </c>
      <c r="AP18" s="35">
        <f>AP34*'Fixed data'!$G$9</f>
        <v>0</v>
      </c>
      <c r="AQ18" s="35">
        <f>AQ34*'Fixed data'!$G$9</f>
        <v>0</v>
      </c>
      <c r="AR18" s="35">
        <f>AR34*'Fixed data'!$G$9</f>
        <v>0</v>
      </c>
      <c r="AS18" s="35">
        <f>AS34*'Fixed data'!$G$9</f>
        <v>0</v>
      </c>
      <c r="AT18" s="35">
        <f>AT34*'Fixed data'!$G$9</f>
        <v>0</v>
      </c>
      <c r="AU18" s="35">
        <f>AU34*'Fixed data'!$G$9</f>
        <v>0</v>
      </c>
      <c r="AV18" s="35">
        <f>AV34*'Fixed data'!$G$9</f>
        <v>0</v>
      </c>
      <c r="AW18" s="35">
        <f>AW34*'Fixed data'!$G$9</f>
        <v>0</v>
      </c>
      <c r="AX18" s="35">
        <f>AX34*'Fixed data'!$G$9</f>
        <v>0</v>
      </c>
      <c r="AY18" s="35">
        <f>AY34*'Fixed data'!$G$9</f>
        <v>0</v>
      </c>
      <c r="AZ18" s="35">
        <f>AZ34*'Fixed data'!$G$9</f>
        <v>0</v>
      </c>
      <c r="BA18" s="35">
        <f>BA34*'Fixed data'!$G$9</f>
        <v>0</v>
      </c>
      <c r="BB18" s="35">
        <f>BB34*'Fixed data'!$G$9</f>
        <v>0</v>
      </c>
      <c r="BC18" s="35">
        <f>BC34*'Fixed data'!$G$9</f>
        <v>0</v>
      </c>
      <c r="BD18" s="35">
        <f>BD34*'Fixed data'!$G$9</f>
        <v>0</v>
      </c>
    </row>
    <row r="19" spans="1:56" ht="15" customHeight="1" x14ac:dyDescent="0.3">
      <c r="A19" s="173"/>
      <c r="B19" s="9" t="s">
        <v>71</v>
      </c>
      <c r="C19" s="9"/>
      <c r="D19" s="4" t="s">
        <v>40</v>
      </c>
      <c r="E19" s="35">
        <f>E35*'Fixed data'!$G$10</f>
        <v>0</v>
      </c>
      <c r="F19" s="35">
        <f>F35*'Fixed data'!$G$10</f>
        <v>0</v>
      </c>
      <c r="G19" s="35">
        <f>G35*'Fixed data'!$G$10</f>
        <v>0</v>
      </c>
      <c r="H19" s="35">
        <f>H35*'Fixed data'!$G$10</f>
        <v>0</v>
      </c>
      <c r="I19" s="35">
        <f>I35*'Fixed data'!$G$10</f>
        <v>0</v>
      </c>
      <c r="J19" s="35">
        <f>J35*'Fixed data'!$G$10</f>
        <v>0</v>
      </c>
      <c r="K19" s="35">
        <f>K35*'Fixed data'!$G$10</f>
        <v>0</v>
      </c>
      <c r="L19" s="35">
        <f>L35*'Fixed data'!$G$10</f>
        <v>0</v>
      </c>
      <c r="M19" s="35">
        <f>M35*'Fixed data'!$G$10</f>
        <v>0</v>
      </c>
      <c r="N19" s="35">
        <f>N35*'Fixed data'!$G$10</f>
        <v>0</v>
      </c>
      <c r="O19" s="35">
        <f>O35*'Fixed data'!$G$10</f>
        <v>0</v>
      </c>
      <c r="P19" s="35">
        <f>P35*'Fixed data'!$G$10</f>
        <v>0</v>
      </c>
      <c r="Q19" s="35">
        <f>Q35*'Fixed data'!$G$10</f>
        <v>0</v>
      </c>
      <c r="R19" s="35">
        <f>R35*'Fixed data'!$G$10</f>
        <v>0</v>
      </c>
      <c r="S19" s="35">
        <f>S35*'Fixed data'!$G$10</f>
        <v>0</v>
      </c>
      <c r="T19" s="35">
        <f>T35*'Fixed data'!$G$10</f>
        <v>0</v>
      </c>
      <c r="U19" s="35">
        <f>U35*'Fixed data'!$G$10</f>
        <v>0</v>
      </c>
      <c r="V19" s="35">
        <f>V35*'Fixed data'!$G$10</f>
        <v>0</v>
      </c>
      <c r="W19" s="35">
        <f>W35*'Fixed data'!$G$10</f>
        <v>0</v>
      </c>
      <c r="X19" s="35">
        <f>X35*'Fixed data'!$G$10</f>
        <v>0</v>
      </c>
      <c r="Y19" s="35">
        <f>Y35*'Fixed data'!$G$10</f>
        <v>0</v>
      </c>
      <c r="Z19" s="35">
        <f>Z35*'Fixed data'!$G$10</f>
        <v>0</v>
      </c>
      <c r="AA19" s="35">
        <f>AA35*'Fixed data'!$G$10</f>
        <v>0</v>
      </c>
      <c r="AB19" s="35">
        <f>AB35*'Fixed data'!$G$10</f>
        <v>0</v>
      </c>
      <c r="AC19" s="35">
        <f>AC35*'Fixed data'!$G$10</f>
        <v>0</v>
      </c>
      <c r="AD19" s="35">
        <f>AD35*'Fixed data'!$G$10</f>
        <v>0</v>
      </c>
      <c r="AE19" s="35">
        <f>AE35*'Fixed data'!$G$10</f>
        <v>0</v>
      </c>
      <c r="AF19" s="35">
        <f>AF35*'Fixed data'!$G$10</f>
        <v>0</v>
      </c>
      <c r="AG19" s="35">
        <f>AG35*'Fixed data'!$G$10</f>
        <v>0</v>
      </c>
      <c r="AH19" s="35">
        <f>AH35*'Fixed data'!$G$10</f>
        <v>0</v>
      </c>
      <c r="AI19" s="35">
        <f>AI35*'Fixed data'!$G$10</f>
        <v>0</v>
      </c>
      <c r="AJ19" s="35">
        <f>AJ35*'Fixed data'!$G$10</f>
        <v>0</v>
      </c>
      <c r="AK19" s="35">
        <f>AK35*'Fixed data'!$G$10</f>
        <v>0</v>
      </c>
      <c r="AL19" s="35">
        <f>AL35*'Fixed data'!$G$10</f>
        <v>0</v>
      </c>
      <c r="AM19" s="35">
        <f>AM35*'Fixed data'!$G$10</f>
        <v>0</v>
      </c>
      <c r="AN19" s="35">
        <f>AN35*'Fixed data'!$G$10</f>
        <v>0</v>
      </c>
      <c r="AO19" s="35">
        <f>AO35*'Fixed data'!$G$10</f>
        <v>0</v>
      </c>
      <c r="AP19" s="35">
        <f>AP35*'Fixed data'!$G$10</f>
        <v>0</v>
      </c>
      <c r="AQ19" s="35">
        <f>AQ35*'Fixed data'!$G$10</f>
        <v>0</v>
      </c>
      <c r="AR19" s="35">
        <f>AR35*'Fixed data'!$G$10</f>
        <v>0</v>
      </c>
      <c r="AS19" s="35">
        <f>AS35*'Fixed data'!$G$10</f>
        <v>0</v>
      </c>
      <c r="AT19" s="35">
        <f>AT35*'Fixed data'!$G$10</f>
        <v>0</v>
      </c>
      <c r="AU19" s="35">
        <f>AU35*'Fixed data'!$G$10</f>
        <v>0</v>
      </c>
      <c r="AV19" s="35">
        <f>AV35*'Fixed data'!$G$10</f>
        <v>0</v>
      </c>
      <c r="AW19" s="35">
        <f>AW35*'Fixed data'!$G$10</f>
        <v>0</v>
      </c>
      <c r="AX19" s="35">
        <f>AX35*'Fixed data'!$G$10</f>
        <v>0</v>
      </c>
      <c r="AY19" s="35">
        <f>AY35*'Fixed data'!$G$10</f>
        <v>0</v>
      </c>
      <c r="AZ19" s="35">
        <f>AZ35*'Fixed data'!$G$10</f>
        <v>0</v>
      </c>
      <c r="BA19" s="35">
        <f>BA35*'Fixed data'!$G$10</f>
        <v>0</v>
      </c>
      <c r="BB19" s="35">
        <f>BB35*'Fixed data'!$G$10</f>
        <v>0</v>
      </c>
      <c r="BC19" s="35">
        <f>BC35*'Fixed data'!$G$10</f>
        <v>0</v>
      </c>
      <c r="BD19" s="35">
        <f>BD35*'Fixed data'!$G$10</f>
        <v>0</v>
      </c>
    </row>
    <row r="20" spans="1:56" ht="15" customHeight="1" x14ac:dyDescent="0.3">
      <c r="A20" s="173"/>
      <c r="B20" s="4" t="s">
        <v>84</v>
      </c>
      <c r="D20" s="9" t="s">
        <v>40</v>
      </c>
      <c r="E20" s="35">
        <f>'Fixed data'!$G$11*E36/1000000</f>
        <v>0</v>
      </c>
      <c r="F20" s="35">
        <f>'Fixed data'!$G$11*F36/1000000</f>
        <v>0</v>
      </c>
      <c r="G20" s="35">
        <f>'Fixed data'!$G$11*G36/1000000</f>
        <v>0</v>
      </c>
      <c r="H20" s="35">
        <f>'Fixed data'!$G$11*H36/1000000</f>
        <v>0</v>
      </c>
      <c r="I20" s="35">
        <f>'Fixed data'!$G$11*I36/1000000</f>
        <v>0</v>
      </c>
      <c r="J20" s="35">
        <f>'Fixed data'!$G$11*J36/1000000</f>
        <v>0</v>
      </c>
      <c r="K20" s="35">
        <f>'Fixed data'!$G$11*K36/1000000</f>
        <v>0</v>
      </c>
      <c r="L20" s="35">
        <f>'Fixed data'!$G$11*L36/1000000</f>
        <v>0</v>
      </c>
      <c r="M20" s="35">
        <f>'Fixed data'!$G$11*M36/1000000</f>
        <v>0</v>
      </c>
      <c r="N20" s="35">
        <f>'Fixed data'!$G$11*N36/1000000</f>
        <v>0</v>
      </c>
      <c r="O20" s="35">
        <f>'Fixed data'!$G$11*O36/1000000</f>
        <v>0</v>
      </c>
      <c r="P20" s="35">
        <f>'Fixed data'!$G$11*P36/1000000</f>
        <v>0</v>
      </c>
      <c r="Q20" s="35">
        <f>'Fixed data'!$G$11*Q36/1000000</f>
        <v>0</v>
      </c>
      <c r="R20" s="35">
        <f>'Fixed data'!$G$11*R36/1000000</f>
        <v>0</v>
      </c>
      <c r="S20" s="35">
        <f>'Fixed data'!$G$11*S36/1000000</f>
        <v>0</v>
      </c>
      <c r="T20" s="35">
        <f>'Fixed data'!$G$11*T36/1000000</f>
        <v>0</v>
      </c>
      <c r="U20" s="35">
        <f>'Fixed data'!$G$11*U36/1000000</f>
        <v>0</v>
      </c>
      <c r="V20" s="35">
        <f>'Fixed data'!$G$11*V36/1000000</f>
        <v>0</v>
      </c>
      <c r="W20" s="35">
        <f>'Fixed data'!$G$11*W36/1000000</f>
        <v>0</v>
      </c>
      <c r="X20" s="35">
        <f>'Fixed data'!$G$11*X36/1000000</f>
        <v>0</v>
      </c>
      <c r="Y20" s="35">
        <f>'Fixed data'!$G$11*Y36/1000000</f>
        <v>0</v>
      </c>
      <c r="Z20" s="35">
        <f>'Fixed data'!$G$11*Z36/1000000</f>
        <v>0</v>
      </c>
      <c r="AA20" s="35">
        <f>'Fixed data'!$G$11*AA36/1000000</f>
        <v>0</v>
      </c>
      <c r="AB20" s="35">
        <f>'Fixed data'!$G$11*AB36/1000000</f>
        <v>0</v>
      </c>
      <c r="AC20" s="35">
        <f>'Fixed data'!$G$11*AC36/1000000</f>
        <v>0</v>
      </c>
      <c r="AD20" s="35">
        <f>'Fixed data'!$G$11*AD36/1000000</f>
        <v>0</v>
      </c>
      <c r="AE20" s="35">
        <f>'Fixed data'!$G$11*AE36/1000000</f>
        <v>0</v>
      </c>
      <c r="AF20" s="35">
        <f>'Fixed data'!$G$11*AF36/1000000</f>
        <v>0</v>
      </c>
      <c r="AG20" s="35">
        <f>'Fixed data'!$G$11*AG36/1000000</f>
        <v>0</v>
      </c>
      <c r="AH20" s="35">
        <f>'Fixed data'!$G$11*AH36/1000000</f>
        <v>0</v>
      </c>
      <c r="AI20" s="35">
        <f>'Fixed data'!$G$11*AI36/1000000</f>
        <v>0</v>
      </c>
      <c r="AJ20" s="35">
        <f>'Fixed data'!$G$11*AJ36/1000000</f>
        <v>0</v>
      </c>
      <c r="AK20" s="35">
        <f>'Fixed data'!$G$11*AK36/1000000</f>
        <v>0</v>
      </c>
      <c r="AL20" s="35">
        <f>'Fixed data'!$G$11*AL36/1000000</f>
        <v>0</v>
      </c>
      <c r="AM20" s="35">
        <f>'Fixed data'!$G$11*AM36/1000000</f>
        <v>0</v>
      </c>
      <c r="AN20" s="35">
        <f>'Fixed data'!$G$11*AN36/1000000</f>
        <v>0</v>
      </c>
      <c r="AO20" s="35">
        <f>'Fixed data'!$G$11*AO36/1000000</f>
        <v>0</v>
      </c>
      <c r="AP20" s="35">
        <f>'Fixed data'!$G$11*AP36/1000000</f>
        <v>0</v>
      </c>
      <c r="AQ20" s="35">
        <f>'Fixed data'!$G$11*AQ36/1000000</f>
        <v>0</v>
      </c>
      <c r="AR20" s="35">
        <f>'Fixed data'!$G$11*AR36/1000000</f>
        <v>0</v>
      </c>
      <c r="AS20" s="35">
        <f>'Fixed data'!$G$11*AS36/1000000</f>
        <v>0</v>
      </c>
      <c r="AT20" s="35">
        <f>'Fixed data'!$G$11*AT36/1000000</f>
        <v>0</v>
      </c>
      <c r="AU20" s="35">
        <f>'Fixed data'!$G$11*AU36/1000000</f>
        <v>0</v>
      </c>
      <c r="AV20" s="35">
        <f>'Fixed data'!$G$11*AV36/1000000</f>
        <v>0</v>
      </c>
      <c r="AW20" s="35">
        <f>'Fixed data'!$G$11*AW36/1000000</f>
        <v>0</v>
      </c>
      <c r="AX20" s="35">
        <f>'Fixed data'!$G$11*AX36/1000000</f>
        <v>0</v>
      </c>
      <c r="AY20" s="35">
        <f>'Fixed data'!$G$11*AY36/1000000</f>
        <v>0</v>
      </c>
      <c r="AZ20" s="35">
        <f>'Fixed data'!$G$11*AZ36/1000000</f>
        <v>0</v>
      </c>
      <c r="BA20" s="35">
        <f>'Fixed data'!$G$11*BA36/1000000</f>
        <v>0</v>
      </c>
      <c r="BB20" s="35">
        <f>'Fixed data'!$G$11*BB36/1000000</f>
        <v>0</v>
      </c>
      <c r="BC20" s="35">
        <f>'Fixed data'!$G$11*BC36/1000000</f>
        <v>0</v>
      </c>
      <c r="BD20" s="35">
        <f>'Fixed data'!$G$11*BD36/1000000</f>
        <v>0</v>
      </c>
    </row>
    <row r="21" spans="1:56" ht="15" customHeight="1" x14ac:dyDescent="0.3">
      <c r="A21" s="173"/>
      <c r="B21" s="9" t="s">
        <v>37</v>
      </c>
      <c r="C21" s="9"/>
      <c r="D21" s="9" t="s">
        <v>40</v>
      </c>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row>
    <row r="22" spans="1:56" ht="15" customHeight="1" x14ac:dyDescent="0.3">
      <c r="A22" s="173"/>
      <c r="B22" s="9" t="s">
        <v>38</v>
      </c>
      <c r="C22" s="9"/>
      <c r="D22" s="9" t="s">
        <v>40</v>
      </c>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row>
    <row r="23" spans="1:56" ht="15" customHeight="1" x14ac:dyDescent="0.3">
      <c r="A23" s="173"/>
      <c r="B23" s="9" t="s">
        <v>211</v>
      </c>
      <c r="C23" s="9"/>
      <c r="D23" s="9" t="s">
        <v>40</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row>
    <row r="24" spans="1:56" ht="15.75" customHeight="1" thickBot="1" x14ac:dyDescent="0.35">
      <c r="A24" s="174"/>
      <c r="B24" s="13" t="s">
        <v>101</v>
      </c>
      <c r="C24" s="13"/>
      <c r="D24" s="13" t="s">
        <v>40</v>
      </c>
      <c r="E24" s="54">
        <f>SUM(E13:E23)</f>
        <v>0</v>
      </c>
      <c r="F24" s="54">
        <f t="shared" ref="F24:BD24" si="2">SUM(F13:F23)</f>
        <v>0</v>
      </c>
      <c r="G24" s="54">
        <f t="shared" si="2"/>
        <v>0</v>
      </c>
      <c r="H24" s="54">
        <f t="shared" si="2"/>
        <v>0</v>
      </c>
      <c r="I24" s="54">
        <f t="shared" si="2"/>
        <v>0</v>
      </c>
      <c r="J24" s="54">
        <f t="shared" si="2"/>
        <v>0</v>
      </c>
      <c r="K24" s="54">
        <f t="shared" si="2"/>
        <v>0</v>
      </c>
      <c r="L24" s="54">
        <f t="shared" si="2"/>
        <v>0</v>
      </c>
      <c r="M24" s="54">
        <f t="shared" si="2"/>
        <v>0</v>
      </c>
      <c r="N24" s="54">
        <f t="shared" si="2"/>
        <v>0</v>
      </c>
      <c r="O24" s="54">
        <f t="shared" si="2"/>
        <v>0</v>
      </c>
      <c r="P24" s="54">
        <f t="shared" si="2"/>
        <v>0</v>
      </c>
      <c r="Q24" s="54">
        <f t="shared" si="2"/>
        <v>0</v>
      </c>
      <c r="R24" s="54">
        <f t="shared" si="2"/>
        <v>0</v>
      </c>
      <c r="S24" s="54">
        <f t="shared" si="2"/>
        <v>0</v>
      </c>
      <c r="T24" s="54">
        <f t="shared" si="2"/>
        <v>0</v>
      </c>
      <c r="U24" s="54">
        <f t="shared" si="2"/>
        <v>0</v>
      </c>
      <c r="V24" s="54">
        <f t="shared" si="2"/>
        <v>0</v>
      </c>
      <c r="W24" s="54">
        <f t="shared" si="2"/>
        <v>0</v>
      </c>
      <c r="X24" s="54">
        <f t="shared" si="2"/>
        <v>0</v>
      </c>
      <c r="Y24" s="54">
        <f t="shared" si="2"/>
        <v>0</v>
      </c>
      <c r="Z24" s="54">
        <f t="shared" si="2"/>
        <v>0</v>
      </c>
      <c r="AA24" s="54">
        <f t="shared" si="2"/>
        <v>0</v>
      </c>
      <c r="AB24" s="54">
        <f t="shared" si="2"/>
        <v>0</v>
      </c>
      <c r="AC24" s="54">
        <f t="shared" si="2"/>
        <v>0</v>
      </c>
      <c r="AD24" s="54">
        <f t="shared" si="2"/>
        <v>0</v>
      </c>
      <c r="AE24" s="54">
        <f t="shared" si="2"/>
        <v>0</v>
      </c>
      <c r="AF24" s="54">
        <f t="shared" si="2"/>
        <v>0</v>
      </c>
      <c r="AG24" s="54">
        <f t="shared" si="2"/>
        <v>0</v>
      </c>
      <c r="AH24" s="54">
        <f t="shared" si="2"/>
        <v>0</v>
      </c>
      <c r="AI24" s="54">
        <f t="shared" si="2"/>
        <v>0</v>
      </c>
      <c r="AJ24" s="54">
        <f t="shared" si="2"/>
        <v>0</v>
      </c>
      <c r="AK24" s="54">
        <f t="shared" si="2"/>
        <v>0</v>
      </c>
      <c r="AL24" s="54">
        <f t="shared" si="2"/>
        <v>0</v>
      </c>
      <c r="AM24" s="54">
        <f t="shared" si="2"/>
        <v>0</v>
      </c>
      <c r="AN24" s="54">
        <f t="shared" si="2"/>
        <v>0</v>
      </c>
      <c r="AO24" s="54">
        <f t="shared" si="2"/>
        <v>0</v>
      </c>
      <c r="AP24" s="54">
        <f t="shared" si="2"/>
        <v>0</v>
      </c>
      <c r="AQ24" s="54">
        <f t="shared" si="2"/>
        <v>0</v>
      </c>
      <c r="AR24" s="54">
        <f t="shared" si="2"/>
        <v>0</v>
      </c>
      <c r="AS24" s="54">
        <f t="shared" si="2"/>
        <v>0</v>
      </c>
      <c r="AT24" s="54">
        <f t="shared" si="2"/>
        <v>0</v>
      </c>
      <c r="AU24" s="54">
        <f t="shared" si="2"/>
        <v>0</v>
      </c>
      <c r="AV24" s="54">
        <f t="shared" si="2"/>
        <v>0</v>
      </c>
      <c r="AW24" s="54">
        <f t="shared" si="2"/>
        <v>0</v>
      </c>
      <c r="AX24" s="54">
        <f t="shared" si="2"/>
        <v>0</v>
      </c>
      <c r="AY24" s="54">
        <f t="shared" si="2"/>
        <v>0</v>
      </c>
      <c r="AZ24" s="54">
        <f t="shared" si="2"/>
        <v>0</v>
      </c>
      <c r="BA24" s="54">
        <f t="shared" si="2"/>
        <v>0</v>
      </c>
      <c r="BB24" s="54">
        <f t="shared" si="2"/>
        <v>0</v>
      </c>
      <c r="BC24" s="54">
        <f t="shared" si="2"/>
        <v>0</v>
      </c>
      <c r="BD24" s="54">
        <f t="shared" si="2"/>
        <v>0</v>
      </c>
    </row>
    <row r="25" spans="1:56" x14ac:dyDescent="0.3">
      <c r="A25" s="75"/>
      <c r="B25" s="14"/>
    </row>
    <row r="26" spans="1:56" x14ac:dyDescent="0.3">
      <c r="A26" s="75"/>
    </row>
    <row r="27" spans="1:56" x14ac:dyDescent="0.3">
      <c r="A27" s="117"/>
      <c r="B27" s="124" t="s">
        <v>217</v>
      </c>
      <c r="C27" s="118"/>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row>
    <row r="28" spans="1:56" x14ac:dyDescent="0.3">
      <c r="A28" s="120"/>
      <c r="B28" s="121"/>
      <c r="C28" s="122"/>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3"/>
      <c r="AN28" s="123"/>
      <c r="AO28" s="123"/>
      <c r="AP28" s="123"/>
      <c r="AQ28" s="123"/>
      <c r="AR28" s="123"/>
      <c r="AS28" s="123"/>
      <c r="AT28" s="123"/>
      <c r="AU28" s="123"/>
      <c r="AV28" s="123"/>
      <c r="AW28" s="123"/>
      <c r="AX28" s="123"/>
      <c r="AY28" s="123"/>
      <c r="AZ28" s="123"/>
      <c r="BA28" s="123"/>
      <c r="BB28" s="123"/>
      <c r="BC28" s="123"/>
      <c r="BD28" s="123"/>
    </row>
    <row r="29" spans="1:56" ht="12.75" customHeight="1" x14ac:dyDescent="0.3">
      <c r="A29" s="175" t="s">
        <v>308</v>
      </c>
      <c r="B29" s="4" t="s">
        <v>212</v>
      </c>
      <c r="D29" s="4" t="s">
        <v>88</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row>
    <row r="30" spans="1:56" x14ac:dyDescent="0.3">
      <c r="A30" s="175"/>
      <c r="B30" s="4" t="s">
        <v>213</v>
      </c>
      <c r="D30" s="4" t="s">
        <v>90</v>
      </c>
      <c r="E30" s="35">
        <f>E29*'Fixed data'!H$12</f>
        <v>0</v>
      </c>
      <c r="F30" s="35">
        <f>F29*'Fixed data'!I$12</f>
        <v>0</v>
      </c>
      <c r="G30" s="35">
        <f>G29*'Fixed data'!J$12</f>
        <v>0</v>
      </c>
      <c r="H30" s="35">
        <f>H29*'Fixed data'!K$12</f>
        <v>0</v>
      </c>
      <c r="I30" s="35">
        <f>I29*'Fixed data'!L$12</f>
        <v>0</v>
      </c>
      <c r="J30" s="35">
        <f>J29*'Fixed data'!M$12</f>
        <v>0</v>
      </c>
      <c r="K30" s="35">
        <f>K29*'Fixed data'!N$12</f>
        <v>0</v>
      </c>
      <c r="L30" s="35">
        <f>L29*'Fixed data'!O$12</f>
        <v>0</v>
      </c>
      <c r="M30" s="35">
        <f>M29*'Fixed data'!P$12</f>
        <v>0</v>
      </c>
      <c r="N30" s="35">
        <f>N29*'Fixed data'!Q$12</f>
        <v>0</v>
      </c>
      <c r="O30" s="35">
        <f>O29*'Fixed data'!R$12</f>
        <v>0</v>
      </c>
      <c r="P30" s="35">
        <f>P29*'Fixed data'!S$12</f>
        <v>0</v>
      </c>
      <c r="Q30" s="35">
        <f>Q29*'Fixed data'!T$12</f>
        <v>0</v>
      </c>
      <c r="R30" s="35">
        <f>R29*'Fixed data'!U$12</f>
        <v>0</v>
      </c>
      <c r="S30" s="35">
        <f>S29*'Fixed data'!V$12</f>
        <v>0</v>
      </c>
      <c r="T30" s="35">
        <f>T29*'Fixed data'!W$12</f>
        <v>0</v>
      </c>
      <c r="U30" s="35">
        <f>U29*'Fixed data'!X$12</f>
        <v>0</v>
      </c>
      <c r="V30" s="35">
        <f>V29*'Fixed data'!Y$12</f>
        <v>0</v>
      </c>
      <c r="W30" s="35">
        <f>W29*'Fixed data'!Z$12</f>
        <v>0</v>
      </c>
      <c r="X30" s="35">
        <f>X29*'Fixed data'!AA$12</f>
        <v>0</v>
      </c>
      <c r="Y30" s="35">
        <f>Y29*'Fixed data'!AB$12</f>
        <v>0</v>
      </c>
      <c r="Z30" s="35">
        <f>Z29*'Fixed data'!AC$12</f>
        <v>0</v>
      </c>
      <c r="AA30" s="35">
        <f>AA29*'Fixed data'!AD$12</f>
        <v>0</v>
      </c>
      <c r="AB30" s="35">
        <f>AB29*'Fixed data'!AE$12</f>
        <v>0</v>
      </c>
      <c r="AC30" s="35">
        <f>AC29*'Fixed data'!AF$12</f>
        <v>0</v>
      </c>
      <c r="AD30" s="35">
        <f>AD29*'Fixed data'!AG$12</f>
        <v>0</v>
      </c>
      <c r="AE30" s="35">
        <f>AE29*'Fixed data'!AH$12</f>
        <v>0</v>
      </c>
      <c r="AF30" s="35">
        <f>AF29*'Fixed data'!AI$12</f>
        <v>0</v>
      </c>
      <c r="AG30" s="35">
        <f>AG29*'Fixed data'!AJ$12</f>
        <v>0</v>
      </c>
      <c r="AH30" s="35">
        <f>AH29*'Fixed data'!AK$12</f>
        <v>0</v>
      </c>
      <c r="AI30" s="35">
        <f>AI29*'Fixed data'!AL$12</f>
        <v>0</v>
      </c>
      <c r="AJ30" s="35">
        <f>AJ29*'Fixed data'!AM$12</f>
        <v>0</v>
      </c>
      <c r="AK30" s="35">
        <f>AK29*'Fixed data'!AN$12</f>
        <v>0</v>
      </c>
      <c r="AL30" s="35">
        <f>AL29*'Fixed data'!AO$12</f>
        <v>0</v>
      </c>
      <c r="AM30" s="35">
        <f>AM29*'Fixed data'!AP$12</f>
        <v>0</v>
      </c>
      <c r="AN30" s="35">
        <f>AN29*'Fixed data'!AQ$12</f>
        <v>0</v>
      </c>
      <c r="AO30" s="35">
        <f>AO29*'Fixed data'!AR$12</f>
        <v>0</v>
      </c>
      <c r="AP30" s="35">
        <f>AP29*'Fixed data'!AS$12</f>
        <v>0</v>
      </c>
      <c r="AQ30" s="35">
        <f>AQ29*'Fixed data'!AT$12</f>
        <v>0</v>
      </c>
      <c r="AR30" s="35">
        <f>AR29*'Fixed data'!AU$12</f>
        <v>0</v>
      </c>
      <c r="AS30" s="35">
        <f>AS29*'Fixed data'!AV$12</f>
        <v>0</v>
      </c>
      <c r="AT30" s="35">
        <f>AT29*'Fixed data'!AW$12</f>
        <v>0</v>
      </c>
      <c r="AU30" s="35">
        <f>AU29*'Fixed data'!AX$12</f>
        <v>0</v>
      </c>
      <c r="AV30" s="35">
        <f>AV29*'Fixed data'!AY$12</f>
        <v>0</v>
      </c>
      <c r="AW30" s="35">
        <f>AW29*'Fixed data'!AZ$12</f>
        <v>0</v>
      </c>
      <c r="AX30" s="35">
        <f>AX29*'Fixed data'!BA$12</f>
        <v>0</v>
      </c>
      <c r="AY30" s="35">
        <f>AY29*'Fixed data'!BB$12</f>
        <v>0</v>
      </c>
      <c r="AZ30" s="35">
        <f>AZ29*'Fixed data'!BC$12</f>
        <v>0</v>
      </c>
      <c r="BA30" s="35">
        <f>BA29*'Fixed data'!BD$12</f>
        <v>0</v>
      </c>
      <c r="BB30" s="35">
        <f>BB29*'Fixed data'!BE$12</f>
        <v>0</v>
      </c>
      <c r="BC30" s="35">
        <f>BC29*'Fixed data'!BF$12</f>
        <v>0</v>
      </c>
      <c r="BD30" s="35">
        <f>BD29*'Fixed data'!BG$12</f>
        <v>0</v>
      </c>
    </row>
    <row r="31" spans="1:56" ht="12.75" customHeight="1" x14ac:dyDescent="0.3">
      <c r="A31" s="175"/>
      <c r="B31" s="4" t="s">
        <v>214</v>
      </c>
      <c r="D31" s="4" t="s">
        <v>209</v>
      </c>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row>
    <row r="32" spans="1:56" x14ac:dyDescent="0.3">
      <c r="A32" s="175"/>
      <c r="B32" s="4" t="s">
        <v>215</v>
      </c>
      <c r="D32" s="4" t="s">
        <v>89</v>
      </c>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row>
    <row r="33" spans="1:56" ht="16.5" x14ac:dyDescent="0.3">
      <c r="A33" s="175"/>
      <c r="B33" s="4" t="s">
        <v>332</v>
      </c>
      <c r="D33" s="4" t="s">
        <v>90</v>
      </c>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row>
    <row r="34" spans="1:56" ht="16.5" x14ac:dyDescent="0.3">
      <c r="A34" s="175"/>
      <c r="B34" s="4" t="s">
        <v>333</v>
      </c>
      <c r="D34" s="4" t="s">
        <v>42</v>
      </c>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row>
    <row r="35" spans="1:56" ht="16.5" x14ac:dyDescent="0.3">
      <c r="A35" s="175"/>
      <c r="B35" s="4" t="s">
        <v>334</v>
      </c>
      <c r="D35" s="4" t="s">
        <v>42</v>
      </c>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row>
    <row r="36" spans="1:56" x14ac:dyDescent="0.3">
      <c r="A36" s="175"/>
      <c r="B36" s="4" t="s">
        <v>216</v>
      </c>
      <c r="D36" s="4" t="s">
        <v>91</v>
      </c>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row>
    <row r="37" spans="1:56" x14ac:dyDescent="0.3">
      <c r="C37" s="37"/>
    </row>
    <row r="38" spans="1:56" ht="16.5" x14ac:dyDescent="0.3">
      <c r="A38" s="86"/>
      <c r="C38" s="37"/>
    </row>
    <row r="39" spans="1:56" ht="16.5" x14ac:dyDescent="0.3">
      <c r="A39" s="86">
        <v>1</v>
      </c>
      <c r="B39" s="4" t="s">
        <v>335</v>
      </c>
    </row>
    <row r="40" spans="1:56" x14ac:dyDescent="0.3">
      <c r="B40" s="130" t="s">
        <v>155</v>
      </c>
    </row>
    <row r="41" spans="1:56" x14ac:dyDescent="0.3">
      <c r="B41" s="4" t="s">
        <v>319</v>
      </c>
    </row>
    <row r="42" spans="1:56" x14ac:dyDescent="0.3">
      <c r="B42" s="4" t="s">
        <v>336</v>
      </c>
    </row>
    <row r="43" spans="1:56" ht="16.5" x14ac:dyDescent="0.3">
      <c r="A43" s="86">
        <v>2</v>
      </c>
      <c r="B43" s="70" t="s">
        <v>154</v>
      </c>
    </row>
    <row r="48" spans="1:56" x14ac:dyDescent="0.3">
      <c r="C48" s="37"/>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workbookViewId="0">
      <selection activeCell="A5" sqref="A5:C10"/>
    </sheetView>
  </sheetViews>
  <sheetFormatPr defaultRowHeight="15" x14ac:dyDescent="0.25"/>
  <cols>
    <col min="1" max="1" width="5.85546875" customWidth="1"/>
    <col min="2" max="2" width="17.5703125" bestFit="1" customWidth="1"/>
    <col min="3" max="3" width="95.28515625" customWidth="1"/>
  </cols>
  <sheetData>
    <row r="1" spans="1:3" ht="18.75" x14ac:dyDescent="0.3">
      <c r="A1" s="1" t="s">
        <v>303</v>
      </c>
    </row>
    <row r="2" spans="1:3" x14ac:dyDescent="0.25">
      <c r="A2" t="s">
        <v>78</v>
      </c>
    </row>
    <row r="4" spans="1:3" ht="15.75" thickBot="1" x14ac:dyDescent="0.3"/>
    <row r="5" spans="1:3" ht="45" x14ac:dyDescent="0.25">
      <c r="A5" s="179" t="s">
        <v>11</v>
      </c>
      <c r="B5" s="132" t="s">
        <v>187</v>
      </c>
      <c r="C5" s="135" t="s">
        <v>344</v>
      </c>
    </row>
    <row r="6" spans="1:3" x14ac:dyDescent="0.25">
      <c r="A6" s="180"/>
      <c r="B6" s="62" t="s">
        <v>198</v>
      </c>
      <c r="C6" s="133"/>
    </row>
    <row r="7" spans="1:3" x14ac:dyDescent="0.25">
      <c r="A7" s="180"/>
      <c r="B7" s="62" t="s">
        <v>198</v>
      </c>
      <c r="C7" s="133"/>
    </row>
    <row r="8" spans="1:3" x14ac:dyDescent="0.25">
      <c r="A8" s="180"/>
      <c r="B8" s="62" t="s">
        <v>198</v>
      </c>
      <c r="C8" s="133"/>
    </row>
    <row r="9" spans="1:3" x14ac:dyDescent="0.25">
      <c r="A9" s="180"/>
      <c r="B9" s="62" t="s">
        <v>198</v>
      </c>
      <c r="C9" s="133"/>
    </row>
    <row r="10" spans="1:3" ht="16.5" thickBot="1" x14ac:dyDescent="0.35">
      <c r="A10" s="181"/>
      <c r="B10" s="125" t="s">
        <v>197</v>
      </c>
      <c r="C10" s="134"/>
    </row>
  </sheetData>
  <mergeCells count="1">
    <mergeCell ref="A5:A10"/>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E19" sqref="E19"/>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342</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-0.47051002349041871</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-0.60387361852312915</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-0.69198940123252861</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-0.78055330249959431</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6" t="s">
        <v>11</v>
      </c>
      <c r="B13" s="62" t="s">
        <v>187</v>
      </c>
      <c r="C13" s="61"/>
      <c r="D13" s="62" t="s">
        <v>40</v>
      </c>
      <c r="E13" s="63">
        <v>-0.622</v>
      </c>
      <c r="F13" s="63">
        <f>E13</f>
        <v>-0.622</v>
      </c>
      <c r="G13" s="63">
        <f t="shared" ref="G13:L13" si="0">F13</f>
        <v>-0.622</v>
      </c>
      <c r="H13" s="63">
        <f t="shared" si="0"/>
        <v>-0.622</v>
      </c>
      <c r="I13" s="63">
        <f t="shared" si="0"/>
        <v>-0.622</v>
      </c>
      <c r="J13" s="63">
        <f t="shared" si="0"/>
        <v>-0.622</v>
      </c>
      <c r="K13" s="63">
        <f t="shared" si="0"/>
        <v>-0.622</v>
      </c>
      <c r="L13" s="63">
        <f t="shared" si="0"/>
        <v>-0.622</v>
      </c>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77"/>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7"/>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7"/>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7"/>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8"/>
      <c r="B18" s="125" t="s">
        <v>197</v>
      </c>
      <c r="C18" s="131"/>
      <c r="D18" s="126" t="s">
        <v>40</v>
      </c>
      <c r="E18" s="60">
        <f>SUM(E13:E17)</f>
        <v>-0.622</v>
      </c>
      <c r="F18" s="60">
        <f t="shared" ref="F18:AW18" si="1">SUM(F13:F17)</f>
        <v>-0.622</v>
      </c>
      <c r="G18" s="60">
        <f t="shared" si="1"/>
        <v>-0.622</v>
      </c>
      <c r="H18" s="60">
        <f t="shared" si="1"/>
        <v>-0.622</v>
      </c>
      <c r="I18" s="60">
        <f t="shared" si="1"/>
        <v>-0.622</v>
      </c>
      <c r="J18" s="60">
        <f t="shared" si="1"/>
        <v>-0.622</v>
      </c>
      <c r="K18" s="60">
        <f t="shared" si="1"/>
        <v>-0.622</v>
      </c>
      <c r="L18" s="60">
        <f t="shared" si="1"/>
        <v>-0.622</v>
      </c>
      <c r="M18" s="60">
        <f t="shared" si="1"/>
        <v>0</v>
      </c>
      <c r="N18" s="60">
        <f t="shared" si="1"/>
        <v>0</v>
      </c>
      <c r="O18" s="60">
        <f t="shared" si="1"/>
        <v>0</v>
      </c>
      <c r="P18" s="60">
        <f t="shared" si="1"/>
        <v>0</v>
      </c>
      <c r="Q18" s="60">
        <f t="shared" si="1"/>
        <v>0</v>
      </c>
      <c r="R18" s="60">
        <f t="shared" si="1"/>
        <v>0</v>
      </c>
      <c r="S18" s="60">
        <f t="shared" si="1"/>
        <v>0</v>
      </c>
      <c r="T18" s="60">
        <f t="shared" si="1"/>
        <v>0</v>
      </c>
      <c r="U18" s="60">
        <f t="shared" si="1"/>
        <v>0</v>
      </c>
      <c r="V18" s="60">
        <f t="shared" si="1"/>
        <v>0</v>
      </c>
      <c r="W18" s="60">
        <f t="shared" si="1"/>
        <v>0</v>
      </c>
      <c r="X18" s="60">
        <f t="shared" si="1"/>
        <v>0</v>
      </c>
      <c r="Y18" s="60">
        <f t="shared" si="1"/>
        <v>0</v>
      </c>
      <c r="Z18" s="60">
        <f t="shared" si="1"/>
        <v>0</v>
      </c>
      <c r="AA18" s="60">
        <f t="shared" si="1"/>
        <v>0</v>
      </c>
      <c r="AB18" s="60">
        <f t="shared" si="1"/>
        <v>0</v>
      </c>
      <c r="AC18" s="60">
        <f t="shared" si="1"/>
        <v>0</v>
      </c>
      <c r="AD18" s="60">
        <f t="shared" si="1"/>
        <v>0</v>
      </c>
      <c r="AE18" s="60">
        <f t="shared" si="1"/>
        <v>0</v>
      </c>
      <c r="AF18" s="60">
        <f t="shared" si="1"/>
        <v>0</v>
      </c>
      <c r="AG18" s="60">
        <f t="shared" si="1"/>
        <v>0</v>
      </c>
      <c r="AH18" s="60">
        <f t="shared" si="1"/>
        <v>0</v>
      </c>
      <c r="AI18" s="60">
        <f t="shared" si="1"/>
        <v>0</v>
      </c>
      <c r="AJ18" s="60">
        <f t="shared" si="1"/>
        <v>0</v>
      </c>
      <c r="AK18" s="60">
        <f t="shared" si="1"/>
        <v>0</v>
      </c>
      <c r="AL18" s="60">
        <f t="shared" si="1"/>
        <v>0</v>
      </c>
      <c r="AM18" s="60">
        <f t="shared" si="1"/>
        <v>0</v>
      </c>
      <c r="AN18" s="60">
        <f t="shared" si="1"/>
        <v>0</v>
      </c>
      <c r="AO18" s="60">
        <f t="shared" si="1"/>
        <v>0</v>
      </c>
      <c r="AP18" s="60">
        <f t="shared" si="1"/>
        <v>0</v>
      </c>
      <c r="AQ18" s="60">
        <f t="shared" si="1"/>
        <v>0</v>
      </c>
      <c r="AR18" s="60">
        <f t="shared" si="1"/>
        <v>0</v>
      </c>
      <c r="AS18" s="60">
        <f t="shared" si="1"/>
        <v>0</v>
      </c>
      <c r="AT18" s="60">
        <f t="shared" si="1"/>
        <v>0</v>
      </c>
      <c r="AU18" s="60">
        <f t="shared" si="1"/>
        <v>0</v>
      </c>
      <c r="AV18" s="60">
        <f t="shared" si="1"/>
        <v>0</v>
      </c>
      <c r="AW18" s="60">
        <f t="shared" si="1"/>
        <v>0</v>
      </c>
      <c r="AX18" s="62"/>
      <c r="AY18" s="62"/>
      <c r="AZ18" s="62"/>
      <c r="BA18" s="62"/>
      <c r="BB18" s="62"/>
      <c r="BC18" s="62"/>
      <c r="BD18" s="62"/>
    </row>
    <row r="19" spans="1:56" x14ac:dyDescent="0.3">
      <c r="A19" s="182" t="s">
        <v>301</v>
      </c>
      <c r="B19" s="62" t="s">
        <v>187</v>
      </c>
      <c r="C19" s="8"/>
      <c r="D19" s="9" t="s">
        <v>40</v>
      </c>
      <c r="E19" s="34">
        <f>-'Baseline scenario'!E7</f>
        <v>0.52480000000000004</v>
      </c>
      <c r="F19" s="34">
        <f>-'Baseline scenario'!F7</f>
        <v>0.52480000000000004</v>
      </c>
      <c r="G19" s="34">
        <f>-'Baseline scenario'!G7</f>
        <v>0.52480000000000004</v>
      </c>
      <c r="H19" s="34">
        <f>-'Baseline scenario'!H7</f>
        <v>0.52480000000000004</v>
      </c>
      <c r="I19" s="34">
        <f>-'Baseline scenario'!I7</f>
        <v>0.52480000000000004</v>
      </c>
      <c r="J19" s="34">
        <f>-'Baseline scenario'!J7</f>
        <v>0.52480000000000004</v>
      </c>
      <c r="K19" s="34">
        <f>-'Baseline scenario'!K7</f>
        <v>0.52480000000000004</v>
      </c>
      <c r="L19" s="34">
        <f>-'Baseline scenario'!L7</f>
        <v>0.52480000000000004</v>
      </c>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2"/>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2"/>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2"/>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2"/>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2"/>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3"/>
      <c r="B25" s="62" t="s">
        <v>321</v>
      </c>
      <c r="C25" s="8"/>
      <c r="D25" s="9" t="s">
        <v>40</v>
      </c>
      <c r="E25" s="68">
        <f>SUM(E19:E24)</f>
        <v>0.52480000000000004</v>
      </c>
      <c r="F25" s="68">
        <f t="shared" ref="F25:BD25" si="2">SUM(F19:F24)</f>
        <v>0.52480000000000004</v>
      </c>
      <c r="G25" s="68">
        <f t="shared" si="2"/>
        <v>0.52480000000000004</v>
      </c>
      <c r="H25" s="68">
        <f t="shared" si="2"/>
        <v>0.52480000000000004</v>
      </c>
      <c r="I25" s="68">
        <f t="shared" si="2"/>
        <v>0.52480000000000004</v>
      </c>
      <c r="J25" s="68">
        <f t="shared" si="2"/>
        <v>0.52480000000000004</v>
      </c>
      <c r="K25" s="68">
        <f t="shared" si="2"/>
        <v>0.52480000000000004</v>
      </c>
      <c r="L25" s="68">
        <f t="shared" si="2"/>
        <v>0.52480000000000004</v>
      </c>
      <c r="M25" s="68">
        <f t="shared" si="2"/>
        <v>0</v>
      </c>
      <c r="N25" s="68">
        <f t="shared" si="2"/>
        <v>0</v>
      </c>
      <c r="O25" s="68">
        <f t="shared" si="2"/>
        <v>0</v>
      </c>
      <c r="P25" s="68">
        <f t="shared" si="2"/>
        <v>0</v>
      </c>
      <c r="Q25" s="68">
        <f t="shared" si="2"/>
        <v>0</v>
      </c>
      <c r="R25" s="68">
        <f t="shared" si="2"/>
        <v>0</v>
      </c>
      <c r="S25" s="68">
        <f t="shared" si="2"/>
        <v>0</v>
      </c>
      <c r="T25" s="68">
        <f t="shared" si="2"/>
        <v>0</v>
      </c>
      <c r="U25" s="68">
        <f t="shared" si="2"/>
        <v>0</v>
      </c>
      <c r="V25" s="68">
        <f t="shared" si="2"/>
        <v>0</v>
      </c>
      <c r="W25" s="68">
        <f t="shared" si="2"/>
        <v>0</v>
      </c>
      <c r="X25" s="68">
        <f t="shared" si="2"/>
        <v>0</v>
      </c>
      <c r="Y25" s="68">
        <f t="shared" si="2"/>
        <v>0</v>
      </c>
      <c r="Z25" s="68">
        <f t="shared" si="2"/>
        <v>0</v>
      </c>
      <c r="AA25" s="68">
        <f t="shared" si="2"/>
        <v>0</v>
      </c>
      <c r="AB25" s="68">
        <f t="shared" si="2"/>
        <v>0</v>
      </c>
      <c r="AC25" s="68">
        <f t="shared" si="2"/>
        <v>0</v>
      </c>
      <c r="AD25" s="68">
        <f t="shared" si="2"/>
        <v>0</v>
      </c>
      <c r="AE25" s="68">
        <f t="shared" si="2"/>
        <v>0</v>
      </c>
      <c r="AF25" s="68">
        <f t="shared" si="2"/>
        <v>0</v>
      </c>
      <c r="AG25" s="68">
        <f t="shared" si="2"/>
        <v>0</v>
      </c>
      <c r="AH25" s="68">
        <f t="shared" si="2"/>
        <v>0</v>
      </c>
      <c r="AI25" s="68">
        <f t="shared" si="2"/>
        <v>0</v>
      </c>
      <c r="AJ25" s="68">
        <f t="shared" si="2"/>
        <v>0</v>
      </c>
      <c r="AK25" s="68">
        <f t="shared" si="2"/>
        <v>0</v>
      </c>
      <c r="AL25" s="68">
        <f t="shared" si="2"/>
        <v>0</v>
      </c>
      <c r="AM25" s="68">
        <f t="shared" si="2"/>
        <v>0</v>
      </c>
      <c r="AN25" s="68">
        <f t="shared" si="2"/>
        <v>0</v>
      </c>
      <c r="AO25" s="68">
        <f t="shared" si="2"/>
        <v>0</v>
      </c>
      <c r="AP25" s="68">
        <f t="shared" si="2"/>
        <v>0</v>
      </c>
      <c r="AQ25" s="68">
        <f t="shared" si="2"/>
        <v>0</v>
      </c>
      <c r="AR25" s="68">
        <f t="shared" si="2"/>
        <v>0</v>
      </c>
      <c r="AS25" s="68">
        <f t="shared" si="2"/>
        <v>0</v>
      </c>
      <c r="AT25" s="68">
        <f t="shared" si="2"/>
        <v>0</v>
      </c>
      <c r="AU25" s="68">
        <f t="shared" si="2"/>
        <v>0</v>
      </c>
      <c r="AV25" s="68">
        <f t="shared" si="2"/>
        <v>0</v>
      </c>
      <c r="AW25" s="68">
        <f t="shared" si="2"/>
        <v>0</v>
      </c>
      <c r="AX25" s="68">
        <f t="shared" si="2"/>
        <v>0</v>
      </c>
      <c r="AY25" s="68">
        <f t="shared" si="2"/>
        <v>0</v>
      </c>
      <c r="AZ25" s="68">
        <f t="shared" si="2"/>
        <v>0</v>
      </c>
      <c r="BA25" s="68">
        <f t="shared" si="2"/>
        <v>0</v>
      </c>
      <c r="BB25" s="68">
        <f t="shared" si="2"/>
        <v>0</v>
      </c>
      <c r="BC25" s="68">
        <f t="shared" si="2"/>
        <v>0</v>
      </c>
      <c r="BD25" s="68">
        <f t="shared" si="2"/>
        <v>0</v>
      </c>
    </row>
    <row r="26" spans="1:56" ht="15.75" thickBot="1" x14ac:dyDescent="0.35">
      <c r="A26" s="115"/>
      <c r="B26" s="58" t="s">
        <v>96</v>
      </c>
      <c r="C26" s="59" t="s">
        <v>94</v>
      </c>
      <c r="D26" s="58" t="s">
        <v>40</v>
      </c>
      <c r="E26" s="60">
        <f>E18+E25</f>
        <v>-9.7199999999999953E-2</v>
      </c>
      <c r="F26" s="60">
        <f t="shared" ref="F26:BD26" si="3">F18+F25</f>
        <v>-9.7199999999999953E-2</v>
      </c>
      <c r="G26" s="60">
        <f t="shared" si="3"/>
        <v>-9.7199999999999953E-2</v>
      </c>
      <c r="H26" s="60">
        <f t="shared" si="3"/>
        <v>-9.7199999999999953E-2</v>
      </c>
      <c r="I26" s="60">
        <f t="shared" si="3"/>
        <v>-9.7199999999999953E-2</v>
      </c>
      <c r="J26" s="60">
        <f t="shared" si="3"/>
        <v>-9.7199999999999953E-2</v>
      </c>
      <c r="K26" s="60">
        <f t="shared" si="3"/>
        <v>-9.7199999999999953E-2</v>
      </c>
      <c r="L26" s="60">
        <f t="shared" si="3"/>
        <v>-9.7199999999999953E-2</v>
      </c>
      <c r="M26" s="60">
        <f t="shared" si="3"/>
        <v>0</v>
      </c>
      <c r="N26" s="60">
        <f t="shared" si="3"/>
        <v>0</v>
      </c>
      <c r="O26" s="60">
        <f t="shared" si="3"/>
        <v>0</v>
      </c>
      <c r="P26" s="60">
        <f t="shared" si="3"/>
        <v>0</v>
      </c>
      <c r="Q26" s="60">
        <f t="shared" si="3"/>
        <v>0</v>
      </c>
      <c r="R26" s="60">
        <f t="shared" si="3"/>
        <v>0</v>
      </c>
      <c r="S26" s="60">
        <f t="shared" si="3"/>
        <v>0</v>
      </c>
      <c r="T26" s="60">
        <f t="shared" si="3"/>
        <v>0</v>
      </c>
      <c r="U26" s="60">
        <f t="shared" si="3"/>
        <v>0</v>
      </c>
      <c r="V26" s="60">
        <f t="shared" si="3"/>
        <v>0</v>
      </c>
      <c r="W26" s="60">
        <f t="shared" si="3"/>
        <v>0</v>
      </c>
      <c r="X26" s="60">
        <f t="shared" si="3"/>
        <v>0</v>
      </c>
      <c r="Y26" s="60">
        <f t="shared" si="3"/>
        <v>0</v>
      </c>
      <c r="Z26" s="60">
        <f t="shared" si="3"/>
        <v>0</v>
      </c>
      <c r="AA26" s="60">
        <f t="shared" si="3"/>
        <v>0</v>
      </c>
      <c r="AB26" s="60">
        <f t="shared" si="3"/>
        <v>0</v>
      </c>
      <c r="AC26" s="60">
        <f t="shared" si="3"/>
        <v>0</v>
      </c>
      <c r="AD26" s="60">
        <f t="shared" si="3"/>
        <v>0</v>
      </c>
      <c r="AE26" s="60">
        <f t="shared" si="3"/>
        <v>0</v>
      </c>
      <c r="AF26" s="60">
        <f t="shared" si="3"/>
        <v>0</v>
      </c>
      <c r="AG26" s="60">
        <f t="shared" si="3"/>
        <v>0</v>
      </c>
      <c r="AH26" s="60">
        <f t="shared" si="3"/>
        <v>0</v>
      </c>
      <c r="AI26" s="60">
        <f t="shared" si="3"/>
        <v>0</v>
      </c>
      <c r="AJ26" s="60">
        <f t="shared" si="3"/>
        <v>0</v>
      </c>
      <c r="AK26" s="60">
        <f t="shared" si="3"/>
        <v>0</v>
      </c>
      <c r="AL26" s="60">
        <f t="shared" si="3"/>
        <v>0</v>
      </c>
      <c r="AM26" s="60">
        <f t="shared" si="3"/>
        <v>0</v>
      </c>
      <c r="AN26" s="60">
        <f t="shared" si="3"/>
        <v>0</v>
      </c>
      <c r="AO26" s="60">
        <f t="shared" si="3"/>
        <v>0</v>
      </c>
      <c r="AP26" s="60">
        <f t="shared" si="3"/>
        <v>0</v>
      </c>
      <c r="AQ26" s="60">
        <f t="shared" si="3"/>
        <v>0</v>
      </c>
      <c r="AR26" s="60">
        <f t="shared" si="3"/>
        <v>0</v>
      </c>
      <c r="AS26" s="60">
        <f t="shared" si="3"/>
        <v>0</v>
      </c>
      <c r="AT26" s="60">
        <f t="shared" si="3"/>
        <v>0</v>
      </c>
      <c r="AU26" s="60">
        <f t="shared" si="3"/>
        <v>0</v>
      </c>
      <c r="AV26" s="60">
        <f t="shared" si="3"/>
        <v>0</v>
      </c>
      <c r="AW26" s="60">
        <f t="shared" si="3"/>
        <v>0</v>
      </c>
      <c r="AX26" s="60">
        <f t="shared" si="3"/>
        <v>0</v>
      </c>
      <c r="AY26" s="60">
        <f t="shared" si="3"/>
        <v>0</v>
      </c>
      <c r="AZ26" s="60">
        <f t="shared" si="3"/>
        <v>0</v>
      </c>
      <c r="BA26" s="60">
        <f t="shared" si="3"/>
        <v>0</v>
      </c>
      <c r="BB26" s="60">
        <f t="shared" si="3"/>
        <v>0</v>
      </c>
      <c r="BC26" s="60">
        <f t="shared" si="3"/>
        <v>0</v>
      </c>
      <c r="BD26" s="60">
        <f t="shared" si="3"/>
        <v>0</v>
      </c>
    </row>
    <row r="27" spans="1:56" x14ac:dyDescent="0.3">
      <c r="A27" s="116"/>
      <c r="B27" s="9" t="s">
        <v>13</v>
      </c>
      <c r="C27" s="8" t="s">
        <v>41</v>
      </c>
      <c r="D27" s="9" t="s">
        <v>42</v>
      </c>
      <c r="E27" s="10">
        <v>0.8</v>
      </c>
      <c r="F27" s="10">
        <f>E27</f>
        <v>0.8</v>
      </c>
      <c r="G27" s="10">
        <f t="shared" ref="G27:AW27" si="4">F27</f>
        <v>0.8</v>
      </c>
      <c r="H27" s="10">
        <f t="shared" si="4"/>
        <v>0.8</v>
      </c>
      <c r="I27" s="10">
        <f t="shared" si="4"/>
        <v>0.8</v>
      </c>
      <c r="J27" s="10">
        <f t="shared" si="4"/>
        <v>0.8</v>
      </c>
      <c r="K27" s="10">
        <f t="shared" si="4"/>
        <v>0.8</v>
      </c>
      <c r="L27" s="10">
        <f t="shared" si="4"/>
        <v>0.8</v>
      </c>
      <c r="M27" s="10">
        <f t="shared" si="4"/>
        <v>0.8</v>
      </c>
      <c r="N27" s="10">
        <f t="shared" si="4"/>
        <v>0.8</v>
      </c>
      <c r="O27" s="10">
        <f t="shared" si="4"/>
        <v>0.8</v>
      </c>
      <c r="P27" s="10">
        <f t="shared" si="4"/>
        <v>0.8</v>
      </c>
      <c r="Q27" s="10">
        <f t="shared" si="4"/>
        <v>0.8</v>
      </c>
      <c r="R27" s="10">
        <f t="shared" si="4"/>
        <v>0.8</v>
      </c>
      <c r="S27" s="10">
        <f t="shared" si="4"/>
        <v>0.8</v>
      </c>
      <c r="T27" s="10">
        <f t="shared" si="4"/>
        <v>0.8</v>
      </c>
      <c r="U27" s="10">
        <f t="shared" si="4"/>
        <v>0.8</v>
      </c>
      <c r="V27" s="10">
        <f t="shared" si="4"/>
        <v>0.8</v>
      </c>
      <c r="W27" s="10">
        <f t="shared" si="4"/>
        <v>0.8</v>
      </c>
      <c r="X27" s="10">
        <f t="shared" si="4"/>
        <v>0.8</v>
      </c>
      <c r="Y27" s="10">
        <f t="shared" si="4"/>
        <v>0.8</v>
      </c>
      <c r="Z27" s="10">
        <f t="shared" si="4"/>
        <v>0.8</v>
      </c>
      <c r="AA27" s="10">
        <f t="shared" si="4"/>
        <v>0.8</v>
      </c>
      <c r="AB27" s="10">
        <f t="shared" si="4"/>
        <v>0.8</v>
      </c>
      <c r="AC27" s="10">
        <f t="shared" si="4"/>
        <v>0.8</v>
      </c>
      <c r="AD27" s="10">
        <f t="shared" si="4"/>
        <v>0.8</v>
      </c>
      <c r="AE27" s="10">
        <f t="shared" si="4"/>
        <v>0.8</v>
      </c>
      <c r="AF27" s="10">
        <f t="shared" si="4"/>
        <v>0.8</v>
      </c>
      <c r="AG27" s="10">
        <f t="shared" si="4"/>
        <v>0.8</v>
      </c>
      <c r="AH27" s="10">
        <f t="shared" si="4"/>
        <v>0.8</v>
      </c>
      <c r="AI27" s="10">
        <f t="shared" si="4"/>
        <v>0.8</v>
      </c>
      <c r="AJ27" s="10">
        <f t="shared" si="4"/>
        <v>0.8</v>
      </c>
      <c r="AK27" s="10">
        <f t="shared" si="4"/>
        <v>0.8</v>
      </c>
      <c r="AL27" s="10">
        <f t="shared" si="4"/>
        <v>0.8</v>
      </c>
      <c r="AM27" s="10">
        <f t="shared" si="4"/>
        <v>0.8</v>
      </c>
      <c r="AN27" s="10">
        <f t="shared" si="4"/>
        <v>0.8</v>
      </c>
      <c r="AO27" s="10">
        <f t="shared" si="4"/>
        <v>0.8</v>
      </c>
      <c r="AP27" s="10">
        <f t="shared" si="4"/>
        <v>0.8</v>
      </c>
      <c r="AQ27" s="10">
        <f t="shared" si="4"/>
        <v>0.8</v>
      </c>
      <c r="AR27" s="10">
        <f t="shared" si="4"/>
        <v>0.8</v>
      </c>
      <c r="AS27" s="10">
        <f t="shared" si="4"/>
        <v>0.8</v>
      </c>
      <c r="AT27" s="10">
        <f t="shared" si="4"/>
        <v>0.8</v>
      </c>
      <c r="AU27" s="10">
        <f t="shared" si="4"/>
        <v>0.8</v>
      </c>
      <c r="AV27" s="10">
        <f t="shared" si="4"/>
        <v>0.8</v>
      </c>
      <c r="AW27" s="10">
        <f t="shared" si="4"/>
        <v>0.8</v>
      </c>
      <c r="AX27" s="11"/>
      <c r="AY27" s="11"/>
      <c r="AZ27" s="11"/>
      <c r="BA27" s="11"/>
      <c r="BB27" s="11"/>
      <c r="BC27" s="11"/>
      <c r="BD27" s="11"/>
    </row>
    <row r="28" spans="1:56" x14ac:dyDescent="0.3">
      <c r="A28" s="116"/>
      <c r="B28" s="9" t="s">
        <v>12</v>
      </c>
      <c r="C28" s="9" t="s">
        <v>43</v>
      </c>
      <c r="D28" s="9" t="s">
        <v>40</v>
      </c>
      <c r="E28" s="35">
        <f>E26*E27</f>
        <v>-7.7759999999999968E-2</v>
      </c>
      <c r="F28" s="35">
        <f t="shared" ref="F28:AW28" si="5">F26*F27</f>
        <v>-7.7759999999999968E-2</v>
      </c>
      <c r="G28" s="35">
        <f t="shared" si="5"/>
        <v>-7.7759999999999968E-2</v>
      </c>
      <c r="H28" s="35">
        <f t="shared" si="5"/>
        <v>-7.7759999999999968E-2</v>
      </c>
      <c r="I28" s="35">
        <f t="shared" si="5"/>
        <v>-7.7759999999999968E-2</v>
      </c>
      <c r="J28" s="35">
        <f t="shared" si="5"/>
        <v>-7.7759999999999968E-2</v>
      </c>
      <c r="K28" s="35">
        <f t="shared" si="5"/>
        <v>-7.7759999999999968E-2</v>
      </c>
      <c r="L28" s="35">
        <f t="shared" si="5"/>
        <v>-7.7759999999999968E-2</v>
      </c>
      <c r="M28" s="35">
        <f t="shared" si="5"/>
        <v>0</v>
      </c>
      <c r="N28" s="35">
        <f t="shared" si="5"/>
        <v>0</v>
      </c>
      <c r="O28" s="35">
        <f t="shared" si="5"/>
        <v>0</v>
      </c>
      <c r="P28" s="35">
        <f t="shared" si="5"/>
        <v>0</v>
      </c>
      <c r="Q28" s="35">
        <f t="shared" si="5"/>
        <v>0</v>
      </c>
      <c r="R28" s="35">
        <f t="shared" si="5"/>
        <v>0</v>
      </c>
      <c r="S28" s="35">
        <f t="shared" si="5"/>
        <v>0</v>
      </c>
      <c r="T28" s="35">
        <f t="shared" si="5"/>
        <v>0</v>
      </c>
      <c r="U28" s="35">
        <f t="shared" si="5"/>
        <v>0</v>
      </c>
      <c r="V28" s="35">
        <f t="shared" si="5"/>
        <v>0</v>
      </c>
      <c r="W28" s="35">
        <f t="shared" si="5"/>
        <v>0</v>
      </c>
      <c r="X28" s="35">
        <f t="shared" si="5"/>
        <v>0</v>
      </c>
      <c r="Y28" s="35">
        <f t="shared" si="5"/>
        <v>0</v>
      </c>
      <c r="Z28" s="35">
        <f t="shared" si="5"/>
        <v>0</v>
      </c>
      <c r="AA28" s="35">
        <f t="shared" si="5"/>
        <v>0</v>
      </c>
      <c r="AB28" s="35">
        <f t="shared" si="5"/>
        <v>0</v>
      </c>
      <c r="AC28" s="35">
        <f t="shared" si="5"/>
        <v>0</v>
      </c>
      <c r="AD28" s="35">
        <f t="shared" si="5"/>
        <v>0</v>
      </c>
      <c r="AE28" s="35">
        <f t="shared" si="5"/>
        <v>0</v>
      </c>
      <c r="AF28" s="35">
        <f t="shared" si="5"/>
        <v>0</v>
      </c>
      <c r="AG28" s="35">
        <f t="shared" si="5"/>
        <v>0</v>
      </c>
      <c r="AH28" s="35">
        <f t="shared" si="5"/>
        <v>0</v>
      </c>
      <c r="AI28" s="35">
        <f t="shared" si="5"/>
        <v>0</v>
      </c>
      <c r="AJ28" s="35">
        <f t="shared" si="5"/>
        <v>0</v>
      </c>
      <c r="AK28" s="35">
        <f t="shared" si="5"/>
        <v>0</v>
      </c>
      <c r="AL28" s="35">
        <f t="shared" si="5"/>
        <v>0</v>
      </c>
      <c r="AM28" s="35">
        <f t="shared" si="5"/>
        <v>0</v>
      </c>
      <c r="AN28" s="35">
        <f t="shared" si="5"/>
        <v>0</v>
      </c>
      <c r="AO28" s="35">
        <f t="shared" si="5"/>
        <v>0</v>
      </c>
      <c r="AP28" s="35">
        <f t="shared" si="5"/>
        <v>0</v>
      </c>
      <c r="AQ28" s="35">
        <f t="shared" si="5"/>
        <v>0</v>
      </c>
      <c r="AR28" s="35">
        <f t="shared" si="5"/>
        <v>0</v>
      </c>
      <c r="AS28" s="35">
        <f t="shared" si="5"/>
        <v>0</v>
      </c>
      <c r="AT28" s="35">
        <f t="shared" si="5"/>
        <v>0</v>
      </c>
      <c r="AU28" s="35">
        <f t="shared" si="5"/>
        <v>0</v>
      </c>
      <c r="AV28" s="35">
        <f t="shared" si="5"/>
        <v>0</v>
      </c>
      <c r="AW28" s="35">
        <f t="shared" si="5"/>
        <v>0</v>
      </c>
      <c r="AX28" s="35"/>
      <c r="AY28" s="35"/>
      <c r="AZ28" s="35"/>
      <c r="BA28" s="35"/>
      <c r="BB28" s="35"/>
      <c r="BC28" s="35"/>
      <c r="BD28" s="35"/>
    </row>
    <row r="29" spans="1:56" x14ac:dyDescent="0.3">
      <c r="A29" s="116"/>
      <c r="B29" s="9" t="s">
        <v>93</v>
      </c>
      <c r="C29" s="11" t="s">
        <v>44</v>
      </c>
      <c r="D29" s="9" t="s">
        <v>40</v>
      </c>
      <c r="E29" s="35">
        <f>E26-E28</f>
        <v>-1.9439999999999985E-2</v>
      </c>
      <c r="F29" s="35">
        <f t="shared" ref="F29:AW29" si="6">F26-F28</f>
        <v>-1.9439999999999985E-2</v>
      </c>
      <c r="G29" s="35">
        <f t="shared" si="6"/>
        <v>-1.9439999999999985E-2</v>
      </c>
      <c r="H29" s="35">
        <f t="shared" si="6"/>
        <v>-1.9439999999999985E-2</v>
      </c>
      <c r="I29" s="35">
        <f t="shared" si="6"/>
        <v>-1.9439999999999985E-2</v>
      </c>
      <c r="J29" s="35">
        <f t="shared" si="6"/>
        <v>-1.9439999999999985E-2</v>
      </c>
      <c r="K29" s="35">
        <f t="shared" si="6"/>
        <v>-1.9439999999999985E-2</v>
      </c>
      <c r="L29" s="35">
        <f t="shared" si="6"/>
        <v>-1.9439999999999985E-2</v>
      </c>
      <c r="M29" s="35">
        <f t="shared" si="6"/>
        <v>0</v>
      </c>
      <c r="N29" s="35">
        <f t="shared" si="6"/>
        <v>0</v>
      </c>
      <c r="O29" s="35">
        <f t="shared" si="6"/>
        <v>0</v>
      </c>
      <c r="P29" s="35">
        <f t="shared" si="6"/>
        <v>0</v>
      </c>
      <c r="Q29" s="35">
        <f t="shared" si="6"/>
        <v>0</v>
      </c>
      <c r="R29" s="35">
        <f t="shared" si="6"/>
        <v>0</v>
      </c>
      <c r="S29" s="35">
        <f t="shared" si="6"/>
        <v>0</v>
      </c>
      <c r="T29" s="35">
        <f t="shared" si="6"/>
        <v>0</v>
      </c>
      <c r="U29" s="35">
        <f t="shared" si="6"/>
        <v>0</v>
      </c>
      <c r="V29" s="35">
        <f t="shared" si="6"/>
        <v>0</v>
      </c>
      <c r="W29" s="35">
        <f t="shared" si="6"/>
        <v>0</v>
      </c>
      <c r="X29" s="35">
        <f t="shared" si="6"/>
        <v>0</v>
      </c>
      <c r="Y29" s="35">
        <f t="shared" si="6"/>
        <v>0</v>
      </c>
      <c r="Z29" s="35">
        <f t="shared" si="6"/>
        <v>0</v>
      </c>
      <c r="AA29" s="35">
        <f t="shared" si="6"/>
        <v>0</v>
      </c>
      <c r="AB29" s="35">
        <f t="shared" si="6"/>
        <v>0</v>
      </c>
      <c r="AC29" s="35">
        <f t="shared" si="6"/>
        <v>0</v>
      </c>
      <c r="AD29" s="35">
        <f t="shared" si="6"/>
        <v>0</v>
      </c>
      <c r="AE29" s="35">
        <f t="shared" si="6"/>
        <v>0</v>
      </c>
      <c r="AF29" s="35">
        <f t="shared" si="6"/>
        <v>0</v>
      </c>
      <c r="AG29" s="35">
        <f t="shared" si="6"/>
        <v>0</v>
      </c>
      <c r="AH29" s="35">
        <f t="shared" si="6"/>
        <v>0</v>
      </c>
      <c r="AI29" s="35">
        <f t="shared" si="6"/>
        <v>0</v>
      </c>
      <c r="AJ29" s="35">
        <f t="shared" si="6"/>
        <v>0</v>
      </c>
      <c r="AK29" s="35">
        <f t="shared" si="6"/>
        <v>0</v>
      </c>
      <c r="AL29" s="35">
        <f t="shared" si="6"/>
        <v>0</v>
      </c>
      <c r="AM29" s="35">
        <f t="shared" si="6"/>
        <v>0</v>
      </c>
      <c r="AN29" s="35">
        <f t="shared" si="6"/>
        <v>0</v>
      </c>
      <c r="AO29" s="35">
        <f t="shared" si="6"/>
        <v>0</v>
      </c>
      <c r="AP29" s="35">
        <f t="shared" si="6"/>
        <v>0</v>
      </c>
      <c r="AQ29" s="35">
        <f t="shared" si="6"/>
        <v>0</v>
      </c>
      <c r="AR29" s="35">
        <f t="shared" si="6"/>
        <v>0</v>
      </c>
      <c r="AS29" s="35">
        <f t="shared" si="6"/>
        <v>0</v>
      </c>
      <c r="AT29" s="35">
        <f t="shared" si="6"/>
        <v>0</v>
      </c>
      <c r="AU29" s="35">
        <f t="shared" si="6"/>
        <v>0</v>
      </c>
      <c r="AV29" s="35">
        <f t="shared" si="6"/>
        <v>0</v>
      </c>
      <c r="AW29" s="35">
        <f t="shared" si="6"/>
        <v>0</v>
      </c>
      <c r="AX29" s="35"/>
      <c r="AY29" s="35"/>
      <c r="AZ29" s="35"/>
      <c r="BA29" s="35"/>
      <c r="BB29" s="35"/>
      <c r="BC29" s="35"/>
      <c r="BD29" s="35"/>
    </row>
    <row r="30" spans="1:56" ht="16.5" hidden="1" customHeight="1" outlineLevel="1" x14ac:dyDescent="0.35">
      <c r="A30" s="116"/>
      <c r="B30" s="9" t="s">
        <v>1</v>
      </c>
      <c r="C30" s="11" t="s">
        <v>53</v>
      </c>
      <c r="D30" s="9" t="s">
        <v>40</v>
      </c>
      <c r="F30" s="35">
        <f>$E$28/'Fixed data'!$C$7</f>
        <v>-1.7279999999999993E-3</v>
      </c>
      <c r="G30" s="35">
        <f>$E$28/'Fixed data'!$C$7</f>
        <v>-1.7279999999999993E-3</v>
      </c>
      <c r="H30" s="35">
        <f>$E$28/'Fixed data'!$C$7</f>
        <v>-1.7279999999999993E-3</v>
      </c>
      <c r="I30" s="35">
        <f>$E$28/'Fixed data'!$C$7</f>
        <v>-1.7279999999999993E-3</v>
      </c>
      <c r="J30" s="35">
        <f>$E$28/'Fixed data'!$C$7</f>
        <v>-1.7279999999999993E-3</v>
      </c>
      <c r="K30" s="35">
        <f>$E$28/'Fixed data'!$C$7</f>
        <v>-1.7279999999999993E-3</v>
      </c>
      <c r="L30" s="35">
        <f>$E$28/'Fixed data'!$C$7</f>
        <v>-1.7279999999999993E-3</v>
      </c>
      <c r="M30" s="35">
        <f>$E$28/'Fixed data'!$C$7</f>
        <v>-1.7279999999999993E-3</v>
      </c>
      <c r="N30" s="35">
        <f>$E$28/'Fixed data'!$C$7</f>
        <v>-1.7279999999999993E-3</v>
      </c>
      <c r="O30" s="35">
        <f>$E$28/'Fixed data'!$C$7</f>
        <v>-1.7279999999999993E-3</v>
      </c>
      <c r="P30" s="35">
        <f>$E$28/'Fixed data'!$C$7</f>
        <v>-1.7279999999999993E-3</v>
      </c>
      <c r="Q30" s="35">
        <f>$E$28/'Fixed data'!$C$7</f>
        <v>-1.7279999999999993E-3</v>
      </c>
      <c r="R30" s="35">
        <f>$E$28/'Fixed data'!$C$7</f>
        <v>-1.7279999999999993E-3</v>
      </c>
      <c r="S30" s="35">
        <f>$E$28/'Fixed data'!$C$7</f>
        <v>-1.7279999999999993E-3</v>
      </c>
      <c r="T30" s="35">
        <f>$E$28/'Fixed data'!$C$7</f>
        <v>-1.7279999999999993E-3</v>
      </c>
      <c r="U30" s="35">
        <f>$E$28/'Fixed data'!$C$7</f>
        <v>-1.7279999999999993E-3</v>
      </c>
      <c r="V30" s="35">
        <f>$E$28/'Fixed data'!$C$7</f>
        <v>-1.7279999999999993E-3</v>
      </c>
      <c r="W30" s="35">
        <f>$E$28/'Fixed data'!$C$7</f>
        <v>-1.7279999999999993E-3</v>
      </c>
      <c r="X30" s="35">
        <f>$E$28/'Fixed data'!$C$7</f>
        <v>-1.7279999999999993E-3</v>
      </c>
      <c r="Y30" s="35">
        <f>$E$28/'Fixed data'!$C$7</f>
        <v>-1.7279999999999993E-3</v>
      </c>
      <c r="Z30" s="35">
        <f>$E$28/'Fixed data'!$C$7</f>
        <v>-1.7279999999999993E-3</v>
      </c>
      <c r="AA30" s="35">
        <f>$E$28/'Fixed data'!$C$7</f>
        <v>-1.7279999999999993E-3</v>
      </c>
      <c r="AB30" s="35">
        <f>$E$28/'Fixed data'!$C$7</f>
        <v>-1.7279999999999993E-3</v>
      </c>
      <c r="AC30" s="35">
        <f>$E$28/'Fixed data'!$C$7</f>
        <v>-1.7279999999999993E-3</v>
      </c>
      <c r="AD30" s="35">
        <f>$E$28/'Fixed data'!$C$7</f>
        <v>-1.7279999999999993E-3</v>
      </c>
      <c r="AE30" s="35">
        <f>$E$28/'Fixed data'!$C$7</f>
        <v>-1.7279999999999993E-3</v>
      </c>
      <c r="AF30" s="35">
        <f>$E$28/'Fixed data'!$C$7</f>
        <v>-1.7279999999999993E-3</v>
      </c>
      <c r="AG30" s="35">
        <f>$E$28/'Fixed data'!$C$7</f>
        <v>-1.7279999999999993E-3</v>
      </c>
      <c r="AH30" s="35">
        <f>$E$28/'Fixed data'!$C$7</f>
        <v>-1.7279999999999993E-3</v>
      </c>
      <c r="AI30" s="35">
        <f>$E$28/'Fixed data'!$C$7</f>
        <v>-1.7279999999999993E-3</v>
      </c>
      <c r="AJ30" s="35">
        <f>$E$28/'Fixed data'!$C$7</f>
        <v>-1.7279999999999993E-3</v>
      </c>
      <c r="AK30" s="35">
        <f>$E$28/'Fixed data'!$C$7</f>
        <v>-1.7279999999999993E-3</v>
      </c>
      <c r="AL30" s="35">
        <f>$E$28/'Fixed data'!$C$7</f>
        <v>-1.7279999999999993E-3</v>
      </c>
      <c r="AM30" s="35">
        <f>$E$28/'Fixed data'!$C$7</f>
        <v>-1.7279999999999993E-3</v>
      </c>
      <c r="AN30" s="35">
        <f>$E$28/'Fixed data'!$C$7</f>
        <v>-1.7279999999999993E-3</v>
      </c>
      <c r="AO30" s="35">
        <f>$E$28/'Fixed data'!$C$7</f>
        <v>-1.7279999999999993E-3</v>
      </c>
      <c r="AP30" s="35">
        <f>$E$28/'Fixed data'!$C$7</f>
        <v>-1.7279999999999993E-3</v>
      </c>
      <c r="AQ30" s="35">
        <f>$E$28/'Fixed data'!$C$7</f>
        <v>-1.7279999999999993E-3</v>
      </c>
      <c r="AR30" s="35">
        <f>$E$28/'Fixed data'!$C$7</f>
        <v>-1.7279999999999993E-3</v>
      </c>
      <c r="AS30" s="35">
        <f>$E$28/'Fixed data'!$C$7</f>
        <v>-1.7279999999999993E-3</v>
      </c>
      <c r="AT30" s="35">
        <f>$E$28/'Fixed data'!$C$7</f>
        <v>-1.7279999999999993E-3</v>
      </c>
      <c r="AU30" s="35">
        <f>$E$28/'Fixed data'!$C$7</f>
        <v>-1.7279999999999993E-3</v>
      </c>
      <c r="AV30" s="35">
        <f>$E$28/'Fixed data'!$C$7</f>
        <v>-1.7279999999999993E-3</v>
      </c>
      <c r="AW30" s="35">
        <f>$E$28/'Fixed data'!$C$7</f>
        <v>-1.7279999999999993E-3</v>
      </c>
      <c r="AX30" s="35">
        <f>$E$28/'Fixed data'!$C$7</f>
        <v>-1.7279999999999993E-3</v>
      </c>
      <c r="AY30" s="35"/>
      <c r="AZ30" s="35"/>
      <c r="BA30" s="35"/>
      <c r="BB30" s="35"/>
      <c r="BC30" s="35"/>
      <c r="BD30" s="35"/>
    </row>
    <row r="31" spans="1:56" ht="16.5" hidden="1" customHeight="1" outlineLevel="1" x14ac:dyDescent="0.35">
      <c r="A31" s="116"/>
      <c r="B31" s="9" t="s">
        <v>2</v>
      </c>
      <c r="C31" s="11" t="s">
        <v>54</v>
      </c>
      <c r="D31" s="9" t="s">
        <v>40</v>
      </c>
      <c r="F31" s="35"/>
      <c r="G31" s="35">
        <f>$F$28/'Fixed data'!$C$7</f>
        <v>-1.7279999999999993E-3</v>
      </c>
      <c r="H31" s="35">
        <f>$F$28/'Fixed data'!$C$7</f>
        <v>-1.7279999999999993E-3</v>
      </c>
      <c r="I31" s="35">
        <f>$F$28/'Fixed data'!$C$7</f>
        <v>-1.7279999999999993E-3</v>
      </c>
      <c r="J31" s="35">
        <f>$F$28/'Fixed data'!$C$7</f>
        <v>-1.7279999999999993E-3</v>
      </c>
      <c r="K31" s="35">
        <f>$F$28/'Fixed data'!$C$7</f>
        <v>-1.7279999999999993E-3</v>
      </c>
      <c r="L31" s="35">
        <f>$F$28/'Fixed data'!$C$7</f>
        <v>-1.7279999999999993E-3</v>
      </c>
      <c r="M31" s="35">
        <f>$F$28/'Fixed data'!$C$7</f>
        <v>-1.7279999999999993E-3</v>
      </c>
      <c r="N31" s="35">
        <f>$F$28/'Fixed data'!$C$7</f>
        <v>-1.7279999999999993E-3</v>
      </c>
      <c r="O31" s="35">
        <f>$F$28/'Fixed data'!$C$7</f>
        <v>-1.7279999999999993E-3</v>
      </c>
      <c r="P31" s="35">
        <f>$F$28/'Fixed data'!$C$7</f>
        <v>-1.7279999999999993E-3</v>
      </c>
      <c r="Q31" s="35">
        <f>$F$28/'Fixed data'!$C$7</f>
        <v>-1.7279999999999993E-3</v>
      </c>
      <c r="R31" s="35">
        <f>$F$28/'Fixed data'!$C$7</f>
        <v>-1.7279999999999993E-3</v>
      </c>
      <c r="S31" s="35">
        <f>$F$28/'Fixed data'!$C$7</f>
        <v>-1.7279999999999993E-3</v>
      </c>
      <c r="T31" s="35">
        <f>$F$28/'Fixed data'!$C$7</f>
        <v>-1.7279999999999993E-3</v>
      </c>
      <c r="U31" s="35">
        <f>$F$28/'Fixed data'!$C$7</f>
        <v>-1.7279999999999993E-3</v>
      </c>
      <c r="V31" s="35">
        <f>$F$28/'Fixed data'!$C$7</f>
        <v>-1.7279999999999993E-3</v>
      </c>
      <c r="W31" s="35">
        <f>$F$28/'Fixed data'!$C$7</f>
        <v>-1.7279999999999993E-3</v>
      </c>
      <c r="X31" s="35">
        <f>$F$28/'Fixed data'!$C$7</f>
        <v>-1.7279999999999993E-3</v>
      </c>
      <c r="Y31" s="35">
        <f>$F$28/'Fixed data'!$C$7</f>
        <v>-1.7279999999999993E-3</v>
      </c>
      <c r="Z31" s="35">
        <f>$F$28/'Fixed data'!$C$7</f>
        <v>-1.7279999999999993E-3</v>
      </c>
      <c r="AA31" s="35">
        <f>$F$28/'Fixed data'!$C$7</f>
        <v>-1.7279999999999993E-3</v>
      </c>
      <c r="AB31" s="35">
        <f>$F$28/'Fixed data'!$C$7</f>
        <v>-1.7279999999999993E-3</v>
      </c>
      <c r="AC31" s="35">
        <f>$F$28/'Fixed data'!$C$7</f>
        <v>-1.7279999999999993E-3</v>
      </c>
      <c r="AD31" s="35">
        <f>$F$28/'Fixed data'!$C$7</f>
        <v>-1.7279999999999993E-3</v>
      </c>
      <c r="AE31" s="35">
        <f>$F$28/'Fixed data'!$C$7</f>
        <v>-1.7279999999999993E-3</v>
      </c>
      <c r="AF31" s="35">
        <f>$F$28/'Fixed data'!$C$7</f>
        <v>-1.7279999999999993E-3</v>
      </c>
      <c r="AG31" s="35">
        <f>$F$28/'Fixed data'!$C$7</f>
        <v>-1.7279999999999993E-3</v>
      </c>
      <c r="AH31" s="35">
        <f>$F$28/'Fixed data'!$C$7</f>
        <v>-1.7279999999999993E-3</v>
      </c>
      <c r="AI31" s="35">
        <f>$F$28/'Fixed data'!$C$7</f>
        <v>-1.7279999999999993E-3</v>
      </c>
      <c r="AJ31" s="35">
        <f>$F$28/'Fixed data'!$C$7</f>
        <v>-1.7279999999999993E-3</v>
      </c>
      <c r="AK31" s="35">
        <f>$F$28/'Fixed data'!$C$7</f>
        <v>-1.7279999999999993E-3</v>
      </c>
      <c r="AL31" s="35">
        <f>$F$28/'Fixed data'!$C$7</f>
        <v>-1.7279999999999993E-3</v>
      </c>
      <c r="AM31" s="35">
        <f>$F$28/'Fixed data'!$C$7</f>
        <v>-1.7279999999999993E-3</v>
      </c>
      <c r="AN31" s="35">
        <f>$F$28/'Fixed data'!$C$7</f>
        <v>-1.7279999999999993E-3</v>
      </c>
      <c r="AO31" s="35">
        <f>$F$28/'Fixed data'!$C$7</f>
        <v>-1.7279999999999993E-3</v>
      </c>
      <c r="AP31" s="35">
        <f>$F$28/'Fixed data'!$C$7</f>
        <v>-1.7279999999999993E-3</v>
      </c>
      <c r="AQ31" s="35">
        <f>$F$28/'Fixed data'!$C$7</f>
        <v>-1.7279999999999993E-3</v>
      </c>
      <c r="AR31" s="35">
        <f>$F$28/'Fixed data'!$C$7</f>
        <v>-1.7279999999999993E-3</v>
      </c>
      <c r="AS31" s="35">
        <f>$F$28/'Fixed data'!$C$7</f>
        <v>-1.7279999999999993E-3</v>
      </c>
      <c r="AT31" s="35">
        <f>$F$28/'Fixed data'!$C$7</f>
        <v>-1.7279999999999993E-3</v>
      </c>
      <c r="AU31" s="35">
        <f>$F$28/'Fixed data'!$C$7</f>
        <v>-1.7279999999999993E-3</v>
      </c>
      <c r="AV31" s="35">
        <f>$F$28/'Fixed data'!$C$7</f>
        <v>-1.7279999999999993E-3</v>
      </c>
      <c r="AW31" s="35">
        <f>$F$28/'Fixed data'!$C$7</f>
        <v>-1.7279999999999993E-3</v>
      </c>
      <c r="AX31" s="35">
        <f>$F$28/'Fixed data'!$C$7</f>
        <v>-1.7279999999999993E-3</v>
      </c>
      <c r="AY31" s="35">
        <f>$F$28/'Fixed data'!$C$7</f>
        <v>-1.7279999999999993E-3</v>
      </c>
      <c r="AZ31" s="35"/>
      <c r="BA31" s="35"/>
      <c r="BB31" s="35"/>
      <c r="BC31" s="35"/>
      <c r="BD31" s="35"/>
    </row>
    <row r="32" spans="1:56" ht="16.5" hidden="1" customHeight="1" outlineLevel="1" x14ac:dyDescent="0.35">
      <c r="A32" s="116"/>
      <c r="B32" s="9" t="s">
        <v>3</v>
      </c>
      <c r="C32" s="11" t="s">
        <v>55</v>
      </c>
      <c r="D32" s="9" t="s">
        <v>40</v>
      </c>
      <c r="F32" s="35"/>
      <c r="G32" s="35"/>
      <c r="H32" s="35">
        <f>$G$28/'Fixed data'!$C$7</f>
        <v>-1.7279999999999993E-3</v>
      </c>
      <c r="I32" s="35">
        <f>$G$28/'Fixed data'!$C$7</f>
        <v>-1.7279999999999993E-3</v>
      </c>
      <c r="J32" s="35">
        <f>$G$28/'Fixed data'!$C$7</f>
        <v>-1.7279999999999993E-3</v>
      </c>
      <c r="K32" s="35">
        <f>$G$28/'Fixed data'!$C$7</f>
        <v>-1.7279999999999993E-3</v>
      </c>
      <c r="L32" s="35">
        <f>$G$28/'Fixed data'!$C$7</f>
        <v>-1.7279999999999993E-3</v>
      </c>
      <c r="M32" s="35">
        <f>$G$28/'Fixed data'!$C$7</f>
        <v>-1.7279999999999993E-3</v>
      </c>
      <c r="N32" s="35">
        <f>$G$28/'Fixed data'!$C$7</f>
        <v>-1.7279999999999993E-3</v>
      </c>
      <c r="O32" s="35">
        <f>$G$28/'Fixed data'!$C$7</f>
        <v>-1.7279999999999993E-3</v>
      </c>
      <c r="P32" s="35">
        <f>$G$28/'Fixed data'!$C$7</f>
        <v>-1.7279999999999993E-3</v>
      </c>
      <c r="Q32" s="35">
        <f>$G$28/'Fixed data'!$C$7</f>
        <v>-1.7279999999999993E-3</v>
      </c>
      <c r="R32" s="35">
        <f>$G$28/'Fixed data'!$C$7</f>
        <v>-1.7279999999999993E-3</v>
      </c>
      <c r="S32" s="35">
        <f>$G$28/'Fixed data'!$C$7</f>
        <v>-1.7279999999999993E-3</v>
      </c>
      <c r="T32" s="35">
        <f>$G$28/'Fixed data'!$C$7</f>
        <v>-1.7279999999999993E-3</v>
      </c>
      <c r="U32" s="35">
        <f>$G$28/'Fixed data'!$C$7</f>
        <v>-1.7279999999999993E-3</v>
      </c>
      <c r="V32" s="35">
        <f>$G$28/'Fixed data'!$C$7</f>
        <v>-1.7279999999999993E-3</v>
      </c>
      <c r="W32" s="35">
        <f>$G$28/'Fixed data'!$C$7</f>
        <v>-1.7279999999999993E-3</v>
      </c>
      <c r="X32" s="35">
        <f>$G$28/'Fixed data'!$C$7</f>
        <v>-1.7279999999999993E-3</v>
      </c>
      <c r="Y32" s="35">
        <f>$G$28/'Fixed data'!$C$7</f>
        <v>-1.7279999999999993E-3</v>
      </c>
      <c r="Z32" s="35">
        <f>$G$28/'Fixed data'!$C$7</f>
        <v>-1.7279999999999993E-3</v>
      </c>
      <c r="AA32" s="35">
        <f>$G$28/'Fixed data'!$C$7</f>
        <v>-1.7279999999999993E-3</v>
      </c>
      <c r="AB32" s="35">
        <f>$G$28/'Fixed data'!$C$7</f>
        <v>-1.7279999999999993E-3</v>
      </c>
      <c r="AC32" s="35">
        <f>$G$28/'Fixed data'!$C$7</f>
        <v>-1.7279999999999993E-3</v>
      </c>
      <c r="AD32" s="35">
        <f>$G$28/'Fixed data'!$C$7</f>
        <v>-1.7279999999999993E-3</v>
      </c>
      <c r="AE32" s="35">
        <f>$G$28/'Fixed data'!$C$7</f>
        <v>-1.7279999999999993E-3</v>
      </c>
      <c r="AF32" s="35">
        <f>$G$28/'Fixed data'!$C$7</f>
        <v>-1.7279999999999993E-3</v>
      </c>
      <c r="AG32" s="35">
        <f>$G$28/'Fixed data'!$C$7</f>
        <v>-1.7279999999999993E-3</v>
      </c>
      <c r="AH32" s="35">
        <f>$G$28/'Fixed data'!$C$7</f>
        <v>-1.7279999999999993E-3</v>
      </c>
      <c r="AI32" s="35">
        <f>$G$28/'Fixed data'!$C$7</f>
        <v>-1.7279999999999993E-3</v>
      </c>
      <c r="AJ32" s="35">
        <f>$G$28/'Fixed data'!$C$7</f>
        <v>-1.7279999999999993E-3</v>
      </c>
      <c r="AK32" s="35">
        <f>$G$28/'Fixed data'!$C$7</f>
        <v>-1.7279999999999993E-3</v>
      </c>
      <c r="AL32" s="35">
        <f>$G$28/'Fixed data'!$C$7</f>
        <v>-1.7279999999999993E-3</v>
      </c>
      <c r="AM32" s="35">
        <f>$G$28/'Fixed data'!$C$7</f>
        <v>-1.7279999999999993E-3</v>
      </c>
      <c r="AN32" s="35">
        <f>$G$28/'Fixed data'!$C$7</f>
        <v>-1.7279999999999993E-3</v>
      </c>
      <c r="AO32" s="35">
        <f>$G$28/'Fixed data'!$C$7</f>
        <v>-1.7279999999999993E-3</v>
      </c>
      <c r="AP32" s="35">
        <f>$G$28/'Fixed data'!$C$7</f>
        <v>-1.7279999999999993E-3</v>
      </c>
      <c r="AQ32" s="35">
        <f>$G$28/'Fixed data'!$C$7</f>
        <v>-1.7279999999999993E-3</v>
      </c>
      <c r="AR32" s="35">
        <f>$G$28/'Fixed data'!$C$7</f>
        <v>-1.7279999999999993E-3</v>
      </c>
      <c r="AS32" s="35">
        <f>$G$28/'Fixed data'!$C$7</f>
        <v>-1.7279999999999993E-3</v>
      </c>
      <c r="AT32" s="35">
        <f>$G$28/'Fixed data'!$C$7</f>
        <v>-1.7279999999999993E-3</v>
      </c>
      <c r="AU32" s="35">
        <f>$G$28/'Fixed data'!$C$7</f>
        <v>-1.7279999999999993E-3</v>
      </c>
      <c r="AV32" s="35">
        <f>$G$28/'Fixed data'!$C$7</f>
        <v>-1.7279999999999993E-3</v>
      </c>
      <c r="AW32" s="35">
        <f>$G$28/'Fixed data'!$C$7</f>
        <v>-1.7279999999999993E-3</v>
      </c>
      <c r="AX32" s="35">
        <f>$G$28/'Fixed data'!$C$7</f>
        <v>-1.7279999999999993E-3</v>
      </c>
      <c r="AY32" s="35">
        <f>$G$28/'Fixed data'!$C$7</f>
        <v>-1.7279999999999993E-3</v>
      </c>
      <c r="AZ32" s="35">
        <f>$G$28/'Fixed data'!$C$7</f>
        <v>-1.7279999999999993E-3</v>
      </c>
      <c r="BA32" s="35"/>
      <c r="BB32" s="35"/>
      <c r="BC32" s="35"/>
      <c r="BD32" s="35"/>
    </row>
    <row r="33" spans="1:57" ht="16.5" hidden="1" customHeight="1" outlineLevel="1" x14ac:dyDescent="0.35">
      <c r="A33" s="116"/>
      <c r="B33" s="9" t="s">
        <v>4</v>
      </c>
      <c r="C33" s="11" t="s">
        <v>56</v>
      </c>
      <c r="D33" s="9" t="s">
        <v>40</v>
      </c>
      <c r="F33" s="35"/>
      <c r="G33" s="35"/>
      <c r="H33" s="35"/>
      <c r="I33" s="35">
        <f>$H$28/'Fixed data'!$C$7</f>
        <v>-1.7279999999999993E-3</v>
      </c>
      <c r="J33" s="35">
        <f>$H$28/'Fixed data'!$C$7</f>
        <v>-1.7279999999999993E-3</v>
      </c>
      <c r="K33" s="35">
        <f>$H$28/'Fixed data'!$C$7</f>
        <v>-1.7279999999999993E-3</v>
      </c>
      <c r="L33" s="35">
        <f>$H$28/'Fixed data'!$C$7</f>
        <v>-1.7279999999999993E-3</v>
      </c>
      <c r="M33" s="35">
        <f>$H$28/'Fixed data'!$C$7</f>
        <v>-1.7279999999999993E-3</v>
      </c>
      <c r="N33" s="35">
        <f>$H$28/'Fixed data'!$C$7</f>
        <v>-1.7279999999999993E-3</v>
      </c>
      <c r="O33" s="35">
        <f>$H$28/'Fixed data'!$C$7</f>
        <v>-1.7279999999999993E-3</v>
      </c>
      <c r="P33" s="35">
        <f>$H$28/'Fixed data'!$C$7</f>
        <v>-1.7279999999999993E-3</v>
      </c>
      <c r="Q33" s="35">
        <f>$H$28/'Fixed data'!$C$7</f>
        <v>-1.7279999999999993E-3</v>
      </c>
      <c r="R33" s="35">
        <f>$H$28/'Fixed data'!$C$7</f>
        <v>-1.7279999999999993E-3</v>
      </c>
      <c r="S33" s="35">
        <f>$H$28/'Fixed data'!$C$7</f>
        <v>-1.7279999999999993E-3</v>
      </c>
      <c r="T33" s="35">
        <f>$H$28/'Fixed data'!$C$7</f>
        <v>-1.7279999999999993E-3</v>
      </c>
      <c r="U33" s="35">
        <f>$H$28/'Fixed data'!$C$7</f>
        <v>-1.7279999999999993E-3</v>
      </c>
      <c r="V33" s="35">
        <f>$H$28/'Fixed data'!$C$7</f>
        <v>-1.7279999999999993E-3</v>
      </c>
      <c r="W33" s="35">
        <f>$H$28/'Fixed data'!$C$7</f>
        <v>-1.7279999999999993E-3</v>
      </c>
      <c r="X33" s="35">
        <f>$H$28/'Fixed data'!$C$7</f>
        <v>-1.7279999999999993E-3</v>
      </c>
      <c r="Y33" s="35">
        <f>$H$28/'Fixed data'!$C$7</f>
        <v>-1.7279999999999993E-3</v>
      </c>
      <c r="Z33" s="35">
        <f>$H$28/'Fixed data'!$C$7</f>
        <v>-1.7279999999999993E-3</v>
      </c>
      <c r="AA33" s="35">
        <f>$H$28/'Fixed data'!$C$7</f>
        <v>-1.7279999999999993E-3</v>
      </c>
      <c r="AB33" s="35">
        <f>$H$28/'Fixed data'!$C$7</f>
        <v>-1.7279999999999993E-3</v>
      </c>
      <c r="AC33" s="35">
        <f>$H$28/'Fixed data'!$C$7</f>
        <v>-1.7279999999999993E-3</v>
      </c>
      <c r="AD33" s="35">
        <f>$H$28/'Fixed data'!$C$7</f>
        <v>-1.7279999999999993E-3</v>
      </c>
      <c r="AE33" s="35">
        <f>$H$28/'Fixed data'!$C$7</f>
        <v>-1.7279999999999993E-3</v>
      </c>
      <c r="AF33" s="35">
        <f>$H$28/'Fixed data'!$C$7</f>
        <v>-1.7279999999999993E-3</v>
      </c>
      <c r="AG33" s="35">
        <f>$H$28/'Fixed data'!$C$7</f>
        <v>-1.7279999999999993E-3</v>
      </c>
      <c r="AH33" s="35">
        <f>$H$28/'Fixed data'!$C$7</f>
        <v>-1.7279999999999993E-3</v>
      </c>
      <c r="AI33" s="35">
        <f>$H$28/'Fixed data'!$C$7</f>
        <v>-1.7279999999999993E-3</v>
      </c>
      <c r="AJ33" s="35">
        <f>$H$28/'Fixed data'!$C$7</f>
        <v>-1.7279999999999993E-3</v>
      </c>
      <c r="AK33" s="35">
        <f>$H$28/'Fixed data'!$C$7</f>
        <v>-1.7279999999999993E-3</v>
      </c>
      <c r="AL33" s="35">
        <f>$H$28/'Fixed data'!$C$7</f>
        <v>-1.7279999999999993E-3</v>
      </c>
      <c r="AM33" s="35">
        <f>$H$28/'Fixed data'!$C$7</f>
        <v>-1.7279999999999993E-3</v>
      </c>
      <c r="AN33" s="35">
        <f>$H$28/'Fixed data'!$C$7</f>
        <v>-1.7279999999999993E-3</v>
      </c>
      <c r="AO33" s="35">
        <f>$H$28/'Fixed data'!$C$7</f>
        <v>-1.7279999999999993E-3</v>
      </c>
      <c r="AP33" s="35">
        <f>$H$28/'Fixed data'!$C$7</f>
        <v>-1.7279999999999993E-3</v>
      </c>
      <c r="AQ33" s="35">
        <f>$H$28/'Fixed data'!$C$7</f>
        <v>-1.7279999999999993E-3</v>
      </c>
      <c r="AR33" s="35">
        <f>$H$28/'Fixed data'!$C$7</f>
        <v>-1.7279999999999993E-3</v>
      </c>
      <c r="AS33" s="35">
        <f>$H$28/'Fixed data'!$C$7</f>
        <v>-1.7279999999999993E-3</v>
      </c>
      <c r="AT33" s="35">
        <f>$H$28/'Fixed data'!$C$7</f>
        <v>-1.7279999999999993E-3</v>
      </c>
      <c r="AU33" s="35">
        <f>$H$28/'Fixed data'!$C$7</f>
        <v>-1.7279999999999993E-3</v>
      </c>
      <c r="AV33" s="35">
        <f>$H$28/'Fixed data'!$C$7</f>
        <v>-1.7279999999999993E-3</v>
      </c>
      <c r="AW33" s="35">
        <f>$H$28/'Fixed data'!$C$7</f>
        <v>-1.7279999999999993E-3</v>
      </c>
      <c r="AX33" s="35">
        <f>$H$28/'Fixed data'!$C$7</f>
        <v>-1.7279999999999993E-3</v>
      </c>
      <c r="AY33" s="35">
        <f>$H$28/'Fixed data'!$C$7</f>
        <v>-1.7279999999999993E-3</v>
      </c>
      <c r="AZ33" s="35">
        <f>$H$28/'Fixed data'!$C$7</f>
        <v>-1.7279999999999993E-3</v>
      </c>
      <c r="BA33" s="35">
        <f>$H$28/'Fixed data'!$C$7</f>
        <v>-1.7279999999999993E-3</v>
      </c>
      <c r="BB33" s="35"/>
      <c r="BC33" s="35"/>
      <c r="BD33" s="35"/>
    </row>
    <row r="34" spans="1:57" ht="16.5" hidden="1" customHeight="1" outlineLevel="1" x14ac:dyDescent="0.35">
      <c r="A34" s="116"/>
      <c r="B34" s="9" t="s">
        <v>5</v>
      </c>
      <c r="C34" s="11" t="s">
        <v>57</v>
      </c>
      <c r="D34" s="9" t="s">
        <v>40</v>
      </c>
      <c r="F34" s="35"/>
      <c r="G34" s="35"/>
      <c r="H34" s="35"/>
      <c r="I34" s="35"/>
      <c r="J34" s="35">
        <f>$I$28/'Fixed data'!$C$7</f>
        <v>-1.7279999999999993E-3</v>
      </c>
      <c r="K34" s="35">
        <f>$I$28/'Fixed data'!$C$7</f>
        <v>-1.7279999999999993E-3</v>
      </c>
      <c r="L34" s="35">
        <f>$I$28/'Fixed data'!$C$7</f>
        <v>-1.7279999999999993E-3</v>
      </c>
      <c r="M34" s="35">
        <f>$I$28/'Fixed data'!$C$7</f>
        <v>-1.7279999999999993E-3</v>
      </c>
      <c r="N34" s="35">
        <f>$I$28/'Fixed data'!$C$7</f>
        <v>-1.7279999999999993E-3</v>
      </c>
      <c r="O34" s="35">
        <f>$I$28/'Fixed data'!$C$7</f>
        <v>-1.7279999999999993E-3</v>
      </c>
      <c r="P34" s="35">
        <f>$I$28/'Fixed data'!$C$7</f>
        <v>-1.7279999999999993E-3</v>
      </c>
      <c r="Q34" s="35">
        <f>$I$28/'Fixed data'!$C$7</f>
        <v>-1.7279999999999993E-3</v>
      </c>
      <c r="R34" s="35">
        <f>$I$28/'Fixed data'!$C$7</f>
        <v>-1.7279999999999993E-3</v>
      </c>
      <c r="S34" s="35">
        <f>$I$28/'Fixed data'!$C$7</f>
        <v>-1.7279999999999993E-3</v>
      </c>
      <c r="T34" s="35">
        <f>$I$28/'Fixed data'!$C$7</f>
        <v>-1.7279999999999993E-3</v>
      </c>
      <c r="U34" s="35">
        <f>$I$28/'Fixed data'!$C$7</f>
        <v>-1.7279999999999993E-3</v>
      </c>
      <c r="V34" s="35">
        <f>$I$28/'Fixed data'!$C$7</f>
        <v>-1.7279999999999993E-3</v>
      </c>
      <c r="W34" s="35">
        <f>$I$28/'Fixed data'!$C$7</f>
        <v>-1.7279999999999993E-3</v>
      </c>
      <c r="X34" s="35">
        <f>$I$28/'Fixed data'!$C$7</f>
        <v>-1.7279999999999993E-3</v>
      </c>
      <c r="Y34" s="35">
        <f>$I$28/'Fixed data'!$C$7</f>
        <v>-1.7279999999999993E-3</v>
      </c>
      <c r="Z34" s="35">
        <f>$I$28/'Fixed data'!$C$7</f>
        <v>-1.7279999999999993E-3</v>
      </c>
      <c r="AA34" s="35">
        <f>$I$28/'Fixed data'!$C$7</f>
        <v>-1.7279999999999993E-3</v>
      </c>
      <c r="AB34" s="35">
        <f>$I$28/'Fixed data'!$C$7</f>
        <v>-1.7279999999999993E-3</v>
      </c>
      <c r="AC34" s="35">
        <f>$I$28/'Fixed data'!$C$7</f>
        <v>-1.7279999999999993E-3</v>
      </c>
      <c r="AD34" s="35">
        <f>$I$28/'Fixed data'!$C$7</f>
        <v>-1.7279999999999993E-3</v>
      </c>
      <c r="AE34" s="35">
        <f>$I$28/'Fixed data'!$C$7</f>
        <v>-1.7279999999999993E-3</v>
      </c>
      <c r="AF34" s="35">
        <f>$I$28/'Fixed data'!$C$7</f>
        <v>-1.7279999999999993E-3</v>
      </c>
      <c r="AG34" s="35">
        <f>$I$28/'Fixed data'!$C$7</f>
        <v>-1.7279999999999993E-3</v>
      </c>
      <c r="AH34" s="35">
        <f>$I$28/'Fixed data'!$C$7</f>
        <v>-1.7279999999999993E-3</v>
      </c>
      <c r="AI34" s="35">
        <f>$I$28/'Fixed data'!$C$7</f>
        <v>-1.7279999999999993E-3</v>
      </c>
      <c r="AJ34" s="35">
        <f>$I$28/'Fixed data'!$C$7</f>
        <v>-1.7279999999999993E-3</v>
      </c>
      <c r="AK34" s="35">
        <f>$I$28/'Fixed data'!$C$7</f>
        <v>-1.7279999999999993E-3</v>
      </c>
      <c r="AL34" s="35">
        <f>$I$28/'Fixed data'!$C$7</f>
        <v>-1.7279999999999993E-3</v>
      </c>
      <c r="AM34" s="35">
        <f>$I$28/'Fixed data'!$C$7</f>
        <v>-1.7279999999999993E-3</v>
      </c>
      <c r="AN34" s="35">
        <f>$I$28/'Fixed data'!$C$7</f>
        <v>-1.7279999999999993E-3</v>
      </c>
      <c r="AO34" s="35">
        <f>$I$28/'Fixed data'!$C$7</f>
        <v>-1.7279999999999993E-3</v>
      </c>
      <c r="AP34" s="35">
        <f>$I$28/'Fixed data'!$C$7</f>
        <v>-1.7279999999999993E-3</v>
      </c>
      <c r="AQ34" s="35">
        <f>$I$28/'Fixed data'!$C$7</f>
        <v>-1.7279999999999993E-3</v>
      </c>
      <c r="AR34" s="35">
        <f>$I$28/'Fixed data'!$C$7</f>
        <v>-1.7279999999999993E-3</v>
      </c>
      <c r="AS34" s="35">
        <f>$I$28/'Fixed data'!$C$7</f>
        <v>-1.7279999999999993E-3</v>
      </c>
      <c r="AT34" s="35">
        <f>$I$28/'Fixed data'!$C$7</f>
        <v>-1.7279999999999993E-3</v>
      </c>
      <c r="AU34" s="35">
        <f>$I$28/'Fixed data'!$C$7</f>
        <v>-1.7279999999999993E-3</v>
      </c>
      <c r="AV34" s="35">
        <f>$I$28/'Fixed data'!$C$7</f>
        <v>-1.7279999999999993E-3</v>
      </c>
      <c r="AW34" s="35">
        <f>$I$28/'Fixed data'!$C$7</f>
        <v>-1.7279999999999993E-3</v>
      </c>
      <c r="AX34" s="35">
        <f>$I$28/'Fixed data'!$C$7</f>
        <v>-1.7279999999999993E-3</v>
      </c>
      <c r="AY34" s="35">
        <f>$I$28/'Fixed data'!$C$7</f>
        <v>-1.7279999999999993E-3</v>
      </c>
      <c r="AZ34" s="35">
        <f>$I$28/'Fixed data'!$C$7</f>
        <v>-1.7279999999999993E-3</v>
      </c>
      <c r="BA34" s="35">
        <f>$I$28/'Fixed data'!$C$7</f>
        <v>-1.7279999999999993E-3</v>
      </c>
      <c r="BB34" s="35">
        <f>$I$28/'Fixed data'!$C$7</f>
        <v>-1.7279999999999993E-3</v>
      </c>
      <c r="BC34" s="35"/>
      <c r="BD34" s="35"/>
    </row>
    <row r="35" spans="1:57" ht="16.5" hidden="1" customHeight="1" outlineLevel="1" x14ac:dyDescent="0.35">
      <c r="A35" s="116"/>
      <c r="B35" s="9" t="s">
        <v>6</v>
      </c>
      <c r="C35" s="11" t="s">
        <v>58</v>
      </c>
      <c r="D35" s="9" t="s">
        <v>40</v>
      </c>
      <c r="F35" s="35"/>
      <c r="G35" s="35"/>
      <c r="H35" s="35"/>
      <c r="I35" s="35"/>
      <c r="J35" s="35"/>
      <c r="K35" s="35">
        <f>$J$28/'Fixed data'!$C$7</f>
        <v>-1.7279999999999993E-3</v>
      </c>
      <c r="L35" s="35">
        <f>$J$28/'Fixed data'!$C$7</f>
        <v>-1.7279999999999993E-3</v>
      </c>
      <c r="M35" s="35">
        <f>$J$28/'Fixed data'!$C$7</f>
        <v>-1.7279999999999993E-3</v>
      </c>
      <c r="N35" s="35">
        <f>$J$28/'Fixed data'!$C$7</f>
        <v>-1.7279999999999993E-3</v>
      </c>
      <c r="O35" s="35">
        <f>$J$28/'Fixed data'!$C$7</f>
        <v>-1.7279999999999993E-3</v>
      </c>
      <c r="P35" s="35">
        <f>$J$28/'Fixed data'!$C$7</f>
        <v>-1.7279999999999993E-3</v>
      </c>
      <c r="Q35" s="35">
        <f>$J$28/'Fixed data'!$C$7</f>
        <v>-1.7279999999999993E-3</v>
      </c>
      <c r="R35" s="35">
        <f>$J$28/'Fixed data'!$C$7</f>
        <v>-1.7279999999999993E-3</v>
      </c>
      <c r="S35" s="35">
        <f>$J$28/'Fixed data'!$C$7</f>
        <v>-1.7279999999999993E-3</v>
      </c>
      <c r="T35" s="35">
        <f>$J$28/'Fixed data'!$C$7</f>
        <v>-1.7279999999999993E-3</v>
      </c>
      <c r="U35" s="35">
        <f>$J$28/'Fixed data'!$C$7</f>
        <v>-1.7279999999999993E-3</v>
      </c>
      <c r="V35" s="35">
        <f>$J$28/'Fixed data'!$C$7</f>
        <v>-1.7279999999999993E-3</v>
      </c>
      <c r="W35" s="35">
        <f>$J$28/'Fixed data'!$C$7</f>
        <v>-1.7279999999999993E-3</v>
      </c>
      <c r="X35" s="35">
        <f>$J$28/'Fixed data'!$C$7</f>
        <v>-1.7279999999999993E-3</v>
      </c>
      <c r="Y35" s="35">
        <f>$J$28/'Fixed data'!$C$7</f>
        <v>-1.7279999999999993E-3</v>
      </c>
      <c r="Z35" s="35">
        <f>$J$28/'Fixed data'!$C$7</f>
        <v>-1.7279999999999993E-3</v>
      </c>
      <c r="AA35" s="35">
        <f>$J$28/'Fixed data'!$C$7</f>
        <v>-1.7279999999999993E-3</v>
      </c>
      <c r="AB35" s="35">
        <f>$J$28/'Fixed data'!$C$7</f>
        <v>-1.7279999999999993E-3</v>
      </c>
      <c r="AC35" s="35">
        <f>$J$28/'Fixed data'!$C$7</f>
        <v>-1.7279999999999993E-3</v>
      </c>
      <c r="AD35" s="35">
        <f>$J$28/'Fixed data'!$C$7</f>
        <v>-1.7279999999999993E-3</v>
      </c>
      <c r="AE35" s="35">
        <f>$J$28/'Fixed data'!$C$7</f>
        <v>-1.7279999999999993E-3</v>
      </c>
      <c r="AF35" s="35">
        <f>$J$28/'Fixed data'!$C$7</f>
        <v>-1.7279999999999993E-3</v>
      </c>
      <c r="AG35" s="35">
        <f>$J$28/'Fixed data'!$C$7</f>
        <v>-1.7279999999999993E-3</v>
      </c>
      <c r="AH35" s="35">
        <f>$J$28/'Fixed data'!$C$7</f>
        <v>-1.7279999999999993E-3</v>
      </c>
      <c r="AI35" s="35">
        <f>$J$28/'Fixed data'!$C$7</f>
        <v>-1.7279999999999993E-3</v>
      </c>
      <c r="AJ35" s="35">
        <f>$J$28/'Fixed data'!$C$7</f>
        <v>-1.7279999999999993E-3</v>
      </c>
      <c r="AK35" s="35">
        <f>$J$28/'Fixed data'!$C$7</f>
        <v>-1.7279999999999993E-3</v>
      </c>
      <c r="AL35" s="35">
        <f>$J$28/'Fixed data'!$C$7</f>
        <v>-1.7279999999999993E-3</v>
      </c>
      <c r="AM35" s="35">
        <f>$J$28/'Fixed data'!$C$7</f>
        <v>-1.7279999999999993E-3</v>
      </c>
      <c r="AN35" s="35">
        <f>$J$28/'Fixed data'!$C$7</f>
        <v>-1.7279999999999993E-3</v>
      </c>
      <c r="AO35" s="35">
        <f>$J$28/'Fixed data'!$C$7</f>
        <v>-1.7279999999999993E-3</v>
      </c>
      <c r="AP35" s="35">
        <f>$J$28/'Fixed data'!$C$7</f>
        <v>-1.7279999999999993E-3</v>
      </c>
      <c r="AQ35" s="35">
        <f>$J$28/'Fixed data'!$C$7</f>
        <v>-1.7279999999999993E-3</v>
      </c>
      <c r="AR35" s="35">
        <f>$J$28/'Fixed data'!$C$7</f>
        <v>-1.7279999999999993E-3</v>
      </c>
      <c r="AS35" s="35">
        <f>$J$28/'Fixed data'!$C$7</f>
        <v>-1.7279999999999993E-3</v>
      </c>
      <c r="AT35" s="35">
        <f>$J$28/'Fixed data'!$C$7</f>
        <v>-1.7279999999999993E-3</v>
      </c>
      <c r="AU35" s="35">
        <f>$J$28/'Fixed data'!$C$7</f>
        <v>-1.7279999999999993E-3</v>
      </c>
      <c r="AV35" s="35">
        <f>$J$28/'Fixed data'!$C$7</f>
        <v>-1.7279999999999993E-3</v>
      </c>
      <c r="AW35" s="35">
        <f>$J$28/'Fixed data'!$C$7</f>
        <v>-1.7279999999999993E-3</v>
      </c>
      <c r="AX35" s="35">
        <f>$J$28/'Fixed data'!$C$7</f>
        <v>-1.7279999999999993E-3</v>
      </c>
      <c r="AY35" s="35">
        <f>$J$28/'Fixed data'!$C$7</f>
        <v>-1.7279999999999993E-3</v>
      </c>
      <c r="AZ35" s="35">
        <f>$J$28/'Fixed data'!$C$7</f>
        <v>-1.7279999999999993E-3</v>
      </c>
      <c r="BA35" s="35">
        <f>$J$28/'Fixed data'!$C$7</f>
        <v>-1.7279999999999993E-3</v>
      </c>
      <c r="BB35" s="35">
        <f>$J$28/'Fixed data'!$C$7</f>
        <v>-1.7279999999999993E-3</v>
      </c>
      <c r="BC35" s="35">
        <f>$J$28/'Fixed data'!$C$7</f>
        <v>-1.7279999999999993E-3</v>
      </c>
      <c r="BD35" s="35"/>
    </row>
    <row r="36" spans="1:57" ht="16.5" hidden="1" customHeight="1" outlineLevel="1" x14ac:dyDescent="0.35">
      <c r="A36" s="116"/>
      <c r="B36" s="9" t="s">
        <v>32</v>
      </c>
      <c r="C36" s="11" t="s">
        <v>59</v>
      </c>
      <c r="D36" s="9" t="s">
        <v>40</v>
      </c>
      <c r="F36" s="35"/>
      <c r="G36" s="35"/>
      <c r="H36" s="35"/>
      <c r="I36" s="35"/>
      <c r="J36" s="35"/>
      <c r="K36" s="35"/>
      <c r="L36" s="35">
        <f>$K$28/'Fixed data'!$C$7</f>
        <v>-1.7279999999999993E-3</v>
      </c>
      <c r="M36" s="35">
        <f>$K$28/'Fixed data'!$C$7</f>
        <v>-1.7279999999999993E-3</v>
      </c>
      <c r="N36" s="35">
        <f>$K$28/'Fixed data'!$C$7</f>
        <v>-1.7279999999999993E-3</v>
      </c>
      <c r="O36" s="35">
        <f>$K$28/'Fixed data'!$C$7</f>
        <v>-1.7279999999999993E-3</v>
      </c>
      <c r="P36" s="35">
        <f>$K$28/'Fixed data'!$C$7</f>
        <v>-1.7279999999999993E-3</v>
      </c>
      <c r="Q36" s="35">
        <f>$K$28/'Fixed data'!$C$7</f>
        <v>-1.7279999999999993E-3</v>
      </c>
      <c r="R36" s="35">
        <f>$K$28/'Fixed data'!$C$7</f>
        <v>-1.7279999999999993E-3</v>
      </c>
      <c r="S36" s="35">
        <f>$K$28/'Fixed data'!$C$7</f>
        <v>-1.7279999999999993E-3</v>
      </c>
      <c r="T36" s="35">
        <f>$K$28/'Fixed data'!$C$7</f>
        <v>-1.7279999999999993E-3</v>
      </c>
      <c r="U36" s="35">
        <f>$K$28/'Fixed data'!$C$7</f>
        <v>-1.7279999999999993E-3</v>
      </c>
      <c r="V36" s="35">
        <f>$K$28/'Fixed data'!$C$7</f>
        <v>-1.7279999999999993E-3</v>
      </c>
      <c r="W36" s="35">
        <f>$K$28/'Fixed data'!$C$7</f>
        <v>-1.7279999999999993E-3</v>
      </c>
      <c r="X36" s="35">
        <f>$K$28/'Fixed data'!$C$7</f>
        <v>-1.7279999999999993E-3</v>
      </c>
      <c r="Y36" s="35">
        <f>$K$28/'Fixed data'!$C$7</f>
        <v>-1.7279999999999993E-3</v>
      </c>
      <c r="Z36" s="35">
        <f>$K$28/'Fixed data'!$C$7</f>
        <v>-1.7279999999999993E-3</v>
      </c>
      <c r="AA36" s="35">
        <f>$K$28/'Fixed data'!$C$7</f>
        <v>-1.7279999999999993E-3</v>
      </c>
      <c r="AB36" s="35">
        <f>$K$28/'Fixed data'!$C$7</f>
        <v>-1.7279999999999993E-3</v>
      </c>
      <c r="AC36" s="35">
        <f>$K$28/'Fixed data'!$C$7</f>
        <v>-1.7279999999999993E-3</v>
      </c>
      <c r="AD36" s="35">
        <f>$K$28/'Fixed data'!$C$7</f>
        <v>-1.7279999999999993E-3</v>
      </c>
      <c r="AE36" s="35">
        <f>$K$28/'Fixed data'!$C$7</f>
        <v>-1.7279999999999993E-3</v>
      </c>
      <c r="AF36" s="35">
        <f>$K$28/'Fixed data'!$C$7</f>
        <v>-1.7279999999999993E-3</v>
      </c>
      <c r="AG36" s="35">
        <f>$K$28/'Fixed data'!$C$7</f>
        <v>-1.7279999999999993E-3</v>
      </c>
      <c r="AH36" s="35">
        <f>$K$28/'Fixed data'!$C$7</f>
        <v>-1.7279999999999993E-3</v>
      </c>
      <c r="AI36" s="35">
        <f>$K$28/'Fixed data'!$C$7</f>
        <v>-1.7279999999999993E-3</v>
      </c>
      <c r="AJ36" s="35">
        <f>$K$28/'Fixed data'!$C$7</f>
        <v>-1.7279999999999993E-3</v>
      </c>
      <c r="AK36" s="35">
        <f>$K$28/'Fixed data'!$C$7</f>
        <v>-1.7279999999999993E-3</v>
      </c>
      <c r="AL36" s="35">
        <f>$K$28/'Fixed data'!$C$7</f>
        <v>-1.7279999999999993E-3</v>
      </c>
      <c r="AM36" s="35">
        <f>$K$28/'Fixed data'!$C$7</f>
        <v>-1.7279999999999993E-3</v>
      </c>
      <c r="AN36" s="35">
        <f>$K$28/'Fixed data'!$C$7</f>
        <v>-1.7279999999999993E-3</v>
      </c>
      <c r="AO36" s="35">
        <f>$K$28/'Fixed data'!$C$7</f>
        <v>-1.7279999999999993E-3</v>
      </c>
      <c r="AP36" s="35">
        <f>$K$28/'Fixed data'!$C$7</f>
        <v>-1.7279999999999993E-3</v>
      </c>
      <c r="AQ36" s="35">
        <f>$K$28/'Fixed data'!$C$7</f>
        <v>-1.7279999999999993E-3</v>
      </c>
      <c r="AR36" s="35">
        <f>$K$28/'Fixed data'!$C$7</f>
        <v>-1.7279999999999993E-3</v>
      </c>
      <c r="AS36" s="35">
        <f>$K$28/'Fixed data'!$C$7</f>
        <v>-1.7279999999999993E-3</v>
      </c>
      <c r="AT36" s="35">
        <f>$K$28/'Fixed data'!$C$7</f>
        <v>-1.7279999999999993E-3</v>
      </c>
      <c r="AU36" s="35">
        <f>$K$28/'Fixed data'!$C$7</f>
        <v>-1.7279999999999993E-3</v>
      </c>
      <c r="AV36" s="35">
        <f>$K$28/'Fixed data'!$C$7</f>
        <v>-1.7279999999999993E-3</v>
      </c>
      <c r="AW36" s="35">
        <f>$K$28/'Fixed data'!$C$7</f>
        <v>-1.7279999999999993E-3</v>
      </c>
      <c r="AX36" s="35">
        <f>$K$28/'Fixed data'!$C$7</f>
        <v>-1.7279999999999993E-3</v>
      </c>
      <c r="AY36" s="35">
        <f>$K$28/'Fixed data'!$C$7</f>
        <v>-1.7279999999999993E-3</v>
      </c>
      <c r="AZ36" s="35">
        <f>$K$28/'Fixed data'!$C$7</f>
        <v>-1.7279999999999993E-3</v>
      </c>
      <c r="BA36" s="35">
        <f>$K$28/'Fixed data'!$C$7</f>
        <v>-1.7279999999999993E-3</v>
      </c>
      <c r="BB36" s="35">
        <f>$K$28/'Fixed data'!$C$7</f>
        <v>-1.7279999999999993E-3</v>
      </c>
      <c r="BC36" s="35">
        <f>$K$28/'Fixed data'!$C$7</f>
        <v>-1.7279999999999993E-3</v>
      </c>
      <c r="BD36" s="35">
        <f>$K$28/'Fixed data'!$C$7</f>
        <v>-1.7279999999999993E-3</v>
      </c>
    </row>
    <row r="37" spans="1:57" ht="16.5" hidden="1" customHeight="1" outlineLevel="1" x14ac:dyDescent="0.35">
      <c r="A37" s="116"/>
      <c r="B37" s="9" t="s">
        <v>33</v>
      </c>
      <c r="C37" s="11" t="s">
        <v>60</v>
      </c>
      <c r="D37" s="9" t="s">
        <v>40</v>
      </c>
      <c r="F37" s="35"/>
      <c r="G37" s="35"/>
      <c r="H37" s="35"/>
      <c r="I37" s="35"/>
      <c r="J37" s="35"/>
      <c r="K37" s="35"/>
      <c r="L37" s="35"/>
      <c r="M37" s="35">
        <f>$L$28/'Fixed data'!$C$7</f>
        <v>-1.7279999999999993E-3</v>
      </c>
      <c r="N37" s="35">
        <f>$L$28/'Fixed data'!$C$7</f>
        <v>-1.7279999999999993E-3</v>
      </c>
      <c r="O37" s="35">
        <f>$L$28/'Fixed data'!$C$7</f>
        <v>-1.7279999999999993E-3</v>
      </c>
      <c r="P37" s="35">
        <f>$L$28/'Fixed data'!$C$7</f>
        <v>-1.7279999999999993E-3</v>
      </c>
      <c r="Q37" s="35">
        <f>$L$28/'Fixed data'!$C$7</f>
        <v>-1.7279999999999993E-3</v>
      </c>
      <c r="R37" s="35">
        <f>$L$28/'Fixed data'!$C$7</f>
        <v>-1.7279999999999993E-3</v>
      </c>
      <c r="S37" s="35">
        <f>$L$28/'Fixed data'!$C$7</f>
        <v>-1.7279999999999993E-3</v>
      </c>
      <c r="T37" s="35">
        <f>$L$28/'Fixed data'!$C$7</f>
        <v>-1.7279999999999993E-3</v>
      </c>
      <c r="U37" s="35">
        <f>$L$28/'Fixed data'!$C$7</f>
        <v>-1.7279999999999993E-3</v>
      </c>
      <c r="V37" s="35">
        <f>$L$28/'Fixed data'!$C$7</f>
        <v>-1.7279999999999993E-3</v>
      </c>
      <c r="W37" s="35">
        <f>$L$28/'Fixed data'!$C$7</f>
        <v>-1.7279999999999993E-3</v>
      </c>
      <c r="X37" s="35">
        <f>$L$28/'Fixed data'!$C$7</f>
        <v>-1.7279999999999993E-3</v>
      </c>
      <c r="Y37" s="35">
        <f>$L$28/'Fixed data'!$C$7</f>
        <v>-1.7279999999999993E-3</v>
      </c>
      <c r="Z37" s="35">
        <f>$L$28/'Fixed data'!$C$7</f>
        <v>-1.7279999999999993E-3</v>
      </c>
      <c r="AA37" s="35">
        <f>$L$28/'Fixed data'!$C$7</f>
        <v>-1.7279999999999993E-3</v>
      </c>
      <c r="AB37" s="35">
        <f>$L$28/'Fixed data'!$C$7</f>
        <v>-1.7279999999999993E-3</v>
      </c>
      <c r="AC37" s="35">
        <f>$L$28/'Fixed data'!$C$7</f>
        <v>-1.7279999999999993E-3</v>
      </c>
      <c r="AD37" s="35">
        <f>$L$28/'Fixed data'!$C$7</f>
        <v>-1.7279999999999993E-3</v>
      </c>
      <c r="AE37" s="35">
        <f>$L$28/'Fixed data'!$C$7</f>
        <v>-1.7279999999999993E-3</v>
      </c>
      <c r="AF37" s="35">
        <f>$L$28/'Fixed data'!$C$7</f>
        <v>-1.7279999999999993E-3</v>
      </c>
      <c r="AG37" s="35">
        <f>$L$28/'Fixed data'!$C$7</f>
        <v>-1.7279999999999993E-3</v>
      </c>
      <c r="AH37" s="35">
        <f>$L$28/'Fixed data'!$C$7</f>
        <v>-1.7279999999999993E-3</v>
      </c>
      <c r="AI37" s="35">
        <f>$L$28/'Fixed data'!$C$7</f>
        <v>-1.7279999999999993E-3</v>
      </c>
      <c r="AJ37" s="35">
        <f>$L$28/'Fixed data'!$C$7</f>
        <v>-1.7279999999999993E-3</v>
      </c>
      <c r="AK37" s="35">
        <f>$L$28/'Fixed data'!$C$7</f>
        <v>-1.7279999999999993E-3</v>
      </c>
      <c r="AL37" s="35">
        <f>$L$28/'Fixed data'!$C$7</f>
        <v>-1.7279999999999993E-3</v>
      </c>
      <c r="AM37" s="35">
        <f>$L$28/'Fixed data'!$C$7</f>
        <v>-1.7279999999999993E-3</v>
      </c>
      <c r="AN37" s="35">
        <f>$L$28/'Fixed data'!$C$7</f>
        <v>-1.7279999999999993E-3</v>
      </c>
      <c r="AO37" s="35">
        <f>$L$28/'Fixed data'!$C$7</f>
        <v>-1.7279999999999993E-3</v>
      </c>
      <c r="AP37" s="35">
        <f>$L$28/'Fixed data'!$C$7</f>
        <v>-1.7279999999999993E-3</v>
      </c>
      <c r="AQ37" s="35">
        <f>$L$28/'Fixed data'!$C$7</f>
        <v>-1.7279999999999993E-3</v>
      </c>
      <c r="AR37" s="35">
        <f>$L$28/'Fixed data'!$C$7</f>
        <v>-1.7279999999999993E-3</v>
      </c>
      <c r="AS37" s="35">
        <f>$L$28/'Fixed data'!$C$7</f>
        <v>-1.7279999999999993E-3</v>
      </c>
      <c r="AT37" s="35">
        <f>$L$28/'Fixed data'!$C$7</f>
        <v>-1.7279999999999993E-3</v>
      </c>
      <c r="AU37" s="35">
        <f>$L$28/'Fixed data'!$C$7</f>
        <v>-1.7279999999999993E-3</v>
      </c>
      <c r="AV37" s="35">
        <f>$L$28/'Fixed data'!$C$7</f>
        <v>-1.7279999999999993E-3</v>
      </c>
      <c r="AW37" s="35">
        <f>$L$28/'Fixed data'!$C$7</f>
        <v>-1.7279999999999993E-3</v>
      </c>
      <c r="AX37" s="35">
        <f>$L$28/'Fixed data'!$C$7</f>
        <v>-1.7279999999999993E-3</v>
      </c>
      <c r="AY37" s="35">
        <f>$L$28/'Fixed data'!$C$7</f>
        <v>-1.7279999999999993E-3</v>
      </c>
      <c r="AZ37" s="35">
        <f>$L$28/'Fixed data'!$C$7</f>
        <v>-1.7279999999999993E-3</v>
      </c>
      <c r="BA37" s="35">
        <f>$L$28/'Fixed data'!$C$7</f>
        <v>-1.7279999999999993E-3</v>
      </c>
      <c r="BB37" s="35">
        <f>$L$28/'Fixed data'!$C$7</f>
        <v>-1.7279999999999993E-3</v>
      </c>
      <c r="BC37" s="35">
        <f>$L$28/'Fixed data'!$C$7</f>
        <v>-1.7279999999999993E-3</v>
      </c>
      <c r="BD37" s="35">
        <f>$L$28/'Fixed data'!$C$7</f>
        <v>-1.7279999999999993E-3</v>
      </c>
    </row>
    <row r="38" spans="1:57" ht="16.5" hidden="1" customHeight="1" outlineLevel="1" x14ac:dyDescent="0.35">
      <c r="A38" s="116"/>
      <c r="B38" s="9" t="s">
        <v>110</v>
      </c>
      <c r="C38" s="11" t="s">
        <v>132</v>
      </c>
      <c r="D38" s="9" t="s">
        <v>40</v>
      </c>
      <c r="F38" s="35"/>
      <c r="G38" s="35"/>
      <c r="H38" s="35"/>
      <c r="I38" s="35"/>
      <c r="J38" s="35"/>
      <c r="K38" s="35"/>
      <c r="L38" s="35"/>
      <c r="M38" s="35"/>
      <c r="N38" s="35">
        <f>$M$28/'Fixed data'!$C$7</f>
        <v>0</v>
      </c>
      <c r="O38" s="35">
        <f>$M$28/'Fixed data'!$C$7</f>
        <v>0</v>
      </c>
      <c r="P38" s="35">
        <f>$M$28/'Fixed data'!$C$7</f>
        <v>0</v>
      </c>
      <c r="Q38" s="35">
        <f>$M$28/'Fixed data'!$C$7</f>
        <v>0</v>
      </c>
      <c r="R38" s="35">
        <f>$M$28/'Fixed data'!$C$7</f>
        <v>0</v>
      </c>
      <c r="S38" s="35">
        <f>$M$28/'Fixed data'!$C$7</f>
        <v>0</v>
      </c>
      <c r="T38" s="35">
        <f>$M$28/'Fixed data'!$C$7</f>
        <v>0</v>
      </c>
      <c r="U38" s="35">
        <f>$M$28/'Fixed data'!$C$7</f>
        <v>0</v>
      </c>
      <c r="V38" s="35">
        <f>$M$28/'Fixed data'!$C$7</f>
        <v>0</v>
      </c>
      <c r="W38" s="35">
        <f>$M$28/'Fixed data'!$C$7</f>
        <v>0</v>
      </c>
      <c r="X38" s="35">
        <f>$M$28/'Fixed data'!$C$7</f>
        <v>0</v>
      </c>
      <c r="Y38" s="35">
        <f>$M$28/'Fixed data'!$C$7</f>
        <v>0</v>
      </c>
      <c r="Z38" s="35">
        <f>$M$28/'Fixed data'!$C$7</f>
        <v>0</v>
      </c>
      <c r="AA38" s="35">
        <f>$M$28/'Fixed data'!$C$7</f>
        <v>0</v>
      </c>
      <c r="AB38" s="35">
        <f>$M$28/'Fixed data'!$C$7</f>
        <v>0</v>
      </c>
      <c r="AC38" s="35">
        <f>$M$28/'Fixed data'!$C$7</f>
        <v>0</v>
      </c>
      <c r="AD38" s="35">
        <f>$M$28/'Fixed data'!$C$7</f>
        <v>0</v>
      </c>
      <c r="AE38" s="35">
        <f>$M$28/'Fixed data'!$C$7</f>
        <v>0</v>
      </c>
      <c r="AF38" s="35">
        <f>$M$28/'Fixed data'!$C$7</f>
        <v>0</v>
      </c>
      <c r="AG38" s="35">
        <f>$M$28/'Fixed data'!$C$7</f>
        <v>0</v>
      </c>
      <c r="AH38" s="35">
        <f>$M$28/'Fixed data'!$C$7</f>
        <v>0</v>
      </c>
      <c r="AI38" s="35">
        <f>$M$28/'Fixed data'!$C$7</f>
        <v>0</v>
      </c>
      <c r="AJ38" s="35">
        <f>$M$28/'Fixed data'!$C$7</f>
        <v>0</v>
      </c>
      <c r="AK38" s="35">
        <f>$M$28/'Fixed data'!$C$7</f>
        <v>0</v>
      </c>
      <c r="AL38" s="35">
        <f>$M$28/'Fixed data'!$C$7</f>
        <v>0</v>
      </c>
      <c r="AM38" s="35">
        <f>$M$28/'Fixed data'!$C$7</f>
        <v>0</v>
      </c>
      <c r="AN38" s="35">
        <f>$M$28/'Fixed data'!$C$7</f>
        <v>0</v>
      </c>
      <c r="AO38" s="35">
        <f>$M$28/'Fixed data'!$C$7</f>
        <v>0</v>
      </c>
      <c r="AP38" s="35">
        <f>$M$28/'Fixed data'!$C$7</f>
        <v>0</v>
      </c>
      <c r="AQ38" s="35">
        <f>$M$28/'Fixed data'!$C$7</f>
        <v>0</v>
      </c>
      <c r="AR38" s="35">
        <f>$M$28/'Fixed data'!$C$7</f>
        <v>0</v>
      </c>
      <c r="AS38" s="35">
        <f>$M$28/'Fixed data'!$C$7</f>
        <v>0</v>
      </c>
      <c r="AT38" s="35">
        <f>$M$28/'Fixed data'!$C$7</f>
        <v>0</v>
      </c>
      <c r="AU38" s="35">
        <f>$M$28/'Fixed data'!$C$7</f>
        <v>0</v>
      </c>
      <c r="AV38" s="35">
        <f>$M$28/'Fixed data'!$C$7</f>
        <v>0</v>
      </c>
      <c r="AW38" s="35">
        <f>$M$28/'Fixed data'!$C$7</f>
        <v>0</v>
      </c>
      <c r="AX38" s="35">
        <f>$M$28/'Fixed data'!$C$7</f>
        <v>0</v>
      </c>
      <c r="AY38" s="35">
        <f>$M$28/'Fixed data'!$C$7</f>
        <v>0</v>
      </c>
      <c r="AZ38" s="35">
        <f>$M$28/'Fixed data'!$C$7</f>
        <v>0</v>
      </c>
      <c r="BA38" s="35">
        <f>$M$28/'Fixed data'!$C$7</f>
        <v>0</v>
      </c>
      <c r="BB38" s="35">
        <f>$M$28/'Fixed data'!$C$7</f>
        <v>0</v>
      </c>
      <c r="BC38" s="35">
        <f>$M$28/'Fixed data'!$C$7</f>
        <v>0</v>
      </c>
      <c r="BD38" s="35">
        <f>$M$28/'Fixed data'!$C$7</f>
        <v>0</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0</v>
      </c>
      <c r="P39" s="35">
        <f>$N$28/'Fixed data'!$C$7</f>
        <v>0</v>
      </c>
      <c r="Q39" s="35">
        <f>$N$28/'Fixed data'!$C$7</f>
        <v>0</v>
      </c>
      <c r="R39" s="35">
        <f>$N$28/'Fixed data'!$C$7</f>
        <v>0</v>
      </c>
      <c r="S39" s="35">
        <f>$N$28/'Fixed data'!$C$7</f>
        <v>0</v>
      </c>
      <c r="T39" s="35">
        <f>$N$28/'Fixed data'!$C$7</f>
        <v>0</v>
      </c>
      <c r="U39" s="35">
        <f>$N$28/'Fixed data'!$C$7</f>
        <v>0</v>
      </c>
      <c r="V39" s="35">
        <f>$N$28/'Fixed data'!$C$7</f>
        <v>0</v>
      </c>
      <c r="W39" s="35">
        <f>$N$28/'Fixed data'!$C$7</f>
        <v>0</v>
      </c>
      <c r="X39" s="35">
        <f>$N$28/'Fixed data'!$C$7</f>
        <v>0</v>
      </c>
      <c r="Y39" s="35">
        <f>$N$28/'Fixed data'!$C$7</f>
        <v>0</v>
      </c>
      <c r="Z39" s="35">
        <f>$N$28/'Fixed data'!$C$7</f>
        <v>0</v>
      </c>
      <c r="AA39" s="35">
        <f>$N$28/'Fixed data'!$C$7</f>
        <v>0</v>
      </c>
      <c r="AB39" s="35">
        <f>$N$28/'Fixed data'!$C$7</f>
        <v>0</v>
      </c>
      <c r="AC39" s="35">
        <f>$N$28/'Fixed data'!$C$7</f>
        <v>0</v>
      </c>
      <c r="AD39" s="35">
        <f>$N$28/'Fixed data'!$C$7</f>
        <v>0</v>
      </c>
      <c r="AE39" s="35">
        <f>$N$28/'Fixed data'!$C$7</f>
        <v>0</v>
      </c>
      <c r="AF39" s="35">
        <f>$N$28/'Fixed data'!$C$7</f>
        <v>0</v>
      </c>
      <c r="AG39" s="35">
        <f>$N$28/'Fixed data'!$C$7</f>
        <v>0</v>
      </c>
      <c r="AH39" s="35">
        <f>$N$28/'Fixed data'!$C$7</f>
        <v>0</v>
      </c>
      <c r="AI39" s="35">
        <f>$N$28/'Fixed data'!$C$7</f>
        <v>0</v>
      </c>
      <c r="AJ39" s="35">
        <f>$N$28/'Fixed data'!$C$7</f>
        <v>0</v>
      </c>
      <c r="AK39" s="35">
        <f>$N$28/'Fixed data'!$C$7</f>
        <v>0</v>
      </c>
      <c r="AL39" s="35">
        <f>$N$28/'Fixed data'!$C$7</f>
        <v>0</v>
      </c>
      <c r="AM39" s="35">
        <f>$N$28/'Fixed data'!$C$7</f>
        <v>0</v>
      </c>
      <c r="AN39" s="35">
        <f>$N$28/'Fixed data'!$C$7</f>
        <v>0</v>
      </c>
      <c r="AO39" s="35">
        <f>$N$28/'Fixed data'!$C$7</f>
        <v>0</v>
      </c>
      <c r="AP39" s="35">
        <f>$N$28/'Fixed data'!$C$7</f>
        <v>0</v>
      </c>
      <c r="AQ39" s="35">
        <f>$N$28/'Fixed data'!$C$7</f>
        <v>0</v>
      </c>
      <c r="AR39" s="35">
        <f>$N$28/'Fixed data'!$C$7</f>
        <v>0</v>
      </c>
      <c r="AS39" s="35">
        <f>$N$28/'Fixed data'!$C$7</f>
        <v>0</v>
      </c>
      <c r="AT39" s="35">
        <f>$N$28/'Fixed data'!$C$7</f>
        <v>0</v>
      </c>
      <c r="AU39" s="35">
        <f>$N$28/'Fixed data'!$C$7</f>
        <v>0</v>
      </c>
      <c r="AV39" s="35">
        <f>$N$28/'Fixed data'!$C$7</f>
        <v>0</v>
      </c>
      <c r="AW39" s="35">
        <f>$N$28/'Fixed data'!$C$7</f>
        <v>0</v>
      </c>
      <c r="AX39" s="35">
        <f>$N$28/'Fixed data'!$C$7</f>
        <v>0</v>
      </c>
      <c r="AY39" s="35">
        <f>$N$28/'Fixed data'!$C$7</f>
        <v>0</v>
      </c>
      <c r="AZ39" s="35">
        <f>$N$28/'Fixed data'!$C$7</f>
        <v>0</v>
      </c>
      <c r="BA39" s="35">
        <f>$N$28/'Fixed data'!$C$7</f>
        <v>0</v>
      </c>
      <c r="BB39" s="35">
        <f>$N$28/'Fixed data'!$C$7</f>
        <v>0</v>
      </c>
      <c r="BC39" s="35">
        <f>$N$28/'Fixed data'!$C$7</f>
        <v>0</v>
      </c>
      <c r="BD39" s="35">
        <f>$N$28/'Fixed data'!$C$7</f>
        <v>0</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0</v>
      </c>
      <c r="Q40" s="35">
        <f>$O$28/'Fixed data'!$C$7</f>
        <v>0</v>
      </c>
      <c r="R40" s="35">
        <f>$O$28/'Fixed data'!$C$7</f>
        <v>0</v>
      </c>
      <c r="S40" s="35">
        <f>$O$28/'Fixed data'!$C$7</f>
        <v>0</v>
      </c>
      <c r="T40" s="35">
        <f>$O$28/'Fixed data'!$C$7</f>
        <v>0</v>
      </c>
      <c r="U40" s="35">
        <f>$O$28/'Fixed data'!$C$7</f>
        <v>0</v>
      </c>
      <c r="V40" s="35">
        <f>$O$28/'Fixed data'!$C$7</f>
        <v>0</v>
      </c>
      <c r="W40" s="35">
        <f>$O$28/'Fixed data'!$C$7</f>
        <v>0</v>
      </c>
      <c r="X40" s="35">
        <f>$O$28/'Fixed data'!$C$7</f>
        <v>0</v>
      </c>
      <c r="Y40" s="35">
        <f>$O$28/'Fixed data'!$C$7</f>
        <v>0</v>
      </c>
      <c r="Z40" s="35">
        <f>$O$28/'Fixed data'!$C$7</f>
        <v>0</v>
      </c>
      <c r="AA40" s="35">
        <f>$O$28/'Fixed data'!$C$7</f>
        <v>0</v>
      </c>
      <c r="AB40" s="35">
        <f>$O$28/'Fixed data'!$C$7</f>
        <v>0</v>
      </c>
      <c r="AC40" s="35">
        <f>$O$28/'Fixed data'!$C$7</f>
        <v>0</v>
      </c>
      <c r="AD40" s="35">
        <f>$O$28/'Fixed data'!$C$7</f>
        <v>0</v>
      </c>
      <c r="AE40" s="35">
        <f>$O$28/'Fixed data'!$C$7</f>
        <v>0</v>
      </c>
      <c r="AF40" s="35">
        <f>$O$28/'Fixed data'!$C$7</f>
        <v>0</v>
      </c>
      <c r="AG40" s="35">
        <f>$O$28/'Fixed data'!$C$7</f>
        <v>0</v>
      </c>
      <c r="AH40" s="35">
        <f>$O$28/'Fixed data'!$C$7</f>
        <v>0</v>
      </c>
      <c r="AI40" s="35">
        <f>$O$28/'Fixed data'!$C$7</f>
        <v>0</v>
      </c>
      <c r="AJ40" s="35">
        <f>$O$28/'Fixed data'!$C$7</f>
        <v>0</v>
      </c>
      <c r="AK40" s="35">
        <f>$O$28/'Fixed data'!$C$7</f>
        <v>0</v>
      </c>
      <c r="AL40" s="35">
        <f>$O$28/'Fixed data'!$C$7</f>
        <v>0</v>
      </c>
      <c r="AM40" s="35">
        <f>$O$28/'Fixed data'!$C$7</f>
        <v>0</v>
      </c>
      <c r="AN40" s="35">
        <f>$O$28/'Fixed data'!$C$7</f>
        <v>0</v>
      </c>
      <c r="AO40" s="35">
        <f>$O$28/'Fixed data'!$C$7</f>
        <v>0</v>
      </c>
      <c r="AP40" s="35">
        <f>$O$28/'Fixed data'!$C$7</f>
        <v>0</v>
      </c>
      <c r="AQ40" s="35">
        <f>$O$28/'Fixed data'!$C$7</f>
        <v>0</v>
      </c>
      <c r="AR40" s="35">
        <f>$O$28/'Fixed data'!$C$7</f>
        <v>0</v>
      </c>
      <c r="AS40" s="35">
        <f>$O$28/'Fixed data'!$C$7</f>
        <v>0</v>
      </c>
      <c r="AT40" s="35">
        <f>$O$28/'Fixed data'!$C$7</f>
        <v>0</v>
      </c>
      <c r="AU40" s="35">
        <f>$O$28/'Fixed data'!$C$7</f>
        <v>0</v>
      </c>
      <c r="AV40" s="35">
        <f>$O$28/'Fixed data'!$C$7</f>
        <v>0</v>
      </c>
      <c r="AW40" s="35">
        <f>$O$28/'Fixed data'!$C$7</f>
        <v>0</v>
      </c>
      <c r="AX40" s="35">
        <f>$O$28/'Fixed data'!$C$7</f>
        <v>0</v>
      </c>
      <c r="AY40" s="35">
        <f>$O$28/'Fixed data'!$C$7</f>
        <v>0</v>
      </c>
      <c r="AZ40" s="35">
        <f>$O$28/'Fixed data'!$C$7</f>
        <v>0</v>
      </c>
      <c r="BA40" s="35">
        <f>$O$28/'Fixed data'!$C$7</f>
        <v>0</v>
      </c>
      <c r="BB40" s="35">
        <f>$O$28/'Fixed data'!$C$7</f>
        <v>0</v>
      </c>
      <c r="BC40" s="35">
        <f>$O$28/'Fixed data'!$C$7</f>
        <v>0</v>
      </c>
      <c r="BD40" s="35">
        <f>$O$28/'Fixed data'!$C$7</f>
        <v>0</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0</v>
      </c>
      <c r="R41" s="35">
        <f>$P$28/'Fixed data'!$C$7</f>
        <v>0</v>
      </c>
      <c r="S41" s="35">
        <f>$P$28/'Fixed data'!$C$7</f>
        <v>0</v>
      </c>
      <c r="T41" s="35">
        <f>$P$28/'Fixed data'!$C$7</f>
        <v>0</v>
      </c>
      <c r="U41" s="35">
        <f>$P$28/'Fixed data'!$C$7</f>
        <v>0</v>
      </c>
      <c r="V41" s="35">
        <f>$P$28/'Fixed data'!$C$7</f>
        <v>0</v>
      </c>
      <c r="W41" s="35">
        <f>$P$28/'Fixed data'!$C$7</f>
        <v>0</v>
      </c>
      <c r="X41" s="35">
        <f>$P$28/'Fixed data'!$C$7</f>
        <v>0</v>
      </c>
      <c r="Y41" s="35">
        <f>$P$28/'Fixed data'!$C$7</f>
        <v>0</v>
      </c>
      <c r="Z41" s="35">
        <f>$P$28/'Fixed data'!$C$7</f>
        <v>0</v>
      </c>
      <c r="AA41" s="35">
        <f>$P$28/'Fixed data'!$C$7</f>
        <v>0</v>
      </c>
      <c r="AB41" s="35">
        <f>$P$28/'Fixed data'!$C$7</f>
        <v>0</v>
      </c>
      <c r="AC41" s="35">
        <f>$P$28/'Fixed data'!$C$7</f>
        <v>0</v>
      </c>
      <c r="AD41" s="35">
        <f>$P$28/'Fixed data'!$C$7</f>
        <v>0</v>
      </c>
      <c r="AE41" s="35">
        <f>$P$28/'Fixed data'!$C$7</f>
        <v>0</v>
      </c>
      <c r="AF41" s="35">
        <f>$P$28/'Fixed data'!$C$7</f>
        <v>0</v>
      </c>
      <c r="AG41" s="35">
        <f>$P$28/'Fixed data'!$C$7</f>
        <v>0</v>
      </c>
      <c r="AH41" s="35">
        <f>$P$28/'Fixed data'!$C$7</f>
        <v>0</v>
      </c>
      <c r="AI41" s="35">
        <f>$P$28/'Fixed data'!$C$7</f>
        <v>0</v>
      </c>
      <c r="AJ41" s="35">
        <f>$P$28/'Fixed data'!$C$7</f>
        <v>0</v>
      </c>
      <c r="AK41" s="35">
        <f>$P$28/'Fixed data'!$C$7</f>
        <v>0</v>
      </c>
      <c r="AL41" s="35">
        <f>$P$28/'Fixed data'!$C$7</f>
        <v>0</v>
      </c>
      <c r="AM41" s="35">
        <f>$P$28/'Fixed data'!$C$7</f>
        <v>0</v>
      </c>
      <c r="AN41" s="35">
        <f>$P$28/'Fixed data'!$C$7</f>
        <v>0</v>
      </c>
      <c r="AO41" s="35">
        <f>$P$28/'Fixed data'!$C$7</f>
        <v>0</v>
      </c>
      <c r="AP41" s="35">
        <f>$P$28/'Fixed data'!$C$7</f>
        <v>0</v>
      </c>
      <c r="AQ41" s="35">
        <f>$P$28/'Fixed data'!$C$7</f>
        <v>0</v>
      </c>
      <c r="AR41" s="35">
        <f>$P$28/'Fixed data'!$C$7</f>
        <v>0</v>
      </c>
      <c r="AS41" s="35">
        <f>$P$28/'Fixed data'!$C$7</f>
        <v>0</v>
      </c>
      <c r="AT41" s="35">
        <f>$P$28/'Fixed data'!$C$7</f>
        <v>0</v>
      </c>
      <c r="AU41" s="35">
        <f>$P$28/'Fixed data'!$C$7</f>
        <v>0</v>
      </c>
      <c r="AV41" s="35">
        <f>$P$28/'Fixed data'!$C$7</f>
        <v>0</v>
      </c>
      <c r="AW41" s="35">
        <f>$P$28/'Fixed data'!$C$7</f>
        <v>0</v>
      </c>
      <c r="AX41" s="35">
        <f>$P$28/'Fixed data'!$C$7</f>
        <v>0</v>
      </c>
      <c r="AY41" s="35">
        <f>$P$28/'Fixed data'!$C$7</f>
        <v>0</v>
      </c>
      <c r="AZ41" s="35">
        <f>$P$28/'Fixed data'!$C$7</f>
        <v>0</v>
      </c>
      <c r="BA41" s="35">
        <f>$P$28/'Fixed data'!$C$7</f>
        <v>0</v>
      </c>
      <c r="BB41" s="35">
        <f>$P$28/'Fixed data'!$C$7</f>
        <v>0</v>
      </c>
      <c r="BC41" s="35">
        <f>$P$28/'Fixed data'!$C$7</f>
        <v>0</v>
      </c>
      <c r="BD41" s="35">
        <f>$P$28/'Fixed data'!$C$7</f>
        <v>0</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0</v>
      </c>
      <c r="S42" s="35">
        <f>$Q$28/'Fixed data'!$C$7</f>
        <v>0</v>
      </c>
      <c r="T42" s="35">
        <f>$Q$28/'Fixed data'!$C$7</f>
        <v>0</v>
      </c>
      <c r="U42" s="35">
        <f>$Q$28/'Fixed data'!$C$7</f>
        <v>0</v>
      </c>
      <c r="V42" s="35">
        <f>$Q$28/'Fixed data'!$C$7</f>
        <v>0</v>
      </c>
      <c r="W42" s="35">
        <f>$Q$28/'Fixed data'!$C$7</f>
        <v>0</v>
      </c>
      <c r="X42" s="35">
        <f>$Q$28/'Fixed data'!$C$7</f>
        <v>0</v>
      </c>
      <c r="Y42" s="35">
        <f>$Q$28/'Fixed data'!$C$7</f>
        <v>0</v>
      </c>
      <c r="Z42" s="35">
        <f>$Q$28/'Fixed data'!$C$7</f>
        <v>0</v>
      </c>
      <c r="AA42" s="35">
        <f>$Q$28/'Fixed data'!$C$7</f>
        <v>0</v>
      </c>
      <c r="AB42" s="35">
        <f>$Q$28/'Fixed data'!$C$7</f>
        <v>0</v>
      </c>
      <c r="AC42" s="35">
        <f>$Q$28/'Fixed data'!$C$7</f>
        <v>0</v>
      </c>
      <c r="AD42" s="35">
        <f>$Q$28/'Fixed data'!$C$7</f>
        <v>0</v>
      </c>
      <c r="AE42" s="35">
        <f>$Q$28/'Fixed data'!$C$7</f>
        <v>0</v>
      </c>
      <c r="AF42" s="35">
        <f>$Q$28/'Fixed data'!$C$7</f>
        <v>0</v>
      </c>
      <c r="AG42" s="35">
        <f>$Q$28/'Fixed data'!$C$7</f>
        <v>0</v>
      </c>
      <c r="AH42" s="35">
        <f>$Q$28/'Fixed data'!$C$7</f>
        <v>0</v>
      </c>
      <c r="AI42" s="35">
        <f>$Q$28/'Fixed data'!$C$7</f>
        <v>0</v>
      </c>
      <c r="AJ42" s="35">
        <f>$Q$28/'Fixed data'!$C$7</f>
        <v>0</v>
      </c>
      <c r="AK42" s="35">
        <f>$Q$28/'Fixed data'!$C$7</f>
        <v>0</v>
      </c>
      <c r="AL42" s="35">
        <f>$Q$28/'Fixed data'!$C$7</f>
        <v>0</v>
      </c>
      <c r="AM42" s="35">
        <f>$Q$28/'Fixed data'!$C$7</f>
        <v>0</v>
      </c>
      <c r="AN42" s="35">
        <f>$Q$28/'Fixed data'!$C$7</f>
        <v>0</v>
      </c>
      <c r="AO42" s="35">
        <f>$Q$28/'Fixed data'!$C$7</f>
        <v>0</v>
      </c>
      <c r="AP42" s="35">
        <f>$Q$28/'Fixed data'!$C$7</f>
        <v>0</v>
      </c>
      <c r="AQ42" s="35">
        <f>$Q$28/'Fixed data'!$C$7</f>
        <v>0</v>
      </c>
      <c r="AR42" s="35">
        <f>$Q$28/'Fixed data'!$C$7</f>
        <v>0</v>
      </c>
      <c r="AS42" s="35">
        <f>$Q$28/'Fixed data'!$C$7</f>
        <v>0</v>
      </c>
      <c r="AT42" s="35">
        <f>$Q$28/'Fixed data'!$C$7</f>
        <v>0</v>
      </c>
      <c r="AU42" s="35">
        <f>$Q$28/'Fixed data'!$C$7</f>
        <v>0</v>
      </c>
      <c r="AV42" s="35">
        <f>$Q$28/'Fixed data'!$C$7</f>
        <v>0</v>
      </c>
      <c r="AW42" s="35">
        <f>$Q$28/'Fixed data'!$C$7</f>
        <v>0</v>
      </c>
      <c r="AX42" s="35">
        <f>$Q$28/'Fixed data'!$C$7</f>
        <v>0</v>
      </c>
      <c r="AY42" s="35">
        <f>$Q$28/'Fixed data'!$C$7</f>
        <v>0</v>
      </c>
      <c r="AZ42" s="35">
        <f>$Q$28/'Fixed data'!$C$7</f>
        <v>0</v>
      </c>
      <c r="BA42" s="35">
        <f>$Q$28/'Fixed data'!$C$7</f>
        <v>0</v>
      </c>
      <c r="BB42" s="35">
        <f>$Q$28/'Fixed data'!$C$7</f>
        <v>0</v>
      </c>
      <c r="BC42" s="35">
        <f>$Q$28/'Fixed data'!$C$7</f>
        <v>0</v>
      </c>
      <c r="BD42" s="35">
        <f>$Q$28/'Fixed data'!$C$7</f>
        <v>0</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0</v>
      </c>
      <c r="T43" s="35">
        <f>$R$28/'Fixed data'!$C$7</f>
        <v>0</v>
      </c>
      <c r="U43" s="35">
        <f>$R$28/'Fixed data'!$C$7</f>
        <v>0</v>
      </c>
      <c r="V43" s="35">
        <f>$R$28/'Fixed data'!$C$7</f>
        <v>0</v>
      </c>
      <c r="W43" s="35">
        <f>$R$28/'Fixed data'!$C$7</f>
        <v>0</v>
      </c>
      <c r="X43" s="35">
        <f>$R$28/'Fixed data'!$C$7</f>
        <v>0</v>
      </c>
      <c r="Y43" s="35">
        <f>$R$28/'Fixed data'!$C$7</f>
        <v>0</v>
      </c>
      <c r="Z43" s="35">
        <f>$R$28/'Fixed data'!$C$7</f>
        <v>0</v>
      </c>
      <c r="AA43" s="35">
        <f>$R$28/'Fixed data'!$C$7</f>
        <v>0</v>
      </c>
      <c r="AB43" s="35">
        <f>$R$28/'Fixed data'!$C$7</f>
        <v>0</v>
      </c>
      <c r="AC43" s="35">
        <f>$R$28/'Fixed data'!$C$7</f>
        <v>0</v>
      </c>
      <c r="AD43" s="35">
        <f>$R$28/'Fixed data'!$C$7</f>
        <v>0</v>
      </c>
      <c r="AE43" s="35">
        <f>$R$28/'Fixed data'!$C$7</f>
        <v>0</v>
      </c>
      <c r="AF43" s="35">
        <f>$R$28/'Fixed data'!$C$7</f>
        <v>0</v>
      </c>
      <c r="AG43" s="35">
        <f>$R$28/'Fixed data'!$C$7</f>
        <v>0</v>
      </c>
      <c r="AH43" s="35">
        <f>$R$28/'Fixed data'!$C$7</f>
        <v>0</v>
      </c>
      <c r="AI43" s="35">
        <f>$R$28/'Fixed data'!$C$7</f>
        <v>0</v>
      </c>
      <c r="AJ43" s="35">
        <f>$R$28/'Fixed data'!$C$7</f>
        <v>0</v>
      </c>
      <c r="AK43" s="35">
        <f>$R$28/'Fixed data'!$C$7</f>
        <v>0</v>
      </c>
      <c r="AL43" s="35">
        <f>$R$28/'Fixed data'!$C$7</f>
        <v>0</v>
      </c>
      <c r="AM43" s="35">
        <f>$R$28/'Fixed data'!$C$7</f>
        <v>0</v>
      </c>
      <c r="AN43" s="35">
        <f>$R$28/'Fixed data'!$C$7</f>
        <v>0</v>
      </c>
      <c r="AO43" s="35">
        <f>$R$28/'Fixed data'!$C$7</f>
        <v>0</v>
      </c>
      <c r="AP43" s="35">
        <f>$R$28/'Fixed data'!$C$7</f>
        <v>0</v>
      </c>
      <c r="AQ43" s="35">
        <f>$R$28/'Fixed data'!$C$7</f>
        <v>0</v>
      </c>
      <c r="AR43" s="35">
        <f>$R$28/'Fixed data'!$C$7</f>
        <v>0</v>
      </c>
      <c r="AS43" s="35">
        <f>$R$28/'Fixed data'!$C$7</f>
        <v>0</v>
      </c>
      <c r="AT43" s="35">
        <f>$R$28/'Fixed data'!$C$7</f>
        <v>0</v>
      </c>
      <c r="AU43" s="35">
        <f>$R$28/'Fixed data'!$C$7</f>
        <v>0</v>
      </c>
      <c r="AV43" s="35">
        <f>$R$28/'Fixed data'!$C$7</f>
        <v>0</v>
      </c>
      <c r="AW43" s="35">
        <f>$R$28/'Fixed data'!$C$7</f>
        <v>0</v>
      </c>
      <c r="AX43" s="35">
        <f>$R$28/'Fixed data'!$C$7</f>
        <v>0</v>
      </c>
      <c r="AY43" s="35">
        <f>$R$28/'Fixed data'!$C$7</f>
        <v>0</v>
      </c>
      <c r="AZ43" s="35">
        <f>$R$28/'Fixed data'!$C$7</f>
        <v>0</v>
      </c>
      <c r="BA43" s="35">
        <f>$R$28/'Fixed data'!$C$7</f>
        <v>0</v>
      </c>
      <c r="BB43" s="35">
        <f>$R$28/'Fixed data'!$C$7</f>
        <v>0</v>
      </c>
      <c r="BC43" s="35">
        <f>$R$28/'Fixed data'!$C$7</f>
        <v>0</v>
      </c>
      <c r="BD43" s="35">
        <f>$R$28/'Fixed data'!$C$7</f>
        <v>0</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0</v>
      </c>
      <c r="U44" s="35">
        <f>$S$28/'Fixed data'!$C$7</f>
        <v>0</v>
      </c>
      <c r="V44" s="35">
        <f>$S$28/'Fixed data'!$C$7</f>
        <v>0</v>
      </c>
      <c r="W44" s="35">
        <f>$S$28/'Fixed data'!$C$7</f>
        <v>0</v>
      </c>
      <c r="X44" s="35">
        <f>$S$28/'Fixed data'!$C$7</f>
        <v>0</v>
      </c>
      <c r="Y44" s="35">
        <f>$S$28/'Fixed data'!$C$7</f>
        <v>0</v>
      </c>
      <c r="Z44" s="35">
        <f>$S$28/'Fixed data'!$C$7</f>
        <v>0</v>
      </c>
      <c r="AA44" s="35">
        <f>$S$28/'Fixed data'!$C$7</f>
        <v>0</v>
      </c>
      <c r="AB44" s="35">
        <f>$S$28/'Fixed data'!$C$7</f>
        <v>0</v>
      </c>
      <c r="AC44" s="35">
        <f>$S$28/'Fixed data'!$C$7</f>
        <v>0</v>
      </c>
      <c r="AD44" s="35">
        <f>$S$28/'Fixed data'!$C$7</f>
        <v>0</v>
      </c>
      <c r="AE44" s="35">
        <f>$S$28/'Fixed data'!$C$7</f>
        <v>0</v>
      </c>
      <c r="AF44" s="35">
        <f>$S$28/'Fixed data'!$C$7</f>
        <v>0</v>
      </c>
      <c r="AG44" s="35">
        <f>$S$28/'Fixed data'!$C$7</f>
        <v>0</v>
      </c>
      <c r="AH44" s="35">
        <f>$S$28/'Fixed data'!$C$7</f>
        <v>0</v>
      </c>
      <c r="AI44" s="35">
        <f>$S$28/'Fixed data'!$C$7</f>
        <v>0</v>
      </c>
      <c r="AJ44" s="35">
        <f>$S$28/'Fixed data'!$C$7</f>
        <v>0</v>
      </c>
      <c r="AK44" s="35">
        <f>$S$28/'Fixed data'!$C$7</f>
        <v>0</v>
      </c>
      <c r="AL44" s="35">
        <f>$S$28/'Fixed data'!$C$7</f>
        <v>0</v>
      </c>
      <c r="AM44" s="35">
        <f>$S$28/'Fixed data'!$C$7</f>
        <v>0</v>
      </c>
      <c r="AN44" s="35">
        <f>$S$28/'Fixed data'!$C$7</f>
        <v>0</v>
      </c>
      <c r="AO44" s="35">
        <f>$S$28/'Fixed data'!$C$7</f>
        <v>0</v>
      </c>
      <c r="AP44" s="35">
        <f>$S$28/'Fixed data'!$C$7</f>
        <v>0</v>
      </c>
      <c r="AQ44" s="35">
        <f>$S$28/'Fixed data'!$C$7</f>
        <v>0</v>
      </c>
      <c r="AR44" s="35">
        <f>$S$28/'Fixed data'!$C$7</f>
        <v>0</v>
      </c>
      <c r="AS44" s="35">
        <f>$S$28/'Fixed data'!$C$7</f>
        <v>0</v>
      </c>
      <c r="AT44" s="35">
        <f>$S$28/'Fixed data'!$C$7</f>
        <v>0</v>
      </c>
      <c r="AU44" s="35">
        <f>$S$28/'Fixed data'!$C$7</f>
        <v>0</v>
      </c>
      <c r="AV44" s="35">
        <f>$S$28/'Fixed data'!$C$7</f>
        <v>0</v>
      </c>
      <c r="AW44" s="35">
        <f>$S$28/'Fixed data'!$C$7</f>
        <v>0</v>
      </c>
      <c r="AX44" s="35">
        <f>$S$28/'Fixed data'!$C$7</f>
        <v>0</v>
      </c>
      <c r="AY44" s="35">
        <f>$S$28/'Fixed data'!$C$7</f>
        <v>0</v>
      </c>
      <c r="AZ44" s="35">
        <f>$S$28/'Fixed data'!$C$7</f>
        <v>0</v>
      </c>
      <c r="BA44" s="35">
        <f>$S$28/'Fixed data'!$C$7</f>
        <v>0</v>
      </c>
      <c r="BB44" s="35">
        <f>$S$28/'Fixed data'!$C$7</f>
        <v>0</v>
      </c>
      <c r="BC44" s="35">
        <f>$S$28/'Fixed data'!$C$7</f>
        <v>0</v>
      </c>
      <c r="BD44" s="35">
        <f>$S$28/'Fixed data'!$C$7</f>
        <v>0</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0</v>
      </c>
      <c r="V45" s="35">
        <f>$T$28/'Fixed data'!$C$7</f>
        <v>0</v>
      </c>
      <c r="W45" s="35">
        <f>$T$28/'Fixed data'!$C$7</f>
        <v>0</v>
      </c>
      <c r="X45" s="35">
        <f>$T$28/'Fixed data'!$C$7</f>
        <v>0</v>
      </c>
      <c r="Y45" s="35">
        <f>$T$28/'Fixed data'!$C$7</f>
        <v>0</v>
      </c>
      <c r="Z45" s="35">
        <f>$T$28/'Fixed data'!$C$7</f>
        <v>0</v>
      </c>
      <c r="AA45" s="35">
        <f>$T$28/'Fixed data'!$C$7</f>
        <v>0</v>
      </c>
      <c r="AB45" s="35">
        <f>$T$28/'Fixed data'!$C$7</f>
        <v>0</v>
      </c>
      <c r="AC45" s="35">
        <f>$T$28/'Fixed data'!$C$7</f>
        <v>0</v>
      </c>
      <c r="AD45" s="35">
        <f>$T$28/'Fixed data'!$C$7</f>
        <v>0</v>
      </c>
      <c r="AE45" s="35">
        <f>$T$28/'Fixed data'!$C$7</f>
        <v>0</v>
      </c>
      <c r="AF45" s="35">
        <f>$T$28/'Fixed data'!$C$7</f>
        <v>0</v>
      </c>
      <c r="AG45" s="35">
        <f>$T$28/'Fixed data'!$C$7</f>
        <v>0</v>
      </c>
      <c r="AH45" s="35">
        <f>$T$28/'Fixed data'!$C$7</f>
        <v>0</v>
      </c>
      <c r="AI45" s="35">
        <f>$T$28/'Fixed data'!$C$7</f>
        <v>0</v>
      </c>
      <c r="AJ45" s="35">
        <f>$T$28/'Fixed data'!$C$7</f>
        <v>0</v>
      </c>
      <c r="AK45" s="35">
        <f>$T$28/'Fixed data'!$C$7</f>
        <v>0</v>
      </c>
      <c r="AL45" s="35">
        <f>$T$28/'Fixed data'!$C$7</f>
        <v>0</v>
      </c>
      <c r="AM45" s="35">
        <f>$T$28/'Fixed data'!$C$7</f>
        <v>0</v>
      </c>
      <c r="AN45" s="35">
        <f>$T$28/'Fixed data'!$C$7</f>
        <v>0</v>
      </c>
      <c r="AO45" s="35">
        <f>$T$28/'Fixed data'!$C$7</f>
        <v>0</v>
      </c>
      <c r="AP45" s="35">
        <f>$T$28/'Fixed data'!$C$7</f>
        <v>0</v>
      </c>
      <c r="AQ45" s="35">
        <f>$T$28/'Fixed data'!$C$7</f>
        <v>0</v>
      </c>
      <c r="AR45" s="35">
        <f>$T$28/'Fixed data'!$C$7</f>
        <v>0</v>
      </c>
      <c r="AS45" s="35">
        <f>$T$28/'Fixed data'!$C$7</f>
        <v>0</v>
      </c>
      <c r="AT45" s="35">
        <f>$T$28/'Fixed data'!$C$7</f>
        <v>0</v>
      </c>
      <c r="AU45" s="35">
        <f>$T$28/'Fixed data'!$C$7</f>
        <v>0</v>
      </c>
      <c r="AV45" s="35">
        <f>$T$28/'Fixed data'!$C$7</f>
        <v>0</v>
      </c>
      <c r="AW45" s="35">
        <f>$T$28/'Fixed data'!$C$7</f>
        <v>0</v>
      </c>
      <c r="AX45" s="35">
        <f>$T$28/'Fixed data'!$C$7</f>
        <v>0</v>
      </c>
      <c r="AY45" s="35">
        <f>$T$28/'Fixed data'!$C$7</f>
        <v>0</v>
      </c>
      <c r="AZ45" s="35">
        <f>$T$28/'Fixed data'!$C$7</f>
        <v>0</v>
      </c>
      <c r="BA45" s="35">
        <f>$T$28/'Fixed data'!$C$7</f>
        <v>0</v>
      </c>
      <c r="BB45" s="35">
        <f>$T$28/'Fixed data'!$C$7</f>
        <v>0</v>
      </c>
      <c r="BC45" s="35">
        <f>$T$28/'Fixed data'!$C$7</f>
        <v>0</v>
      </c>
      <c r="BD45" s="35">
        <f>$T$28/'Fixed data'!$C$7</f>
        <v>0</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0</v>
      </c>
      <c r="W46" s="35">
        <f>$U$28/'Fixed data'!$C$7</f>
        <v>0</v>
      </c>
      <c r="X46" s="35">
        <f>$U$28/'Fixed data'!$C$7</f>
        <v>0</v>
      </c>
      <c r="Y46" s="35">
        <f>$U$28/'Fixed data'!$C$7</f>
        <v>0</v>
      </c>
      <c r="Z46" s="35">
        <f>$U$28/'Fixed data'!$C$7</f>
        <v>0</v>
      </c>
      <c r="AA46" s="35">
        <f>$U$28/'Fixed data'!$C$7</f>
        <v>0</v>
      </c>
      <c r="AB46" s="35">
        <f>$U$28/'Fixed data'!$C$7</f>
        <v>0</v>
      </c>
      <c r="AC46" s="35">
        <f>$U$28/'Fixed data'!$C$7</f>
        <v>0</v>
      </c>
      <c r="AD46" s="35">
        <f>$U$28/'Fixed data'!$C$7</f>
        <v>0</v>
      </c>
      <c r="AE46" s="35">
        <f>$U$28/'Fixed data'!$C$7</f>
        <v>0</v>
      </c>
      <c r="AF46" s="35">
        <f>$U$28/'Fixed data'!$C$7</f>
        <v>0</v>
      </c>
      <c r="AG46" s="35">
        <f>$U$28/'Fixed data'!$C$7</f>
        <v>0</v>
      </c>
      <c r="AH46" s="35">
        <f>$U$28/'Fixed data'!$C$7</f>
        <v>0</v>
      </c>
      <c r="AI46" s="35">
        <f>$U$28/'Fixed data'!$C$7</f>
        <v>0</v>
      </c>
      <c r="AJ46" s="35">
        <f>$U$28/'Fixed data'!$C$7</f>
        <v>0</v>
      </c>
      <c r="AK46" s="35">
        <f>$U$28/'Fixed data'!$C$7</f>
        <v>0</v>
      </c>
      <c r="AL46" s="35">
        <f>$U$28/'Fixed data'!$C$7</f>
        <v>0</v>
      </c>
      <c r="AM46" s="35">
        <f>$U$28/'Fixed data'!$C$7</f>
        <v>0</v>
      </c>
      <c r="AN46" s="35">
        <f>$U$28/'Fixed data'!$C$7</f>
        <v>0</v>
      </c>
      <c r="AO46" s="35">
        <f>$U$28/'Fixed data'!$C$7</f>
        <v>0</v>
      </c>
      <c r="AP46" s="35">
        <f>$U$28/'Fixed data'!$C$7</f>
        <v>0</v>
      </c>
      <c r="AQ46" s="35">
        <f>$U$28/'Fixed data'!$C$7</f>
        <v>0</v>
      </c>
      <c r="AR46" s="35">
        <f>$U$28/'Fixed data'!$C$7</f>
        <v>0</v>
      </c>
      <c r="AS46" s="35">
        <f>$U$28/'Fixed data'!$C$7</f>
        <v>0</v>
      </c>
      <c r="AT46" s="35">
        <f>$U$28/'Fixed data'!$C$7</f>
        <v>0</v>
      </c>
      <c r="AU46" s="35">
        <f>$U$28/'Fixed data'!$C$7</f>
        <v>0</v>
      </c>
      <c r="AV46" s="35">
        <f>$U$28/'Fixed data'!$C$7</f>
        <v>0</v>
      </c>
      <c r="AW46" s="35">
        <f>$U$28/'Fixed data'!$C$7</f>
        <v>0</v>
      </c>
      <c r="AX46" s="35">
        <f>$U$28/'Fixed data'!$C$7</f>
        <v>0</v>
      </c>
      <c r="AY46" s="35">
        <f>$U$28/'Fixed data'!$C$7</f>
        <v>0</v>
      </c>
      <c r="AZ46" s="35">
        <f>$U$28/'Fixed data'!$C$7</f>
        <v>0</v>
      </c>
      <c r="BA46" s="35">
        <f>$U$28/'Fixed data'!$C$7</f>
        <v>0</v>
      </c>
      <c r="BB46" s="35">
        <f>$U$28/'Fixed data'!$C$7</f>
        <v>0</v>
      </c>
      <c r="BC46" s="35">
        <f>$U$28/'Fixed data'!$C$7</f>
        <v>0</v>
      </c>
      <c r="BD46" s="35">
        <f>$U$28/'Fixed data'!$C$7</f>
        <v>0</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0</v>
      </c>
      <c r="X47" s="35">
        <f>$V$28/'Fixed data'!$C$7</f>
        <v>0</v>
      </c>
      <c r="Y47" s="35">
        <f>$V$28/'Fixed data'!$C$7</f>
        <v>0</v>
      </c>
      <c r="Z47" s="35">
        <f>$V$28/'Fixed data'!$C$7</f>
        <v>0</v>
      </c>
      <c r="AA47" s="35">
        <f>$V$28/'Fixed data'!$C$7</f>
        <v>0</v>
      </c>
      <c r="AB47" s="35">
        <f>$V$28/'Fixed data'!$C$7</f>
        <v>0</v>
      </c>
      <c r="AC47" s="35">
        <f>$V$28/'Fixed data'!$C$7</f>
        <v>0</v>
      </c>
      <c r="AD47" s="35">
        <f>$V$28/'Fixed data'!$C$7</f>
        <v>0</v>
      </c>
      <c r="AE47" s="35">
        <f>$V$28/'Fixed data'!$C$7</f>
        <v>0</v>
      </c>
      <c r="AF47" s="35">
        <f>$V$28/'Fixed data'!$C$7</f>
        <v>0</v>
      </c>
      <c r="AG47" s="35">
        <f>$V$28/'Fixed data'!$C$7</f>
        <v>0</v>
      </c>
      <c r="AH47" s="35">
        <f>$V$28/'Fixed data'!$C$7</f>
        <v>0</v>
      </c>
      <c r="AI47" s="35">
        <f>$V$28/'Fixed data'!$C$7</f>
        <v>0</v>
      </c>
      <c r="AJ47" s="35">
        <f>$V$28/'Fixed data'!$C$7</f>
        <v>0</v>
      </c>
      <c r="AK47" s="35">
        <f>$V$28/'Fixed data'!$C$7</f>
        <v>0</v>
      </c>
      <c r="AL47" s="35">
        <f>$V$28/'Fixed data'!$C$7</f>
        <v>0</v>
      </c>
      <c r="AM47" s="35">
        <f>$V$28/'Fixed data'!$C$7</f>
        <v>0</v>
      </c>
      <c r="AN47" s="35">
        <f>$V$28/'Fixed data'!$C$7</f>
        <v>0</v>
      </c>
      <c r="AO47" s="35">
        <f>$V$28/'Fixed data'!$C$7</f>
        <v>0</v>
      </c>
      <c r="AP47" s="35">
        <f>$V$28/'Fixed data'!$C$7</f>
        <v>0</v>
      </c>
      <c r="AQ47" s="35">
        <f>$V$28/'Fixed data'!$C$7</f>
        <v>0</v>
      </c>
      <c r="AR47" s="35">
        <f>$V$28/'Fixed data'!$C$7</f>
        <v>0</v>
      </c>
      <c r="AS47" s="35">
        <f>$V$28/'Fixed data'!$C$7</f>
        <v>0</v>
      </c>
      <c r="AT47" s="35">
        <f>$V$28/'Fixed data'!$C$7</f>
        <v>0</v>
      </c>
      <c r="AU47" s="35">
        <f>$V$28/'Fixed data'!$C$7</f>
        <v>0</v>
      </c>
      <c r="AV47" s="35">
        <f>$V$28/'Fixed data'!$C$7</f>
        <v>0</v>
      </c>
      <c r="AW47" s="35">
        <f>$V$28/'Fixed data'!$C$7</f>
        <v>0</v>
      </c>
      <c r="AX47" s="35">
        <f>$V$28/'Fixed data'!$C$7</f>
        <v>0</v>
      </c>
      <c r="AY47" s="35">
        <f>$V$28/'Fixed data'!$C$7</f>
        <v>0</v>
      </c>
      <c r="AZ47" s="35">
        <f>$V$28/'Fixed data'!$C$7</f>
        <v>0</v>
      </c>
      <c r="BA47" s="35">
        <f>$V$28/'Fixed data'!$C$7</f>
        <v>0</v>
      </c>
      <c r="BB47" s="35">
        <f>$V$28/'Fixed data'!$C$7</f>
        <v>0</v>
      </c>
      <c r="BC47" s="35">
        <f>$V$28/'Fixed data'!$C$7</f>
        <v>0</v>
      </c>
      <c r="BD47" s="35">
        <f>$V$28/'Fixed data'!$C$7</f>
        <v>0</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0</v>
      </c>
      <c r="Y48" s="35">
        <f>$W$28/'Fixed data'!$C$7</f>
        <v>0</v>
      </c>
      <c r="Z48" s="35">
        <f>$W$28/'Fixed data'!$C$7</f>
        <v>0</v>
      </c>
      <c r="AA48" s="35">
        <f>$W$28/'Fixed data'!$C$7</f>
        <v>0</v>
      </c>
      <c r="AB48" s="35">
        <f>$W$28/'Fixed data'!$C$7</f>
        <v>0</v>
      </c>
      <c r="AC48" s="35">
        <f>$W$28/'Fixed data'!$C$7</f>
        <v>0</v>
      </c>
      <c r="AD48" s="35">
        <f>$W$28/'Fixed data'!$C$7</f>
        <v>0</v>
      </c>
      <c r="AE48" s="35">
        <f>$W$28/'Fixed data'!$C$7</f>
        <v>0</v>
      </c>
      <c r="AF48" s="35">
        <f>$W$28/'Fixed data'!$C$7</f>
        <v>0</v>
      </c>
      <c r="AG48" s="35">
        <f>$W$28/'Fixed data'!$C$7</f>
        <v>0</v>
      </c>
      <c r="AH48" s="35">
        <f>$W$28/'Fixed data'!$C$7</f>
        <v>0</v>
      </c>
      <c r="AI48" s="35">
        <f>$W$28/'Fixed data'!$C$7</f>
        <v>0</v>
      </c>
      <c r="AJ48" s="35">
        <f>$W$28/'Fixed data'!$C$7</f>
        <v>0</v>
      </c>
      <c r="AK48" s="35">
        <f>$W$28/'Fixed data'!$C$7</f>
        <v>0</v>
      </c>
      <c r="AL48" s="35">
        <f>$W$28/'Fixed data'!$C$7</f>
        <v>0</v>
      </c>
      <c r="AM48" s="35">
        <f>$W$28/'Fixed data'!$C$7</f>
        <v>0</v>
      </c>
      <c r="AN48" s="35">
        <f>$W$28/'Fixed data'!$C$7</f>
        <v>0</v>
      </c>
      <c r="AO48" s="35">
        <f>$W$28/'Fixed data'!$C$7</f>
        <v>0</v>
      </c>
      <c r="AP48" s="35">
        <f>$W$28/'Fixed data'!$C$7</f>
        <v>0</v>
      </c>
      <c r="AQ48" s="35">
        <f>$W$28/'Fixed data'!$C$7</f>
        <v>0</v>
      </c>
      <c r="AR48" s="35">
        <f>$W$28/'Fixed data'!$C$7</f>
        <v>0</v>
      </c>
      <c r="AS48" s="35">
        <f>$W$28/'Fixed data'!$C$7</f>
        <v>0</v>
      </c>
      <c r="AT48" s="35">
        <f>$W$28/'Fixed data'!$C$7</f>
        <v>0</v>
      </c>
      <c r="AU48" s="35">
        <f>$W$28/'Fixed data'!$C$7</f>
        <v>0</v>
      </c>
      <c r="AV48" s="35">
        <f>$W$28/'Fixed data'!$C$7</f>
        <v>0</v>
      </c>
      <c r="AW48" s="35">
        <f>$W$28/'Fixed data'!$C$7</f>
        <v>0</v>
      </c>
      <c r="AX48" s="35">
        <f>$W$28/'Fixed data'!$C$7</f>
        <v>0</v>
      </c>
      <c r="AY48" s="35">
        <f>$W$28/'Fixed data'!$C$7</f>
        <v>0</v>
      </c>
      <c r="AZ48" s="35">
        <f>$W$28/'Fixed data'!$C$7</f>
        <v>0</v>
      </c>
      <c r="BA48" s="35">
        <f>$W$28/'Fixed data'!$C$7</f>
        <v>0</v>
      </c>
      <c r="BB48" s="35">
        <f>$W$28/'Fixed data'!$C$7</f>
        <v>0</v>
      </c>
      <c r="BC48" s="35">
        <f>$W$28/'Fixed data'!$C$7</f>
        <v>0</v>
      </c>
      <c r="BD48" s="35">
        <f>$W$28/'Fixed data'!$C$7</f>
        <v>0</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0</v>
      </c>
      <c r="Z49" s="35">
        <f>$X$28/'Fixed data'!$C$7</f>
        <v>0</v>
      </c>
      <c r="AA49" s="35">
        <f>$X$28/'Fixed data'!$C$7</f>
        <v>0</v>
      </c>
      <c r="AB49" s="35">
        <f>$X$28/'Fixed data'!$C$7</f>
        <v>0</v>
      </c>
      <c r="AC49" s="35">
        <f>$X$28/'Fixed data'!$C$7</f>
        <v>0</v>
      </c>
      <c r="AD49" s="35">
        <f>$X$28/'Fixed data'!$C$7</f>
        <v>0</v>
      </c>
      <c r="AE49" s="35">
        <f>$X$28/'Fixed data'!$C$7</f>
        <v>0</v>
      </c>
      <c r="AF49" s="35">
        <f>$X$28/'Fixed data'!$C$7</f>
        <v>0</v>
      </c>
      <c r="AG49" s="35">
        <f>$X$28/'Fixed data'!$C$7</f>
        <v>0</v>
      </c>
      <c r="AH49" s="35">
        <f>$X$28/'Fixed data'!$C$7</f>
        <v>0</v>
      </c>
      <c r="AI49" s="35">
        <f>$X$28/'Fixed data'!$C$7</f>
        <v>0</v>
      </c>
      <c r="AJ49" s="35">
        <f>$X$28/'Fixed data'!$C$7</f>
        <v>0</v>
      </c>
      <c r="AK49" s="35">
        <f>$X$28/'Fixed data'!$C$7</f>
        <v>0</v>
      </c>
      <c r="AL49" s="35">
        <f>$X$28/'Fixed data'!$C$7</f>
        <v>0</v>
      </c>
      <c r="AM49" s="35">
        <f>$X$28/'Fixed data'!$C$7</f>
        <v>0</v>
      </c>
      <c r="AN49" s="35">
        <f>$X$28/'Fixed data'!$C$7</f>
        <v>0</v>
      </c>
      <c r="AO49" s="35">
        <f>$X$28/'Fixed data'!$C$7</f>
        <v>0</v>
      </c>
      <c r="AP49" s="35">
        <f>$X$28/'Fixed data'!$C$7</f>
        <v>0</v>
      </c>
      <c r="AQ49" s="35">
        <f>$X$28/'Fixed data'!$C$7</f>
        <v>0</v>
      </c>
      <c r="AR49" s="35">
        <f>$X$28/'Fixed data'!$C$7</f>
        <v>0</v>
      </c>
      <c r="AS49" s="35">
        <f>$X$28/'Fixed data'!$C$7</f>
        <v>0</v>
      </c>
      <c r="AT49" s="35">
        <f>$X$28/'Fixed data'!$C$7</f>
        <v>0</v>
      </c>
      <c r="AU49" s="35">
        <f>$X$28/'Fixed data'!$C$7</f>
        <v>0</v>
      </c>
      <c r="AV49" s="35">
        <f>$X$28/'Fixed data'!$C$7</f>
        <v>0</v>
      </c>
      <c r="AW49" s="35">
        <f>$X$28/'Fixed data'!$C$7</f>
        <v>0</v>
      </c>
      <c r="AX49" s="35">
        <f>$X$28/'Fixed data'!$C$7</f>
        <v>0</v>
      </c>
      <c r="AY49" s="35">
        <f>$X$28/'Fixed data'!$C$7</f>
        <v>0</v>
      </c>
      <c r="AZ49" s="35">
        <f>$X$28/'Fixed data'!$C$7</f>
        <v>0</v>
      </c>
      <c r="BA49" s="35">
        <f>$X$28/'Fixed data'!$C$7</f>
        <v>0</v>
      </c>
      <c r="BB49" s="35">
        <f>$X$28/'Fixed data'!$C$7</f>
        <v>0</v>
      </c>
      <c r="BC49" s="35">
        <f>$X$28/'Fixed data'!$C$7</f>
        <v>0</v>
      </c>
      <c r="BD49" s="35">
        <f>$X$28/'Fixed data'!$C$7</f>
        <v>0</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0</v>
      </c>
      <c r="AA50" s="35">
        <f>$Y$28/'Fixed data'!$C$7</f>
        <v>0</v>
      </c>
      <c r="AB50" s="35">
        <f>$Y$28/'Fixed data'!$C$7</f>
        <v>0</v>
      </c>
      <c r="AC50" s="35">
        <f>$Y$28/'Fixed data'!$C$7</f>
        <v>0</v>
      </c>
      <c r="AD50" s="35">
        <f>$Y$28/'Fixed data'!$C$7</f>
        <v>0</v>
      </c>
      <c r="AE50" s="35">
        <f>$Y$28/'Fixed data'!$C$7</f>
        <v>0</v>
      </c>
      <c r="AF50" s="35">
        <f>$Y$28/'Fixed data'!$C$7</f>
        <v>0</v>
      </c>
      <c r="AG50" s="35">
        <f>$Y$28/'Fixed data'!$C$7</f>
        <v>0</v>
      </c>
      <c r="AH50" s="35">
        <f>$Y$28/'Fixed data'!$C$7</f>
        <v>0</v>
      </c>
      <c r="AI50" s="35">
        <f>$Y$28/'Fixed data'!$C$7</f>
        <v>0</v>
      </c>
      <c r="AJ50" s="35">
        <f>$Y$28/'Fixed data'!$C$7</f>
        <v>0</v>
      </c>
      <c r="AK50" s="35">
        <f>$Y$28/'Fixed data'!$C$7</f>
        <v>0</v>
      </c>
      <c r="AL50" s="35">
        <f>$Y$28/'Fixed data'!$C$7</f>
        <v>0</v>
      </c>
      <c r="AM50" s="35">
        <f>$Y$28/'Fixed data'!$C$7</f>
        <v>0</v>
      </c>
      <c r="AN50" s="35">
        <f>$Y$28/'Fixed data'!$C$7</f>
        <v>0</v>
      </c>
      <c r="AO50" s="35">
        <f>$Y$28/'Fixed data'!$C$7</f>
        <v>0</v>
      </c>
      <c r="AP50" s="35">
        <f>$Y$28/'Fixed data'!$C$7</f>
        <v>0</v>
      </c>
      <c r="AQ50" s="35">
        <f>$Y$28/'Fixed data'!$C$7</f>
        <v>0</v>
      </c>
      <c r="AR50" s="35">
        <f>$Y$28/'Fixed data'!$C$7</f>
        <v>0</v>
      </c>
      <c r="AS50" s="35">
        <f>$Y$28/'Fixed data'!$C$7</f>
        <v>0</v>
      </c>
      <c r="AT50" s="35">
        <f>$Y$28/'Fixed data'!$C$7</f>
        <v>0</v>
      </c>
      <c r="AU50" s="35">
        <f>$Y$28/'Fixed data'!$C$7</f>
        <v>0</v>
      </c>
      <c r="AV50" s="35">
        <f>$Y$28/'Fixed data'!$C$7</f>
        <v>0</v>
      </c>
      <c r="AW50" s="35">
        <f>$Y$28/'Fixed data'!$C$7</f>
        <v>0</v>
      </c>
      <c r="AX50" s="35">
        <f>$Y$28/'Fixed data'!$C$7</f>
        <v>0</v>
      </c>
      <c r="AY50" s="35">
        <f>$Y$28/'Fixed data'!$C$7</f>
        <v>0</v>
      </c>
      <c r="AZ50" s="35">
        <f>$Y$28/'Fixed data'!$C$7</f>
        <v>0</v>
      </c>
      <c r="BA50" s="35">
        <f>$Y$28/'Fixed data'!$C$7</f>
        <v>0</v>
      </c>
      <c r="BB50" s="35">
        <f>$Y$28/'Fixed data'!$C$7</f>
        <v>0</v>
      </c>
      <c r="BC50" s="35">
        <f>$Y$28/'Fixed data'!$C$7</f>
        <v>0</v>
      </c>
      <c r="BD50" s="35">
        <f>$Y$28/'Fixed data'!$C$7</f>
        <v>0</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0</v>
      </c>
      <c r="AB51" s="35">
        <f>$Z$28/'Fixed data'!$C$7</f>
        <v>0</v>
      </c>
      <c r="AC51" s="35">
        <f>$Z$28/'Fixed data'!$C$7</f>
        <v>0</v>
      </c>
      <c r="AD51" s="35">
        <f>$Z$28/'Fixed data'!$C$7</f>
        <v>0</v>
      </c>
      <c r="AE51" s="35">
        <f>$Z$28/'Fixed data'!$C$7</f>
        <v>0</v>
      </c>
      <c r="AF51" s="35">
        <f>$Z$28/'Fixed data'!$C$7</f>
        <v>0</v>
      </c>
      <c r="AG51" s="35">
        <f>$Z$28/'Fixed data'!$C$7</f>
        <v>0</v>
      </c>
      <c r="AH51" s="35">
        <f>$Z$28/'Fixed data'!$C$7</f>
        <v>0</v>
      </c>
      <c r="AI51" s="35">
        <f>$Z$28/'Fixed data'!$C$7</f>
        <v>0</v>
      </c>
      <c r="AJ51" s="35">
        <f>$Z$28/'Fixed data'!$C$7</f>
        <v>0</v>
      </c>
      <c r="AK51" s="35">
        <f>$Z$28/'Fixed data'!$C$7</f>
        <v>0</v>
      </c>
      <c r="AL51" s="35">
        <f>$Z$28/'Fixed data'!$C$7</f>
        <v>0</v>
      </c>
      <c r="AM51" s="35">
        <f>$Z$28/'Fixed data'!$C$7</f>
        <v>0</v>
      </c>
      <c r="AN51" s="35">
        <f>$Z$28/'Fixed data'!$C$7</f>
        <v>0</v>
      </c>
      <c r="AO51" s="35">
        <f>$Z$28/'Fixed data'!$C$7</f>
        <v>0</v>
      </c>
      <c r="AP51" s="35">
        <f>$Z$28/'Fixed data'!$C$7</f>
        <v>0</v>
      </c>
      <c r="AQ51" s="35">
        <f>$Z$28/'Fixed data'!$C$7</f>
        <v>0</v>
      </c>
      <c r="AR51" s="35">
        <f>$Z$28/'Fixed data'!$C$7</f>
        <v>0</v>
      </c>
      <c r="AS51" s="35">
        <f>$Z$28/'Fixed data'!$C$7</f>
        <v>0</v>
      </c>
      <c r="AT51" s="35">
        <f>$Z$28/'Fixed data'!$C$7</f>
        <v>0</v>
      </c>
      <c r="AU51" s="35">
        <f>$Z$28/'Fixed data'!$C$7</f>
        <v>0</v>
      </c>
      <c r="AV51" s="35">
        <f>$Z$28/'Fixed data'!$C$7</f>
        <v>0</v>
      </c>
      <c r="AW51" s="35">
        <f>$Z$28/'Fixed data'!$C$7</f>
        <v>0</v>
      </c>
      <c r="AX51" s="35">
        <f>$Z$28/'Fixed data'!$C$7</f>
        <v>0</v>
      </c>
      <c r="AY51" s="35">
        <f>$Z$28/'Fixed data'!$C$7</f>
        <v>0</v>
      </c>
      <c r="AZ51" s="35">
        <f>$Z$28/'Fixed data'!$C$7</f>
        <v>0</v>
      </c>
      <c r="BA51" s="35">
        <f>$Z$28/'Fixed data'!$C$7</f>
        <v>0</v>
      </c>
      <c r="BB51" s="35">
        <f>$Z$28/'Fixed data'!$C$7</f>
        <v>0</v>
      </c>
      <c r="BC51" s="35">
        <f>$Z$28/'Fixed data'!$C$7</f>
        <v>0</v>
      </c>
      <c r="BD51" s="35">
        <f>$Z$28/'Fixed data'!$C$7</f>
        <v>0</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0</v>
      </c>
      <c r="AC52" s="35">
        <f>$AA$28/'Fixed data'!$C$7</f>
        <v>0</v>
      </c>
      <c r="AD52" s="35">
        <f>$AA$28/'Fixed data'!$C$7</f>
        <v>0</v>
      </c>
      <c r="AE52" s="35">
        <f>$AA$28/'Fixed data'!$C$7</f>
        <v>0</v>
      </c>
      <c r="AF52" s="35">
        <f>$AA$28/'Fixed data'!$C$7</f>
        <v>0</v>
      </c>
      <c r="AG52" s="35">
        <f>$AA$28/'Fixed data'!$C$7</f>
        <v>0</v>
      </c>
      <c r="AH52" s="35">
        <f>$AA$28/'Fixed data'!$C$7</f>
        <v>0</v>
      </c>
      <c r="AI52" s="35">
        <f>$AA$28/'Fixed data'!$C$7</f>
        <v>0</v>
      </c>
      <c r="AJ52" s="35">
        <f>$AA$28/'Fixed data'!$C$7</f>
        <v>0</v>
      </c>
      <c r="AK52" s="35">
        <f>$AA$28/'Fixed data'!$C$7</f>
        <v>0</v>
      </c>
      <c r="AL52" s="35">
        <f>$AA$28/'Fixed data'!$C$7</f>
        <v>0</v>
      </c>
      <c r="AM52" s="35">
        <f>$AA$28/'Fixed data'!$C$7</f>
        <v>0</v>
      </c>
      <c r="AN52" s="35">
        <f>$AA$28/'Fixed data'!$C$7</f>
        <v>0</v>
      </c>
      <c r="AO52" s="35">
        <f>$AA$28/'Fixed data'!$C$7</f>
        <v>0</v>
      </c>
      <c r="AP52" s="35">
        <f>$AA$28/'Fixed data'!$C$7</f>
        <v>0</v>
      </c>
      <c r="AQ52" s="35">
        <f>$AA$28/'Fixed data'!$C$7</f>
        <v>0</v>
      </c>
      <c r="AR52" s="35">
        <f>$AA$28/'Fixed data'!$C$7</f>
        <v>0</v>
      </c>
      <c r="AS52" s="35">
        <f>$AA$28/'Fixed data'!$C$7</f>
        <v>0</v>
      </c>
      <c r="AT52" s="35">
        <f>$AA$28/'Fixed data'!$C$7</f>
        <v>0</v>
      </c>
      <c r="AU52" s="35">
        <f>$AA$28/'Fixed data'!$C$7</f>
        <v>0</v>
      </c>
      <c r="AV52" s="35">
        <f>$AA$28/'Fixed data'!$C$7</f>
        <v>0</v>
      </c>
      <c r="AW52" s="35">
        <f>$AA$28/'Fixed data'!$C$7</f>
        <v>0</v>
      </c>
      <c r="AX52" s="35">
        <f>$AA$28/'Fixed data'!$C$7</f>
        <v>0</v>
      </c>
      <c r="AY52" s="35">
        <f>$AA$28/'Fixed data'!$C$7</f>
        <v>0</v>
      </c>
      <c r="AZ52" s="35">
        <f>$AA$28/'Fixed data'!$C$7</f>
        <v>0</v>
      </c>
      <c r="BA52" s="35">
        <f>$AA$28/'Fixed data'!$C$7</f>
        <v>0</v>
      </c>
      <c r="BB52" s="35">
        <f>$AA$28/'Fixed data'!$C$7</f>
        <v>0</v>
      </c>
      <c r="BC52" s="35">
        <f>$AA$28/'Fixed data'!$C$7</f>
        <v>0</v>
      </c>
      <c r="BD52" s="35">
        <f>$AA$28/'Fixed data'!$C$7</f>
        <v>0</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0</v>
      </c>
      <c r="AD53" s="35">
        <f>$AB$28/'Fixed data'!$C$7</f>
        <v>0</v>
      </c>
      <c r="AE53" s="35">
        <f>$AB$28/'Fixed data'!$C$7</f>
        <v>0</v>
      </c>
      <c r="AF53" s="35">
        <f>$AB$28/'Fixed data'!$C$7</f>
        <v>0</v>
      </c>
      <c r="AG53" s="35">
        <f>$AB$28/'Fixed data'!$C$7</f>
        <v>0</v>
      </c>
      <c r="AH53" s="35">
        <f>$AB$28/'Fixed data'!$C$7</f>
        <v>0</v>
      </c>
      <c r="AI53" s="35">
        <f>$AB$28/'Fixed data'!$C$7</f>
        <v>0</v>
      </c>
      <c r="AJ53" s="35">
        <f>$AB$28/'Fixed data'!$C$7</f>
        <v>0</v>
      </c>
      <c r="AK53" s="35">
        <f>$AB$28/'Fixed data'!$C$7</f>
        <v>0</v>
      </c>
      <c r="AL53" s="35">
        <f>$AB$28/'Fixed data'!$C$7</f>
        <v>0</v>
      </c>
      <c r="AM53" s="35">
        <f>$AB$28/'Fixed data'!$C$7</f>
        <v>0</v>
      </c>
      <c r="AN53" s="35">
        <f>$AB$28/'Fixed data'!$C$7</f>
        <v>0</v>
      </c>
      <c r="AO53" s="35">
        <f>$AB$28/'Fixed data'!$C$7</f>
        <v>0</v>
      </c>
      <c r="AP53" s="35">
        <f>$AB$28/'Fixed data'!$C$7</f>
        <v>0</v>
      </c>
      <c r="AQ53" s="35">
        <f>$AB$28/'Fixed data'!$C$7</f>
        <v>0</v>
      </c>
      <c r="AR53" s="35">
        <f>$AB$28/'Fixed data'!$C$7</f>
        <v>0</v>
      </c>
      <c r="AS53" s="35">
        <f>$AB$28/'Fixed data'!$C$7</f>
        <v>0</v>
      </c>
      <c r="AT53" s="35">
        <f>$AB$28/'Fixed data'!$C$7</f>
        <v>0</v>
      </c>
      <c r="AU53" s="35">
        <f>$AB$28/'Fixed data'!$C$7</f>
        <v>0</v>
      </c>
      <c r="AV53" s="35">
        <f>$AB$28/'Fixed data'!$C$7</f>
        <v>0</v>
      </c>
      <c r="AW53" s="35">
        <f>$AB$28/'Fixed data'!$C$7</f>
        <v>0</v>
      </c>
      <c r="AX53" s="35">
        <f>$AB$28/'Fixed data'!$C$7</f>
        <v>0</v>
      </c>
      <c r="AY53" s="35">
        <f>$AB$28/'Fixed data'!$C$7</f>
        <v>0</v>
      </c>
      <c r="AZ53" s="35">
        <f>$AB$28/'Fixed data'!$C$7</f>
        <v>0</v>
      </c>
      <c r="BA53" s="35">
        <f>$AB$28/'Fixed data'!$C$7</f>
        <v>0</v>
      </c>
      <c r="BB53" s="35">
        <f>$AB$28/'Fixed data'!$C$7</f>
        <v>0</v>
      </c>
      <c r="BC53" s="35">
        <f>$AB$28/'Fixed data'!$C$7</f>
        <v>0</v>
      </c>
      <c r="BD53" s="35">
        <f>$AB$28/'Fixed data'!$C$7</f>
        <v>0</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0</v>
      </c>
      <c r="AE54" s="35">
        <f>$AC$28/'Fixed data'!$C$7</f>
        <v>0</v>
      </c>
      <c r="AF54" s="35">
        <f>$AC$28/'Fixed data'!$C$7</f>
        <v>0</v>
      </c>
      <c r="AG54" s="35">
        <f>$AC$28/'Fixed data'!$C$7</f>
        <v>0</v>
      </c>
      <c r="AH54" s="35">
        <f>$AC$28/'Fixed data'!$C$7</f>
        <v>0</v>
      </c>
      <c r="AI54" s="35">
        <f>$AC$28/'Fixed data'!$C$7</f>
        <v>0</v>
      </c>
      <c r="AJ54" s="35">
        <f>$AC$28/'Fixed data'!$C$7</f>
        <v>0</v>
      </c>
      <c r="AK54" s="35">
        <f>$AC$28/'Fixed data'!$C$7</f>
        <v>0</v>
      </c>
      <c r="AL54" s="35">
        <f>$AC$28/'Fixed data'!$C$7</f>
        <v>0</v>
      </c>
      <c r="AM54" s="35">
        <f>$AC$28/'Fixed data'!$C$7</f>
        <v>0</v>
      </c>
      <c r="AN54" s="35">
        <f>$AC$28/'Fixed data'!$C$7</f>
        <v>0</v>
      </c>
      <c r="AO54" s="35">
        <f>$AC$28/'Fixed data'!$C$7</f>
        <v>0</v>
      </c>
      <c r="AP54" s="35">
        <f>$AC$28/'Fixed data'!$C$7</f>
        <v>0</v>
      </c>
      <c r="AQ54" s="35">
        <f>$AC$28/'Fixed data'!$C$7</f>
        <v>0</v>
      </c>
      <c r="AR54" s="35">
        <f>$AC$28/'Fixed data'!$C$7</f>
        <v>0</v>
      </c>
      <c r="AS54" s="35">
        <f>$AC$28/'Fixed data'!$C$7</f>
        <v>0</v>
      </c>
      <c r="AT54" s="35">
        <f>$AC$28/'Fixed data'!$C$7</f>
        <v>0</v>
      </c>
      <c r="AU54" s="35">
        <f>$AC$28/'Fixed data'!$C$7</f>
        <v>0</v>
      </c>
      <c r="AV54" s="35">
        <f>$AC$28/'Fixed data'!$C$7</f>
        <v>0</v>
      </c>
      <c r="AW54" s="35">
        <f>$AC$28/'Fixed data'!$C$7</f>
        <v>0</v>
      </c>
      <c r="AX54" s="35">
        <f>$AC$28/'Fixed data'!$C$7</f>
        <v>0</v>
      </c>
      <c r="AY54" s="35">
        <f>$AC$28/'Fixed data'!$C$7</f>
        <v>0</v>
      </c>
      <c r="AZ54" s="35">
        <f>$AC$28/'Fixed data'!$C$7</f>
        <v>0</v>
      </c>
      <c r="BA54" s="35">
        <f>$AC$28/'Fixed data'!$C$7</f>
        <v>0</v>
      </c>
      <c r="BB54" s="35">
        <f>$AC$28/'Fixed data'!$C$7</f>
        <v>0</v>
      </c>
      <c r="BC54" s="35">
        <f>$AC$28/'Fixed data'!$C$7</f>
        <v>0</v>
      </c>
      <c r="BD54" s="35">
        <f>$AC$28/'Fixed data'!$C$7</f>
        <v>0</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0</v>
      </c>
      <c r="AF55" s="35">
        <f>$AD$28/'Fixed data'!$C$7</f>
        <v>0</v>
      </c>
      <c r="AG55" s="35">
        <f>$AD$28/'Fixed data'!$C$7</f>
        <v>0</v>
      </c>
      <c r="AH55" s="35">
        <f>$AD$28/'Fixed data'!$C$7</f>
        <v>0</v>
      </c>
      <c r="AI55" s="35">
        <f>$AD$28/'Fixed data'!$C$7</f>
        <v>0</v>
      </c>
      <c r="AJ55" s="35">
        <f>$AD$28/'Fixed data'!$C$7</f>
        <v>0</v>
      </c>
      <c r="AK55" s="35">
        <f>$AD$28/'Fixed data'!$C$7</f>
        <v>0</v>
      </c>
      <c r="AL55" s="35">
        <f>$AD$28/'Fixed data'!$C$7</f>
        <v>0</v>
      </c>
      <c r="AM55" s="35">
        <f>$AD$28/'Fixed data'!$C$7</f>
        <v>0</v>
      </c>
      <c r="AN55" s="35">
        <f>$AD$28/'Fixed data'!$C$7</f>
        <v>0</v>
      </c>
      <c r="AO55" s="35">
        <f>$AD$28/'Fixed data'!$C$7</f>
        <v>0</v>
      </c>
      <c r="AP55" s="35">
        <f>$AD$28/'Fixed data'!$C$7</f>
        <v>0</v>
      </c>
      <c r="AQ55" s="35">
        <f>$AD$28/'Fixed data'!$C$7</f>
        <v>0</v>
      </c>
      <c r="AR55" s="35">
        <f>$AD$28/'Fixed data'!$C$7</f>
        <v>0</v>
      </c>
      <c r="AS55" s="35">
        <f>$AD$28/'Fixed data'!$C$7</f>
        <v>0</v>
      </c>
      <c r="AT55" s="35">
        <f>$AD$28/'Fixed data'!$C$7</f>
        <v>0</v>
      </c>
      <c r="AU55" s="35">
        <f>$AD$28/'Fixed data'!$C$7</f>
        <v>0</v>
      </c>
      <c r="AV55" s="35">
        <f>$AD$28/'Fixed data'!$C$7</f>
        <v>0</v>
      </c>
      <c r="AW55" s="35">
        <f>$AD$28/'Fixed data'!$C$7</f>
        <v>0</v>
      </c>
      <c r="AX55" s="35">
        <f>$AD$28/'Fixed data'!$C$7</f>
        <v>0</v>
      </c>
      <c r="AY55" s="35">
        <f>$AD$28/'Fixed data'!$C$7</f>
        <v>0</v>
      </c>
      <c r="AZ55" s="35">
        <f>$AD$28/'Fixed data'!$C$7</f>
        <v>0</v>
      </c>
      <c r="BA55" s="35">
        <f>$AD$28/'Fixed data'!$C$7</f>
        <v>0</v>
      </c>
      <c r="BB55" s="35">
        <f>$AD$28/'Fixed data'!$C$7</f>
        <v>0</v>
      </c>
      <c r="BC55" s="35">
        <f>$AD$28/'Fixed data'!$C$7</f>
        <v>0</v>
      </c>
      <c r="BD55" s="35">
        <f>$AD$28/'Fixed data'!$C$7</f>
        <v>0</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0</v>
      </c>
      <c r="AG56" s="35">
        <f>$AE$28/'Fixed data'!$C$7</f>
        <v>0</v>
      </c>
      <c r="AH56" s="35">
        <f>$AE$28/'Fixed data'!$C$7</f>
        <v>0</v>
      </c>
      <c r="AI56" s="35">
        <f>$AE$28/'Fixed data'!$C$7</f>
        <v>0</v>
      </c>
      <c r="AJ56" s="35">
        <f>$AE$28/'Fixed data'!$C$7</f>
        <v>0</v>
      </c>
      <c r="AK56" s="35">
        <f>$AE$28/'Fixed data'!$C$7</f>
        <v>0</v>
      </c>
      <c r="AL56" s="35">
        <f>$AE$28/'Fixed data'!$C$7</f>
        <v>0</v>
      </c>
      <c r="AM56" s="35">
        <f>$AE$28/'Fixed data'!$C$7</f>
        <v>0</v>
      </c>
      <c r="AN56" s="35">
        <f>$AE$28/'Fixed data'!$C$7</f>
        <v>0</v>
      </c>
      <c r="AO56" s="35">
        <f>$AE$28/'Fixed data'!$C$7</f>
        <v>0</v>
      </c>
      <c r="AP56" s="35">
        <f>$AE$28/'Fixed data'!$C$7</f>
        <v>0</v>
      </c>
      <c r="AQ56" s="35">
        <f>$AE$28/'Fixed data'!$C$7</f>
        <v>0</v>
      </c>
      <c r="AR56" s="35">
        <f>$AE$28/'Fixed data'!$C$7</f>
        <v>0</v>
      </c>
      <c r="AS56" s="35">
        <f>$AE$28/'Fixed data'!$C$7</f>
        <v>0</v>
      </c>
      <c r="AT56" s="35">
        <f>$AE$28/'Fixed data'!$C$7</f>
        <v>0</v>
      </c>
      <c r="AU56" s="35">
        <f>$AE$28/'Fixed data'!$C$7</f>
        <v>0</v>
      </c>
      <c r="AV56" s="35">
        <f>$AE$28/'Fixed data'!$C$7</f>
        <v>0</v>
      </c>
      <c r="AW56" s="35">
        <f>$AE$28/'Fixed data'!$C$7</f>
        <v>0</v>
      </c>
      <c r="AX56" s="35">
        <f>$AE$28/'Fixed data'!$C$7</f>
        <v>0</v>
      </c>
      <c r="AY56" s="35">
        <f>$AE$28/'Fixed data'!$C$7</f>
        <v>0</v>
      </c>
      <c r="AZ56" s="35">
        <f>$AE$28/'Fixed data'!$C$7</f>
        <v>0</v>
      </c>
      <c r="BA56" s="35">
        <f>$AE$28/'Fixed data'!$C$7</f>
        <v>0</v>
      </c>
      <c r="BB56" s="35">
        <f>$AE$28/'Fixed data'!$C$7</f>
        <v>0</v>
      </c>
      <c r="BC56" s="35">
        <f>$AE$28/'Fixed data'!$C$7</f>
        <v>0</v>
      </c>
      <c r="BD56" s="35">
        <f>$AE$28/'Fixed data'!$C$7</f>
        <v>0</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0</v>
      </c>
      <c r="AH57" s="35">
        <f>$AF$28/'Fixed data'!$C$7</f>
        <v>0</v>
      </c>
      <c r="AI57" s="35">
        <f>$AF$28/'Fixed data'!$C$7</f>
        <v>0</v>
      </c>
      <c r="AJ57" s="35">
        <f>$AF$28/'Fixed data'!$C$7</f>
        <v>0</v>
      </c>
      <c r="AK57" s="35">
        <f>$AF$28/'Fixed data'!$C$7</f>
        <v>0</v>
      </c>
      <c r="AL57" s="35">
        <f>$AF$28/'Fixed data'!$C$7</f>
        <v>0</v>
      </c>
      <c r="AM57" s="35">
        <f>$AF$28/'Fixed data'!$C$7</f>
        <v>0</v>
      </c>
      <c r="AN57" s="35">
        <f>$AF$28/'Fixed data'!$C$7</f>
        <v>0</v>
      </c>
      <c r="AO57" s="35">
        <f>$AF$28/'Fixed data'!$C$7</f>
        <v>0</v>
      </c>
      <c r="AP57" s="35">
        <f>$AF$28/'Fixed data'!$C$7</f>
        <v>0</v>
      </c>
      <c r="AQ57" s="35">
        <f>$AF$28/'Fixed data'!$C$7</f>
        <v>0</v>
      </c>
      <c r="AR57" s="35">
        <f>$AF$28/'Fixed data'!$C$7</f>
        <v>0</v>
      </c>
      <c r="AS57" s="35">
        <f>$AF$28/'Fixed data'!$C$7</f>
        <v>0</v>
      </c>
      <c r="AT57" s="35">
        <f>$AF$28/'Fixed data'!$C$7</f>
        <v>0</v>
      </c>
      <c r="AU57" s="35">
        <f>$AF$28/'Fixed data'!$C$7</f>
        <v>0</v>
      </c>
      <c r="AV57" s="35">
        <f>$AF$28/'Fixed data'!$C$7</f>
        <v>0</v>
      </c>
      <c r="AW57" s="35">
        <f>$AF$28/'Fixed data'!$C$7</f>
        <v>0</v>
      </c>
      <c r="AX57" s="35">
        <f>$AF$28/'Fixed data'!$C$7</f>
        <v>0</v>
      </c>
      <c r="AY57" s="35">
        <f>$AF$28/'Fixed data'!$C$7</f>
        <v>0</v>
      </c>
      <c r="AZ57" s="35">
        <f>$AF$28/'Fixed data'!$C$7</f>
        <v>0</v>
      </c>
      <c r="BA57" s="35">
        <f>$AF$28/'Fixed data'!$C$7</f>
        <v>0</v>
      </c>
      <c r="BB57" s="35">
        <f>$AF$28/'Fixed data'!$C$7</f>
        <v>0</v>
      </c>
      <c r="BC57" s="35">
        <f>$AF$28/'Fixed data'!$C$7</f>
        <v>0</v>
      </c>
      <c r="BD57" s="35">
        <f>$AF$28/'Fixed data'!$C$7</f>
        <v>0</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0</v>
      </c>
      <c r="AI58" s="35">
        <f>$AG$28/'Fixed data'!$C$7</f>
        <v>0</v>
      </c>
      <c r="AJ58" s="35">
        <f>$AG$28/'Fixed data'!$C$7</f>
        <v>0</v>
      </c>
      <c r="AK58" s="35">
        <f>$AG$28/'Fixed data'!$C$7</f>
        <v>0</v>
      </c>
      <c r="AL58" s="35">
        <f>$AG$28/'Fixed data'!$C$7</f>
        <v>0</v>
      </c>
      <c r="AM58" s="35">
        <f>$AG$28/'Fixed data'!$C$7</f>
        <v>0</v>
      </c>
      <c r="AN58" s="35">
        <f>$AG$28/'Fixed data'!$C$7</f>
        <v>0</v>
      </c>
      <c r="AO58" s="35">
        <f>$AG$28/'Fixed data'!$C$7</f>
        <v>0</v>
      </c>
      <c r="AP58" s="35">
        <f>$AG$28/'Fixed data'!$C$7</f>
        <v>0</v>
      </c>
      <c r="AQ58" s="35">
        <f>$AG$28/'Fixed data'!$C$7</f>
        <v>0</v>
      </c>
      <c r="AR58" s="35">
        <f>$AG$28/'Fixed data'!$C$7</f>
        <v>0</v>
      </c>
      <c r="AS58" s="35">
        <f>$AG$28/'Fixed data'!$C$7</f>
        <v>0</v>
      </c>
      <c r="AT58" s="35">
        <f>$AG$28/'Fixed data'!$C$7</f>
        <v>0</v>
      </c>
      <c r="AU58" s="35">
        <f>$AG$28/'Fixed data'!$C$7</f>
        <v>0</v>
      </c>
      <c r="AV58" s="35">
        <f>$AG$28/'Fixed data'!$C$7</f>
        <v>0</v>
      </c>
      <c r="AW58" s="35">
        <f>$AG$28/'Fixed data'!$C$7</f>
        <v>0</v>
      </c>
      <c r="AX58" s="35">
        <f>$AG$28/'Fixed data'!$C$7</f>
        <v>0</v>
      </c>
      <c r="AY58" s="35">
        <f>$AG$28/'Fixed data'!$C$7</f>
        <v>0</v>
      </c>
      <c r="AZ58" s="35">
        <f>$AG$28/'Fixed data'!$C$7</f>
        <v>0</v>
      </c>
      <c r="BA58" s="35">
        <f>$AG$28/'Fixed data'!$C$7</f>
        <v>0</v>
      </c>
      <c r="BB58" s="35">
        <f>$AG$28/'Fixed data'!$C$7</f>
        <v>0</v>
      </c>
      <c r="BC58" s="35">
        <f>$AG$28/'Fixed data'!$C$7</f>
        <v>0</v>
      </c>
      <c r="BD58" s="35">
        <f>$AG$28/'Fixed data'!$C$7</f>
        <v>0</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0</v>
      </c>
      <c r="AJ59" s="35">
        <f>$AH$28/'Fixed data'!$C$7</f>
        <v>0</v>
      </c>
      <c r="AK59" s="35">
        <f>$AH$28/'Fixed data'!$C$7</f>
        <v>0</v>
      </c>
      <c r="AL59" s="35">
        <f>$AH$28/'Fixed data'!$C$7</f>
        <v>0</v>
      </c>
      <c r="AM59" s="35">
        <f>$AH$28/'Fixed data'!$C$7</f>
        <v>0</v>
      </c>
      <c r="AN59" s="35">
        <f>$AH$28/'Fixed data'!$C$7</f>
        <v>0</v>
      </c>
      <c r="AO59" s="35">
        <f>$AH$28/'Fixed data'!$C$7</f>
        <v>0</v>
      </c>
      <c r="AP59" s="35">
        <f>$AH$28/'Fixed data'!$C$7</f>
        <v>0</v>
      </c>
      <c r="AQ59" s="35">
        <f>$AH$28/'Fixed data'!$C$7</f>
        <v>0</v>
      </c>
      <c r="AR59" s="35">
        <f>$AH$28/'Fixed data'!$C$7</f>
        <v>0</v>
      </c>
      <c r="AS59" s="35">
        <f>$AH$28/'Fixed data'!$C$7</f>
        <v>0</v>
      </c>
      <c r="AT59" s="35">
        <f>$AH$28/'Fixed data'!$C$7</f>
        <v>0</v>
      </c>
      <c r="AU59" s="35">
        <f>$AH$28/'Fixed data'!$C$7</f>
        <v>0</v>
      </c>
      <c r="AV59" s="35">
        <f>$AH$28/'Fixed data'!$C$7</f>
        <v>0</v>
      </c>
      <c r="AW59" s="35">
        <f>$AH$28/'Fixed data'!$C$7</f>
        <v>0</v>
      </c>
      <c r="AX59" s="35">
        <f>$AH$28/'Fixed data'!$C$7</f>
        <v>0</v>
      </c>
      <c r="AY59" s="35">
        <f>$AH$28/'Fixed data'!$C$7</f>
        <v>0</v>
      </c>
      <c r="AZ59" s="35">
        <f>$AH$28/'Fixed data'!$C$7</f>
        <v>0</v>
      </c>
      <c r="BA59" s="35">
        <f>$AH$28/'Fixed data'!$C$7</f>
        <v>0</v>
      </c>
      <c r="BB59" s="35">
        <f>$AH$28/'Fixed data'!$C$7</f>
        <v>0</v>
      </c>
      <c r="BC59" s="35">
        <f>$AH$28/'Fixed data'!$C$7</f>
        <v>0</v>
      </c>
      <c r="BD59" s="35">
        <f>$AH$28/'Fixed data'!$C$7</f>
        <v>0</v>
      </c>
    </row>
    <row r="60" spans="1:56" ht="16.5" collapsed="1" x14ac:dyDescent="0.35">
      <c r="A60" s="116"/>
      <c r="B60" s="9" t="s">
        <v>7</v>
      </c>
      <c r="C60" s="9" t="s">
        <v>61</v>
      </c>
      <c r="D60" s="9" t="s">
        <v>40</v>
      </c>
      <c r="E60" s="35">
        <f>SUM(E30:E59)</f>
        <v>0</v>
      </c>
      <c r="F60" s="35">
        <f t="shared" ref="F60:BD60" si="7">SUM(F30:F59)</f>
        <v>-1.7279999999999993E-3</v>
      </c>
      <c r="G60" s="35">
        <f t="shared" si="7"/>
        <v>-3.4559999999999986E-3</v>
      </c>
      <c r="H60" s="35">
        <f t="shared" si="7"/>
        <v>-5.1839999999999976E-3</v>
      </c>
      <c r="I60" s="35">
        <f t="shared" si="7"/>
        <v>-6.9119999999999971E-3</v>
      </c>
      <c r="J60" s="35">
        <f t="shared" si="7"/>
        <v>-8.6399999999999966E-3</v>
      </c>
      <c r="K60" s="35">
        <f t="shared" si="7"/>
        <v>-1.0367999999999995E-2</v>
      </c>
      <c r="L60" s="35">
        <f t="shared" si="7"/>
        <v>-1.2095999999999994E-2</v>
      </c>
      <c r="M60" s="35">
        <f t="shared" si="7"/>
        <v>-1.3823999999999993E-2</v>
      </c>
      <c r="N60" s="35">
        <f t="shared" si="7"/>
        <v>-1.3823999999999993E-2</v>
      </c>
      <c r="O60" s="35">
        <f t="shared" si="7"/>
        <v>-1.3823999999999993E-2</v>
      </c>
      <c r="P60" s="35">
        <f t="shared" si="7"/>
        <v>-1.3823999999999993E-2</v>
      </c>
      <c r="Q60" s="35">
        <f t="shared" si="7"/>
        <v>-1.3823999999999993E-2</v>
      </c>
      <c r="R60" s="35">
        <f t="shared" si="7"/>
        <v>-1.3823999999999993E-2</v>
      </c>
      <c r="S60" s="35">
        <f t="shared" si="7"/>
        <v>-1.3823999999999993E-2</v>
      </c>
      <c r="T60" s="35">
        <f t="shared" si="7"/>
        <v>-1.3823999999999993E-2</v>
      </c>
      <c r="U60" s="35">
        <f t="shared" si="7"/>
        <v>-1.3823999999999993E-2</v>
      </c>
      <c r="V60" s="35">
        <f t="shared" si="7"/>
        <v>-1.3823999999999993E-2</v>
      </c>
      <c r="W60" s="35">
        <f t="shared" si="7"/>
        <v>-1.3823999999999993E-2</v>
      </c>
      <c r="X60" s="35">
        <f t="shared" si="7"/>
        <v>-1.3823999999999993E-2</v>
      </c>
      <c r="Y60" s="35">
        <f t="shared" si="7"/>
        <v>-1.3823999999999993E-2</v>
      </c>
      <c r="Z60" s="35">
        <f t="shared" si="7"/>
        <v>-1.3823999999999993E-2</v>
      </c>
      <c r="AA60" s="35">
        <f t="shared" si="7"/>
        <v>-1.3823999999999993E-2</v>
      </c>
      <c r="AB60" s="35">
        <f t="shared" si="7"/>
        <v>-1.3823999999999993E-2</v>
      </c>
      <c r="AC60" s="35">
        <f t="shared" si="7"/>
        <v>-1.3823999999999993E-2</v>
      </c>
      <c r="AD60" s="35">
        <f t="shared" si="7"/>
        <v>-1.3823999999999993E-2</v>
      </c>
      <c r="AE60" s="35">
        <f t="shared" si="7"/>
        <v>-1.3823999999999993E-2</v>
      </c>
      <c r="AF60" s="35">
        <f t="shared" si="7"/>
        <v>-1.3823999999999993E-2</v>
      </c>
      <c r="AG60" s="35">
        <f t="shared" si="7"/>
        <v>-1.3823999999999993E-2</v>
      </c>
      <c r="AH60" s="35">
        <f t="shared" si="7"/>
        <v>-1.3823999999999993E-2</v>
      </c>
      <c r="AI60" s="35">
        <f t="shared" si="7"/>
        <v>-1.3823999999999993E-2</v>
      </c>
      <c r="AJ60" s="35">
        <f t="shared" si="7"/>
        <v>-1.3823999999999993E-2</v>
      </c>
      <c r="AK60" s="35">
        <f t="shared" si="7"/>
        <v>-1.3823999999999993E-2</v>
      </c>
      <c r="AL60" s="35">
        <f t="shared" si="7"/>
        <v>-1.3823999999999993E-2</v>
      </c>
      <c r="AM60" s="35">
        <f t="shared" si="7"/>
        <v>-1.3823999999999993E-2</v>
      </c>
      <c r="AN60" s="35">
        <f t="shared" si="7"/>
        <v>-1.3823999999999993E-2</v>
      </c>
      <c r="AO60" s="35">
        <f t="shared" si="7"/>
        <v>-1.3823999999999993E-2</v>
      </c>
      <c r="AP60" s="35">
        <f t="shared" si="7"/>
        <v>-1.3823999999999993E-2</v>
      </c>
      <c r="AQ60" s="35">
        <f t="shared" si="7"/>
        <v>-1.3823999999999993E-2</v>
      </c>
      <c r="AR60" s="35">
        <f t="shared" si="7"/>
        <v>-1.3823999999999993E-2</v>
      </c>
      <c r="AS60" s="35">
        <f t="shared" si="7"/>
        <v>-1.3823999999999993E-2</v>
      </c>
      <c r="AT60" s="35">
        <f t="shared" si="7"/>
        <v>-1.3823999999999993E-2</v>
      </c>
      <c r="AU60" s="35">
        <f t="shared" si="7"/>
        <v>-1.3823999999999993E-2</v>
      </c>
      <c r="AV60" s="35">
        <f t="shared" si="7"/>
        <v>-1.3823999999999993E-2</v>
      </c>
      <c r="AW60" s="35">
        <f t="shared" si="7"/>
        <v>-1.3823999999999993E-2</v>
      </c>
      <c r="AX60" s="35">
        <f t="shared" si="7"/>
        <v>-1.3823999999999993E-2</v>
      </c>
      <c r="AY60" s="35">
        <f t="shared" si="7"/>
        <v>-1.2095999999999994E-2</v>
      </c>
      <c r="AZ60" s="35">
        <f t="shared" si="7"/>
        <v>-1.0367999999999995E-2</v>
      </c>
      <c r="BA60" s="35">
        <f t="shared" si="7"/>
        <v>-8.6399999999999966E-3</v>
      </c>
      <c r="BB60" s="35">
        <f t="shared" si="7"/>
        <v>-6.9119999999999971E-3</v>
      </c>
      <c r="BC60" s="35">
        <f t="shared" si="7"/>
        <v>-5.1839999999999976E-3</v>
      </c>
      <c r="BD60" s="35">
        <f t="shared" si="7"/>
        <v>-3.4559999999999986E-3</v>
      </c>
    </row>
    <row r="61" spans="1:56" ht="17.25" hidden="1" customHeight="1" outlineLevel="1" x14ac:dyDescent="0.35">
      <c r="A61" s="116"/>
      <c r="B61" s="9" t="s">
        <v>35</v>
      </c>
      <c r="C61" s="9" t="s">
        <v>62</v>
      </c>
      <c r="D61" s="9" t="s">
        <v>40</v>
      </c>
      <c r="E61" s="35">
        <v>0</v>
      </c>
      <c r="F61" s="35">
        <f>E62</f>
        <v>-7.7759999999999968E-2</v>
      </c>
      <c r="G61" s="35">
        <f t="shared" ref="G61:BD61" si="8">F62</f>
        <v>-0.15379199999999993</v>
      </c>
      <c r="H61" s="35">
        <f t="shared" si="8"/>
        <v>-0.22809599999999991</v>
      </c>
      <c r="I61" s="35">
        <f t="shared" si="8"/>
        <v>-0.30067199999999988</v>
      </c>
      <c r="J61" s="35">
        <f t="shared" si="8"/>
        <v>-0.37151999999999985</v>
      </c>
      <c r="K61" s="35">
        <f t="shared" si="8"/>
        <v>-0.44063999999999981</v>
      </c>
      <c r="L61" s="35">
        <f t="shared" si="8"/>
        <v>-0.50803199999999982</v>
      </c>
      <c r="M61" s="35">
        <f t="shared" si="8"/>
        <v>-0.57369599999999976</v>
      </c>
      <c r="N61" s="35">
        <f t="shared" si="8"/>
        <v>-0.55987199999999981</v>
      </c>
      <c r="O61" s="35">
        <f t="shared" si="8"/>
        <v>-0.54604799999999987</v>
      </c>
      <c r="P61" s="35">
        <f t="shared" si="8"/>
        <v>-0.53222399999999992</v>
      </c>
      <c r="Q61" s="35">
        <f t="shared" si="8"/>
        <v>-0.51839999999999997</v>
      </c>
      <c r="R61" s="35">
        <f t="shared" si="8"/>
        <v>-0.50457600000000002</v>
      </c>
      <c r="S61" s="35">
        <f t="shared" si="8"/>
        <v>-0.49075200000000002</v>
      </c>
      <c r="T61" s="35">
        <f t="shared" si="8"/>
        <v>-0.47692800000000002</v>
      </c>
      <c r="U61" s="35">
        <f t="shared" si="8"/>
        <v>-0.46310400000000002</v>
      </c>
      <c r="V61" s="35">
        <f t="shared" si="8"/>
        <v>-0.44928000000000001</v>
      </c>
      <c r="W61" s="35">
        <f t="shared" si="8"/>
        <v>-0.43545600000000001</v>
      </c>
      <c r="X61" s="35">
        <f t="shared" si="8"/>
        <v>-0.42163200000000001</v>
      </c>
      <c r="Y61" s="35">
        <f t="shared" si="8"/>
        <v>-0.407808</v>
      </c>
      <c r="Z61" s="35">
        <f t="shared" si="8"/>
        <v>-0.393984</v>
      </c>
      <c r="AA61" s="35">
        <f t="shared" si="8"/>
        <v>-0.38016</v>
      </c>
      <c r="AB61" s="35">
        <f t="shared" si="8"/>
        <v>-0.36633599999999999</v>
      </c>
      <c r="AC61" s="35">
        <f t="shared" si="8"/>
        <v>-0.35251199999999999</v>
      </c>
      <c r="AD61" s="35">
        <f t="shared" si="8"/>
        <v>-0.33868799999999999</v>
      </c>
      <c r="AE61" s="35">
        <f t="shared" si="8"/>
        <v>-0.32486399999999999</v>
      </c>
      <c r="AF61" s="35">
        <f t="shared" si="8"/>
        <v>-0.31103999999999998</v>
      </c>
      <c r="AG61" s="35">
        <f t="shared" si="8"/>
        <v>-0.29721599999999998</v>
      </c>
      <c r="AH61" s="35">
        <f t="shared" si="8"/>
        <v>-0.28339199999999998</v>
      </c>
      <c r="AI61" s="35">
        <f t="shared" si="8"/>
        <v>-0.26956799999999997</v>
      </c>
      <c r="AJ61" s="35">
        <f t="shared" si="8"/>
        <v>-0.25574399999999997</v>
      </c>
      <c r="AK61" s="35">
        <f t="shared" si="8"/>
        <v>-0.24191999999999997</v>
      </c>
      <c r="AL61" s="35">
        <f t="shared" si="8"/>
        <v>-0.22809599999999997</v>
      </c>
      <c r="AM61" s="35">
        <f t="shared" si="8"/>
        <v>-0.21427199999999996</v>
      </c>
      <c r="AN61" s="35">
        <f t="shared" si="8"/>
        <v>-0.20044799999999996</v>
      </c>
      <c r="AO61" s="35">
        <f t="shared" si="8"/>
        <v>-0.18662399999999996</v>
      </c>
      <c r="AP61" s="35">
        <f t="shared" si="8"/>
        <v>-0.17279999999999995</v>
      </c>
      <c r="AQ61" s="35">
        <f t="shared" si="8"/>
        <v>-0.15897599999999995</v>
      </c>
      <c r="AR61" s="35">
        <f t="shared" si="8"/>
        <v>-0.14515199999999995</v>
      </c>
      <c r="AS61" s="35">
        <f t="shared" si="8"/>
        <v>-0.13132799999999994</v>
      </c>
      <c r="AT61" s="35">
        <f t="shared" si="8"/>
        <v>-0.11750399999999996</v>
      </c>
      <c r="AU61" s="35">
        <f t="shared" si="8"/>
        <v>-0.10367999999999997</v>
      </c>
      <c r="AV61" s="35">
        <f t="shared" si="8"/>
        <v>-8.9855999999999978E-2</v>
      </c>
      <c r="AW61" s="35">
        <f t="shared" si="8"/>
        <v>-7.6031999999999988E-2</v>
      </c>
      <c r="AX61" s="35">
        <f t="shared" si="8"/>
        <v>-6.2207999999999999E-2</v>
      </c>
      <c r="AY61" s="35">
        <f t="shared" si="8"/>
        <v>-4.838400000000001E-2</v>
      </c>
      <c r="AZ61" s="35">
        <f t="shared" si="8"/>
        <v>-3.6288000000000015E-2</v>
      </c>
      <c r="BA61" s="35">
        <f t="shared" si="8"/>
        <v>-2.5920000000000019E-2</v>
      </c>
      <c r="BB61" s="35">
        <f t="shared" si="8"/>
        <v>-1.7280000000000025E-2</v>
      </c>
      <c r="BC61" s="35">
        <f t="shared" si="8"/>
        <v>-1.0368000000000027E-2</v>
      </c>
      <c r="BD61" s="35">
        <f t="shared" si="8"/>
        <v>-5.1840000000000289E-3</v>
      </c>
    </row>
    <row r="62" spans="1:56" ht="16.5" hidden="1" customHeight="1" outlineLevel="1" x14ac:dyDescent="0.3">
      <c r="A62" s="116"/>
      <c r="B62" s="9" t="s">
        <v>34</v>
      </c>
      <c r="C62" s="9" t="s">
        <v>69</v>
      </c>
      <c r="D62" s="9" t="s">
        <v>40</v>
      </c>
      <c r="E62" s="35">
        <f t="shared" ref="E62:BD62" si="9">E28-E60+E61</f>
        <v>-7.7759999999999968E-2</v>
      </c>
      <c r="F62" s="35">
        <f t="shared" si="9"/>
        <v>-0.15379199999999993</v>
      </c>
      <c r="G62" s="35">
        <f t="shared" si="9"/>
        <v>-0.22809599999999991</v>
      </c>
      <c r="H62" s="35">
        <f t="shared" si="9"/>
        <v>-0.30067199999999988</v>
      </c>
      <c r="I62" s="35">
        <f t="shared" si="9"/>
        <v>-0.37151999999999985</v>
      </c>
      <c r="J62" s="35">
        <f t="shared" si="9"/>
        <v>-0.44063999999999981</v>
      </c>
      <c r="K62" s="35">
        <f t="shared" si="9"/>
        <v>-0.50803199999999982</v>
      </c>
      <c r="L62" s="35">
        <f t="shared" si="9"/>
        <v>-0.57369599999999976</v>
      </c>
      <c r="M62" s="35">
        <f t="shared" si="9"/>
        <v>-0.55987199999999981</v>
      </c>
      <c r="N62" s="35">
        <f t="shared" si="9"/>
        <v>-0.54604799999999987</v>
      </c>
      <c r="O62" s="35">
        <f t="shared" si="9"/>
        <v>-0.53222399999999992</v>
      </c>
      <c r="P62" s="35">
        <f t="shared" si="9"/>
        <v>-0.51839999999999997</v>
      </c>
      <c r="Q62" s="35">
        <f t="shared" si="9"/>
        <v>-0.50457600000000002</v>
      </c>
      <c r="R62" s="35">
        <f t="shared" si="9"/>
        <v>-0.49075200000000002</v>
      </c>
      <c r="S62" s="35">
        <f t="shared" si="9"/>
        <v>-0.47692800000000002</v>
      </c>
      <c r="T62" s="35">
        <f t="shared" si="9"/>
        <v>-0.46310400000000002</v>
      </c>
      <c r="U62" s="35">
        <f t="shared" si="9"/>
        <v>-0.44928000000000001</v>
      </c>
      <c r="V62" s="35">
        <f t="shared" si="9"/>
        <v>-0.43545600000000001</v>
      </c>
      <c r="W62" s="35">
        <f t="shared" si="9"/>
        <v>-0.42163200000000001</v>
      </c>
      <c r="X62" s="35">
        <f t="shared" si="9"/>
        <v>-0.407808</v>
      </c>
      <c r="Y62" s="35">
        <f t="shared" si="9"/>
        <v>-0.393984</v>
      </c>
      <c r="Z62" s="35">
        <f t="shared" si="9"/>
        <v>-0.38016</v>
      </c>
      <c r="AA62" s="35">
        <f t="shared" si="9"/>
        <v>-0.36633599999999999</v>
      </c>
      <c r="AB62" s="35">
        <f t="shared" si="9"/>
        <v>-0.35251199999999999</v>
      </c>
      <c r="AC62" s="35">
        <f t="shared" si="9"/>
        <v>-0.33868799999999999</v>
      </c>
      <c r="AD62" s="35">
        <f t="shared" si="9"/>
        <v>-0.32486399999999999</v>
      </c>
      <c r="AE62" s="35">
        <f t="shared" si="9"/>
        <v>-0.31103999999999998</v>
      </c>
      <c r="AF62" s="35">
        <f t="shared" si="9"/>
        <v>-0.29721599999999998</v>
      </c>
      <c r="AG62" s="35">
        <f t="shared" si="9"/>
        <v>-0.28339199999999998</v>
      </c>
      <c r="AH62" s="35">
        <f t="shared" si="9"/>
        <v>-0.26956799999999997</v>
      </c>
      <c r="AI62" s="35">
        <f t="shared" si="9"/>
        <v>-0.25574399999999997</v>
      </c>
      <c r="AJ62" s="35">
        <f t="shared" si="9"/>
        <v>-0.24191999999999997</v>
      </c>
      <c r="AK62" s="35">
        <f t="shared" si="9"/>
        <v>-0.22809599999999997</v>
      </c>
      <c r="AL62" s="35">
        <f t="shared" si="9"/>
        <v>-0.21427199999999996</v>
      </c>
      <c r="AM62" s="35">
        <f t="shared" si="9"/>
        <v>-0.20044799999999996</v>
      </c>
      <c r="AN62" s="35">
        <f t="shared" si="9"/>
        <v>-0.18662399999999996</v>
      </c>
      <c r="AO62" s="35">
        <f t="shared" si="9"/>
        <v>-0.17279999999999995</v>
      </c>
      <c r="AP62" s="35">
        <f t="shared" si="9"/>
        <v>-0.15897599999999995</v>
      </c>
      <c r="AQ62" s="35">
        <f t="shared" si="9"/>
        <v>-0.14515199999999995</v>
      </c>
      <c r="AR62" s="35">
        <f t="shared" si="9"/>
        <v>-0.13132799999999994</v>
      </c>
      <c r="AS62" s="35">
        <f t="shared" si="9"/>
        <v>-0.11750399999999996</v>
      </c>
      <c r="AT62" s="35">
        <f t="shared" si="9"/>
        <v>-0.10367999999999997</v>
      </c>
      <c r="AU62" s="35">
        <f t="shared" si="9"/>
        <v>-8.9855999999999978E-2</v>
      </c>
      <c r="AV62" s="35">
        <f t="shared" si="9"/>
        <v>-7.6031999999999988E-2</v>
      </c>
      <c r="AW62" s="35">
        <f t="shared" si="9"/>
        <v>-6.2207999999999999E-2</v>
      </c>
      <c r="AX62" s="35">
        <f t="shared" si="9"/>
        <v>-4.838400000000001E-2</v>
      </c>
      <c r="AY62" s="35">
        <f t="shared" si="9"/>
        <v>-3.6288000000000015E-2</v>
      </c>
      <c r="AZ62" s="35">
        <f t="shared" si="9"/>
        <v>-2.5920000000000019E-2</v>
      </c>
      <c r="BA62" s="35">
        <f t="shared" si="9"/>
        <v>-1.7280000000000025E-2</v>
      </c>
      <c r="BB62" s="35">
        <f t="shared" si="9"/>
        <v>-1.0368000000000027E-2</v>
      </c>
      <c r="BC62" s="35">
        <f t="shared" si="9"/>
        <v>-5.1840000000000289E-3</v>
      </c>
      <c r="BD62" s="35">
        <f t="shared" si="9"/>
        <v>-1.7280000000000303E-3</v>
      </c>
    </row>
    <row r="63" spans="1:56" ht="16.5" collapsed="1" x14ac:dyDescent="0.3">
      <c r="A63" s="116"/>
      <c r="B63" s="9" t="s">
        <v>8</v>
      </c>
      <c r="C63" s="11" t="s">
        <v>68</v>
      </c>
      <c r="D63" s="9" t="s">
        <v>40</v>
      </c>
      <c r="E63" s="35">
        <f>AVERAGE(E61:E62)*'Fixed data'!$C$3</f>
        <v>-1.8779039999999993E-3</v>
      </c>
      <c r="F63" s="35">
        <f>AVERAGE(F61:F62)*'Fixed data'!$C$3</f>
        <v>-5.5919807999999975E-3</v>
      </c>
      <c r="G63" s="35">
        <f>AVERAGE(G61:G62)*'Fixed data'!$C$3</f>
        <v>-9.2225951999999958E-3</v>
      </c>
      <c r="H63" s="35">
        <f>AVERAGE(H61:H62)*'Fixed data'!$C$3</f>
        <v>-1.2769747199999995E-2</v>
      </c>
      <c r="I63" s="35">
        <f>AVERAGE(I61:I62)*'Fixed data'!$C$3</f>
        <v>-1.6233436799999994E-2</v>
      </c>
      <c r="J63" s="35">
        <f>AVERAGE(J61:J62)*'Fixed data'!$C$3</f>
        <v>-1.9613663999999992E-2</v>
      </c>
      <c r="K63" s="35">
        <f>AVERAGE(K61:K62)*'Fixed data'!$C$3</f>
        <v>-2.2910428799999993E-2</v>
      </c>
      <c r="L63" s="35">
        <f>AVERAGE(L61:L62)*'Fixed data'!$C$3</f>
        <v>-2.6123731199999993E-2</v>
      </c>
      <c r="M63" s="35">
        <f>AVERAGE(M61:M62)*'Fixed data'!$C$3</f>
        <v>-2.7375667199999988E-2</v>
      </c>
      <c r="N63" s="35">
        <f>AVERAGE(N61:N62)*'Fixed data'!$C$3</f>
        <v>-2.6707967999999995E-2</v>
      </c>
      <c r="O63" s="35">
        <f>AVERAGE(O61:O62)*'Fixed data'!$C$3</f>
        <v>-2.6040268799999995E-2</v>
      </c>
      <c r="P63" s="35">
        <f>AVERAGE(P61:P62)*'Fixed data'!$C$3</f>
        <v>-2.5372569600000002E-2</v>
      </c>
      <c r="Q63" s="35">
        <f>AVERAGE(Q61:Q62)*'Fixed data'!$C$3</f>
        <v>-2.4704870399999999E-2</v>
      </c>
      <c r="R63" s="35">
        <f>AVERAGE(R61:R62)*'Fixed data'!$C$3</f>
        <v>-2.4037171200000002E-2</v>
      </c>
      <c r="S63" s="35">
        <f>AVERAGE(S61:S62)*'Fixed data'!$C$3</f>
        <v>-2.3369472000000002E-2</v>
      </c>
      <c r="T63" s="35">
        <f>AVERAGE(T61:T62)*'Fixed data'!$C$3</f>
        <v>-2.2701772800000002E-2</v>
      </c>
      <c r="U63" s="35">
        <f>AVERAGE(U61:U62)*'Fixed data'!$C$3</f>
        <v>-2.2034073600000002E-2</v>
      </c>
      <c r="V63" s="35">
        <f>AVERAGE(V61:V62)*'Fixed data'!$C$3</f>
        <v>-2.1366374399999999E-2</v>
      </c>
      <c r="W63" s="35">
        <f>AVERAGE(W61:W62)*'Fixed data'!$C$3</f>
        <v>-2.0698675200000002E-2</v>
      </c>
      <c r="X63" s="35">
        <f>AVERAGE(X61:X62)*'Fixed data'!$C$3</f>
        <v>-2.0030975999999999E-2</v>
      </c>
      <c r="Y63" s="35">
        <f>AVERAGE(Y61:Y62)*'Fixed data'!$C$3</f>
        <v>-1.9363276800000002E-2</v>
      </c>
      <c r="Z63" s="35">
        <f>AVERAGE(Z61:Z62)*'Fixed data'!$C$3</f>
        <v>-1.8695577599999999E-2</v>
      </c>
      <c r="AA63" s="35">
        <f>AVERAGE(AA61:AA62)*'Fixed data'!$C$3</f>
        <v>-1.8027878400000003E-2</v>
      </c>
      <c r="AB63" s="35">
        <f>AVERAGE(AB61:AB62)*'Fixed data'!$C$3</f>
        <v>-1.7360179199999999E-2</v>
      </c>
      <c r="AC63" s="35">
        <f>AVERAGE(AC61:AC62)*'Fixed data'!$C$3</f>
        <v>-1.6692480000000003E-2</v>
      </c>
      <c r="AD63" s="35">
        <f>AVERAGE(AD61:AD62)*'Fixed data'!$C$3</f>
        <v>-1.6024780799999999E-2</v>
      </c>
      <c r="AE63" s="35">
        <f>AVERAGE(AE61:AE62)*'Fixed data'!$C$3</f>
        <v>-1.5357081600000001E-2</v>
      </c>
      <c r="AF63" s="35">
        <f>AVERAGE(AF61:AF62)*'Fixed data'!$C$3</f>
        <v>-1.4689382399999999E-2</v>
      </c>
      <c r="AG63" s="35">
        <f>AVERAGE(AG61:AG62)*'Fixed data'!$C$3</f>
        <v>-1.4021683200000001E-2</v>
      </c>
      <c r="AH63" s="35">
        <f>AVERAGE(AH61:AH62)*'Fixed data'!$C$3</f>
        <v>-1.3353983999999998E-2</v>
      </c>
      <c r="AI63" s="35">
        <f>AVERAGE(AI61:AI62)*'Fixed data'!$C$3</f>
        <v>-1.2686284800000001E-2</v>
      </c>
      <c r="AJ63" s="35">
        <f>AVERAGE(AJ61:AJ62)*'Fixed data'!$C$3</f>
        <v>-1.2018585599999999E-2</v>
      </c>
      <c r="AK63" s="35">
        <f>AVERAGE(AK61:AK62)*'Fixed data'!$C$3</f>
        <v>-1.1350886399999999E-2</v>
      </c>
      <c r="AL63" s="35">
        <f>AVERAGE(AL61:AL62)*'Fixed data'!$C$3</f>
        <v>-1.0683187199999999E-2</v>
      </c>
      <c r="AM63" s="35">
        <f>AVERAGE(AM61:AM62)*'Fixed data'!$C$3</f>
        <v>-1.0015487999999999E-2</v>
      </c>
      <c r="AN63" s="35">
        <f>AVERAGE(AN61:AN62)*'Fixed data'!$C$3</f>
        <v>-9.3477887999999978E-3</v>
      </c>
      <c r="AO63" s="35">
        <f>AVERAGE(AO61:AO62)*'Fixed data'!$C$3</f>
        <v>-8.6800895999999978E-3</v>
      </c>
      <c r="AP63" s="35">
        <f>AVERAGE(AP61:AP62)*'Fixed data'!$C$3</f>
        <v>-8.0123903999999978E-3</v>
      </c>
      <c r="AQ63" s="35">
        <f>AVERAGE(AQ61:AQ62)*'Fixed data'!$C$3</f>
        <v>-7.3446911999999979E-3</v>
      </c>
      <c r="AR63" s="35">
        <f>AVERAGE(AR61:AR62)*'Fixed data'!$C$3</f>
        <v>-6.6769919999999979E-3</v>
      </c>
      <c r="AS63" s="35">
        <f>AVERAGE(AS61:AS62)*'Fixed data'!$C$3</f>
        <v>-6.0092927999999979E-3</v>
      </c>
      <c r="AT63" s="35">
        <f>AVERAGE(AT61:AT62)*'Fixed data'!$C$3</f>
        <v>-5.3415935999999989E-3</v>
      </c>
      <c r="AU63" s="35">
        <f>AVERAGE(AU61:AU62)*'Fixed data'!$C$3</f>
        <v>-4.6738943999999989E-3</v>
      </c>
      <c r="AV63" s="35">
        <f>AVERAGE(AV61:AV62)*'Fixed data'!$C$3</f>
        <v>-4.0061951999999998E-3</v>
      </c>
      <c r="AW63" s="35">
        <f>AVERAGE(AW61:AW62)*'Fixed data'!$C$3</f>
        <v>-3.3384959999999994E-3</v>
      </c>
      <c r="AX63" s="35">
        <f>AVERAGE(AX61:AX62)*'Fixed data'!$C$3</f>
        <v>-2.6707968000000003E-3</v>
      </c>
      <c r="AY63" s="35">
        <f>AVERAGE(AY61:AY62)*'Fixed data'!$C$3</f>
        <v>-2.0448288000000005E-3</v>
      </c>
      <c r="AZ63" s="35">
        <f>AVERAGE(AZ61:AZ62)*'Fixed data'!$C$3</f>
        <v>-1.502323200000001E-3</v>
      </c>
      <c r="BA63" s="35">
        <f>AVERAGE(BA61:BA62)*'Fixed data'!$C$3</f>
        <v>-1.043280000000001E-3</v>
      </c>
      <c r="BB63" s="35">
        <f>AVERAGE(BB61:BB62)*'Fixed data'!$C$3</f>
        <v>-6.6769920000000127E-4</v>
      </c>
      <c r="BC63" s="35">
        <f>AVERAGE(BC61:BC62)*'Fixed data'!$C$3</f>
        <v>-3.7558080000000134E-4</v>
      </c>
      <c r="BD63" s="35">
        <f>AVERAGE(BD61:BD62)*'Fixed data'!$C$3</f>
        <v>-1.6692480000000143E-4</v>
      </c>
    </row>
    <row r="64" spans="1:56" ht="15.75" thickBot="1" x14ac:dyDescent="0.35">
      <c r="A64" s="115"/>
      <c r="B64" s="12" t="s">
        <v>95</v>
      </c>
      <c r="C64" s="12" t="s">
        <v>45</v>
      </c>
      <c r="D64" s="12" t="s">
        <v>40</v>
      </c>
      <c r="E64" s="54">
        <f t="shared" ref="E64:BD64" si="10">E29+E60+E63</f>
        <v>-2.1317903999999985E-2</v>
      </c>
      <c r="F64" s="54">
        <f t="shared" si="10"/>
        <v>-2.6759980799999982E-2</v>
      </c>
      <c r="G64" s="54">
        <f t="shared" si="10"/>
        <v>-3.2118595199999975E-2</v>
      </c>
      <c r="H64" s="54">
        <f t="shared" si="10"/>
        <v>-3.739374719999998E-2</v>
      </c>
      <c r="I64" s="54">
        <f t="shared" si="10"/>
        <v>-4.2585436799999973E-2</v>
      </c>
      <c r="J64" s="54">
        <f t="shared" si="10"/>
        <v>-4.7693663999999969E-2</v>
      </c>
      <c r="K64" s="54">
        <f t="shared" si="10"/>
        <v>-5.2718428799999974E-2</v>
      </c>
      <c r="L64" s="54">
        <f t="shared" si="10"/>
        <v>-5.7659731199999974E-2</v>
      </c>
      <c r="M64" s="54">
        <f t="shared" si="10"/>
        <v>-4.1199667199999984E-2</v>
      </c>
      <c r="N64" s="54">
        <f t="shared" si="10"/>
        <v>-4.0531967999999988E-2</v>
      </c>
      <c r="O64" s="54">
        <f t="shared" si="10"/>
        <v>-3.9864268799999991E-2</v>
      </c>
      <c r="P64" s="54">
        <f t="shared" si="10"/>
        <v>-3.9196569599999995E-2</v>
      </c>
      <c r="Q64" s="54">
        <f t="shared" si="10"/>
        <v>-3.8528870399999991E-2</v>
      </c>
      <c r="R64" s="54">
        <f t="shared" si="10"/>
        <v>-3.7861171199999995E-2</v>
      </c>
      <c r="S64" s="54">
        <f t="shared" si="10"/>
        <v>-3.7193471999999991E-2</v>
      </c>
      <c r="T64" s="54">
        <f t="shared" si="10"/>
        <v>-3.6525772799999995E-2</v>
      </c>
      <c r="U64" s="54">
        <f t="shared" si="10"/>
        <v>-3.5858073599999998E-2</v>
      </c>
      <c r="V64" s="54">
        <f t="shared" si="10"/>
        <v>-3.5190374399999988E-2</v>
      </c>
      <c r="W64" s="54">
        <f t="shared" si="10"/>
        <v>-3.4522675199999991E-2</v>
      </c>
      <c r="X64" s="54">
        <f t="shared" si="10"/>
        <v>-3.3854975999999995E-2</v>
      </c>
      <c r="Y64" s="54">
        <f t="shared" si="10"/>
        <v>-3.3187276799999998E-2</v>
      </c>
      <c r="Z64" s="54">
        <f t="shared" si="10"/>
        <v>-3.2519577599999988E-2</v>
      </c>
      <c r="AA64" s="54">
        <f t="shared" si="10"/>
        <v>-3.1851878399999992E-2</v>
      </c>
      <c r="AB64" s="54">
        <f t="shared" si="10"/>
        <v>-3.1184179199999992E-2</v>
      </c>
      <c r="AC64" s="54">
        <f t="shared" si="10"/>
        <v>-3.0516479999999995E-2</v>
      </c>
      <c r="AD64" s="54">
        <f t="shared" si="10"/>
        <v>-2.9848780799999992E-2</v>
      </c>
      <c r="AE64" s="54">
        <f t="shared" si="10"/>
        <v>-2.9181081599999992E-2</v>
      </c>
      <c r="AF64" s="54">
        <f t="shared" si="10"/>
        <v>-2.8513382399999992E-2</v>
      </c>
      <c r="AG64" s="54">
        <f t="shared" si="10"/>
        <v>-2.7845683199999992E-2</v>
      </c>
      <c r="AH64" s="54">
        <f t="shared" si="10"/>
        <v>-2.7177983999999988E-2</v>
      </c>
      <c r="AI64" s="54">
        <f t="shared" si="10"/>
        <v>-2.6510284799999992E-2</v>
      </c>
      <c r="AJ64" s="54">
        <f t="shared" si="10"/>
        <v>-2.5842585599999992E-2</v>
      </c>
      <c r="AK64" s="54">
        <f t="shared" si="10"/>
        <v>-2.5174886399999992E-2</v>
      </c>
      <c r="AL64" s="54">
        <f t="shared" si="10"/>
        <v>-2.4507187199999992E-2</v>
      </c>
      <c r="AM64" s="54">
        <f t="shared" si="10"/>
        <v>-2.3839487999999992E-2</v>
      </c>
      <c r="AN64" s="54">
        <f t="shared" si="10"/>
        <v>-2.3171788799999989E-2</v>
      </c>
      <c r="AO64" s="54">
        <f t="shared" si="10"/>
        <v>-2.2504089599999992E-2</v>
      </c>
      <c r="AP64" s="54">
        <f t="shared" si="10"/>
        <v>-2.1836390399999989E-2</v>
      </c>
      <c r="AQ64" s="54">
        <f t="shared" si="10"/>
        <v>-2.1168691199999992E-2</v>
      </c>
      <c r="AR64" s="54">
        <f t="shared" si="10"/>
        <v>-2.0500991999999989E-2</v>
      </c>
      <c r="AS64" s="54">
        <f t="shared" si="10"/>
        <v>-1.9833292799999992E-2</v>
      </c>
      <c r="AT64" s="54">
        <f t="shared" si="10"/>
        <v>-1.9165593599999992E-2</v>
      </c>
      <c r="AU64" s="54">
        <f t="shared" si="10"/>
        <v>-1.8497894399999992E-2</v>
      </c>
      <c r="AV64" s="54">
        <f t="shared" si="10"/>
        <v>-1.7830195199999992E-2</v>
      </c>
      <c r="AW64" s="54">
        <f t="shared" si="10"/>
        <v>-1.7162495999999992E-2</v>
      </c>
      <c r="AX64" s="54">
        <f t="shared" si="10"/>
        <v>-1.6494796799999992E-2</v>
      </c>
      <c r="AY64" s="54">
        <f t="shared" si="10"/>
        <v>-1.4140828799999994E-2</v>
      </c>
      <c r="AZ64" s="54">
        <f t="shared" si="10"/>
        <v>-1.1870323199999996E-2</v>
      </c>
      <c r="BA64" s="54">
        <f t="shared" si="10"/>
        <v>-9.6832799999999972E-3</v>
      </c>
      <c r="BB64" s="54">
        <f t="shared" si="10"/>
        <v>-7.579699199999998E-3</v>
      </c>
      <c r="BC64" s="54">
        <f t="shared" si="10"/>
        <v>-5.5595807999999991E-3</v>
      </c>
      <c r="BD64" s="54">
        <f t="shared" si="10"/>
        <v>-3.6229247999999999E-3</v>
      </c>
    </row>
    <row r="65" spans="1:56" ht="12.75" customHeight="1" x14ac:dyDescent="0.3">
      <c r="A65" s="172"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3"/>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3"/>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3"/>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3"/>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3"/>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3"/>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3"/>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3"/>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3"/>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3"/>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4"/>
      <c r="B76" s="13" t="s">
        <v>101</v>
      </c>
      <c r="C76" s="13"/>
      <c r="D76" s="13" t="s">
        <v>40</v>
      </c>
      <c r="E76" s="54">
        <f>SUM(E65:E75)</f>
        <v>0</v>
      </c>
      <c r="F76" s="54">
        <f t="shared" ref="F76:BD76" si="11">SUM(F65:F75)</f>
        <v>0</v>
      </c>
      <c r="G76" s="54">
        <f t="shared" si="11"/>
        <v>0</v>
      </c>
      <c r="H76" s="54">
        <f t="shared" si="11"/>
        <v>0</v>
      </c>
      <c r="I76" s="54">
        <f t="shared" si="11"/>
        <v>0</v>
      </c>
      <c r="J76" s="54">
        <f t="shared" si="11"/>
        <v>0</v>
      </c>
      <c r="K76" s="54">
        <f t="shared" si="11"/>
        <v>0</v>
      </c>
      <c r="L76" s="54">
        <f t="shared" si="11"/>
        <v>0</v>
      </c>
      <c r="M76" s="54">
        <f t="shared" si="11"/>
        <v>0</v>
      </c>
      <c r="N76" s="54">
        <f t="shared" si="11"/>
        <v>0</v>
      </c>
      <c r="O76" s="54">
        <f t="shared" si="11"/>
        <v>0</v>
      </c>
      <c r="P76" s="54">
        <f t="shared" si="11"/>
        <v>0</v>
      </c>
      <c r="Q76" s="54">
        <f t="shared" si="11"/>
        <v>0</v>
      </c>
      <c r="R76" s="54">
        <f t="shared" si="11"/>
        <v>0</v>
      </c>
      <c r="S76" s="54">
        <f t="shared" si="11"/>
        <v>0</v>
      </c>
      <c r="T76" s="54">
        <f t="shared" si="11"/>
        <v>0</v>
      </c>
      <c r="U76" s="54">
        <f t="shared" si="11"/>
        <v>0</v>
      </c>
      <c r="V76" s="54">
        <f t="shared" si="11"/>
        <v>0</v>
      </c>
      <c r="W76" s="54">
        <f t="shared" si="11"/>
        <v>0</v>
      </c>
      <c r="X76" s="54">
        <f t="shared" si="11"/>
        <v>0</v>
      </c>
      <c r="Y76" s="54">
        <f t="shared" si="11"/>
        <v>0</v>
      </c>
      <c r="Z76" s="54">
        <f t="shared" si="11"/>
        <v>0</v>
      </c>
      <c r="AA76" s="54">
        <f t="shared" si="11"/>
        <v>0</v>
      </c>
      <c r="AB76" s="54">
        <f t="shared" si="11"/>
        <v>0</v>
      </c>
      <c r="AC76" s="54">
        <f t="shared" si="11"/>
        <v>0</v>
      </c>
      <c r="AD76" s="54">
        <f t="shared" si="11"/>
        <v>0</v>
      </c>
      <c r="AE76" s="54">
        <f t="shared" si="11"/>
        <v>0</v>
      </c>
      <c r="AF76" s="54">
        <f t="shared" si="11"/>
        <v>0</v>
      </c>
      <c r="AG76" s="54">
        <f t="shared" si="11"/>
        <v>0</v>
      </c>
      <c r="AH76" s="54">
        <f t="shared" si="11"/>
        <v>0</v>
      </c>
      <c r="AI76" s="54">
        <f t="shared" si="11"/>
        <v>0</v>
      </c>
      <c r="AJ76" s="54">
        <f t="shared" si="11"/>
        <v>0</v>
      </c>
      <c r="AK76" s="54">
        <f t="shared" si="11"/>
        <v>0</v>
      </c>
      <c r="AL76" s="54">
        <f t="shared" si="11"/>
        <v>0</v>
      </c>
      <c r="AM76" s="54">
        <f t="shared" si="11"/>
        <v>0</v>
      </c>
      <c r="AN76" s="54">
        <f t="shared" si="11"/>
        <v>0</v>
      </c>
      <c r="AO76" s="54">
        <f t="shared" si="11"/>
        <v>0</v>
      </c>
      <c r="AP76" s="54">
        <f t="shared" si="11"/>
        <v>0</v>
      </c>
      <c r="AQ76" s="54">
        <f t="shared" si="11"/>
        <v>0</v>
      </c>
      <c r="AR76" s="54">
        <f t="shared" si="11"/>
        <v>0</v>
      </c>
      <c r="AS76" s="54">
        <f t="shared" si="11"/>
        <v>0</v>
      </c>
      <c r="AT76" s="54">
        <f t="shared" si="11"/>
        <v>0</v>
      </c>
      <c r="AU76" s="54">
        <f t="shared" si="11"/>
        <v>0</v>
      </c>
      <c r="AV76" s="54">
        <f t="shared" si="11"/>
        <v>0</v>
      </c>
      <c r="AW76" s="54">
        <f t="shared" si="11"/>
        <v>0</v>
      </c>
      <c r="AX76" s="54">
        <f t="shared" si="11"/>
        <v>0</v>
      </c>
      <c r="AY76" s="54">
        <f t="shared" si="11"/>
        <v>0</v>
      </c>
      <c r="AZ76" s="54">
        <f t="shared" si="11"/>
        <v>0</v>
      </c>
      <c r="BA76" s="54">
        <f t="shared" si="11"/>
        <v>0</v>
      </c>
      <c r="BB76" s="54">
        <f t="shared" si="11"/>
        <v>0</v>
      </c>
      <c r="BC76" s="54">
        <f t="shared" si="11"/>
        <v>0</v>
      </c>
      <c r="BD76" s="54">
        <f t="shared" si="11"/>
        <v>0</v>
      </c>
    </row>
    <row r="77" spans="1:56" x14ac:dyDescent="0.3">
      <c r="A77" s="75"/>
      <c r="B77" s="14" t="s">
        <v>16</v>
      </c>
      <c r="C77" s="14"/>
      <c r="D77" s="14" t="s">
        <v>40</v>
      </c>
      <c r="E77" s="55">
        <f>IF('Fixed data'!$G$19=FALSE,E64+E76,E64)</f>
        <v>-2.1317903999999985E-2</v>
      </c>
      <c r="F77" s="55">
        <f>IF('Fixed data'!$G$19=FALSE,F64+F76,F64)</f>
        <v>-2.6759980799999982E-2</v>
      </c>
      <c r="G77" s="55">
        <f>IF('Fixed data'!$G$19=FALSE,G64+G76,G64)</f>
        <v>-3.2118595199999975E-2</v>
      </c>
      <c r="H77" s="55">
        <f>IF('Fixed data'!$G$19=FALSE,H64+H76,H64)</f>
        <v>-3.739374719999998E-2</v>
      </c>
      <c r="I77" s="55">
        <f>IF('Fixed data'!$G$19=FALSE,I64+I76,I64)</f>
        <v>-4.2585436799999973E-2</v>
      </c>
      <c r="J77" s="55">
        <f>IF('Fixed data'!$G$19=FALSE,J64+J76,J64)</f>
        <v>-4.7693663999999969E-2</v>
      </c>
      <c r="K77" s="55">
        <f>IF('Fixed data'!$G$19=FALSE,K64+K76,K64)</f>
        <v>-5.2718428799999974E-2</v>
      </c>
      <c r="L77" s="55">
        <f>IF('Fixed data'!$G$19=FALSE,L64+L76,L64)</f>
        <v>-5.7659731199999974E-2</v>
      </c>
      <c r="M77" s="55">
        <f>IF('Fixed data'!$G$19=FALSE,M64+M76,M64)</f>
        <v>-4.1199667199999984E-2</v>
      </c>
      <c r="N77" s="55">
        <f>IF('Fixed data'!$G$19=FALSE,N64+N76,N64)</f>
        <v>-4.0531967999999988E-2</v>
      </c>
      <c r="O77" s="55">
        <f>IF('Fixed data'!$G$19=FALSE,O64+O76,O64)</f>
        <v>-3.9864268799999991E-2</v>
      </c>
      <c r="P77" s="55">
        <f>IF('Fixed data'!$G$19=FALSE,P64+P76,P64)</f>
        <v>-3.9196569599999995E-2</v>
      </c>
      <c r="Q77" s="55">
        <f>IF('Fixed data'!$G$19=FALSE,Q64+Q76,Q64)</f>
        <v>-3.8528870399999991E-2</v>
      </c>
      <c r="R77" s="55">
        <f>IF('Fixed data'!$G$19=FALSE,R64+R76,R64)</f>
        <v>-3.7861171199999995E-2</v>
      </c>
      <c r="S77" s="55">
        <f>IF('Fixed data'!$G$19=FALSE,S64+S76,S64)</f>
        <v>-3.7193471999999991E-2</v>
      </c>
      <c r="T77" s="55">
        <f>IF('Fixed data'!$G$19=FALSE,T64+T76,T64)</f>
        <v>-3.6525772799999995E-2</v>
      </c>
      <c r="U77" s="55">
        <f>IF('Fixed data'!$G$19=FALSE,U64+U76,U64)</f>
        <v>-3.5858073599999998E-2</v>
      </c>
      <c r="V77" s="55">
        <f>IF('Fixed data'!$G$19=FALSE,V64+V76,V64)</f>
        <v>-3.5190374399999988E-2</v>
      </c>
      <c r="W77" s="55">
        <f>IF('Fixed data'!$G$19=FALSE,W64+W76,W64)</f>
        <v>-3.4522675199999991E-2</v>
      </c>
      <c r="X77" s="55">
        <f>IF('Fixed data'!$G$19=FALSE,X64+X76,X64)</f>
        <v>-3.3854975999999995E-2</v>
      </c>
      <c r="Y77" s="55">
        <f>IF('Fixed data'!$G$19=FALSE,Y64+Y76,Y64)</f>
        <v>-3.3187276799999998E-2</v>
      </c>
      <c r="Z77" s="55">
        <f>IF('Fixed data'!$G$19=FALSE,Z64+Z76,Z64)</f>
        <v>-3.2519577599999988E-2</v>
      </c>
      <c r="AA77" s="55">
        <f>IF('Fixed data'!$G$19=FALSE,AA64+AA76,AA64)</f>
        <v>-3.1851878399999992E-2</v>
      </c>
      <c r="AB77" s="55">
        <f>IF('Fixed data'!$G$19=FALSE,AB64+AB76,AB64)</f>
        <v>-3.1184179199999992E-2</v>
      </c>
      <c r="AC77" s="55">
        <f>IF('Fixed data'!$G$19=FALSE,AC64+AC76,AC64)</f>
        <v>-3.0516479999999995E-2</v>
      </c>
      <c r="AD77" s="55">
        <f>IF('Fixed data'!$G$19=FALSE,AD64+AD76,AD64)</f>
        <v>-2.9848780799999992E-2</v>
      </c>
      <c r="AE77" s="55">
        <f>IF('Fixed data'!$G$19=FALSE,AE64+AE76,AE64)</f>
        <v>-2.9181081599999992E-2</v>
      </c>
      <c r="AF77" s="55">
        <f>IF('Fixed data'!$G$19=FALSE,AF64+AF76,AF64)</f>
        <v>-2.8513382399999992E-2</v>
      </c>
      <c r="AG77" s="55">
        <f>IF('Fixed data'!$G$19=FALSE,AG64+AG76,AG64)</f>
        <v>-2.7845683199999992E-2</v>
      </c>
      <c r="AH77" s="55">
        <f>IF('Fixed data'!$G$19=FALSE,AH64+AH76,AH64)</f>
        <v>-2.7177983999999988E-2</v>
      </c>
      <c r="AI77" s="55">
        <f>IF('Fixed data'!$G$19=FALSE,AI64+AI76,AI64)</f>
        <v>-2.6510284799999992E-2</v>
      </c>
      <c r="AJ77" s="55">
        <f>IF('Fixed data'!$G$19=FALSE,AJ64+AJ76,AJ64)</f>
        <v>-2.5842585599999992E-2</v>
      </c>
      <c r="AK77" s="55">
        <f>IF('Fixed data'!$G$19=FALSE,AK64+AK76,AK64)</f>
        <v>-2.5174886399999992E-2</v>
      </c>
      <c r="AL77" s="55">
        <f>IF('Fixed data'!$G$19=FALSE,AL64+AL76,AL64)</f>
        <v>-2.4507187199999992E-2</v>
      </c>
      <c r="AM77" s="55">
        <f>IF('Fixed data'!$G$19=FALSE,AM64+AM76,AM64)</f>
        <v>-2.3839487999999992E-2</v>
      </c>
      <c r="AN77" s="55">
        <f>IF('Fixed data'!$G$19=FALSE,AN64+AN76,AN64)</f>
        <v>-2.3171788799999989E-2</v>
      </c>
      <c r="AO77" s="55">
        <f>IF('Fixed data'!$G$19=FALSE,AO64+AO76,AO64)</f>
        <v>-2.2504089599999992E-2</v>
      </c>
      <c r="AP77" s="55">
        <f>IF('Fixed data'!$G$19=FALSE,AP64+AP76,AP64)</f>
        <v>-2.1836390399999989E-2</v>
      </c>
      <c r="AQ77" s="55">
        <f>IF('Fixed data'!$G$19=FALSE,AQ64+AQ76,AQ64)</f>
        <v>-2.1168691199999992E-2</v>
      </c>
      <c r="AR77" s="55">
        <f>IF('Fixed data'!$G$19=FALSE,AR64+AR76,AR64)</f>
        <v>-2.0500991999999989E-2</v>
      </c>
      <c r="AS77" s="55">
        <f>IF('Fixed data'!$G$19=FALSE,AS64+AS76,AS64)</f>
        <v>-1.9833292799999992E-2</v>
      </c>
      <c r="AT77" s="55">
        <f>IF('Fixed data'!$G$19=FALSE,AT64+AT76,AT64)</f>
        <v>-1.9165593599999992E-2</v>
      </c>
      <c r="AU77" s="55">
        <f>IF('Fixed data'!$G$19=FALSE,AU64+AU76,AU64)</f>
        <v>-1.8497894399999992E-2</v>
      </c>
      <c r="AV77" s="55">
        <f>IF('Fixed data'!$G$19=FALSE,AV64+AV76,AV64)</f>
        <v>-1.7830195199999992E-2</v>
      </c>
      <c r="AW77" s="55">
        <f>IF('Fixed data'!$G$19=FALSE,AW64+AW76,AW64)</f>
        <v>-1.7162495999999992E-2</v>
      </c>
      <c r="AX77" s="55">
        <f>IF('Fixed data'!$G$19=FALSE,AX64+AX76,AX64)</f>
        <v>-1.6494796799999992E-2</v>
      </c>
      <c r="AY77" s="55">
        <f>IF('Fixed data'!$G$19=FALSE,AY64+AY76,AY64)</f>
        <v>-1.4140828799999994E-2</v>
      </c>
      <c r="AZ77" s="55">
        <f>IF('Fixed data'!$G$19=FALSE,AZ64+AZ76,AZ64)</f>
        <v>-1.1870323199999996E-2</v>
      </c>
      <c r="BA77" s="55">
        <f>IF('Fixed data'!$G$19=FALSE,BA64+BA76,BA64)</f>
        <v>-9.6832799999999972E-3</v>
      </c>
      <c r="BB77" s="55">
        <f>IF('Fixed data'!$G$19=FALSE,BB64+BB76,BB64)</f>
        <v>-7.579699199999998E-3</v>
      </c>
      <c r="BC77" s="55">
        <f>IF('Fixed data'!$G$19=FALSE,BC64+BC76,BC64)</f>
        <v>-5.5595807999999991E-3</v>
      </c>
      <c r="BD77" s="55">
        <f>IF('Fixed data'!$G$19=FALSE,BD64+BD76,BD64)</f>
        <v>-3.6229247999999999E-3</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-2.0597008695652161E-2</v>
      </c>
      <c r="F80" s="56">
        <f t="shared" ref="F80:BD80" si="12">F77*F78</f>
        <v>-2.4980728418399482E-2</v>
      </c>
      <c r="G80" s="56">
        <f t="shared" si="12"/>
        <v>-2.8969132656943935E-2</v>
      </c>
      <c r="H80" s="56">
        <f t="shared" si="12"/>
        <v>-3.2586490361965238E-2</v>
      </c>
      <c r="I80" s="56">
        <f t="shared" si="12"/>
        <v>-3.5855795084549516E-2</v>
      </c>
      <c r="J80" s="56">
        <f t="shared" si="12"/>
        <v>-3.8798826393397448E-2</v>
      </c>
      <c r="K80" s="56">
        <f t="shared" si="12"/>
        <v>-4.1436208498253496E-2</v>
      </c>
      <c r="L80" s="56">
        <f t="shared" si="12"/>
        <v>-4.3787466201602676E-2</v>
      </c>
      <c r="M80" s="56">
        <f t="shared" si="12"/>
        <v>-3.0229471868544546E-2</v>
      </c>
      <c r="N80" s="56">
        <f t="shared" si="12"/>
        <v>-2.8733874671882438E-2</v>
      </c>
      <c r="O80" s="56">
        <f t="shared" si="12"/>
        <v>-2.7304860045510606E-2</v>
      </c>
      <c r="P80" s="56">
        <f t="shared" si="12"/>
        <v>-2.59396351115074E-2</v>
      </c>
      <c r="Q80" s="56">
        <f t="shared" si="12"/>
        <v>-2.4635519741706659E-2</v>
      </c>
      <c r="R80" s="56">
        <f t="shared" si="12"/>
        <v>-2.3389942125907608E-2</v>
      </c>
      <c r="S80" s="56">
        <f t="shared" si="12"/>
        <v>-2.2200434510884357E-2</v>
      </c>
      <c r="T80" s="56">
        <f t="shared" si="12"/>
        <v>-2.1064629103711183E-2</v>
      </c>
      <c r="U80" s="56">
        <f t="shared" si="12"/>
        <v>-1.998025413316324E-2</v>
      </c>
      <c r="V80" s="56">
        <f t="shared" si="12"/>
        <v>-1.894513006318627E-2</v>
      </c>
      <c r="W80" s="56">
        <f t="shared" si="12"/>
        <v>-1.7957165952654532E-2</v>
      </c>
      <c r="X80" s="56">
        <f t="shared" si="12"/>
        <v>-1.7014355955852978E-2</v>
      </c>
      <c r="Y80" s="56">
        <f t="shared" si="12"/>
        <v>-1.6114775958329147E-2</v>
      </c>
      <c r="Z80" s="56">
        <f t="shared" si="12"/>
        <v>-1.5256580342960948E-2</v>
      </c>
      <c r="AA80" s="56">
        <f t="shared" si="12"/>
        <v>-1.4437998881280799E-2</v>
      </c>
      <c r="AB80" s="56">
        <f t="shared" si="12"/>
        <v>-1.3657333745282557E-2</v>
      </c>
      <c r="AC80" s="56">
        <f t="shared" si="12"/>
        <v>-1.2912956635117826E-2</v>
      </c>
      <c r="AD80" s="56">
        <f t="shared" si="12"/>
        <v>-1.220330601826072E-2</v>
      </c>
      <c r="AE80" s="56">
        <f t="shared" si="12"/>
        <v>-1.1526884475886826E-2</v>
      </c>
      <c r="AF80" s="56">
        <f t="shared" si="12"/>
        <v>-1.0882256152372293E-2</v>
      </c>
      <c r="AG80" s="56">
        <f t="shared" si="12"/>
        <v>-1.0268044303973324E-2</v>
      </c>
      <c r="AH80" s="56">
        <f t="shared" si="12"/>
        <v>-9.6829289428947991E-3</v>
      </c>
      <c r="AI80" s="56">
        <f t="shared" si="12"/>
        <v>-1.0603773134559026E-2</v>
      </c>
      <c r="AJ80" s="56">
        <f t="shared" si="12"/>
        <v>-1.0035633046334655E-2</v>
      </c>
      <c r="AK80" s="56">
        <f t="shared" si="12"/>
        <v>-9.4915929313699327E-3</v>
      </c>
      <c r="AL80" s="56">
        <f t="shared" si="12"/>
        <v>-8.9707308815980841E-3</v>
      </c>
      <c r="AM80" s="56">
        <f t="shared" si="12"/>
        <v>-8.4721582474522744E-3</v>
      </c>
      <c r="AN80" s="56">
        <f t="shared" si="12"/>
        <v>-7.9950184825653692E-3</v>
      </c>
      <c r="AO80" s="56">
        <f t="shared" si="12"/>
        <v>-7.5384860275543317E-3</v>
      </c>
      <c r="AP80" s="56">
        <f t="shared" si="12"/>
        <v>-7.1017652315925649E-3</v>
      </c>
      <c r="AQ80" s="56">
        <f t="shared" si="12"/>
        <v>-6.6840893105159314E-3</v>
      </c>
      <c r="AR80" s="56">
        <f t="shared" si="12"/>
        <v>-6.2847193402490844E-3</v>
      </c>
      <c r="AS80" s="56">
        <f t="shared" si="12"/>
        <v>-5.902943284378531E-3</v>
      </c>
      <c r="AT80" s="56">
        <f t="shared" si="12"/>
        <v>-5.538075054737193E-3</v>
      </c>
      <c r="AU80" s="56">
        <f t="shared" si="12"/>
        <v>-5.1894536039024299E-3</v>
      </c>
      <c r="AV80" s="56">
        <f t="shared" si="12"/>
        <v>-4.8564420485453985E-3</v>
      </c>
      <c r="AW80" s="56">
        <f t="shared" si="12"/>
        <v>-4.5384268226044766E-3</v>
      </c>
      <c r="AX80" s="56">
        <f t="shared" si="12"/>
        <v>-4.2348168592891162E-3</v>
      </c>
      <c r="AY80" s="56">
        <f t="shared" si="12"/>
        <v>-3.5247255224451087E-3</v>
      </c>
      <c r="AZ80" s="56">
        <f t="shared" si="12"/>
        <v>-2.8726039812765019E-3</v>
      </c>
      <c r="BA80" s="56">
        <f t="shared" si="12"/>
        <v>-2.2750894652941241E-3</v>
      </c>
      <c r="BB80" s="56">
        <f t="shared" si="12"/>
        <v>-1.7289830501967338E-3</v>
      </c>
      <c r="BC80" s="56">
        <f t="shared" si="12"/>
        <v>-1.2312424671293049E-3</v>
      </c>
      <c r="BD80" s="56">
        <f t="shared" si="12"/>
        <v>-7.7897520635863743E-4</v>
      </c>
    </row>
    <row r="81" spans="1:56" x14ac:dyDescent="0.3">
      <c r="A81" s="75"/>
      <c r="B81" s="15" t="s">
        <v>18</v>
      </c>
      <c r="C81" s="15"/>
      <c r="D81" s="14" t="s">
        <v>40</v>
      </c>
      <c r="E81" s="57">
        <f>+E80</f>
        <v>-2.0597008695652161E-2</v>
      </c>
      <c r="F81" s="57">
        <f t="shared" ref="F81:BD81" si="13">+E81+F80</f>
        <v>-4.5577737114051643E-2</v>
      </c>
      <c r="G81" s="57">
        <f t="shared" si="13"/>
        <v>-7.4546869770995575E-2</v>
      </c>
      <c r="H81" s="57">
        <f t="shared" si="13"/>
        <v>-0.10713336013296082</v>
      </c>
      <c r="I81" s="57">
        <f t="shared" si="13"/>
        <v>-0.14298915521751032</v>
      </c>
      <c r="J81" s="57">
        <f t="shared" si="13"/>
        <v>-0.18178798161090776</v>
      </c>
      <c r="K81" s="57">
        <f t="shared" si="13"/>
        <v>-0.22322419010916125</v>
      </c>
      <c r="L81" s="57">
        <f t="shared" si="13"/>
        <v>-0.26701165631076396</v>
      </c>
      <c r="M81" s="57">
        <f t="shared" si="13"/>
        <v>-0.29724112817930848</v>
      </c>
      <c r="N81" s="57">
        <f t="shared" si="13"/>
        <v>-0.32597500285119091</v>
      </c>
      <c r="O81" s="57">
        <f t="shared" si="13"/>
        <v>-0.35327986289670149</v>
      </c>
      <c r="P81" s="57">
        <f t="shared" si="13"/>
        <v>-0.37921949800820887</v>
      </c>
      <c r="Q81" s="57">
        <f t="shared" si="13"/>
        <v>-0.4038550177499155</v>
      </c>
      <c r="R81" s="57">
        <f t="shared" si="13"/>
        <v>-0.42724495987582312</v>
      </c>
      <c r="S81" s="57">
        <f t="shared" si="13"/>
        <v>-0.4494453943867075</v>
      </c>
      <c r="T81" s="57">
        <f t="shared" si="13"/>
        <v>-0.47051002349041871</v>
      </c>
      <c r="U81" s="57">
        <f t="shared" si="13"/>
        <v>-0.49049027762358194</v>
      </c>
      <c r="V81" s="57">
        <f t="shared" si="13"/>
        <v>-0.5094354076867682</v>
      </c>
      <c r="W81" s="57">
        <f t="shared" si="13"/>
        <v>-0.52739257363942271</v>
      </c>
      <c r="X81" s="57">
        <f t="shared" si="13"/>
        <v>-0.5444069295952757</v>
      </c>
      <c r="Y81" s="57">
        <f t="shared" si="13"/>
        <v>-0.56052170555360481</v>
      </c>
      <c r="Z81" s="57">
        <f t="shared" si="13"/>
        <v>-0.57577828589656577</v>
      </c>
      <c r="AA81" s="57">
        <f t="shared" si="13"/>
        <v>-0.5902162847778466</v>
      </c>
      <c r="AB81" s="57">
        <f t="shared" si="13"/>
        <v>-0.60387361852312915</v>
      </c>
      <c r="AC81" s="57">
        <f t="shared" si="13"/>
        <v>-0.61678657515824697</v>
      </c>
      <c r="AD81" s="57">
        <f t="shared" si="13"/>
        <v>-0.62898988117650767</v>
      </c>
      <c r="AE81" s="57">
        <f t="shared" si="13"/>
        <v>-0.64051676565239446</v>
      </c>
      <c r="AF81" s="57">
        <f t="shared" si="13"/>
        <v>-0.65139902180476672</v>
      </c>
      <c r="AG81" s="57">
        <f t="shared" si="13"/>
        <v>-0.66166706610874004</v>
      </c>
      <c r="AH81" s="57">
        <f t="shared" si="13"/>
        <v>-0.67134999505163484</v>
      </c>
      <c r="AI81" s="57">
        <f t="shared" si="13"/>
        <v>-0.68195376818619391</v>
      </c>
      <c r="AJ81" s="57">
        <f t="shared" si="13"/>
        <v>-0.69198940123252861</v>
      </c>
      <c r="AK81" s="57">
        <f t="shared" si="13"/>
        <v>-0.70148099416389853</v>
      </c>
      <c r="AL81" s="57">
        <f t="shared" si="13"/>
        <v>-0.71045172504549658</v>
      </c>
      <c r="AM81" s="57">
        <f t="shared" si="13"/>
        <v>-0.71892388329294887</v>
      </c>
      <c r="AN81" s="57">
        <f t="shared" si="13"/>
        <v>-0.72691890177551421</v>
      </c>
      <c r="AO81" s="57">
        <f t="shared" si="13"/>
        <v>-0.73445738780306857</v>
      </c>
      <c r="AP81" s="57">
        <f t="shared" si="13"/>
        <v>-0.74155915303466113</v>
      </c>
      <c r="AQ81" s="57">
        <f t="shared" si="13"/>
        <v>-0.74824324234517703</v>
      </c>
      <c r="AR81" s="57">
        <f t="shared" si="13"/>
        <v>-0.75452796168542613</v>
      </c>
      <c r="AS81" s="57">
        <f t="shared" si="13"/>
        <v>-0.7604309049698047</v>
      </c>
      <c r="AT81" s="57">
        <f t="shared" si="13"/>
        <v>-0.76596898002454195</v>
      </c>
      <c r="AU81" s="57">
        <f t="shared" si="13"/>
        <v>-0.77115843362844438</v>
      </c>
      <c r="AV81" s="57">
        <f t="shared" si="13"/>
        <v>-0.77601487567698979</v>
      </c>
      <c r="AW81" s="57">
        <f t="shared" si="13"/>
        <v>-0.78055330249959431</v>
      </c>
      <c r="AX81" s="57">
        <f t="shared" si="13"/>
        <v>-0.78478811935888348</v>
      </c>
      <c r="AY81" s="57">
        <f t="shared" si="13"/>
        <v>-0.78831284488132858</v>
      </c>
      <c r="AZ81" s="57">
        <f t="shared" si="13"/>
        <v>-0.79118544886260511</v>
      </c>
      <c r="BA81" s="57">
        <f t="shared" si="13"/>
        <v>-0.7934605383278992</v>
      </c>
      <c r="BB81" s="57">
        <f t="shared" si="13"/>
        <v>-0.79518952137809595</v>
      </c>
      <c r="BC81" s="57">
        <f t="shared" si="13"/>
        <v>-0.79642076384522531</v>
      </c>
      <c r="BD81" s="57">
        <f t="shared" si="13"/>
        <v>-0.79719973905158392</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5"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5"/>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5"/>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5"/>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5"/>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5"/>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5"/>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5"/>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workbookViewId="0">
      <selection activeCell="C7" sqref="C7"/>
    </sheetView>
  </sheetViews>
  <sheetFormatPr defaultRowHeight="15" x14ac:dyDescent="0.25"/>
  <cols>
    <col min="1" max="1" width="5.85546875" customWidth="1"/>
    <col min="2" max="2" width="17.5703125" bestFit="1" customWidth="1"/>
    <col min="3" max="3" width="82.7109375" customWidth="1"/>
  </cols>
  <sheetData>
    <row r="1" spans="1:3" ht="18.75" x14ac:dyDescent="0.3">
      <c r="A1" s="1" t="s">
        <v>82</v>
      </c>
    </row>
    <row r="2" spans="1:3" x14ac:dyDescent="0.25">
      <c r="A2" t="s">
        <v>78</v>
      </c>
    </row>
    <row r="4" spans="1:3" ht="15.75" thickBot="1" x14ac:dyDescent="0.3"/>
    <row r="5" spans="1:3" ht="45" x14ac:dyDescent="0.25">
      <c r="A5" s="179" t="s">
        <v>11</v>
      </c>
      <c r="B5" s="132" t="s">
        <v>187</v>
      </c>
      <c r="C5" s="135" t="s">
        <v>345</v>
      </c>
    </row>
    <row r="6" spans="1:3" x14ac:dyDescent="0.25">
      <c r="A6" s="180"/>
      <c r="B6" s="62" t="s">
        <v>198</v>
      </c>
      <c r="C6" s="133"/>
    </row>
    <row r="7" spans="1:3" x14ac:dyDescent="0.25">
      <c r="A7" s="180"/>
      <c r="B7" s="62" t="s">
        <v>198</v>
      </c>
      <c r="C7" s="133"/>
    </row>
    <row r="8" spans="1:3" x14ac:dyDescent="0.25">
      <c r="A8" s="180"/>
      <c r="B8" s="62" t="s">
        <v>198</v>
      </c>
      <c r="C8" s="133"/>
    </row>
    <row r="9" spans="1:3" x14ac:dyDescent="0.25">
      <c r="A9" s="180"/>
      <c r="B9" s="62" t="s">
        <v>198</v>
      </c>
      <c r="C9" s="133"/>
    </row>
    <row r="10" spans="1:3" ht="16.5" thickBot="1" x14ac:dyDescent="0.35">
      <c r="A10" s="181"/>
      <c r="B10" s="125" t="s">
        <v>197</v>
      </c>
      <c r="C10" s="134"/>
    </row>
    <row r="11" spans="1:3" ht="15.75" thickBot="1" x14ac:dyDescent="0.3"/>
    <row r="12" spans="1:3" ht="15.75" x14ac:dyDescent="0.3">
      <c r="A12" s="172" t="s">
        <v>301</v>
      </c>
      <c r="B12" s="132" t="s">
        <v>187</v>
      </c>
      <c r="C12" s="136" t="s">
        <v>346</v>
      </c>
    </row>
    <row r="13" spans="1:3" ht="15.75" x14ac:dyDescent="0.3">
      <c r="A13" s="173"/>
      <c r="B13" s="62" t="s">
        <v>198</v>
      </c>
      <c r="C13" s="137"/>
    </row>
    <row r="14" spans="1:3" ht="15.75" x14ac:dyDescent="0.3">
      <c r="A14" s="173"/>
      <c r="B14" s="62" t="s">
        <v>198</v>
      </c>
      <c r="C14" s="137"/>
    </row>
    <row r="15" spans="1:3" ht="15.75" x14ac:dyDescent="0.3">
      <c r="A15" s="173"/>
      <c r="B15" s="62" t="s">
        <v>198</v>
      </c>
      <c r="C15" s="137"/>
    </row>
    <row r="16" spans="1:3" ht="15.75" x14ac:dyDescent="0.3">
      <c r="A16" s="173"/>
      <c r="B16" s="62" t="s">
        <v>198</v>
      </c>
      <c r="C16" s="137"/>
    </row>
    <row r="17" spans="1:3" ht="15.75" x14ac:dyDescent="0.3">
      <c r="A17" s="173"/>
      <c r="B17" s="62" t="s">
        <v>198</v>
      </c>
      <c r="C17" s="137"/>
    </row>
    <row r="18" spans="1:3" ht="16.5" thickBot="1" x14ac:dyDescent="0.35">
      <c r="A18" s="174"/>
      <c r="B18" s="126" t="s">
        <v>321</v>
      </c>
      <c r="C18" s="134"/>
    </row>
  </sheetData>
  <mergeCells count="2">
    <mergeCell ref="A5:A10"/>
    <mergeCell ref="A12:A18"/>
  </mergeCells>
  <dataValidations count="3">
    <dataValidation type="list" allowBlank="1" showInputMessage="1" showErrorMessage="1" sqref="B6:B10">
      <formula1>$B$113:$B$159</formula1>
    </dataValidation>
    <dataValidation type="list" allowBlank="1" showInputMessage="1" showErrorMessage="1" sqref="B5">
      <formula1>$B$113:$B$157</formula1>
    </dataValidation>
    <dataValidation type="list" allowBlank="1" showInputMessage="1" showErrorMessage="1" sqref="B12:B17">
      <formula1>$B$170:$B$216</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A7" sqref="A7:C12"/>
      <selection pane="topRight" activeCell="A7" sqref="A7:C12"/>
      <selection pane="bottomLeft" activeCell="A7" sqref="A7:C12"/>
      <selection pane="bottomRight" activeCell="E19" sqref="E19"/>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-0.48938851208725664</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-0.62810311556263776</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-0.71975440807210578</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-0.81187179920482522</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6" t="s">
        <v>11</v>
      </c>
      <c r="B13" s="62" t="s">
        <v>187</v>
      </c>
      <c r="C13" s="61"/>
      <c r="D13" s="62" t="s">
        <v>40</v>
      </c>
      <c r="E13" s="63">
        <v>-0.6542</v>
      </c>
      <c r="F13" s="63">
        <f>E13</f>
        <v>-0.6542</v>
      </c>
      <c r="G13" s="63">
        <f t="shared" ref="G13:L13" si="0">F13</f>
        <v>-0.6542</v>
      </c>
      <c r="H13" s="63">
        <f t="shared" si="0"/>
        <v>-0.6542</v>
      </c>
      <c r="I13" s="63">
        <f t="shared" si="0"/>
        <v>-0.6542</v>
      </c>
      <c r="J13" s="63">
        <f t="shared" si="0"/>
        <v>-0.6542</v>
      </c>
      <c r="K13" s="63">
        <f t="shared" si="0"/>
        <v>-0.6542</v>
      </c>
      <c r="L13" s="63">
        <f t="shared" si="0"/>
        <v>-0.6542</v>
      </c>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77"/>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7"/>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7"/>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7"/>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8"/>
      <c r="B18" s="125" t="s">
        <v>197</v>
      </c>
      <c r="C18" s="131"/>
      <c r="D18" s="126" t="s">
        <v>40</v>
      </c>
      <c r="E18" s="60">
        <f>SUM(E13:E17)</f>
        <v>-0.6542</v>
      </c>
      <c r="F18" s="60">
        <f t="shared" ref="F18:AW18" si="1">SUM(F13:F17)</f>
        <v>-0.6542</v>
      </c>
      <c r="G18" s="60">
        <f t="shared" si="1"/>
        <v>-0.6542</v>
      </c>
      <c r="H18" s="60">
        <f t="shared" si="1"/>
        <v>-0.6542</v>
      </c>
      <c r="I18" s="60">
        <f t="shared" si="1"/>
        <v>-0.6542</v>
      </c>
      <c r="J18" s="60">
        <f t="shared" si="1"/>
        <v>-0.6542</v>
      </c>
      <c r="K18" s="60">
        <f t="shared" si="1"/>
        <v>-0.6542</v>
      </c>
      <c r="L18" s="60">
        <f t="shared" si="1"/>
        <v>-0.6542</v>
      </c>
      <c r="M18" s="60">
        <f t="shared" si="1"/>
        <v>0</v>
      </c>
      <c r="N18" s="60">
        <f t="shared" si="1"/>
        <v>0</v>
      </c>
      <c r="O18" s="60">
        <f t="shared" si="1"/>
        <v>0</v>
      </c>
      <c r="P18" s="60">
        <f t="shared" si="1"/>
        <v>0</v>
      </c>
      <c r="Q18" s="60">
        <f t="shared" si="1"/>
        <v>0</v>
      </c>
      <c r="R18" s="60">
        <f t="shared" si="1"/>
        <v>0</v>
      </c>
      <c r="S18" s="60">
        <f t="shared" si="1"/>
        <v>0</v>
      </c>
      <c r="T18" s="60">
        <f t="shared" si="1"/>
        <v>0</v>
      </c>
      <c r="U18" s="60">
        <f t="shared" si="1"/>
        <v>0</v>
      </c>
      <c r="V18" s="60">
        <f t="shared" si="1"/>
        <v>0</v>
      </c>
      <c r="W18" s="60">
        <f t="shared" si="1"/>
        <v>0</v>
      </c>
      <c r="X18" s="60">
        <f t="shared" si="1"/>
        <v>0</v>
      </c>
      <c r="Y18" s="60">
        <f t="shared" si="1"/>
        <v>0</v>
      </c>
      <c r="Z18" s="60">
        <f t="shared" si="1"/>
        <v>0</v>
      </c>
      <c r="AA18" s="60">
        <f t="shared" si="1"/>
        <v>0</v>
      </c>
      <c r="AB18" s="60">
        <f t="shared" si="1"/>
        <v>0</v>
      </c>
      <c r="AC18" s="60">
        <f t="shared" si="1"/>
        <v>0</v>
      </c>
      <c r="AD18" s="60">
        <f t="shared" si="1"/>
        <v>0</v>
      </c>
      <c r="AE18" s="60">
        <f t="shared" si="1"/>
        <v>0</v>
      </c>
      <c r="AF18" s="60">
        <f t="shared" si="1"/>
        <v>0</v>
      </c>
      <c r="AG18" s="60">
        <f t="shared" si="1"/>
        <v>0</v>
      </c>
      <c r="AH18" s="60">
        <f t="shared" si="1"/>
        <v>0</v>
      </c>
      <c r="AI18" s="60">
        <f t="shared" si="1"/>
        <v>0</v>
      </c>
      <c r="AJ18" s="60">
        <f t="shared" si="1"/>
        <v>0</v>
      </c>
      <c r="AK18" s="60">
        <f t="shared" si="1"/>
        <v>0</v>
      </c>
      <c r="AL18" s="60">
        <f t="shared" si="1"/>
        <v>0</v>
      </c>
      <c r="AM18" s="60">
        <f t="shared" si="1"/>
        <v>0</v>
      </c>
      <c r="AN18" s="60">
        <f t="shared" si="1"/>
        <v>0</v>
      </c>
      <c r="AO18" s="60">
        <f t="shared" si="1"/>
        <v>0</v>
      </c>
      <c r="AP18" s="60">
        <f t="shared" si="1"/>
        <v>0</v>
      </c>
      <c r="AQ18" s="60">
        <f t="shared" si="1"/>
        <v>0</v>
      </c>
      <c r="AR18" s="60">
        <f t="shared" si="1"/>
        <v>0</v>
      </c>
      <c r="AS18" s="60">
        <f t="shared" si="1"/>
        <v>0</v>
      </c>
      <c r="AT18" s="60">
        <f t="shared" si="1"/>
        <v>0</v>
      </c>
      <c r="AU18" s="60">
        <f t="shared" si="1"/>
        <v>0</v>
      </c>
      <c r="AV18" s="60">
        <f t="shared" si="1"/>
        <v>0</v>
      </c>
      <c r="AW18" s="60">
        <f t="shared" si="1"/>
        <v>0</v>
      </c>
      <c r="AX18" s="62"/>
      <c r="AY18" s="62"/>
      <c r="AZ18" s="62"/>
      <c r="BA18" s="62"/>
      <c r="BB18" s="62"/>
      <c r="BC18" s="62"/>
      <c r="BD18" s="62"/>
    </row>
    <row r="19" spans="1:56" x14ac:dyDescent="0.3">
      <c r="A19" s="182" t="s">
        <v>301</v>
      </c>
      <c r="B19" s="62" t="s">
        <v>187</v>
      </c>
      <c r="C19" s="8"/>
      <c r="D19" s="9" t="s">
        <v>40</v>
      </c>
      <c r="E19" s="34">
        <v>0.55310000000000004</v>
      </c>
      <c r="F19" s="34">
        <f>E19</f>
        <v>0.55310000000000004</v>
      </c>
      <c r="G19" s="34">
        <f t="shared" ref="G19:L19" si="2">F19</f>
        <v>0.55310000000000004</v>
      </c>
      <c r="H19" s="34">
        <f t="shared" si="2"/>
        <v>0.55310000000000004</v>
      </c>
      <c r="I19" s="34">
        <f t="shared" si="2"/>
        <v>0.55310000000000004</v>
      </c>
      <c r="J19" s="34">
        <f t="shared" si="2"/>
        <v>0.55310000000000004</v>
      </c>
      <c r="K19" s="34">
        <f t="shared" si="2"/>
        <v>0.55310000000000004</v>
      </c>
      <c r="L19" s="34">
        <f t="shared" si="2"/>
        <v>0.55310000000000004</v>
      </c>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2"/>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2"/>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2"/>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2"/>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2"/>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3"/>
      <c r="B25" s="62" t="s">
        <v>321</v>
      </c>
      <c r="C25" s="8"/>
      <c r="D25" s="9" t="s">
        <v>40</v>
      </c>
      <c r="E25" s="68">
        <f>SUM(E19:E24)</f>
        <v>0.55310000000000004</v>
      </c>
      <c r="F25" s="68">
        <f t="shared" ref="F25:BD25" si="3">SUM(F19:F24)</f>
        <v>0.55310000000000004</v>
      </c>
      <c r="G25" s="68">
        <f t="shared" si="3"/>
        <v>0.55310000000000004</v>
      </c>
      <c r="H25" s="68">
        <f t="shared" si="3"/>
        <v>0.55310000000000004</v>
      </c>
      <c r="I25" s="68">
        <f t="shared" si="3"/>
        <v>0.55310000000000004</v>
      </c>
      <c r="J25" s="68">
        <f t="shared" si="3"/>
        <v>0.55310000000000004</v>
      </c>
      <c r="K25" s="68">
        <f t="shared" si="3"/>
        <v>0.55310000000000004</v>
      </c>
      <c r="L25" s="68">
        <f t="shared" si="3"/>
        <v>0.55310000000000004</v>
      </c>
      <c r="M25" s="68">
        <f t="shared" si="3"/>
        <v>0</v>
      </c>
      <c r="N25" s="68">
        <f t="shared" si="3"/>
        <v>0</v>
      </c>
      <c r="O25" s="68">
        <f t="shared" si="3"/>
        <v>0</v>
      </c>
      <c r="P25" s="68">
        <f t="shared" si="3"/>
        <v>0</v>
      </c>
      <c r="Q25" s="68">
        <f t="shared" si="3"/>
        <v>0</v>
      </c>
      <c r="R25" s="68">
        <f t="shared" si="3"/>
        <v>0</v>
      </c>
      <c r="S25" s="68">
        <f t="shared" si="3"/>
        <v>0</v>
      </c>
      <c r="T25" s="68">
        <f t="shared" si="3"/>
        <v>0</v>
      </c>
      <c r="U25" s="68">
        <f t="shared" si="3"/>
        <v>0</v>
      </c>
      <c r="V25" s="68">
        <f t="shared" si="3"/>
        <v>0</v>
      </c>
      <c r="W25" s="68">
        <f t="shared" si="3"/>
        <v>0</v>
      </c>
      <c r="X25" s="68">
        <f t="shared" si="3"/>
        <v>0</v>
      </c>
      <c r="Y25" s="68">
        <f t="shared" si="3"/>
        <v>0</v>
      </c>
      <c r="Z25" s="68">
        <f t="shared" si="3"/>
        <v>0</v>
      </c>
      <c r="AA25" s="68">
        <f t="shared" si="3"/>
        <v>0</v>
      </c>
      <c r="AB25" s="68">
        <f t="shared" si="3"/>
        <v>0</v>
      </c>
      <c r="AC25" s="68">
        <f t="shared" si="3"/>
        <v>0</v>
      </c>
      <c r="AD25" s="68">
        <f t="shared" si="3"/>
        <v>0</v>
      </c>
      <c r="AE25" s="68">
        <f t="shared" si="3"/>
        <v>0</v>
      </c>
      <c r="AF25" s="68">
        <f t="shared" si="3"/>
        <v>0</v>
      </c>
      <c r="AG25" s="68">
        <f t="shared" si="3"/>
        <v>0</v>
      </c>
      <c r="AH25" s="68">
        <f t="shared" si="3"/>
        <v>0</v>
      </c>
      <c r="AI25" s="68">
        <f t="shared" si="3"/>
        <v>0</v>
      </c>
      <c r="AJ25" s="68">
        <f t="shared" si="3"/>
        <v>0</v>
      </c>
      <c r="AK25" s="68">
        <f t="shared" si="3"/>
        <v>0</v>
      </c>
      <c r="AL25" s="68">
        <f t="shared" si="3"/>
        <v>0</v>
      </c>
      <c r="AM25" s="68">
        <f t="shared" si="3"/>
        <v>0</v>
      </c>
      <c r="AN25" s="68">
        <f t="shared" si="3"/>
        <v>0</v>
      </c>
      <c r="AO25" s="68">
        <f t="shared" si="3"/>
        <v>0</v>
      </c>
      <c r="AP25" s="68">
        <f t="shared" si="3"/>
        <v>0</v>
      </c>
      <c r="AQ25" s="68">
        <f t="shared" si="3"/>
        <v>0</v>
      </c>
      <c r="AR25" s="68">
        <f t="shared" si="3"/>
        <v>0</v>
      </c>
      <c r="AS25" s="68">
        <f t="shared" si="3"/>
        <v>0</v>
      </c>
      <c r="AT25" s="68">
        <f t="shared" si="3"/>
        <v>0</v>
      </c>
      <c r="AU25" s="68">
        <f t="shared" si="3"/>
        <v>0</v>
      </c>
      <c r="AV25" s="68">
        <f t="shared" si="3"/>
        <v>0</v>
      </c>
      <c r="AW25" s="68">
        <f t="shared" si="3"/>
        <v>0</v>
      </c>
      <c r="AX25" s="68">
        <f t="shared" si="3"/>
        <v>0</v>
      </c>
      <c r="AY25" s="68">
        <f t="shared" si="3"/>
        <v>0</v>
      </c>
      <c r="AZ25" s="68">
        <f t="shared" si="3"/>
        <v>0</v>
      </c>
      <c r="BA25" s="68">
        <f t="shared" si="3"/>
        <v>0</v>
      </c>
      <c r="BB25" s="68">
        <f t="shared" si="3"/>
        <v>0</v>
      </c>
      <c r="BC25" s="68">
        <f t="shared" si="3"/>
        <v>0</v>
      </c>
      <c r="BD25" s="68">
        <f t="shared" si="3"/>
        <v>0</v>
      </c>
    </row>
    <row r="26" spans="1:56" ht="15.75" thickBot="1" x14ac:dyDescent="0.35">
      <c r="A26" s="115"/>
      <c r="B26" s="58" t="s">
        <v>96</v>
      </c>
      <c r="C26" s="59" t="s">
        <v>94</v>
      </c>
      <c r="D26" s="58" t="s">
        <v>40</v>
      </c>
      <c r="E26" s="60">
        <f>E18+E25</f>
        <v>-0.10109999999999997</v>
      </c>
      <c r="F26" s="60">
        <f t="shared" ref="F26:BD26" si="4">F18+F25</f>
        <v>-0.10109999999999997</v>
      </c>
      <c r="G26" s="60">
        <f t="shared" si="4"/>
        <v>-0.10109999999999997</v>
      </c>
      <c r="H26" s="60">
        <f t="shared" si="4"/>
        <v>-0.10109999999999997</v>
      </c>
      <c r="I26" s="60">
        <f t="shared" si="4"/>
        <v>-0.10109999999999997</v>
      </c>
      <c r="J26" s="60">
        <f t="shared" si="4"/>
        <v>-0.10109999999999997</v>
      </c>
      <c r="K26" s="60">
        <f t="shared" si="4"/>
        <v>-0.10109999999999997</v>
      </c>
      <c r="L26" s="60">
        <f t="shared" si="4"/>
        <v>-0.10109999999999997</v>
      </c>
      <c r="M26" s="60">
        <f t="shared" si="4"/>
        <v>0</v>
      </c>
      <c r="N26" s="60">
        <f t="shared" si="4"/>
        <v>0</v>
      </c>
      <c r="O26" s="60">
        <f t="shared" si="4"/>
        <v>0</v>
      </c>
      <c r="P26" s="60">
        <f t="shared" si="4"/>
        <v>0</v>
      </c>
      <c r="Q26" s="60">
        <f t="shared" si="4"/>
        <v>0</v>
      </c>
      <c r="R26" s="60">
        <f t="shared" si="4"/>
        <v>0</v>
      </c>
      <c r="S26" s="60">
        <f t="shared" si="4"/>
        <v>0</v>
      </c>
      <c r="T26" s="60">
        <f t="shared" si="4"/>
        <v>0</v>
      </c>
      <c r="U26" s="60">
        <f t="shared" si="4"/>
        <v>0</v>
      </c>
      <c r="V26" s="60">
        <f t="shared" si="4"/>
        <v>0</v>
      </c>
      <c r="W26" s="60">
        <f t="shared" si="4"/>
        <v>0</v>
      </c>
      <c r="X26" s="60">
        <f t="shared" si="4"/>
        <v>0</v>
      </c>
      <c r="Y26" s="60">
        <f t="shared" si="4"/>
        <v>0</v>
      </c>
      <c r="Z26" s="60">
        <f t="shared" si="4"/>
        <v>0</v>
      </c>
      <c r="AA26" s="60">
        <f t="shared" si="4"/>
        <v>0</v>
      </c>
      <c r="AB26" s="60">
        <f t="shared" si="4"/>
        <v>0</v>
      </c>
      <c r="AC26" s="60">
        <f t="shared" si="4"/>
        <v>0</v>
      </c>
      <c r="AD26" s="60">
        <f t="shared" si="4"/>
        <v>0</v>
      </c>
      <c r="AE26" s="60">
        <f t="shared" si="4"/>
        <v>0</v>
      </c>
      <c r="AF26" s="60">
        <f t="shared" si="4"/>
        <v>0</v>
      </c>
      <c r="AG26" s="60">
        <f t="shared" si="4"/>
        <v>0</v>
      </c>
      <c r="AH26" s="60">
        <f t="shared" si="4"/>
        <v>0</v>
      </c>
      <c r="AI26" s="60">
        <f t="shared" si="4"/>
        <v>0</v>
      </c>
      <c r="AJ26" s="60">
        <f t="shared" si="4"/>
        <v>0</v>
      </c>
      <c r="AK26" s="60">
        <f t="shared" si="4"/>
        <v>0</v>
      </c>
      <c r="AL26" s="60">
        <f t="shared" si="4"/>
        <v>0</v>
      </c>
      <c r="AM26" s="60">
        <f t="shared" si="4"/>
        <v>0</v>
      </c>
      <c r="AN26" s="60">
        <f t="shared" si="4"/>
        <v>0</v>
      </c>
      <c r="AO26" s="60">
        <f t="shared" si="4"/>
        <v>0</v>
      </c>
      <c r="AP26" s="60">
        <f t="shared" si="4"/>
        <v>0</v>
      </c>
      <c r="AQ26" s="60">
        <f t="shared" si="4"/>
        <v>0</v>
      </c>
      <c r="AR26" s="60">
        <f t="shared" si="4"/>
        <v>0</v>
      </c>
      <c r="AS26" s="60">
        <f t="shared" si="4"/>
        <v>0</v>
      </c>
      <c r="AT26" s="60">
        <f t="shared" si="4"/>
        <v>0</v>
      </c>
      <c r="AU26" s="60">
        <f t="shared" si="4"/>
        <v>0</v>
      </c>
      <c r="AV26" s="60">
        <f t="shared" si="4"/>
        <v>0</v>
      </c>
      <c r="AW26" s="60">
        <f t="shared" si="4"/>
        <v>0</v>
      </c>
      <c r="AX26" s="60">
        <f t="shared" si="4"/>
        <v>0</v>
      </c>
      <c r="AY26" s="60">
        <f t="shared" si="4"/>
        <v>0</v>
      </c>
      <c r="AZ26" s="60">
        <f t="shared" si="4"/>
        <v>0</v>
      </c>
      <c r="BA26" s="60">
        <f t="shared" si="4"/>
        <v>0</v>
      </c>
      <c r="BB26" s="60">
        <f t="shared" si="4"/>
        <v>0</v>
      </c>
      <c r="BC26" s="60">
        <f t="shared" si="4"/>
        <v>0</v>
      </c>
      <c r="BD26" s="60">
        <f t="shared" si="4"/>
        <v>0</v>
      </c>
    </row>
    <row r="27" spans="1:56" x14ac:dyDescent="0.3">
      <c r="A27" s="116"/>
      <c r="B27" s="9" t="s">
        <v>13</v>
      </c>
      <c r="C27" s="8" t="s">
        <v>41</v>
      </c>
      <c r="D27" s="9" t="s">
        <v>42</v>
      </c>
      <c r="E27" s="10">
        <v>0.8</v>
      </c>
      <c r="F27" s="10">
        <f>E27</f>
        <v>0.8</v>
      </c>
      <c r="G27" s="10">
        <f t="shared" ref="G27:AW27" si="5">F27</f>
        <v>0.8</v>
      </c>
      <c r="H27" s="10">
        <f t="shared" si="5"/>
        <v>0.8</v>
      </c>
      <c r="I27" s="10">
        <f t="shared" si="5"/>
        <v>0.8</v>
      </c>
      <c r="J27" s="10">
        <f t="shared" si="5"/>
        <v>0.8</v>
      </c>
      <c r="K27" s="10">
        <f t="shared" si="5"/>
        <v>0.8</v>
      </c>
      <c r="L27" s="10">
        <f t="shared" si="5"/>
        <v>0.8</v>
      </c>
      <c r="M27" s="10">
        <f t="shared" si="5"/>
        <v>0.8</v>
      </c>
      <c r="N27" s="10">
        <f t="shared" si="5"/>
        <v>0.8</v>
      </c>
      <c r="O27" s="10">
        <f t="shared" si="5"/>
        <v>0.8</v>
      </c>
      <c r="P27" s="10">
        <f t="shared" si="5"/>
        <v>0.8</v>
      </c>
      <c r="Q27" s="10">
        <f t="shared" si="5"/>
        <v>0.8</v>
      </c>
      <c r="R27" s="10">
        <f t="shared" si="5"/>
        <v>0.8</v>
      </c>
      <c r="S27" s="10">
        <f t="shared" si="5"/>
        <v>0.8</v>
      </c>
      <c r="T27" s="10">
        <f t="shared" si="5"/>
        <v>0.8</v>
      </c>
      <c r="U27" s="10">
        <f t="shared" si="5"/>
        <v>0.8</v>
      </c>
      <c r="V27" s="10">
        <f t="shared" si="5"/>
        <v>0.8</v>
      </c>
      <c r="W27" s="10">
        <f t="shared" si="5"/>
        <v>0.8</v>
      </c>
      <c r="X27" s="10">
        <f t="shared" si="5"/>
        <v>0.8</v>
      </c>
      <c r="Y27" s="10">
        <f t="shared" si="5"/>
        <v>0.8</v>
      </c>
      <c r="Z27" s="10">
        <f t="shared" si="5"/>
        <v>0.8</v>
      </c>
      <c r="AA27" s="10">
        <f t="shared" si="5"/>
        <v>0.8</v>
      </c>
      <c r="AB27" s="10">
        <f t="shared" si="5"/>
        <v>0.8</v>
      </c>
      <c r="AC27" s="10">
        <f t="shared" si="5"/>
        <v>0.8</v>
      </c>
      <c r="AD27" s="10">
        <f t="shared" si="5"/>
        <v>0.8</v>
      </c>
      <c r="AE27" s="10">
        <f t="shared" si="5"/>
        <v>0.8</v>
      </c>
      <c r="AF27" s="10">
        <f t="shared" si="5"/>
        <v>0.8</v>
      </c>
      <c r="AG27" s="10">
        <f t="shared" si="5"/>
        <v>0.8</v>
      </c>
      <c r="AH27" s="10">
        <f t="shared" si="5"/>
        <v>0.8</v>
      </c>
      <c r="AI27" s="10">
        <f t="shared" si="5"/>
        <v>0.8</v>
      </c>
      <c r="AJ27" s="10">
        <f t="shared" si="5"/>
        <v>0.8</v>
      </c>
      <c r="AK27" s="10">
        <f t="shared" si="5"/>
        <v>0.8</v>
      </c>
      <c r="AL27" s="10">
        <f t="shared" si="5"/>
        <v>0.8</v>
      </c>
      <c r="AM27" s="10">
        <f t="shared" si="5"/>
        <v>0.8</v>
      </c>
      <c r="AN27" s="10">
        <f t="shared" si="5"/>
        <v>0.8</v>
      </c>
      <c r="AO27" s="10">
        <f t="shared" si="5"/>
        <v>0.8</v>
      </c>
      <c r="AP27" s="10">
        <f t="shared" si="5"/>
        <v>0.8</v>
      </c>
      <c r="AQ27" s="10">
        <f t="shared" si="5"/>
        <v>0.8</v>
      </c>
      <c r="AR27" s="10">
        <f t="shared" si="5"/>
        <v>0.8</v>
      </c>
      <c r="AS27" s="10">
        <f t="shared" si="5"/>
        <v>0.8</v>
      </c>
      <c r="AT27" s="10">
        <f t="shared" si="5"/>
        <v>0.8</v>
      </c>
      <c r="AU27" s="10">
        <f t="shared" si="5"/>
        <v>0.8</v>
      </c>
      <c r="AV27" s="10">
        <f t="shared" si="5"/>
        <v>0.8</v>
      </c>
      <c r="AW27" s="10">
        <f t="shared" si="5"/>
        <v>0.8</v>
      </c>
      <c r="AX27" s="11"/>
      <c r="AY27" s="11"/>
      <c r="AZ27" s="11"/>
      <c r="BA27" s="11"/>
      <c r="BB27" s="11"/>
      <c r="BC27" s="11"/>
      <c r="BD27" s="11"/>
    </row>
    <row r="28" spans="1:56" x14ac:dyDescent="0.3">
      <c r="A28" s="116"/>
      <c r="B28" s="9" t="s">
        <v>12</v>
      </c>
      <c r="C28" s="9" t="s">
        <v>43</v>
      </c>
      <c r="D28" s="9" t="s">
        <v>40</v>
      </c>
      <c r="E28" s="35">
        <f>E26*E27</f>
        <v>-8.087999999999998E-2</v>
      </c>
      <c r="F28" s="35">
        <f t="shared" ref="F28:AW28" si="6">F26*F27</f>
        <v>-8.087999999999998E-2</v>
      </c>
      <c r="G28" s="35">
        <f t="shared" si="6"/>
        <v>-8.087999999999998E-2</v>
      </c>
      <c r="H28" s="35">
        <f t="shared" si="6"/>
        <v>-8.087999999999998E-2</v>
      </c>
      <c r="I28" s="35">
        <f t="shared" si="6"/>
        <v>-8.087999999999998E-2</v>
      </c>
      <c r="J28" s="35">
        <f t="shared" si="6"/>
        <v>-8.087999999999998E-2</v>
      </c>
      <c r="K28" s="35">
        <f t="shared" si="6"/>
        <v>-8.087999999999998E-2</v>
      </c>
      <c r="L28" s="35">
        <f t="shared" si="6"/>
        <v>-8.087999999999998E-2</v>
      </c>
      <c r="M28" s="35">
        <f t="shared" si="6"/>
        <v>0</v>
      </c>
      <c r="N28" s="35">
        <f t="shared" si="6"/>
        <v>0</v>
      </c>
      <c r="O28" s="35">
        <f t="shared" si="6"/>
        <v>0</v>
      </c>
      <c r="P28" s="35">
        <f t="shared" si="6"/>
        <v>0</v>
      </c>
      <c r="Q28" s="35">
        <f t="shared" si="6"/>
        <v>0</v>
      </c>
      <c r="R28" s="35">
        <f t="shared" si="6"/>
        <v>0</v>
      </c>
      <c r="S28" s="35">
        <f t="shared" si="6"/>
        <v>0</v>
      </c>
      <c r="T28" s="35">
        <f t="shared" si="6"/>
        <v>0</v>
      </c>
      <c r="U28" s="35">
        <f t="shared" si="6"/>
        <v>0</v>
      </c>
      <c r="V28" s="35">
        <f t="shared" si="6"/>
        <v>0</v>
      </c>
      <c r="W28" s="35">
        <f t="shared" si="6"/>
        <v>0</v>
      </c>
      <c r="X28" s="35">
        <f t="shared" si="6"/>
        <v>0</v>
      </c>
      <c r="Y28" s="35">
        <f t="shared" si="6"/>
        <v>0</v>
      </c>
      <c r="Z28" s="35">
        <f t="shared" si="6"/>
        <v>0</v>
      </c>
      <c r="AA28" s="35">
        <f t="shared" si="6"/>
        <v>0</v>
      </c>
      <c r="AB28" s="35">
        <f t="shared" si="6"/>
        <v>0</v>
      </c>
      <c r="AC28" s="35">
        <f t="shared" si="6"/>
        <v>0</v>
      </c>
      <c r="AD28" s="35">
        <f t="shared" si="6"/>
        <v>0</v>
      </c>
      <c r="AE28" s="35">
        <f t="shared" si="6"/>
        <v>0</v>
      </c>
      <c r="AF28" s="35">
        <f t="shared" si="6"/>
        <v>0</v>
      </c>
      <c r="AG28" s="35">
        <f t="shared" si="6"/>
        <v>0</v>
      </c>
      <c r="AH28" s="35">
        <f t="shared" si="6"/>
        <v>0</v>
      </c>
      <c r="AI28" s="35">
        <f t="shared" si="6"/>
        <v>0</v>
      </c>
      <c r="AJ28" s="35">
        <f t="shared" si="6"/>
        <v>0</v>
      </c>
      <c r="AK28" s="35">
        <f t="shared" si="6"/>
        <v>0</v>
      </c>
      <c r="AL28" s="35">
        <f t="shared" si="6"/>
        <v>0</v>
      </c>
      <c r="AM28" s="35">
        <f t="shared" si="6"/>
        <v>0</v>
      </c>
      <c r="AN28" s="35">
        <f t="shared" si="6"/>
        <v>0</v>
      </c>
      <c r="AO28" s="35">
        <f t="shared" si="6"/>
        <v>0</v>
      </c>
      <c r="AP28" s="35">
        <f t="shared" si="6"/>
        <v>0</v>
      </c>
      <c r="AQ28" s="35">
        <f t="shared" si="6"/>
        <v>0</v>
      </c>
      <c r="AR28" s="35">
        <f t="shared" si="6"/>
        <v>0</v>
      </c>
      <c r="AS28" s="35">
        <f t="shared" si="6"/>
        <v>0</v>
      </c>
      <c r="AT28" s="35">
        <f t="shared" si="6"/>
        <v>0</v>
      </c>
      <c r="AU28" s="35">
        <f t="shared" si="6"/>
        <v>0</v>
      </c>
      <c r="AV28" s="35">
        <f t="shared" si="6"/>
        <v>0</v>
      </c>
      <c r="AW28" s="35">
        <f t="shared" si="6"/>
        <v>0</v>
      </c>
      <c r="AX28" s="35"/>
      <c r="AY28" s="35"/>
      <c r="AZ28" s="35"/>
      <c r="BA28" s="35"/>
      <c r="BB28" s="35"/>
      <c r="BC28" s="35"/>
      <c r="BD28" s="35"/>
    </row>
    <row r="29" spans="1:56" x14ac:dyDescent="0.3">
      <c r="A29" s="116"/>
      <c r="B29" s="9" t="s">
        <v>93</v>
      </c>
      <c r="C29" s="11" t="s">
        <v>44</v>
      </c>
      <c r="D29" s="9" t="s">
        <v>40</v>
      </c>
      <c r="E29" s="35">
        <f>E26-E28</f>
        <v>-2.0219999999999988E-2</v>
      </c>
      <c r="F29" s="35">
        <f t="shared" ref="F29:AW29" si="7">F26-F28</f>
        <v>-2.0219999999999988E-2</v>
      </c>
      <c r="G29" s="35">
        <f t="shared" si="7"/>
        <v>-2.0219999999999988E-2</v>
      </c>
      <c r="H29" s="35">
        <f t="shared" si="7"/>
        <v>-2.0219999999999988E-2</v>
      </c>
      <c r="I29" s="35">
        <f t="shared" si="7"/>
        <v>-2.0219999999999988E-2</v>
      </c>
      <c r="J29" s="35">
        <f t="shared" si="7"/>
        <v>-2.0219999999999988E-2</v>
      </c>
      <c r="K29" s="35">
        <f t="shared" si="7"/>
        <v>-2.0219999999999988E-2</v>
      </c>
      <c r="L29" s="35">
        <f t="shared" si="7"/>
        <v>-2.0219999999999988E-2</v>
      </c>
      <c r="M29" s="35">
        <f t="shared" si="7"/>
        <v>0</v>
      </c>
      <c r="N29" s="35">
        <f t="shared" si="7"/>
        <v>0</v>
      </c>
      <c r="O29" s="35">
        <f t="shared" si="7"/>
        <v>0</v>
      </c>
      <c r="P29" s="35">
        <f t="shared" si="7"/>
        <v>0</v>
      </c>
      <c r="Q29" s="35">
        <f t="shared" si="7"/>
        <v>0</v>
      </c>
      <c r="R29" s="35">
        <f t="shared" si="7"/>
        <v>0</v>
      </c>
      <c r="S29" s="35">
        <f t="shared" si="7"/>
        <v>0</v>
      </c>
      <c r="T29" s="35">
        <f t="shared" si="7"/>
        <v>0</v>
      </c>
      <c r="U29" s="35">
        <f t="shared" si="7"/>
        <v>0</v>
      </c>
      <c r="V29" s="35">
        <f t="shared" si="7"/>
        <v>0</v>
      </c>
      <c r="W29" s="35">
        <f t="shared" si="7"/>
        <v>0</v>
      </c>
      <c r="X29" s="35">
        <f t="shared" si="7"/>
        <v>0</v>
      </c>
      <c r="Y29" s="35">
        <f t="shared" si="7"/>
        <v>0</v>
      </c>
      <c r="Z29" s="35">
        <f t="shared" si="7"/>
        <v>0</v>
      </c>
      <c r="AA29" s="35">
        <f t="shared" si="7"/>
        <v>0</v>
      </c>
      <c r="AB29" s="35">
        <f t="shared" si="7"/>
        <v>0</v>
      </c>
      <c r="AC29" s="35">
        <f t="shared" si="7"/>
        <v>0</v>
      </c>
      <c r="AD29" s="35">
        <f t="shared" si="7"/>
        <v>0</v>
      </c>
      <c r="AE29" s="35">
        <f t="shared" si="7"/>
        <v>0</v>
      </c>
      <c r="AF29" s="35">
        <f t="shared" si="7"/>
        <v>0</v>
      </c>
      <c r="AG29" s="35">
        <f t="shared" si="7"/>
        <v>0</v>
      </c>
      <c r="AH29" s="35">
        <f t="shared" si="7"/>
        <v>0</v>
      </c>
      <c r="AI29" s="35">
        <f t="shared" si="7"/>
        <v>0</v>
      </c>
      <c r="AJ29" s="35">
        <f t="shared" si="7"/>
        <v>0</v>
      </c>
      <c r="AK29" s="35">
        <f t="shared" si="7"/>
        <v>0</v>
      </c>
      <c r="AL29" s="35">
        <f t="shared" si="7"/>
        <v>0</v>
      </c>
      <c r="AM29" s="35">
        <f t="shared" si="7"/>
        <v>0</v>
      </c>
      <c r="AN29" s="35">
        <f t="shared" si="7"/>
        <v>0</v>
      </c>
      <c r="AO29" s="35">
        <f t="shared" si="7"/>
        <v>0</v>
      </c>
      <c r="AP29" s="35">
        <f t="shared" si="7"/>
        <v>0</v>
      </c>
      <c r="AQ29" s="35">
        <f t="shared" si="7"/>
        <v>0</v>
      </c>
      <c r="AR29" s="35">
        <f t="shared" si="7"/>
        <v>0</v>
      </c>
      <c r="AS29" s="35">
        <f t="shared" si="7"/>
        <v>0</v>
      </c>
      <c r="AT29" s="35">
        <f t="shared" si="7"/>
        <v>0</v>
      </c>
      <c r="AU29" s="35">
        <f t="shared" si="7"/>
        <v>0</v>
      </c>
      <c r="AV29" s="35">
        <f t="shared" si="7"/>
        <v>0</v>
      </c>
      <c r="AW29" s="35">
        <f t="shared" si="7"/>
        <v>0</v>
      </c>
      <c r="AX29" s="35"/>
      <c r="AY29" s="35"/>
      <c r="AZ29" s="35"/>
      <c r="BA29" s="35"/>
      <c r="BB29" s="35"/>
      <c r="BC29" s="35"/>
      <c r="BD29" s="35"/>
    </row>
    <row r="30" spans="1:56" ht="16.5" hidden="1" customHeight="1" outlineLevel="1" x14ac:dyDescent="0.35">
      <c r="A30" s="116"/>
      <c r="B30" s="9" t="s">
        <v>1</v>
      </c>
      <c r="C30" s="11" t="s">
        <v>53</v>
      </c>
      <c r="D30" s="9" t="s">
        <v>40</v>
      </c>
      <c r="F30" s="35">
        <f>$E$28/'Fixed data'!$C$7</f>
        <v>-1.7973333333333329E-3</v>
      </c>
      <c r="G30" s="35">
        <f>$E$28/'Fixed data'!$C$7</f>
        <v>-1.7973333333333329E-3</v>
      </c>
      <c r="H30" s="35">
        <f>$E$28/'Fixed data'!$C$7</f>
        <v>-1.7973333333333329E-3</v>
      </c>
      <c r="I30" s="35">
        <f>$E$28/'Fixed data'!$C$7</f>
        <v>-1.7973333333333329E-3</v>
      </c>
      <c r="J30" s="35">
        <f>$E$28/'Fixed data'!$C$7</f>
        <v>-1.7973333333333329E-3</v>
      </c>
      <c r="K30" s="35">
        <f>$E$28/'Fixed data'!$C$7</f>
        <v>-1.7973333333333329E-3</v>
      </c>
      <c r="L30" s="35">
        <f>$E$28/'Fixed data'!$C$7</f>
        <v>-1.7973333333333329E-3</v>
      </c>
      <c r="M30" s="35">
        <f>$E$28/'Fixed data'!$C$7</f>
        <v>-1.7973333333333329E-3</v>
      </c>
      <c r="N30" s="35">
        <f>$E$28/'Fixed data'!$C$7</f>
        <v>-1.7973333333333329E-3</v>
      </c>
      <c r="O30" s="35">
        <f>$E$28/'Fixed data'!$C$7</f>
        <v>-1.7973333333333329E-3</v>
      </c>
      <c r="P30" s="35">
        <f>$E$28/'Fixed data'!$C$7</f>
        <v>-1.7973333333333329E-3</v>
      </c>
      <c r="Q30" s="35">
        <f>$E$28/'Fixed data'!$C$7</f>
        <v>-1.7973333333333329E-3</v>
      </c>
      <c r="R30" s="35">
        <f>$E$28/'Fixed data'!$C$7</f>
        <v>-1.7973333333333329E-3</v>
      </c>
      <c r="S30" s="35">
        <f>$E$28/'Fixed data'!$C$7</f>
        <v>-1.7973333333333329E-3</v>
      </c>
      <c r="T30" s="35">
        <f>$E$28/'Fixed data'!$C$7</f>
        <v>-1.7973333333333329E-3</v>
      </c>
      <c r="U30" s="35">
        <f>$E$28/'Fixed data'!$C$7</f>
        <v>-1.7973333333333329E-3</v>
      </c>
      <c r="V30" s="35">
        <f>$E$28/'Fixed data'!$C$7</f>
        <v>-1.7973333333333329E-3</v>
      </c>
      <c r="W30" s="35">
        <f>$E$28/'Fixed data'!$C$7</f>
        <v>-1.7973333333333329E-3</v>
      </c>
      <c r="X30" s="35">
        <f>$E$28/'Fixed data'!$C$7</f>
        <v>-1.7973333333333329E-3</v>
      </c>
      <c r="Y30" s="35">
        <f>$E$28/'Fixed data'!$C$7</f>
        <v>-1.7973333333333329E-3</v>
      </c>
      <c r="Z30" s="35">
        <f>$E$28/'Fixed data'!$C$7</f>
        <v>-1.7973333333333329E-3</v>
      </c>
      <c r="AA30" s="35">
        <f>$E$28/'Fixed data'!$C$7</f>
        <v>-1.7973333333333329E-3</v>
      </c>
      <c r="AB30" s="35">
        <f>$E$28/'Fixed data'!$C$7</f>
        <v>-1.7973333333333329E-3</v>
      </c>
      <c r="AC30" s="35">
        <f>$E$28/'Fixed data'!$C$7</f>
        <v>-1.7973333333333329E-3</v>
      </c>
      <c r="AD30" s="35">
        <f>$E$28/'Fixed data'!$C$7</f>
        <v>-1.7973333333333329E-3</v>
      </c>
      <c r="AE30" s="35">
        <f>$E$28/'Fixed data'!$C$7</f>
        <v>-1.7973333333333329E-3</v>
      </c>
      <c r="AF30" s="35">
        <f>$E$28/'Fixed data'!$C$7</f>
        <v>-1.7973333333333329E-3</v>
      </c>
      <c r="AG30" s="35">
        <f>$E$28/'Fixed data'!$C$7</f>
        <v>-1.7973333333333329E-3</v>
      </c>
      <c r="AH30" s="35">
        <f>$E$28/'Fixed data'!$C$7</f>
        <v>-1.7973333333333329E-3</v>
      </c>
      <c r="AI30" s="35">
        <f>$E$28/'Fixed data'!$C$7</f>
        <v>-1.7973333333333329E-3</v>
      </c>
      <c r="AJ30" s="35">
        <f>$E$28/'Fixed data'!$C$7</f>
        <v>-1.7973333333333329E-3</v>
      </c>
      <c r="AK30" s="35">
        <f>$E$28/'Fixed data'!$C$7</f>
        <v>-1.7973333333333329E-3</v>
      </c>
      <c r="AL30" s="35">
        <f>$E$28/'Fixed data'!$C$7</f>
        <v>-1.7973333333333329E-3</v>
      </c>
      <c r="AM30" s="35">
        <f>$E$28/'Fixed data'!$C$7</f>
        <v>-1.7973333333333329E-3</v>
      </c>
      <c r="AN30" s="35">
        <f>$E$28/'Fixed data'!$C$7</f>
        <v>-1.7973333333333329E-3</v>
      </c>
      <c r="AO30" s="35">
        <f>$E$28/'Fixed data'!$C$7</f>
        <v>-1.7973333333333329E-3</v>
      </c>
      <c r="AP30" s="35">
        <f>$E$28/'Fixed data'!$C$7</f>
        <v>-1.7973333333333329E-3</v>
      </c>
      <c r="AQ30" s="35">
        <f>$E$28/'Fixed data'!$C$7</f>
        <v>-1.7973333333333329E-3</v>
      </c>
      <c r="AR30" s="35">
        <f>$E$28/'Fixed data'!$C$7</f>
        <v>-1.7973333333333329E-3</v>
      </c>
      <c r="AS30" s="35">
        <f>$E$28/'Fixed data'!$C$7</f>
        <v>-1.7973333333333329E-3</v>
      </c>
      <c r="AT30" s="35">
        <f>$E$28/'Fixed data'!$C$7</f>
        <v>-1.7973333333333329E-3</v>
      </c>
      <c r="AU30" s="35">
        <f>$E$28/'Fixed data'!$C$7</f>
        <v>-1.7973333333333329E-3</v>
      </c>
      <c r="AV30" s="35">
        <f>$E$28/'Fixed data'!$C$7</f>
        <v>-1.7973333333333329E-3</v>
      </c>
      <c r="AW30" s="35">
        <f>$E$28/'Fixed data'!$C$7</f>
        <v>-1.7973333333333329E-3</v>
      </c>
      <c r="AX30" s="35">
        <f>$E$28/'Fixed data'!$C$7</f>
        <v>-1.7973333333333329E-3</v>
      </c>
      <c r="AY30" s="35"/>
      <c r="AZ30" s="35"/>
      <c r="BA30" s="35"/>
      <c r="BB30" s="35"/>
      <c r="BC30" s="35"/>
      <c r="BD30" s="35"/>
    </row>
    <row r="31" spans="1:56" ht="16.5" hidden="1" customHeight="1" outlineLevel="1" x14ac:dyDescent="0.35">
      <c r="A31" s="116"/>
      <c r="B31" s="9" t="s">
        <v>2</v>
      </c>
      <c r="C31" s="11" t="s">
        <v>54</v>
      </c>
      <c r="D31" s="9" t="s">
        <v>40</v>
      </c>
      <c r="F31" s="35"/>
      <c r="G31" s="35">
        <f>$F$28/'Fixed data'!$C$7</f>
        <v>-1.7973333333333329E-3</v>
      </c>
      <c r="H31" s="35">
        <f>$F$28/'Fixed data'!$C$7</f>
        <v>-1.7973333333333329E-3</v>
      </c>
      <c r="I31" s="35">
        <f>$F$28/'Fixed data'!$C$7</f>
        <v>-1.7973333333333329E-3</v>
      </c>
      <c r="J31" s="35">
        <f>$F$28/'Fixed data'!$C$7</f>
        <v>-1.7973333333333329E-3</v>
      </c>
      <c r="K31" s="35">
        <f>$F$28/'Fixed data'!$C$7</f>
        <v>-1.7973333333333329E-3</v>
      </c>
      <c r="L31" s="35">
        <f>$F$28/'Fixed data'!$C$7</f>
        <v>-1.7973333333333329E-3</v>
      </c>
      <c r="M31" s="35">
        <f>$F$28/'Fixed data'!$C$7</f>
        <v>-1.7973333333333329E-3</v>
      </c>
      <c r="N31" s="35">
        <f>$F$28/'Fixed data'!$C$7</f>
        <v>-1.7973333333333329E-3</v>
      </c>
      <c r="O31" s="35">
        <f>$F$28/'Fixed data'!$C$7</f>
        <v>-1.7973333333333329E-3</v>
      </c>
      <c r="P31" s="35">
        <f>$F$28/'Fixed data'!$C$7</f>
        <v>-1.7973333333333329E-3</v>
      </c>
      <c r="Q31" s="35">
        <f>$F$28/'Fixed data'!$C$7</f>
        <v>-1.7973333333333329E-3</v>
      </c>
      <c r="R31" s="35">
        <f>$F$28/'Fixed data'!$C$7</f>
        <v>-1.7973333333333329E-3</v>
      </c>
      <c r="S31" s="35">
        <f>$F$28/'Fixed data'!$C$7</f>
        <v>-1.7973333333333329E-3</v>
      </c>
      <c r="T31" s="35">
        <f>$F$28/'Fixed data'!$C$7</f>
        <v>-1.7973333333333329E-3</v>
      </c>
      <c r="U31" s="35">
        <f>$F$28/'Fixed data'!$C$7</f>
        <v>-1.7973333333333329E-3</v>
      </c>
      <c r="V31" s="35">
        <f>$F$28/'Fixed data'!$C$7</f>
        <v>-1.7973333333333329E-3</v>
      </c>
      <c r="W31" s="35">
        <f>$F$28/'Fixed data'!$C$7</f>
        <v>-1.7973333333333329E-3</v>
      </c>
      <c r="X31" s="35">
        <f>$F$28/'Fixed data'!$C$7</f>
        <v>-1.7973333333333329E-3</v>
      </c>
      <c r="Y31" s="35">
        <f>$F$28/'Fixed data'!$C$7</f>
        <v>-1.7973333333333329E-3</v>
      </c>
      <c r="Z31" s="35">
        <f>$F$28/'Fixed data'!$C$7</f>
        <v>-1.7973333333333329E-3</v>
      </c>
      <c r="AA31" s="35">
        <f>$F$28/'Fixed data'!$C$7</f>
        <v>-1.7973333333333329E-3</v>
      </c>
      <c r="AB31" s="35">
        <f>$F$28/'Fixed data'!$C$7</f>
        <v>-1.7973333333333329E-3</v>
      </c>
      <c r="AC31" s="35">
        <f>$F$28/'Fixed data'!$C$7</f>
        <v>-1.7973333333333329E-3</v>
      </c>
      <c r="AD31" s="35">
        <f>$F$28/'Fixed data'!$C$7</f>
        <v>-1.7973333333333329E-3</v>
      </c>
      <c r="AE31" s="35">
        <f>$F$28/'Fixed data'!$C$7</f>
        <v>-1.7973333333333329E-3</v>
      </c>
      <c r="AF31" s="35">
        <f>$F$28/'Fixed data'!$C$7</f>
        <v>-1.7973333333333329E-3</v>
      </c>
      <c r="AG31" s="35">
        <f>$F$28/'Fixed data'!$C$7</f>
        <v>-1.7973333333333329E-3</v>
      </c>
      <c r="AH31" s="35">
        <f>$F$28/'Fixed data'!$C$7</f>
        <v>-1.7973333333333329E-3</v>
      </c>
      <c r="AI31" s="35">
        <f>$F$28/'Fixed data'!$C$7</f>
        <v>-1.7973333333333329E-3</v>
      </c>
      <c r="AJ31" s="35">
        <f>$F$28/'Fixed data'!$C$7</f>
        <v>-1.7973333333333329E-3</v>
      </c>
      <c r="AK31" s="35">
        <f>$F$28/'Fixed data'!$C$7</f>
        <v>-1.7973333333333329E-3</v>
      </c>
      <c r="AL31" s="35">
        <f>$F$28/'Fixed data'!$C$7</f>
        <v>-1.7973333333333329E-3</v>
      </c>
      <c r="AM31" s="35">
        <f>$F$28/'Fixed data'!$C$7</f>
        <v>-1.7973333333333329E-3</v>
      </c>
      <c r="AN31" s="35">
        <f>$F$28/'Fixed data'!$C$7</f>
        <v>-1.7973333333333329E-3</v>
      </c>
      <c r="AO31" s="35">
        <f>$F$28/'Fixed data'!$C$7</f>
        <v>-1.7973333333333329E-3</v>
      </c>
      <c r="AP31" s="35">
        <f>$F$28/'Fixed data'!$C$7</f>
        <v>-1.7973333333333329E-3</v>
      </c>
      <c r="AQ31" s="35">
        <f>$F$28/'Fixed data'!$C$7</f>
        <v>-1.7973333333333329E-3</v>
      </c>
      <c r="AR31" s="35">
        <f>$F$28/'Fixed data'!$C$7</f>
        <v>-1.7973333333333329E-3</v>
      </c>
      <c r="AS31" s="35">
        <f>$F$28/'Fixed data'!$C$7</f>
        <v>-1.7973333333333329E-3</v>
      </c>
      <c r="AT31" s="35">
        <f>$F$28/'Fixed data'!$C$7</f>
        <v>-1.7973333333333329E-3</v>
      </c>
      <c r="AU31" s="35">
        <f>$F$28/'Fixed data'!$C$7</f>
        <v>-1.7973333333333329E-3</v>
      </c>
      <c r="AV31" s="35">
        <f>$F$28/'Fixed data'!$C$7</f>
        <v>-1.7973333333333329E-3</v>
      </c>
      <c r="AW31" s="35">
        <f>$F$28/'Fixed data'!$C$7</f>
        <v>-1.7973333333333329E-3</v>
      </c>
      <c r="AX31" s="35">
        <f>$F$28/'Fixed data'!$C$7</f>
        <v>-1.7973333333333329E-3</v>
      </c>
      <c r="AY31" s="35">
        <f>$F$28/'Fixed data'!$C$7</f>
        <v>-1.7973333333333329E-3</v>
      </c>
      <c r="AZ31" s="35"/>
      <c r="BA31" s="35"/>
      <c r="BB31" s="35"/>
      <c r="BC31" s="35"/>
      <c r="BD31" s="35"/>
    </row>
    <row r="32" spans="1:56" ht="16.5" hidden="1" customHeight="1" outlineLevel="1" x14ac:dyDescent="0.35">
      <c r="A32" s="116"/>
      <c r="B32" s="9" t="s">
        <v>3</v>
      </c>
      <c r="C32" s="11" t="s">
        <v>55</v>
      </c>
      <c r="D32" s="9" t="s">
        <v>40</v>
      </c>
      <c r="F32" s="35"/>
      <c r="G32" s="35"/>
      <c r="H32" s="35">
        <f>$G$28/'Fixed data'!$C$7</f>
        <v>-1.7973333333333329E-3</v>
      </c>
      <c r="I32" s="35">
        <f>$G$28/'Fixed data'!$C$7</f>
        <v>-1.7973333333333329E-3</v>
      </c>
      <c r="J32" s="35">
        <f>$G$28/'Fixed data'!$C$7</f>
        <v>-1.7973333333333329E-3</v>
      </c>
      <c r="K32" s="35">
        <f>$G$28/'Fixed data'!$C$7</f>
        <v>-1.7973333333333329E-3</v>
      </c>
      <c r="L32" s="35">
        <f>$G$28/'Fixed data'!$C$7</f>
        <v>-1.7973333333333329E-3</v>
      </c>
      <c r="M32" s="35">
        <f>$G$28/'Fixed data'!$C$7</f>
        <v>-1.7973333333333329E-3</v>
      </c>
      <c r="N32" s="35">
        <f>$G$28/'Fixed data'!$C$7</f>
        <v>-1.7973333333333329E-3</v>
      </c>
      <c r="O32" s="35">
        <f>$G$28/'Fixed data'!$C$7</f>
        <v>-1.7973333333333329E-3</v>
      </c>
      <c r="P32" s="35">
        <f>$G$28/'Fixed data'!$C$7</f>
        <v>-1.7973333333333329E-3</v>
      </c>
      <c r="Q32" s="35">
        <f>$G$28/'Fixed data'!$C$7</f>
        <v>-1.7973333333333329E-3</v>
      </c>
      <c r="R32" s="35">
        <f>$G$28/'Fixed data'!$C$7</f>
        <v>-1.7973333333333329E-3</v>
      </c>
      <c r="S32" s="35">
        <f>$G$28/'Fixed data'!$C$7</f>
        <v>-1.7973333333333329E-3</v>
      </c>
      <c r="T32" s="35">
        <f>$G$28/'Fixed data'!$C$7</f>
        <v>-1.7973333333333329E-3</v>
      </c>
      <c r="U32" s="35">
        <f>$G$28/'Fixed data'!$C$7</f>
        <v>-1.7973333333333329E-3</v>
      </c>
      <c r="V32" s="35">
        <f>$G$28/'Fixed data'!$C$7</f>
        <v>-1.7973333333333329E-3</v>
      </c>
      <c r="W32" s="35">
        <f>$G$28/'Fixed data'!$C$7</f>
        <v>-1.7973333333333329E-3</v>
      </c>
      <c r="X32" s="35">
        <f>$G$28/'Fixed data'!$C$7</f>
        <v>-1.7973333333333329E-3</v>
      </c>
      <c r="Y32" s="35">
        <f>$G$28/'Fixed data'!$C$7</f>
        <v>-1.7973333333333329E-3</v>
      </c>
      <c r="Z32" s="35">
        <f>$G$28/'Fixed data'!$C$7</f>
        <v>-1.7973333333333329E-3</v>
      </c>
      <c r="AA32" s="35">
        <f>$G$28/'Fixed data'!$C$7</f>
        <v>-1.7973333333333329E-3</v>
      </c>
      <c r="AB32" s="35">
        <f>$G$28/'Fixed data'!$C$7</f>
        <v>-1.7973333333333329E-3</v>
      </c>
      <c r="AC32" s="35">
        <f>$G$28/'Fixed data'!$C$7</f>
        <v>-1.7973333333333329E-3</v>
      </c>
      <c r="AD32" s="35">
        <f>$G$28/'Fixed data'!$C$7</f>
        <v>-1.7973333333333329E-3</v>
      </c>
      <c r="AE32" s="35">
        <f>$G$28/'Fixed data'!$C$7</f>
        <v>-1.7973333333333329E-3</v>
      </c>
      <c r="AF32" s="35">
        <f>$G$28/'Fixed data'!$C$7</f>
        <v>-1.7973333333333329E-3</v>
      </c>
      <c r="AG32" s="35">
        <f>$G$28/'Fixed data'!$C$7</f>
        <v>-1.7973333333333329E-3</v>
      </c>
      <c r="AH32" s="35">
        <f>$G$28/'Fixed data'!$C$7</f>
        <v>-1.7973333333333329E-3</v>
      </c>
      <c r="AI32" s="35">
        <f>$G$28/'Fixed data'!$C$7</f>
        <v>-1.7973333333333329E-3</v>
      </c>
      <c r="AJ32" s="35">
        <f>$G$28/'Fixed data'!$C$7</f>
        <v>-1.7973333333333329E-3</v>
      </c>
      <c r="AK32" s="35">
        <f>$G$28/'Fixed data'!$C$7</f>
        <v>-1.7973333333333329E-3</v>
      </c>
      <c r="AL32" s="35">
        <f>$G$28/'Fixed data'!$C$7</f>
        <v>-1.7973333333333329E-3</v>
      </c>
      <c r="AM32" s="35">
        <f>$G$28/'Fixed data'!$C$7</f>
        <v>-1.7973333333333329E-3</v>
      </c>
      <c r="AN32" s="35">
        <f>$G$28/'Fixed data'!$C$7</f>
        <v>-1.7973333333333329E-3</v>
      </c>
      <c r="AO32" s="35">
        <f>$G$28/'Fixed data'!$C$7</f>
        <v>-1.7973333333333329E-3</v>
      </c>
      <c r="AP32" s="35">
        <f>$G$28/'Fixed data'!$C$7</f>
        <v>-1.7973333333333329E-3</v>
      </c>
      <c r="AQ32" s="35">
        <f>$G$28/'Fixed data'!$C$7</f>
        <v>-1.7973333333333329E-3</v>
      </c>
      <c r="AR32" s="35">
        <f>$G$28/'Fixed data'!$C$7</f>
        <v>-1.7973333333333329E-3</v>
      </c>
      <c r="AS32" s="35">
        <f>$G$28/'Fixed data'!$C$7</f>
        <v>-1.7973333333333329E-3</v>
      </c>
      <c r="AT32" s="35">
        <f>$G$28/'Fixed data'!$C$7</f>
        <v>-1.7973333333333329E-3</v>
      </c>
      <c r="AU32" s="35">
        <f>$G$28/'Fixed data'!$C$7</f>
        <v>-1.7973333333333329E-3</v>
      </c>
      <c r="AV32" s="35">
        <f>$G$28/'Fixed data'!$C$7</f>
        <v>-1.7973333333333329E-3</v>
      </c>
      <c r="AW32" s="35">
        <f>$G$28/'Fixed data'!$C$7</f>
        <v>-1.7973333333333329E-3</v>
      </c>
      <c r="AX32" s="35">
        <f>$G$28/'Fixed data'!$C$7</f>
        <v>-1.7973333333333329E-3</v>
      </c>
      <c r="AY32" s="35">
        <f>$G$28/'Fixed data'!$C$7</f>
        <v>-1.7973333333333329E-3</v>
      </c>
      <c r="AZ32" s="35">
        <f>$G$28/'Fixed data'!$C$7</f>
        <v>-1.7973333333333329E-3</v>
      </c>
      <c r="BA32" s="35"/>
      <c r="BB32" s="35"/>
      <c r="BC32" s="35"/>
      <c r="BD32" s="35"/>
    </row>
    <row r="33" spans="1:57" ht="16.5" hidden="1" customHeight="1" outlineLevel="1" x14ac:dyDescent="0.35">
      <c r="A33" s="116"/>
      <c r="B33" s="9" t="s">
        <v>4</v>
      </c>
      <c r="C33" s="11" t="s">
        <v>56</v>
      </c>
      <c r="D33" s="9" t="s">
        <v>40</v>
      </c>
      <c r="F33" s="35"/>
      <c r="G33" s="35"/>
      <c r="H33" s="35"/>
      <c r="I33" s="35">
        <f>$H$28/'Fixed data'!$C$7</f>
        <v>-1.7973333333333329E-3</v>
      </c>
      <c r="J33" s="35">
        <f>$H$28/'Fixed data'!$C$7</f>
        <v>-1.7973333333333329E-3</v>
      </c>
      <c r="K33" s="35">
        <f>$H$28/'Fixed data'!$C$7</f>
        <v>-1.7973333333333329E-3</v>
      </c>
      <c r="L33" s="35">
        <f>$H$28/'Fixed data'!$C$7</f>
        <v>-1.7973333333333329E-3</v>
      </c>
      <c r="M33" s="35">
        <f>$H$28/'Fixed data'!$C$7</f>
        <v>-1.7973333333333329E-3</v>
      </c>
      <c r="N33" s="35">
        <f>$H$28/'Fixed data'!$C$7</f>
        <v>-1.7973333333333329E-3</v>
      </c>
      <c r="O33" s="35">
        <f>$H$28/'Fixed data'!$C$7</f>
        <v>-1.7973333333333329E-3</v>
      </c>
      <c r="P33" s="35">
        <f>$H$28/'Fixed data'!$C$7</f>
        <v>-1.7973333333333329E-3</v>
      </c>
      <c r="Q33" s="35">
        <f>$H$28/'Fixed data'!$C$7</f>
        <v>-1.7973333333333329E-3</v>
      </c>
      <c r="R33" s="35">
        <f>$H$28/'Fixed data'!$C$7</f>
        <v>-1.7973333333333329E-3</v>
      </c>
      <c r="S33" s="35">
        <f>$H$28/'Fixed data'!$C$7</f>
        <v>-1.7973333333333329E-3</v>
      </c>
      <c r="T33" s="35">
        <f>$H$28/'Fixed data'!$C$7</f>
        <v>-1.7973333333333329E-3</v>
      </c>
      <c r="U33" s="35">
        <f>$H$28/'Fixed data'!$C$7</f>
        <v>-1.7973333333333329E-3</v>
      </c>
      <c r="V33" s="35">
        <f>$H$28/'Fixed data'!$C$7</f>
        <v>-1.7973333333333329E-3</v>
      </c>
      <c r="W33" s="35">
        <f>$H$28/'Fixed data'!$C$7</f>
        <v>-1.7973333333333329E-3</v>
      </c>
      <c r="X33" s="35">
        <f>$H$28/'Fixed data'!$C$7</f>
        <v>-1.7973333333333329E-3</v>
      </c>
      <c r="Y33" s="35">
        <f>$H$28/'Fixed data'!$C$7</f>
        <v>-1.7973333333333329E-3</v>
      </c>
      <c r="Z33" s="35">
        <f>$H$28/'Fixed data'!$C$7</f>
        <v>-1.7973333333333329E-3</v>
      </c>
      <c r="AA33" s="35">
        <f>$H$28/'Fixed data'!$C$7</f>
        <v>-1.7973333333333329E-3</v>
      </c>
      <c r="AB33" s="35">
        <f>$H$28/'Fixed data'!$C$7</f>
        <v>-1.7973333333333329E-3</v>
      </c>
      <c r="AC33" s="35">
        <f>$H$28/'Fixed data'!$C$7</f>
        <v>-1.7973333333333329E-3</v>
      </c>
      <c r="AD33" s="35">
        <f>$H$28/'Fixed data'!$C$7</f>
        <v>-1.7973333333333329E-3</v>
      </c>
      <c r="AE33" s="35">
        <f>$H$28/'Fixed data'!$C$7</f>
        <v>-1.7973333333333329E-3</v>
      </c>
      <c r="AF33" s="35">
        <f>$H$28/'Fixed data'!$C$7</f>
        <v>-1.7973333333333329E-3</v>
      </c>
      <c r="AG33" s="35">
        <f>$H$28/'Fixed data'!$C$7</f>
        <v>-1.7973333333333329E-3</v>
      </c>
      <c r="AH33" s="35">
        <f>$H$28/'Fixed data'!$C$7</f>
        <v>-1.7973333333333329E-3</v>
      </c>
      <c r="AI33" s="35">
        <f>$H$28/'Fixed data'!$C$7</f>
        <v>-1.7973333333333329E-3</v>
      </c>
      <c r="AJ33" s="35">
        <f>$H$28/'Fixed data'!$C$7</f>
        <v>-1.7973333333333329E-3</v>
      </c>
      <c r="AK33" s="35">
        <f>$H$28/'Fixed data'!$C$7</f>
        <v>-1.7973333333333329E-3</v>
      </c>
      <c r="AL33" s="35">
        <f>$H$28/'Fixed data'!$C$7</f>
        <v>-1.7973333333333329E-3</v>
      </c>
      <c r="AM33" s="35">
        <f>$H$28/'Fixed data'!$C$7</f>
        <v>-1.7973333333333329E-3</v>
      </c>
      <c r="AN33" s="35">
        <f>$H$28/'Fixed data'!$C$7</f>
        <v>-1.7973333333333329E-3</v>
      </c>
      <c r="AO33" s="35">
        <f>$H$28/'Fixed data'!$C$7</f>
        <v>-1.7973333333333329E-3</v>
      </c>
      <c r="AP33" s="35">
        <f>$H$28/'Fixed data'!$C$7</f>
        <v>-1.7973333333333329E-3</v>
      </c>
      <c r="AQ33" s="35">
        <f>$H$28/'Fixed data'!$C$7</f>
        <v>-1.7973333333333329E-3</v>
      </c>
      <c r="AR33" s="35">
        <f>$H$28/'Fixed data'!$C$7</f>
        <v>-1.7973333333333329E-3</v>
      </c>
      <c r="AS33" s="35">
        <f>$H$28/'Fixed data'!$C$7</f>
        <v>-1.7973333333333329E-3</v>
      </c>
      <c r="AT33" s="35">
        <f>$H$28/'Fixed data'!$C$7</f>
        <v>-1.7973333333333329E-3</v>
      </c>
      <c r="AU33" s="35">
        <f>$H$28/'Fixed data'!$C$7</f>
        <v>-1.7973333333333329E-3</v>
      </c>
      <c r="AV33" s="35">
        <f>$H$28/'Fixed data'!$C$7</f>
        <v>-1.7973333333333329E-3</v>
      </c>
      <c r="AW33" s="35">
        <f>$H$28/'Fixed data'!$C$7</f>
        <v>-1.7973333333333329E-3</v>
      </c>
      <c r="AX33" s="35">
        <f>$H$28/'Fixed data'!$C$7</f>
        <v>-1.7973333333333329E-3</v>
      </c>
      <c r="AY33" s="35">
        <f>$H$28/'Fixed data'!$C$7</f>
        <v>-1.7973333333333329E-3</v>
      </c>
      <c r="AZ33" s="35">
        <f>$H$28/'Fixed data'!$C$7</f>
        <v>-1.7973333333333329E-3</v>
      </c>
      <c r="BA33" s="35">
        <f>$H$28/'Fixed data'!$C$7</f>
        <v>-1.7973333333333329E-3</v>
      </c>
      <c r="BB33" s="35"/>
      <c r="BC33" s="35"/>
      <c r="BD33" s="35"/>
    </row>
    <row r="34" spans="1:57" ht="16.5" hidden="1" customHeight="1" outlineLevel="1" x14ac:dyDescent="0.35">
      <c r="A34" s="116"/>
      <c r="B34" s="9" t="s">
        <v>5</v>
      </c>
      <c r="C34" s="11" t="s">
        <v>57</v>
      </c>
      <c r="D34" s="9" t="s">
        <v>40</v>
      </c>
      <c r="F34" s="35"/>
      <c r="G34" s="35"/>
      <c r="H34" s="35"/>
      <c r="I34" s="35"/>
      <c r="J34" s="35">
        <f>$I$28/'Fixed data'!$C$7</f>
        <v>-1.7973333333333329E-3</v>
      </c>
      <c r="K34" s="35">
        <f>$I$28/'Fixed data'!$C$7</f>
        <v>-1.7973333333333329E-3</v>
      </c>
      <c r="L34" s="35">
        <f>$I$28/'Fixed data'!$C$7</f>
        <v>-1.7973333333333329E-3</v>
      </c>
      <c r="M34" s="35">
        <f>$I$28/'Fixed data'!$C$7</f>
        <v>-1.7973333333333329E-3</v>
      </c>
      <c r="N34" s="35">
        <f>$I$28/'Fixed data'!$C$7</f>
        <v>-1.7973333333333329E-3</v>
      </c>
      <c r="O34" s="35">
        <f>$I$28/'Fixed data'!$C$7</f>
        <v>-1.7973333333333329E-3</v>
      </c>
      <c r="P34" s="35">
        <f>$I$28/'Fixed data'!$C$7</f>
        <v>-1.7973333333333329E-3</v>
      </c>
      <c r="Q34" s="35">
        <f>$I$28/'Fixed data'!$C$7</f>
        <v>-1.7973333333333329E-3</v>
      </c>
      <c r="R34" s="35">
        <f>$I$28/'Fixed data'!$C$7</f>
        <v>-1.7973333333333329E-3</v>
      </c>
      <c r="S34" s="35">
        <f>$I$28/'Fixed data'!$C$7</f>
        <v>-1.7973333333333329E-3</v>
      </c>
      <c r="T34" s="35">
        <f>$I$28/'Fixed data'!$C$7</f>
        <v>-1.7973333333333329E-3</v>
      </c>
      <c r="U34" s="35">
        <f>$I$28/'Fixed data'!$C$7</f>
        <v>-1.7973333333333329E-3</v>
      </c>
      <c r="V34" s="35">
        <f>$I$28/'Fixed data'!$C$7</f>
        <v>-1.7973333333333329E-3</v>
      </c>
      <c r="W34" s="35">
        <f>$I$28/'Fixed data'!$C$7</f>
        <v>-1.7973333333333329E-3</v>
      </c>
      <c r="X34" s="35">
        <f>$I$28/'Fixed data'!$C$7</f>
        <v>-1.7973333333333329E-3</v>
      </c>
      <c r="Y34" s="35">
        <f>$I$28/'Fixed data'!$C$7</f>
        <v>-1.7973333333333329E-3</v>
      </c>
      <c r="Z34" s="35">
        <f>$I$28/'Fixed data'!$C$7</f>
        <v>-1.7973333333333329E-3</v>
      </c>
      <c r="AA34" s="35">
        <f>$I$28/'Fixed data'!$C$7</f>
        <v>-1.7973333333333329E-3</v>
      </c>
      <c r="AB34" s="35">
        <f>$I$28/'Fixed data'!$C$7</f>
        <v>-1.7973333333333329E-3</v>
      </c>
      <c r="AC34" s="35">
        <f>$I$28/'Fixed data'!$C$7</f>
        <v>-1.7973333333333329E-3</v>
      </c>
      <c r="AD34" s="35">
        <f>$I$28/'Fixed data'!$C$7</f>
        <v>-1.7973333333333329E-3</v>
      </c>
      <c r="AE34" s="35">
        <f>$I$28/'Fixed data'!$C$7</f>
        <v>-1.7973333333333329E-3</v>
      </c>
      <c r="AF34" s="35">
        <f>$I$28/'Fixed data'!$C$7</f>
        <v>-1.7973333333333329E-3</v>
      </c>
      <c r="AG34" s="35">
        <f>$I$28/'Fixed data'!$C$7</f>
        <v>-1.7973333333333329E-3</v>
      </c>
      <c r="AH34" s="35">
        <f>$I$28/'Fixed data'!$C$7</f>
        <v>-1.7973333333333329E-3</v>
      </c>
      <c r="AI34" s="35">
        <f>$I$28/'Fixed data'!$C$7</f>
        <v>-1.7973333333333329E-3</v>
      </c>
      <c r="AJ34" s="35">
        <f>$I$28/'Fixed data'!$C$7</f>
        <v>-1.7973333333333329E-3</v>
      </c>
      <c r="AK34" s="35">
        <f>$I$28/'Fixed data'!$C$7</f>
        <v>-1.7973333333333329E-3</v>
      </c>
      <c r="AL34" s="35">
        <f>$I$28/'Fixed data'!$C$7</f>
        <v>-1.7973333333333329E-3</v>
      </c>
      <c r="AM34" s="35">
        <f>$I$28/'Fixed data'!$C$7</f>
        <v>-1.7973333333333329E-3</v>
      </c>
      <c r="AN34" s="35">
        <f>$I$28/'Fixed data'!$C$7</f>
        <v>-1.7973333333333329E-3</v>
      </c>
      <c r="AO34" s="35">
        <f>$I$28/'Fixed data'!$C$7</f>
        <v>-1.7973333333333329E-3</v>
      </c>
      <c r="AP34" s="35">
        <f>$I$28/'Fixed data'!$C$7</f>
        <v>-1.7973333333333329E-3</v>
      </c>
      <c r="AQ34" s="35">
        <f>$I$28/'Fixed data'!$C$7</f>
        <v>-1.7973333333333329E-3</v>
      </c>
      <c r="AR34" s="35">
        <f>$I$28/'Fixed data'!$C$7</f>
        <v>-1.7973333333333329E-3</v>
      </c>
      <c r="AS34" s="35">
        <f>$I$28/'Fixed data'!$C$7</f>
        <v>-1.7973333333333329E-3</v>
      </c>
      <c r="AT34" s="35">
        <f>$I$28/'Fixed data'!$C$7</f>
        <v>-1.7973333333333329E-3</v>
      </c>
      <c r="AU34" s="35">
        <f>$I$28/'Fixed data'!$C$7</f>
        <v>-1.7973333333333329E-3</v>
      </c>
      <c r="AV34" s="35">
        <f>$I$28/'Fixed data'!$C$7</f>
        <v>-1.7973333333333329E-3</v>
      </c>
      <c r="AW34" s="35">
        <f>$I$28/'Fixed data'!$C$7</f>
        <v>-1.7973333333333329E-3</v>
      </c>
      <c r="AX34" s="35">
        <f>$I$28/'Fixed data'!$C$7</f>
        <v>-1.7973333333333329E-3</v>
      </c>
      <c r="AY34" s="35">
        <f>$I$28/'Fixed data'!$C$7</f>
        <v>-1.7973333333333329E-3</v>
      </c>
      <c r="AZ34" s="35">
        <f>$I$28/'Fixed data'!$C$7</f>
        <v>-1.7973333333333329E-3</v>
      </c>
      <c r="BA34" s="35">
        <f>$I$28/'Fixed data'!$C$7</f>
        <v>-1.7973333333333329E-3</v>
      </c>
      <c r="BB34" s="35">
        <f>$I$28/'Fixed data'!$C$7</f>
        <v>-1.7973333333333329E-3</v>
      </c>
      <c r="BC34" s="35"/>
      <c r="BD34" s="35"/>
    </row>
    <row r="35" spans="1:57" ht="16.5" hidden="1" customHeight="1" outlineLevel="1" x14ac:dyDescent="0.35">
      <c r="A35" s="116"/>
      <c r="B35" s="9" t="s">
        <v>6</v>
      </c>
      <c r="C35" s="11" t="s">
        <v>58</v>
      </c>
      <c r="D35" s="9" t="s">
        <v>40</v>
      </c>
      <c r="F35" s="35"/>
      <c r="G35" s="35"/>
      <c r="H35" s="35"/>
      <c r="I35" s="35"/>
      <c r="J35" s="35"/>
      <c r="K35" s="35">
        <f>$J$28/'Fixed data'!$C$7</f>
        <v>-1.7973333333333329E-3</v>
      </c>
      <c r="L35" s="35">
        <f>$J$28/'Fixed data'!$C$7</f>
        <v>-1.7973333333333329E-3</v>
      </c>
      <c r="M35" s="35">
        <f>$J$28/'Fixed data'!$C$7</f>
        <v>-1.7973333333333329E-3</v>
      </c>
      <c r="N35" s="35">
        <f>$J$28/'Fixed data'!$C$7</f>
        <v>-1.7973333333333329E-3</v>
      </c>
      <c r="O35" s="35">
        <f>$J$28/'Fixed data'!$C$7</f>
        <v>-1.7973333333333329E-3</v>
      </c>
      <c r="P35" s="35">
        <f>$J$28/'Fixed data'!$C$7</f>
        <v>-1.7973333333333329E-3</v>
      </c>
      <c r="Q35" s="35">
        <f>$J$28/'Fixed data'!$C$7</f>
        <v>-1.7973333333333329E-3</v>
      </c>
      <c r="R35" s="35">
        <f>$J$28/'Fixed data'!$C$7</f>
        <v>-1.7973333333333329E-3</v>
      </c>
      <c r="S35" s="35">
        <f>$J$28/'Fixed data'!$C$7</f>
        <v>-1.7973333333333329E-3</v>
      </c>
      <c r="T35" s="35">
        <f>$J$28/'Fixed data'!$C$7</f>
        <v>-1.7973333333333329E-3</v>
      </c>
      <c r="U35" s="35">
        <f>$J$28/'Fixed data'!$C$7</f>
        <v>-1.7973333333333329E-3</v>
      </c>
      <c r="V35" s="35">
        <f>$J$28/'Fixed data'!$C$7</f>
        <v>-1.7973333333333329E-3</v>
      </c>
      <c r="W35" s="35">
        <f>$J$28/'Fixed data'!$C$7</f>
        <v>-1.7973333333333329E-3</v>
      </c>
      <c r="X35" s="35">
        <f>$J$28/'Fixed data'!$C$7</f>
        <v>-1.7973333333333329E-3</v>
      </c>
      <c r="Y35" s="35">
        <f>$J$28/'Fixed data'!$C$7</f>
        <v>-1.7973333333333329E-3</v>
      </c>
      <c r="Z35" s="35">
        <f>$J$28/'Fixed data'!$C$7</f>
        <v>-1.7973333333333329E-3</v>
      </c>
      <c r="AA35" s="35">
        <f>$J$28/'Fixed data'!$C$7</f>
        <v>-1.7973333333333329E-3</v>
      </c>
      <c r="AB35" s="35">
        <f>$J$28/'Fixed data'!$C$7</f>
        <v>-1.7973333333333329E-3</v>
      </c>
      <c r="AC35" s="35">
        <f>$J$28/'Fixed data'!$C$7</f>
        <v>-1.7973333333333329E-3</v>
      </c>
      <c r="AD35" s="35">
        <f>$J$28/'Fixed data'!$C$7</f>
        <v>-1.7973333333333329E-3</v>
      </c>
      <c r="AE35" s="35">
        <f>$J$28/'Fixed data'!$C$7</f>
        <v>-1.7973333333333329E-3</v>
      </c>
      <c r="AF35" s="35">
        <f>$J$28/'Fixed data'!$C$7</f>
        <v>-1.7973333333333329E-3</v>
      </c>
      <c r="AG35" s="35">
        <f>$J$28/'Fixed data'!$C$7</f>
        <v>-1.7973333333333329E-3</v>
      </c>
      <c r="AH35" s="35">
        <f>$J$28/'Fixed data'!$C$7</f>
        <v>-1.7973333333333329E-3</v>
      </c>
      <c r="AI35" s="35">
        <f>$J$28/'Fixed data'!$C$7</f>
        <v>-1.7973333333333329E-3</v>
      </c>
      <c r="AJ35" s="35">
        <f>$J$28/'Fixed data'!$C$7</f>
        <v>-1.7973333333333329E-3</v>
      </c>
      <c r="AK35" s="35">
        <f>$J$28/'Fixed data'!$C$7</f>
        <v>-1.7973333333333329E-3</v>
      </c>
      <c r="AL35" s="35">
        <f>$J$28/'Fixed data'!$C$7</f>
        <v>-1.7973333333333329E-3</v>
      </c>
      <c r="AM35" s="35">
        <f>$J$28/'Fixed data'!$C$7</f>
        <v>-1.7973333333333329E-3</v>
      </c>
      <c r="AN35" s="35">
        <f>$J$28/'Fixed data'!$C$7</f>
        <v>-1.7973333333333329E-3</v>
      </c>
      <c r="AO35" s="35">
        <f>$J$28/'Fixed data'!$C$7</f>
        <v>-1.7973333333333329E-3</v>
      </c>
      <c r="AP35" s="35">
        <f>$J$28/'Fixed data'!$C$7</f>
        <v>-1.7973333333333329E-3</v>
      </c>
      <c r="AQ35" s="35">
        <f>$J$28/'Fixed data'!$C$7</f>
        <v>-1.7973333333333329E-3</v>
      </c>
      <c r="AR35" s="35">
        <f>$J$28/'Fixed data'!$C$7</f>
        <v>-1.7973333333333329E-3</v>
      </c>
      <c r="AS35" s="35">
        <f>$J$28/'Fixed data'!$C$7</f>
        <v>-1.7973333333333329E-3</v>
      </c>
      <c r="AT35" s="35">
        <f>$J$28/'Fixed data'!$C$7</f>
        <v>-1.7973333333333329E-3</v>
      </c>
      <c r="AU35" s="35">
        <f>$J$28/'Fixed data'!$C$7</f>
        <v>-1.7973333333333329E-3</v>
      </c>
      <c r="AV35" s="35">
        <f>$J$28/'Fixed data'!$C$7</f>
        <v>-1.7973333333333329E-3</v>
      </c>
      <c r="AW35" s="35">
        <f>$J$28/'Fixed data'!$C$7</f>
        <v>-1.7973333333333329E-3</v>
      </c>
      <c r="AX35" s="35">
        <f>$J$28/'Fixed data'!$C$7</f>
        <v>-1.7973333333333329E-3</v>
      </c>
      <c r="AY35" s="35">
        <f>$J$28/'Fixed data'!$C$7</f>
        <v>-1.7973333333333329E-3</v>
      </c>
      <c r="AZ35" s="35">
        <f>$J$28/'Fixed data'!$C$7</f>
        <v>-1.7973333333333329E-3</v>
      </c>
      <c r="BA35" s="35">
        <f>$J$28/'Fixed data'!$C$7</f>
        <v>-1.7973333333333329E-3</v>
      </c>
      <c r="BB35" s="35">
        <f>$J$28/'Fixed data'!$C$7</f>
        <v>-1.7973333333333329E-3</v>
      </c>
      <c r="BC35" s="35">
        <f>$J$28/'Fixed data'!$C$7</f>
        <v>-1.7973333333333329E-3</v>
      </c>
      <c r="BD35" s="35"/>
    </row>
    <row r="36" spans="1:57" ht="16.5" hidden="1" customHeight="1" outlineLevel="1" x14ac:dyDescent="0.35">
      <c r="A36" s="116"/>
      <c r="B36" s="9" t="s">
        <v>32</v>
      </c>
      <c r="C36" s="11" t="s">
        <v>59</v>
      </c>
      <c r="D36" s="9" t="s">
        <v>40</v>
      </c>
      <c r="F36" s="35"/>
      <c r="G36" s="35"/>
      <c r="H36" s="35"/>
      <c r="I36" s="35"/>
      <c r="J36" s="35"/>
      <c r="K36" s="35"/>
      <c r="L36" s="35">
        <f>$K$28/'Fixed data'!$C$7</f>
        <v>-1.7973333333333329E-3</v>
      </c>
      <c r="M36" s="35">
        <f>$K$28/'Fixed data'!$C$7</f>
        <v>-1.7973333333333329E-3</v>
      </c>
      <c r="N36" s="35">
        <f>$K$28/'Fixed data'!$C$7</f>
        <v>-1.7973333333333329E-3</v>
      </c>
      <c r="O36" s="35">
        <f>$K$28/'Fixed data'!$C$7</f>
        <v>-1.7973333333333329E-3</v>
      </c>
      <c r="P36" s="35">
        <f>$K$28/'Fixed data'!$C$7</f>
        <v>-1.7973333333333329E-3</v>
      </c>
      <c r="Q36" s="35">
        <f>$K$28/'Fixed data'!$C$7</f>
        <v>-1.7973333333333329E-3</v>
      </c>
      <c r="R36" s="35">
        <f>$K$28/'Fixed data'!$C$7</f>
        <v>-1.7973333333333329E-3</v>
      </c>
      <c r="S36" s="35">
        <f>$K$28/'Fixed data'!$C$7</f>
        <v>-1.7973333333333329E-3</v>
      </c>
      <c r="T36" s="35">
        <f>$K$28/'Fixed data'!$C$7</f>
        <v>-1.7973333333333329E-3</v>
      </c>
      <c r="U36" s="35">
        <f>$K$28/'Fixed data'!$C$7</f>
        <v>-1.7973333333333329E-3</v>
      </c>
      <c r="V36" s="35">
        <f>$K$28/'Fixed data'!$C$7</f>
        <v>-1.7973333333333329E-3</v>
      </c>
      <c r="W36" s="35">
        <f>$K$28/'Fixed data'!$C$7</f>
        <v>-1.7973333333333329E-3</v>
      </c>
      <c r="X36" s="35">
        <f>$K$28/'Fixed data'!$C$7</f>
        <v>-1.7973333333333329E-3</v>
      </c>
      <c r="Y36" s="35">
        <f>$K$28/'Fixed data'!$C$7</f>
        <v>-1.7973333333333329E-3</v>
      </c>
      <c r="Z36" s="35">
        <f>$K$28/'Fixed data'!$C$7</f>
        <v>-1.7973333333333329E-3</v>
      </c>
      <c r="AA36" s="35">
        <f>$K$28/'Fixed data'!$C$7</f>
        <v>-1.7973333333333329E-3</v>
      </c>
      <c r="AB36" s="35">
        <f>$K$28/'Fixed data'!$C$7</f>
        <v>-1.7973333333333329E-3</v>
      </c>
      <c r="AC36" s="35">
        <f>$K$28/'Fixed data'!$C$7</f>
        <v>-1.7973333333333329E-3</v>
      </c>
      <c r="AD36" s="35">
        <f>$K$28/'Fixed data'!$C$7</f>
        <v>-1.7973333333333329E-3</v>
      </c>
      <c r="AE36" s="35">
        <f>$K$28/'Fixed data'!$C$7</f>
        <v>-1.7973333333333329E-3</v>
      </c>
      <c r="AF36" s="35">
        <f>$K$28/'Fixed data'!$C$7</f>
        <v>-1.7973333333333329E-3</v>
      </c>
      <c r="AG36" s="35">
        <f>$K$28/'Fixed data'!$C$7</f>
        <v>-1.7973333333333329E-3</v>
      </c>
      <c r="AH36" s="35">
        <f>$K$28/'Fixed data'!$C$7</f>
        <v>-1.7973333333333329E-3</v>
      </c>
      <c r="AI36" s="35">
        <f>$K$28/'Fixed data'!$C$7</f>
        <v>-1.7973333333333329E-3</v>
      </c>
      <c r="AJ36" s="35">
        <f>$K$28/'Fixed data'!$C$7</f>
        <v>-1.7973333333333329E-3</v>
      </c>
      <c r="AK36" s="35">
        <f>$K$28/'Fixed data'!$C$7</f>
        <v>-1.7973333333333329E-3</v>
      </c>
      <c r="AL36" s="35">
        <f>$K$28/'Fixed data'!$C$7</f>
        <v>-1.7973333333333329E-3</v>
      </c>
      <c r="AM36" s="35">
        <f>$K$28/'Fixed data'!$C$7</f>
        <v>-1.7973333333333329E-3</v>
      </c>
      <c r="AN36" s="35">
        <f>$K$28/'Fixed data'!$C$7</f>
        <v>-1.7973333333333329E-3</v>
      </c>
      <c r="AO36" s="35">
        <f>$K$28/'Fixed data'!$C$7</f>
        <v>-1.7973333333333329E-3</v>
      </c>
      <c r="AP36" s="35">
        <f>$K$28/'Fixed data'!$C$7</f>
        <v>-1.7973333333333329E-3</v>
      </c>
      <c r="AQ36" s="35">
        <f>$K$28/'Fixed data'!$C$7</f>
        <v>-1.7973333333333329E-3</v>
      </c>
      <c r="AR36" s="35">
        <f>$K$28/'Fixed data'!$C$7</f>
        <v>-1.7973333333333329E-3</v>
      </c>
      <c r="AS36" s="35">
        <f>$K$28/'Fixed data'!$C$7</f>
        <v>-1.7973333333333329E-3</v>
      </c>
      <c r="AT36" s="35">
        <f>$K$28/'Fixed data'!$C$7</f>
        <v>-1.7973333333333329E-3</v>
      </c>
      <c r="AU36" s="35">
        <f>$K$28/'Fixed data'!$C$7</f>
        <v>-1.7973333333333329E-3</v>
      </c>
      <c r="AV36" s="35">
        <f>$K$28/'Fixed data'!$C$7</f>
        <v>-1.7973333333333329E-3</v>
      </c>
      <c r="AW36" s="35">
        <f>$K$28/'Fixed data'!$C$7</f>
        <v>-1.7973333333333329E-3</v>
      </c>
      <c r="AX36" s="35">
        <f>$K$28/'Fixed data'!$C$7</f>
        <v>-1.7973333333333329E-3</v>
      </c>
      <c r="AY36" s="35">
        <f>$K$28/'Fixed data'!$C$7</f>
        <v>-1.7973333333333329E-3</v>
      </c>
      <c r="AZ36" s="35">
        <f>$K$28/'Fixed data'!$C$7</f>
        <v>-1.7973333333333329E-3</v>
      </c>
      <c r="BA36" s="35">
        <f>$K$28/'Fixed data'!$C$7</f>
        <v>-1.7973333333333329E-3</v>
      </c>
      <c r="BB36" s="35">
        <f>$K$28/'Fixed data'!$C$7</f>
        <v>-1.7973333333333329E-3</v>
      </c>
      <c r="BC36" s="35">
        <f>$K$28/'Fixed data'!$C$7</f>
        <v>-1.7973333333333329E-3</v>
      </c>
      <c r="BD36" s="35">
        <f>$K$28/'Fixed data'!$C$7</f>
        <v>-1.7973333333333329E-3</v>
      </c>
    </row>
    <row r="37" spans="1:57" ht="16.5" hidden="1" customHeight="1" outlineLevel="1" x14ac:dyDescent="0.35">
      <c r="A37" s="116"/>
      <c r="B37" s="9" t="s">
        <v>33</v>
      </c>
      <c r="C37" s="11" t="s">
        <v>60</v>
      </c>
      <c r="D37" s="9" t="s">
        <v>40</v>
      </c>
      <c r="F37" s="35"/>
      <c r="G37" s="35"/>
      <c r="H37" s="35"/>
      <c r="I37" s="35"/>
      <c r="J37" s="35"/>
      <c r="K37" s="35"/>
      <c r="L37" s="35"/>
      <c r="M37" s="35">
        <f>$L$28/'Fixed data'!$C$7</f>
        <v>-1.7973333333333329E-3</v>
      </c>
      <c r="N37" s="35">
        <f>$L$28/'Fixed data'!$C$7</f>
        <v>-1.7973333333333329E-3</v>
      </c>
      <c r="O37" s="35">
        <f>$L$28/'Fixed data'!$C$7</f>
        <v>-1.7973333333333329E-3</v>
      </c>
      <c r="P37" s="35">
        <f>$L$28/'Fixed data'!$C$7</f>
        <v>-1.7973333333333329E-3</v>
      </c>
      <c r="Q37" s="35">
        <f>$L$28/'Fixed data'!$C$7</f>
        <v>-1.7973333333333329E-3</v>
      </c>
      <c r="R37" s="35">
        <f>$L$28/'Fixed data'!$C$7</f>
        <v>-1.7973333333333329E-3</v>
      </c>
      <c r="S37" s="35">
        <f>$L$28/'Fixed data'!$C$7</f>
        <v>-1.7973333333333329E-3</v>
      </c>
      <c r="T37" s="35">
        <f>$L$28/'Fixed data'!$C$7</f>
        <v>-1.7973333333333329E-3</v>
      </c>
      <c r="U37" s="35">
        <f>$L$28/'Fixed data'!$C$7</f>
        <v>-1.7973333333333329E-3</v>
      </c>
      <c r="V37" s="35">
        <f>$L$28/'Fixed data'!$C$7</f>
        <v>-1.7973333333333329E-3</v>
      </c>
      <c r="W37" s="35">
        <f>$L$28/'Fixed data'!$C$7</f>
        <v>-1.7973333333333329E-3</v>
      </c>
      <c r="X37" s="35">
        <f>$L$28/'Fixed data'!$C$7</f>
        <v>-1.7973333333333329E-3</v>
      </c>
      <c r="Y37" s="35">
        <f>$L$28/'Fixed data'!$C$7</f>
        <v>-1.7973333333333329E-3</v>
      </c>
      <c r="Z37" s="35">
        <f>$L$28/'Fixed data'!$C$7</f>
        <v>-1.7973333333333329E-3</v>
      </c>
      <c r="AA37" s="35">
        <f>$L$28/'Fixed data'!$C$7</f>
        <v>-1.7973333333333329E-3</v>
      </c>
      <c r="AB37" s="35">
        <f>$L$28/'Fixed data'!$C$7</f>
        <v>-1.7973333333333329E-3</v>
      </c>
      <c r="AC37" s="35">
        <f>$L$28/'Fixed data'!$C$7</f>
        <v>-1.7973333333333329E-3</v>
      </c>
      <c r="AD37" s="35">
        <f>$L$28/'Fixed data'!$C$7</f>
        <v>-1.7973333333333329E-3</v>
      </c>
      <c r="AE37" s="35">
        <f>$L$28/'Fixed data'!$C$7</f>
        <v>-1.7973333333333329E-3</v>
      </c>
      <c r="AF37" s="35">
        <f>$L$28/'Fixed data'!$C$7</f>
        <v>-1.7973333333333329E-3</v>
      </c>
      <c r="AG37" s="35">
        <f>$L$28/'Fixed data'!$C$7</f>
        <v>-1.7973333333333329E-3</v>
      </c>
      <c r="AH37" s="35">
        <f>$L$28/'Fixed data'!$C$7</f>
        <v>-1.7973333333333329E-3</v>
      </c>
      <c r="AI37" s="35">
        <f>$L$28/'Fixed data'!$C$7</f>
        <v>-1.7973333333333329E-3</v>
      </c>
      <c r="AJ37" s="35">
        <f>$L$28/'Fixed data'!$C$7</f>
        <v>-1.7973333333333329E-3</v>
      </c>
      <c r="AK37" s="35">
        <f>$L$28/'Fixed data'!$C$7</f>
        <v>-1.7973333333333329E-3</v>
      </c>
      <c r="AL37" s="35">
        <f>$L$28/'Fixed data'!$C$7</f>
        <v>-1.7973333333333329E-3</v>
      </c>
      <c r="AM37" s="35">
        <f>$L$28/'Fixed data'!$C$7</f>
        <v>-1.7973333333333329E-3</v>
      </c>
      <c r="AN37" s="35">
        <f>$L$28/'Fixed data'!$C$7</f>
        <v>-1.7973333333333329E-3</v>
      </c>
      <c r="AO37" s="35">
        <f>$L$28/'Fixed data'!$C$7</f>
        <v>-1.7973333333333329E-3</v>
      </c>
      <c r="AP37" s="35">
        <f>$L$28/'Fixed data'!$C$7</f>
        <v>-1.7973333333333329E-3</v>
      </c>
      <c r="AQ37" s="35">
        <f>$L$28/'Fixed data'!$C$7</f>
        <v>-1.7973333333333329E-3</v>
      </c>
      <c r="AR37" s="35">
        <f>$L$28/'Fixed data'!$C$7</f>
        <v>-1.7973333333333329E-3</v>
      </c>
      <c r="AS37" s="35">
        <f>$L$28/'Fixed data'!$C$7</f>
        <v>-1.7973333333333329E-3</v>
      </c>
      <c r="AT37" s="35">
        <f>$L$28/'Fixed data'!$C$7</f>
        <v>-1.7973333333333329E-3</v>
      </c>
      <c r="AU37" s="35">
        <f>$L$28/'Fixed data'!$C$7</f>
        <v>-1.7973333333333329E-3</v>
      </c>
      <c r="AV37" s="35">
        <f>$L$28/'Fixed data'!$C$7</f>
        <v>-1.7973333333333329E-3</v>
      </c>
      <c r="AW37" s="35">
        <f>$L$28/'Fixed data'!$C$7</f>
        <v>-1.7973333333333329E-3</v>
      </c>
      <c r="AX37" s="35">
        <f>$L$28/'Fixed data'!$C$7</f>
        <v>-1.7973333333333329E-3</v>
      </c>
      <c r="AY37" s="35">
        <f>$L$28/'Fixed data'!$C$7</f>
        <v>-1.7973333333333329E-3</v>
      </c>
      <c r="AZ37" s="35">
        <f>$L$28/'Fixed data'!$C$7</f>
        <v>-1.7973333333333329E-3</v>
      </c>
      <c r="BA37" s="35">
        <f>$L$28/'Fixed data'!$C$7</f>
        <v>-1.7973333333333329E-3</v>
      </c>
      <c r="BB37" s="35">
        <f>$L$28/'Fixed data'!$C$7</f>
        <v>-1.7973333333333329E-3</v>
      </c>
      <c r="BC37" s="35">
        <f>$L$28/'Fixed data'!$C$7</f>
        <v>-1.7973333333333329E-3</v>
      </c>
      <c r="BD37" s="35">
        <f>$L$28/'Fixed data'!$C$7</f>
        <v>-1.7973333333333329E-3</v>
      </c>
    </row>
    <row r="38" spans="1:57" ht="16.5" hidden="1" customHeight="1" outlineLevel="1" x14ac:dyDescent="0.35">
      <c r="A38" s="116"/>
      <c r="B38" s="9" t="s">
        <v>110</v>
      </c>
      <c r="C38" s="11" t="s">
        <v>132</v>
      </c>
      <c r="D38" s="9" t="s">
        <v>40</v>
      </c>
      <c r="F38" s="35"/>
      <c r="G38" s="35"/>
      <c r="H38" s="35"/>
      <c r="I38" s="35"/>
      <c r="J38" s="35"/>
      <c r="K38" s="35"/>
      <c r="L38" s="35"/>
      <c r="M38" s="35"/>
      <c r="N38" s="35">
        <f>$M$28/'Fixed data'!$C$7</f>
        <v>0</v>
      </c>
      <c r="O38" s="35">
        <f>$M$28/'Fixed data'!$C$7</f>
        <v>0</v>
      </c>
      <c r="P38" s="35">
        <f>$M$28/'Fixed data'!$C$7</f>
        <v>0</v>
      </c>
      <c r="Q38" s="35">
        <f>$M$28/'Fixed data'!$C$7</f>
        <v>0</v>
      </c>
      <c r="R38" s="35">
        <f>$M$28/'Fixed data'!$C$7</f>
        <v>0</v>
      </c>
      <c r="S38" s="35">
        <f>$M$28/'Fixed data'!$C$7</f>
        <v>0</v>
      </c>
      <c r="T38" s="35">
        <f>$M$28/'Fixed data'!$C$7</f>
        <v>0</v>
      </c>
      <c r="U38" s="35">
        <f>$M$28/'Fixed data'!$C$7</f>
        <v>0</v>
      </c>
      <c r="V38" s="35">
        <f>$M$28/'Fixed data'!$C$7</f>
        <v>0</v>
      </c>
      <c r="W38" s="35">
        <f>$M$28/'Fixed data'!$C$7</f>
        <v>0</v>
      </c>
      <c r="X38" s="35">
        <f>$M$28/'Fixed data'!$C$7</f>
        <v>0</v>
      </c>
      <c r="Y38" s="35">
        <f>$M$28/'Fixed data'!$C$7</f>
        <v>0</v>
      </c>
      <c r="Z38" s="35">
        <f>$M$28/'Fixed data'!$C$7</f>
        <v>0</v>
      </c>
      <c r="AA38" s="35">
        <f>$M$28/'Fixed data'!$C$7</f>
        <v>0</v>
      </c>
      <c r="AB38" s="35">
        <f>$M$28/'Fixed data'!$C$7</f>
        <v>0</v>
      </c>
      <c r="AC38" s="35">
        <f>$M$28/'Fixed data'!$C$7</f>
        <v>0</v>
      </c>
      <c r="AD38" s="35">
        <f>$M$28/'Fixed data'!$C$7</f>
        <v>0</v>
      </c>
      <c r="AE38" s="35">
        <f>$M$28/'Fixed data'!$C$7</f>
        <v>0</v>
      </c>
      <c r="AF38" s="35">
        <f>$M$28/'Fixed data'!$C$7</f>
        <v>0</v>
      </c>
      <c r="AG38" s="35">
        <f>$M$28/'Fixed data'!$C$7</f>
        <v>0</v>
      </c>
      <c r="AH38" s="35">
        <f>$M$28/'Fixed data'!$C$7</f>
        <v>0</v>
      </c>
      <c r="AI38" s="35">
        <f>$M$28/'Fixed data'!$C$7</f>
        <v>0</v>
      </c>
      <c r="AJ38" s="35">
        <f>$M$28/'Fixed data'!$C$7</f>
        <v>0</v>
      </c>
      <c r="AK38" s="35">
        <f>$M$28/'Fixed data'!$C$7</f>
        <v>0</v>
      </c>
      <c r="AL38" s="35">
        <f>$M$28/'Fixed data'!$C$7</f>
        <v>0</v>
      </c>
      <c r="AM38" s="35">
        <f>$M$28/'Fixed data'!$C$7</f>
        <v>0</v>
      </c>
      <c r="AN38" s="35">
        <f>$M$28/'Fixed data'!$C$7</f>
        <v>0</v>
      </c>
      <c r="AO38" s="35">
        <f>$M$28/'Fixed data'!$C$7</f>
        <v>0</v>
      </c>
      <c r="AP38" s="35">
        <f>$M$28/'Fixed data'!$C$7</f>
        <v>0</v>
      </c>
      <c r="AQ38" s="35">
        <f>$M$28/'Fixed data'!$C$7</f>
        <v>0</v>
      </c>
      <c r="AR38" s="35">
        <f>$M$28/'Fixed data'!$C$7</f>
        <v>0</v>
      </c>
      <c r="AS38" s="35">
        <f>$M$28/'Fixed data'!$C$7</f>
        <v>0</v>
      </c>
      <c r="AT38" s="35">
        <f>$M$28/'Fixed data'!$C$7</f>
        <v>0</v>
      </c>
      <c r="AU38" s="35">
        <f>$M$28/'Fixed data'!$C$7</f>
        <v>0</v>
      </c>
      <c r="AV38" s="35">
        <f>$M$28/'Fixed data'!$C$7</f>
        <v>0</v>
      </c>
      <c r="AW38" s="35">
        <f>$M$28/'Fixed data'!$C$7</f>
        <v>0</v>
      </c>
      <c r="AX38" s="35">
        <f>$M$28/'Fixed data'!$C$7</f>
        <v>0</v>
      </c>
      <c r="AY38" s="35">
        <f>$M$28/'Fixed data'!$C$7</f>
        <v>0</v>
      </c>
      <c r="AZ38" s="35">
        <f>$M$28/'Fixed data'!$C$7</f>
        <v>0</v>
      </c>
      <c r="BA38" s="35">
        <f>$M$28/'Fixed data'!$C$7</f>
        <v>0</v>
      </c>
      <c r="BB38" s="35">
        <f>$M$28/'Fixed data'!$C$7</f>
        <v>0</v>
      </c>
      <c r="BC38" s="35">
        <f>$M$28/'Fixed data'!$C$7</f>
        <v>0</v>
      </c>
      <c r="BD38" s="35">
        <f>$M$28/'Fixed data'!$C$7</f>
        <v>0</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0</v>
      </c>
      <c r="P39" s="35">
        <f>$N$28/'Fixed data'!$C$7</f>
        <v>0</v>
      </c>
      <c r="Q39" s="35">
        <f>$N$28/'Fixed data'!$C$7</f>
        <v>0</v>
      </c>
      <c r="R39" s="35">
        <f>$N$28/'Fixed data'!$C$7</f>
        <v>0</v>
      </c>
      <c r="S39" s="35">
        <f>$N$28/'Fixed data'!$C$7</f>
        <v>0</v>
      </c>
      <c r="T39" s="35">
        <f>$N$28/'Fixed data'!$C$7</f>
        <v>0</v>
      </c>
      <c r="U39" s="35">
        <f>$N$28/'Fixed data'!$C$7</f>
        <v>0</v>
      </c>
      <c r="V39" s="35">
        <f>$N$28/'Fixed data'!$C$7</f>
        <v>0</v>
      </c>
      <c r="W39" s="35">
        <f>$N$28/'Fixed data'!$C$7</f>
        <v>0</v>
      </c>
      <c r="X39" s="35">
        <f>$N$28/'Fixed data'!$C$7</f>
        <v>0</v>
      </c>
      <c r="Y39" s="35">
        <f>$N$28/'Fixed data'!$C$7</f>
        <v>0</v>
      </c>
      <c r="Z39" s="35">
        <f>$N$28/'Fixed data'!$C$7</f>
        <v>0</v>
      </c>
      <c r="AA39" s="35">
        <f>$N$28/'Fixed data'!$C$7</f>
        <v>0</v>
      </c>
      <c r="AB39" s="35">
        <f>$N$28/'Fixed data'!$C$7</f>
        <v>0</v>
      </c>
      <c r="AC39" s="35">
        <f>$N$28/'Fixed data'!$C$7</f>
        <v>0</v>
      </c>
      <c r="AD39" s="35">
        <f>$N$28/'Fixed data'!$C$7</f>
        <v>0</v>
      </c>
      <c r="AE39" s="35">
        <f>$N$28/'Fixed data'!$C$7</f>
        <v>0</v>
      </c>
      <c r="AF39" s="35">
        <f>$N$28/'Fixed data'!$C$7</f>
        <v>0</v>
      </c>
      <c r="AG39" s="35">
        <f>$N$28/'Fixed data'!$C$7</f>
        <v>0</v>
      </c>
      <c r="AH39" s="35">
        <f>$N$28/'Fixed data'!$C$7</f>
        <v>0</v>
      </c>
      <c r="AI39" s="35">
        <f>$N$28/'Fixed data'!$C$7</f>
        <v>0</v>
      </c>
      <c r="AJ39" s="35">
        <f>$N$28/'Fixed data'!$C$7</f>
        <v>0</v>
      </c>
      <c r="AK39" s="35">
        <f>$N$28/'Fixed data'!$C$7</f>
        <v>0</v>
      </c>
      <c r="AL39" s="35">
        <f>$N$28/'Fixed data'!$C$7</f>
        <v>0</v>
      </c>
      <c r="AM39" s="35">
        <f>$N$28/'Fixed data'!$C$7</f>
        <v>0</v>
      </c>
      <c r="AN39" s="35">
        <f>$N$28/'Fixed data'!$C$7</f>
        <v>0</v>
      </c>
      <c r="AO39" s="35">
        <f>$N$28/'Fixed data'!$C$7</f>
        <v>0</v>
      </c>
      <c r="AP39" s="35">
        <f>$N$28/'Fixed data'!$C$7</f>
        <v>0</v>
      </c>
      <c r="AQ39" s="35">
        <f>$N$28/'Fixed data'!$C$7</f>
        <v>0</v>
      </c>
      <c r="AR39" s="35">
        <f>$N$28/'Fixed data'!$C$7</f>
        <v>0</v>
      </c>
      <c r="AS39" s="35">
        <f>$N$28/'Fixed data'!$C$7</f>
        <v>0</v>
      </c>
      <c r="AT39" s="35">
        <f>$N$28/'Fixed data'!$C$7</f>
        <v>0</v>
      </c>
      <c r="AU39" s="35">
        <f>$N$28/'Fixed data'!$C$7</f>
        <v>0</v>
      </c>
      <c r="AV39" s="35">
        <f>$N$28/'Fixed data'!$C$7</f>
        <v>0</v>
      </c>
      <c r="AW39" s="35">
        <f>$N$28/'Fixed data'!$C$7</f>
        <v>0</v>
      </c>
      <c r="AX39" s="35">
        <f>$N$28/'Fixed data'!$C$7</f>
        <v>0</v>
      </c>
      <c r="AY39" s="35">
        <f>$N$28/'Fixed data'!$C$7</f>
        <v>0</v>
      </c>
      <c r="AZ39" s="35">
        <f>$N$28/'Fixed data'!$C$7</f>
        <v>0</v>
      </c>
      <c r="BA39" s="35">
        <f>$N$28/'Fixed data'!$C$7</f>
        <v>0</v>
      </c>
      <c r="BB39" s="35">
        <f>$N$28/'Fixed data'!$C$7</f>
        <v>0</v>
      </c>
      <c r="BC39" s="35">
        <f>$N$28/'Fixed data'!$C$7</f>
        <v>0</v>
      </c>
      <c r="BD39" s="35">
        <f>$N$28/'Fixed data'!$C$7</f>
        <v>0</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0</v>
      </c>
      <c r="Q40" s="35">
        <f>$O$28/'Fixed data'!$C$7</f>
        <v>0</v>
      </c>
      <c r="R40" s="35">
        <f>$O$28/'Fixed data'!$C$7</f>
        <v>0</v>
      </c>
      <c r="S40" s="35">
        <f>$O$28/'Fixed data'!$C$7</f>
        <v>0</v>
      </c>
      <c r="T40" s="35">
        <f>$O$28/'Fixed data'!$C$7</f>
        <v>0</v>
      </c>
      <c r="U40" s="35">
        <f>$O$28/'Fixed data'!$C$7</f>
        <v>0</v>
      </c>
      <c r="V40" s="35">
        <f>$O$28/'Fixed data'!$C$7</f>
        <v>0</v>
      </c>
      <c r="W40" s="35">
        <f>$O$28/'Fixed data'!$C$7</f>
        <v>0</v>
      </c>
      <c r="X40" s="35">
        <f>$O$28/'Fixed data'!$C$7</f>
        <v>0</v>
      </c>
      <c r="Y40" s="35">
        <f>$O$28/'Fixed data'!$C$7</f>
        <v>0</v>
      </c>
      <c r="Z40" s="35">
        <f>$O$28/'Fixed data'!$C$7</f>
        <v>0</v>
      </c>
      <c r="AA40" s="35">
        <f>$O$28/'Fixed data'!$C$7</f>
        <v>0</v>
      </c>
      <c r="AB40" s="35">
        <f>$O$28/'Fixed data'!$C$7</f>
        <v>0</v>
      </c>
      <c r="AC40" s="35">
        <f>$O$28/'Fixed data'!$C$7</f>
        <v>0</v>
      </c>
      <c r="AD40" s="35">
        <f>$O$28/'Fixed data'!$C$7</f>
        <v>0</v>
      </c>
      <c r="AE40" s="35">
        <f>$O$28/'Fixed data'!$C$7</f>
        <v>0</v>
      </c>
      <c r="AF40" s="35">
        <f>$O$28/'Fixed data'!$C$7</f>
        <v>0</v>
      </c>
      <c r="AG40" s="35">
        <f>$O$28/'Fixed data'!$C$7</f>
        <v>0</v>
      </c>
      <c r="AH40" s="35">
        <f>$O$28/'Fixed data'!$C$7</f>
        <v>0</v>
      </c>
      <c r="AI40" s="35">
        <f>$O$28/'Fixed data'!$C$7</f>
        <v>0</v>
      </c>
      <c r="AJ40" s="35">
        <f>$O$28/'Fixed data'!$C$7</f>
        <v>0</v>
      </c>
      <c r="AK40" s="35">
        <f>$O$28/'Fixed data'!$C$7</f>
        <v>0</v>
      </c>
      <c r="AL40" s="35">
        <f>$O$28/'Fixed data'!$C$7</f>
        <v>0</v>
      </c>
      <c r="AM40" s="35">
        <f>$O$28/'Fixed data'!$C$7</f>
        <v>0</v>
      </c>
      <c r="AN40" s="35">
        <f>$O$28/'Fixed data'!$C$7</f>
        <v>0</v>
      </c>
      <c r="AO40" s="35">
        <f>$O$28/'Fixed data'!$C$7</f>
        <v>0</v>
      </c>
      <c r="AP40" s="35">
        <f>$O$28/'Fixed data'!$C$7</f>
        <v>0</v>
      </c>
      <c r="AQ40" s="35">
        <f>$O$28/'Fixed data'!$C$7</f>
        <v>0</v>
      </c>
      <c r="AR40" s="35">
        <f>$O$28/'Fixed data'!$C$7</f>
        <v>0</v>
      </c>
      <c r="AS40" s="35">
        <f>$O$28/'Fixed data'!$C$7</f>
        <v>0</v>
      </c>
      <c r="AT40" s="35">
        <f>$O$28/'Fixed data'!$C$7</f>
        <v>0</v>
      </c>
      <c r="AU40" s="35">
        <f>$O$28/'Fixed data'!$C$7</f>
        <v>0</v>
      </c>
      <c r="AV40" s="35">
        <f>$O$28/'Fixed data'!$C$7</f>
        <v>0</v>
      </c>
      <c r="AW40" s="35">
        <f>$O$28/'Fixed data'!$C$7</f>
        <v>0</v>
      </c>
      <c r="AX40" s="35">
        <f>$O$28/'Fixed data'!$C$7</f>
        <v>0</v>
      </c>
      <c r="AY40" s="35">
        <f>$O$28/'Fixed data'!$C$7</f>
        <v>0</v>
      </c>
      <c r="AZ40" s="35">
        <f>$O$28/'Fixed data'!$C$7</f>
        <v>0</v>
      </c>
      <c r="BA40" s="35">
        <f>$O$28/'Fixed data'!$C$7</f>
        <v>0</v>
      </c>
      <c r="BB40" s="35">
        <f>$O$28/'Fixed data'!$C$7</f>
        <v>0</v>
      </c>
      <c r="BC40" s="35">
        <f>$O$28/'Fixed data'!$C$7</f>
        <v>0</v>
      </c>
      <c r="BD40" s="35">
        <f>$O$28/'Fixed data'!$C$7</f>
        <v>0</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0</v>
      </c>
      <c r="R41" s="35">
        <f>$P$28/'Fixed data'!$C$7</f>
        <v>0</v>
      </c>
      <c r="S41" s="35">
        <f>$P$28/'Fixed data'!$C$7</f>
        <v>0</v>
      </c>
      <c r="T41" s="35">
        <f>$P$28/'Fixed data'!$C$7</f>
        <v>0</v>
      </c>
      <c r="U41" s="35">
        <f>$P$28/'Fixed data'!$C$7</f>
        <v>0</v>
      </c>
      <c r="V41" s="35">
        <f>$P$28/'Fixed data'!$C$7</f>
        <v>0</v>
      </c>
      <c r="W41" s="35">
        <f>$P$28/'Fixed data'!$C$7</f>
        <v>0</v>
      </c>
      <c r="X41" s="35">
        <f>$P$28/'Fixed data'!$C$7</f>
        <v>0</v>
      </c>
      <c r="Y41" s="35">
        <f>$P$28/'Fixed data'!$C$7</f>
        <v>0</v>
      </c>
      <c r="Z41" s="35">
        <f>$P$28/'Fixed data'!$C$7</f>
        <v>0</v>
      </c>
      <c r="AA41" s="35">
        <f>$P$28/'Fixed data'!$C$7</f>
        <v>0</v>
      </c>
      <c r="AB41" s="35">
        <f>$P$28/'Fixed data'!$C$7</f>
        <v>0</v>
      </c>
      <c r="AC41" s="35">
        <f>$P$28/'Fixed data'!$C$7</f>
        <v>0</v>
      </c>
      <c r="AD41" s="35">
        <f>$P$28/'Fixed data'!$C$7</f>
        <v>0</v>
      </c>
      <c r="AE41" s="35">
        <f>$P$28/'Fixed data'!$C$7</f>
        <v>0</v>
      </c>
      <c r="AF41" s="35">
        <f>$P$28/'Fixed data'!$C$7</f>
        <v>0</v>
      </c>
      <c r="AG41" s="35">
        <f>$P$28/'Fixed data'!$C$7</f>
        <v>0</v>
      </c>
      <c r="AH41" s="35">
        <f>$P$28/'Fixed data'!$C$7</f>
        <v>0</v>
      </c>
      <c r="AI41" s="35">
        <f>$P$28/'Fixed data'!$C$7</f>
        <v>0</v>
      </c>
      <c r="AJ41" s="35">
        <f>$P$28/'Fixed data'!$C$7</f>
        <v>0</v>
      </c>
      <c r="AK41" s="35">
        <f>$P$28/'Fixed data'!$C$7</f>
        <v>0</v>
      </c>
      <c r="AL41" s="35">
        <f>$P$28/'Fixed data'!$C$7</f>
        <v>0</v>
      </c>
      <c r="AM41" s="35">
        <f>$P$28/'Fixed data'!$C$7</f>
        <v>0</v>
      </c>
      <c r="AN41" s="35">
        <f>$P$28/'Fixed data'!$C$7</f>
        <v>0</v>
      </c>
      <c r="AO41" s="35">
        <f>$P$28/'Fixed data'!$C$7</f>
        <v>0</v>
      </c>
      <c r="AP41" s="35">
        <f>$P$28/'Fixed data'!$C$7</f>
        <v>0</v>
      </c>
      <c r="AQ41" s="35">
        <f>$P$28/'Fixed data'!$C$7</f>
        <v>0</v>
      </c>
      <c r="AR41" s="35">
        <f>$P$28/'Fixed data'!$C$7</f>
        <v>0</v>
      </c>
      <c r="AS41" s="35">
        <f>$P$28/'Fixed data'!$C$7</f>
        <v>0</v>
      </c>
      <c r="AT41" s="35">
        <f>$P$28/'Fixed data'!$C$7</f>
        <v>0</v>
      </c>
      <c r="AU41" s="35">
        <f>$P$28/'Fixed data'!$C$7</f>
        <v>0</v>
      </c>
      <c r="AV41" s="35">
        <f>$P$28/'Fixed data'!$C$7</f>
        <v>0</v>
      </c>
      <c r="AW41" s="35">
        <f>$P$28/'Fixed data'!$C$7</f>
        <v>0</v>
      </c>
      <c r="AX41" s="35">
        <f>$P$28/'Fixed data'!$C$7</f>
        <v>0</v>
      </c>
      <c r="AY41" s="35">
        <f>$P$28/'Fixed data'!$C$7</f>
        <v>0</v>
      </c>
      <c r="AZ41" s="35">
        <f>$P$28/'Fixed data'!$C$7</f>
        <v>0</v>
      </c>
      <c r="BA41" s="35">
        <f>$P$28/'Fixed data'!$C$7</f>
        <v>0</v>
      </c>
      <c r="BB41" s="35">
        <f>$P$28/'Fixed data'!$C$7</f>
        <v>0</v>
      </c>
      <c r="BC41" s="35">
        <f>$P$28/'Fixed data'!$C$7</f>
        <v>0</v>
      </c>
      <c r="BD41" s="35">
        <f>$P$28/'Fixed data'!$C$7</f>
        <v>0</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0</v>
      </c>
      <c r="S42" s="35">
        <f>$Q$28/'Fixed data'!$C$7</f>
        <v>0</v>
      </c>
      <c r="T42" s="35">
        <f>$Q$28/'Fixed data'!$C$7</f>
        <v>0</v>
      </c>
      <c r="U42" s="35">
        <f>$Q$28/'Fixed data'!$C$7</f>
        <v>0</v>
      </c>
      <c r="V42" s="35">
        <f>$Q$28/'Fixed data'!$C$7</f>
        <v>0</v>
      </c>
      <c r="W42" s="35">
        <f>$Q$28/'Fixed data'!$C$7</f>
        <v>0</v>
      </c>
      <c r="X42" s="35">
        <f>$Q$28/'Fixed data'!$C$7</f>
        <v>0</v>
      </c>
      <c r="Y42" s="35">
        <f>$Q$28/'Fixed data'!$C$7</f>
        <v>0</v>
      </c>
      <c r="Z42" s="35">
        <f>$Q$28/'Fixed data'!$C$7</f>
        <v>0</v>
      </c>
      <c r="AA42" s="35">
        <f>$Q$28/'Fixed data'!$C$7</f>
        <v>0</v>
      </c>
      <c r="AB42" s="35">
        <f>$Q$28/'Fixed data'!$C$7</f>
        <v>0</v>
      </c>
      <c r="AC42" s="35">
        <f>$Q$28/'Fixed data'!$C$7</f>
        <v>0</v>
      </c>
      <c r="AD42" s="35">
        <f>$Q$28/'Fixed data'!$C$7</f>
        <v>0</v>
      </c>
      <c r="AE42" s="35">
        <f>$Q$28/'Fixed data'!$C$7</f>
        <v>0</v>
      </c>
      <c r="AF42" s="35">
        <f>$Q$28/'Fixed data'!$C$7</f>
        <v>0</v>
      </c>
      <c r="AG42" s="35">
        <f>$Q$28/'Fixed data'!$C$7</f>
        <v>0</v>
      </c>
      <c r="AH42" s="35">
        <f>$Q$28/'Fixed data'!$C$7</f>
        <v>0</v>
      </c>
      <c r="AI42" s="35">
        <f>$Q$28/'Fixed data'!$C$7</f>
        <v>0</v>
      </c>
      <c r="AJ42" s="35">
        <f>$Q$28/'Fixed data'!$C$7</f>
        <v>0</v>
      </c>
      <c r="AK42" s="35">
        <f>$Q$28/'Fixed data'!$C$7</f>
        <v>0</v>
      </c>
      <c r="AL42" s="35">
        <f>$Q$28/'Fixed data'!$C$7</f>
        <v>0</v>
      </c>
      <c r="AM42" s="35">
        <f>$Q$28/'Fixed data'!$C$7</f>
        <v>0</v>
      </c>
      <c r="AN42" s="35">
        <f>$Q$28/'Fixed data'!$C$7</f>
        <v>0</v>
      </c>
      <c r="AO42" s="35">
        <f>$Q$28/'Fixed data'!$C$7</f>
        <v>0</v>
      </c>
      <c r="AP42" s="35">
        <f>$Q$28/'Fixed data'!$C$7</f>
        <v>0</v>
      </c>
      <c r="AQ42" s="35">
        <f>$Q$28/'Fixed data'!$C$7</f>
        <v>0</v>
      </c>
      <c r="AR42" s="35">
        <f>$Q$28/'Fixed data'!$C$7</f>
        <v>0</v>
      </c>
      <c r="AS42" s="35">
        <f>$Q$28/'Fixed data'!$C$7</f>
        <v>0</v>
      </c>
      <c r="AT42" s="35">
        <f>$Q$28/'Fixed data'!$C$7</f>
        <v>0</v>
      </c>
      <c r="AU42" s="35">
        <f>$Q$28/'Fixed data'!$C$7</f>
        <v>0</v>
      </c>
      <c r="AV42" s="35">
        <f>$Q$28/'Fixed data'!$C$7</f>
        <v>0</v>
      </c>
      <c r="AW42" s="35">
        <f>$Q$28/'Fixed data'!$C$7</f>
        <v>0</v>
      </c>
      <c r="AX42" s="35">
        <f>$Q$28/'Fixed data'!$C$7</f>
        <v>0</v>
      </c>
      <c r="AY42" s="35">
        <f>$Q$28/'Fixed data'!$C$7</f>
        <v>0</v>
      </c>
      <c r="AZ42" s="35">
        <f>$Q$28/'Fixed data'!$C$7</f>
        <v>0</v>
      </c>
      <c r="BA42" s="35">
        <f>$Q$28/'Fixed data'!$C$7</f>
        <v>0</v>
      </c>
      <c r="BB42" s="35">
        <f>$Q$28/'Fixed data'!$C$7</f>
        <v>0</v>
      </c>
      <c r="BC42" s="35">
        <f>$Q$28/'Fixed data'!$C$7</f>
        <v>0</v>
      </c>
      <c r="BD42" s="35">
        <f>$Q$28/'Fixed data'!$C$7</f>
        <v>0</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0</v>
      </c>
      <c r="T43" s="35">
        <f>$R$28/'Fixed data'!$C$7</f>
        <v>0</v>
      </c>
      <c r="U43" s="35">
        <f>$R$28/'Fixed data'!$C$7</f>
        <v>0</v>
      </c>
      <c r="V43" s="35">
        <f>$R$28/'Fixed data'!$C$7</f>
        <v>0</v>
      </c>
      <c r="W43" s="35">
        <f>$R$28/'Fixed data'!$C$7</f>
        <v>0</v>
      </c>
      <c r="X43" s="35">
        <f>$R$28/'Fixed data'!$C$7</f>
        <v>0</v>
      </c>
      <c r="Y43" s="35">
        <f>$R$28/'Fixed data'!$C$7</f>
        <v>0</v>
      </c>
      <c r="Z43" s="35">
        <f>$R$28/'Fixed data'!$C$7</f>
        <v>0</v>
      </c>
      <c r="AA43" s="35">
        <f>$R$28/'Fixed data'!$C$7</f>
        <v>0</v>
      </c>
      <c r="AB43" s="35">
        <f>$R$28/'Fixed data'!$C$7</f>
        <v>0</v>
      </c>
      <c r="AC43" s="35">
        <f>$R$28/'Fixed data'!$C$7</f>
        <v>0</v>
      </c>
      <c r="AD43" s="35">
        <f>$R$28/'Fixed data'!$C$7</f>
        <v>0</v>
      </c>
      <c r="AE43" s="35">
        <f>$R$28/'Fixed data'!$C$7</f>
        <v>0</v>
      </c>
      <c r="AF43" s="35">
        <f>$R$28/'Fixed data'!$C$7</f>
        <v>0</v>
      </c>
      <c r="AG43" s="35">
        <f>$R$28/'Fixed data'!$C$7</f>
        <v>0</v>
      </c>
      <c r="AH43" s="35">
        <f>$R$28/'Fixed data'!$C$7</f>
        <v>0</v>
      </c>
      <c r="AI43" s="35">
        <f>$R$28/'Fixed data'!$C$7</f>
        <v>0</v>
      </c>
      <c r="AJ43" s="35">
        <f>$R$28/'Fixed data'!$C$7</f>
        <v>0</v>
      </c>
      <c r="AK43" s="35">
        <f>$R$28/'Fixed data'!$C$7</f>
        <v>0</v>
      </c>
      <c r="AL43" s="35">
        <f>$R$28/'Fixed data'!$C$7</f>
        <v>0</v>
      </c>
      <c r="AM43" s="35">
        <f>$R$28/'Fixed data'!$C$7</f>
        <v>0</v>
      </c>
      <c r="AN43" s="35">
        <f>$R$28/'Fixed data'!$C$7</f>
        <v>0</v>
      </c>
      <c r="AO43" s="35">
        <f>$R$28/'Fixed data'!$C$7</f>
        <v>0</v>
      </c>
      <c r="AP43" s="35">
        <f>$R$28/'Fixed data'!$C$7</f>
        <v>0</v>
      </c>
      <c r="AQ43" s="35">
        <f>$R$28/'Fixed data'!$C$7</f>
        <v>0</v>
      </c>
      <c r="AR43" s="35">
        <f>$R$28/'Fixed data'!$C$7</f>
        <v>0</v>
      </c>
      <c r="AS43" s="35">
        <f>$R$28/'Fixed data'!$C$7</f>
        <v>0</v>
      </c>
      <c r="AT43" s="35">
        <f>$R$28/'Fixed data'!$C$7</f>
        <v>0</v>
      </c>
      <c r="AU43" s="35">
        <f>$R$28/'Fixed data'!$C$7</f>
        <v>0</v>
      </c>
      <c r="AV43" s="35">
        <f>$R$28/'Fixed data'!$C$7</f>
        <v>0</v>
      </c>
      <c r="AW43" s="35">
        <f>$R$28/'Fixed data'!$C$7</f>
        <v>0</v>
      </c>
      <c r="AX43" s="35">
        <f>$R$28/'Fixed data'!$C$7</f>
        <v>0</v>
      </c>
      <c r="AY43" s="35">
        <f>$R$28/'Fixed data'!$C$7</f>
        <v>0</v>
      </c>
      <c r="AZ43" s="35">
        <f>$R$28/'Fixed data'!$C$7</f>
        <v>0</v>
      </c>
      <c r="BA43" s="35">
        <f>$R$28/'Fixed data'!$C$7</f>
        <v>0</v>
      </c>
      <c r="BB43" s="35">
        <f>$R$28/'Fixed data'!$C$7</f>
        <v>0</v>
      </c>
      <c r="BC43" s="35">
        <f>$R$28/'Fixed data'!$C$7</f>
        <v>0</v>
      </c>
      <c r="BD43" s="35">
        <f>$R$28/'Fixed data'!$C$7</f>
        <v>0</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0</v>
      </c>
      <c r="U44" s="35">
        <f>$S$28/'Fixed data'!$C$7</f>
        <v>0</v>
      </c>
      <c r="V44" s="35">
        <f>$S$28/'Fixed data'!$C$7</f>
        <v>0</v>
      </c>
      <c r="W44" s="35">
        <f>$S$28/'Fixed data'!$C$7</f>
        <v>0</v>
      </c>
      <c r="X44" s="35">
        <f>$S$28/'Fixed data'!$C$7</f>
        <v>0</v>
      </c>
      <c r="Y44" s="35">
        <f>$S$28/'Fixed data'!$C$7</f>
        <v>0</v>
      </c>
      <c r="Z44" s="35">
        <f>$S$28/'Fixed data'!$C$7</f>
        <v>0</v>
      </c>
      <c r="AA44" s="35">
        <f>$S$28/'Fixed data'!$C$7</f>
        <v>0</v>
      </c>
      <c r="AB44" s="35">
        <f>$S$28/'Fixed data'!$C$7</f>
        <v>0</v>
      </c>
      <c r="AC44" s="35">
        <f>$S$28/'Fixed data'!$C$7</f>
        <v>0</v>
      </c>
      <c r="AD44" s="35">
        <f>$S$28/'Fixed data'!$C$7</f>
        <v>0</v>
      </c>
      <c r="AE44" s="35">
        <f>$S$28/'Fixed data'!$C$7</f>
        <v>0</v>
      </c>
      <c r="AF44" s="35">
        <f>$S$28/'Fixed data'!$C$7</f>
        <v>0</v>
      </c>
      <c r="AG44" s="35">
        <f>$S$28/'Fixed data'!$C$7</f>
        <v>0</v>
      </c>
      <c r="AH44" s="35">
        <f>$S$28/'Fixed data'!$C$7</f>
        <v>0</v>
      </c>
      <c r="AI44" s="35">
        <f>$S$28/'Fixed data'!$C$7</f>
        <v>0</v>
      </c>
      <c r="AJ44" s="35">
        <f>$S$28/'Fixed data'!$C$7</f>
        <v>0</v>
      </c>
      <c r="AK44" s="35">
        <f>$S$28/'Fixed data'!$C$7</f>
        <v>0</v>
      </c>
      <c r="AL44" s="35">
        <f>$S$28/'Fixed data'!$C$7</f>
        <v>0</v>
      </c>
      <c r="AM44" s="35">
        <f>$S$28/'Fixed data'!$C$7</f>
        <v>0</v>
      </c>
      <c r="AN44" s="35">
        <f>$S$28/'Fixed data'!$C$7</f>
        <v>0</v>
      </c>
      <c r="AO44" s="35">
        <f>$S$28/'Fixed data'!$C$7</f>
        <v>0</v>
      </c>
      <c r="AP44" s="35">
        <f>$S$28/'Fixed data'!$C$7</f>
        <v>0</v>
      </c>
      <c r="AQ44" s="35">
        <f>$S$28/'Fixed data'!$C$7</f>
        <v>0</v>
      </c>
      <c r="AR44" s="35">
        <f>$S$28/'Fixed data'!$C$7</f>
        <v>0</v>
      </c>
      <c r="AS44" s="35">
        <f>$S$28/'Fixed data'!$C$7</f>
        <v>0</v>
      </c>
      <c r="AT44" s="35">
        <f>$S$28/'Fixed data'!$C$7</f>
        <v>0</v>
      </c>
      <c r="AU44" s="35">
        <f>$S$28/'Fixed data'!$C$7</f>
        <v>0</v>
      </c>
      <c r="AV44" s="35">
        <f>$S$28/'Fixed data'!$C$7</f>
        <v>0</v>
      </c>
      <c r="AW44" s="35">
        <f>$S$28/'Fixed data'!$C$7</f>
        <v>0</v>
      </c>
      <c r="AX44" s="35">
        <f>$S$28/'Fixed data'!$C$7</f>
        <v>0</v>
      </c>
      <c r="AY44" s="35">
        <f>$S$28/'Fixed data'!$C$7</f>
        <v>0</v>
      </c>
      <c r="AZ44" s="35">
        <f>$S$28/'Fixed data'!$C$7</f>
        <v>0</v>
      </c>
      <c r="BA44" s="35">
        <f>$S$28/'Fixed data'!$C$7</f>
        <v>0</v>
      </c>
      <c r="BB44" s="35">
        <f>$S$28/'Fixed data'!$C$7</f>
        <v>0</v>
      </c>
      <c r="BC44" s="35">
        <f>$S$28/'Fixed data'!$C$7</f>
        <v>0</v>
      </c>
      <c r="BD44" s="35">
        <f>$S$28/'Fixed data'!$C$7</f>
        <v>0</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0</v>
      </c>
      <c r="V45" s="35">
        <f>$T$28/'Fixed data'!$C$7</f>
        <v>0</v>
      </c>
      <c r="W45" s="35">
        <f>$T$28/'Fixed data'!$C$7</f>
        <v>0</v>
      </c>
      <c r="X45" s="35">
        <f>$T$28/'Fixed data'!$C$7</f>
        <v>0</v>
      </c>
      <c r="Y45" s="35">
        <f>$T$28/'Fixed data'!$C$7</f>
        <v>0</v>
      </c>
      <c r="Z45" s="35">
        <f>$T$28/'Fixed data'!$C$7</f>
        <v>0</v>
      </c>
      <c r="AA45" s="35">
        <f>$T$28/'Fixed data'!$C$7</f>
        <v>0</v>
      </c>
      <c r="AB45" s="35">
        <f>$T$28/'Fixed data'!$C$7</f>
        <v>0</v>
      </c>
      <c r="AC45" s="35">
        <f>$T$28/'Fixed data'!$C$7</f>
        <v>0</v>
      </c>
      <c r="AD45" s="35">
        <f>$T$28/'Fixed data'!$C$7</f>
        <v>0</v>
      </c>
      <c r="AE45" s="35">
        <f>$T$28/'Fixed data'!$C$7</f>
        <v>0</v>
      </c>
      <c r="AF45" s="35">
        <f>$T$28/'Fixed data'!$C$7</f>
        <v>0</v>
      </c>
      <c r="AG45" s="35">
        <f>$T$28/'Fixed data'!$C$7</f>
        <v>0</v>
      </c>
      <c r="AH45" s="35">
        <f>$T$28/'Fixed data'!$C$7</f>
        <v>0</v>
      </c>
      <c r="AI45" s="35">
        <f>$T$28/'Fixed data'!$C$7</f>
        <v>0</v>
      </c>
      <c r="AJ45" s="35">
        <f>$T$28/'Fixed data'!$C$7</f>
        <v>0</v>
      </c>
      <c r="AK45" s="35">
        <f>$T$28/'Fixed data'!$C$7</f>
        <v>0</v>
      </c>
      <c r="AL45" s="35">
        <f>$T$28/'Fixed data'!$C$7</f>
        <v>0</v>
      </c>
      <c r="AM45" s="35">
        <f>$T$28/'Fixed data'!$C$7</f>
        <v>0</v>
      </c>
      <c r="AN45" s="35">
        <f>$T$28/'Fixed data'!$C$7</f>
        <v>0</v>
      </c>
      <c r="AO45" s="35">
        <f>$T$28/'Fixed data'!$C$7</f>
        <v>0</v>
      </c>
      <c r="AP45" s="35">
        <f>$T$28/'Fixed data'!$C$7</f>
        <v>0</v>
      </c>
      <c r="AQ45" s="35">
        <f>$T$28/'Fixed data'!$C$7</f>
        <v>0</v>
      </c>
      <c r="AR45" s="35">
        <f>$T$28/'Fixed data'!$C$7</f>
        <v>0</v>
      </c>
      <c r="AS45" s="35">
        <f>$T$28/'Fixed data'!$C$7</f>
        <v>0</v>
      </c>
      <c r="AT45" s="35">
        <f>$T$28/'Fixed data'!$C$7</f>
        <v>0</v>
      </c>
      <c r="AU45" s="35">
        <f>$T$28/'Fixed data'!$C$7</f>
        <v>0</v>
      </c>
      <c r="AV45" s="35">
        <f>$T$28/'Fixed data'!$C$7</f>
        <v>0</v>
      </c>
      <c r="AW45" s="35">
        <f>$T$28/'Fixed data'!$C$7</f>
        <v>0</v>
      </c>
      <c r="AX45" s="35">
        <f>$T$28/'Fixed data'!$C$7</f>
        <v>0</v>
      </c>
      <c r="AY45" s="35">
        <f>$T$28/'Fixed data'!$C$7</f>
        <v>0</v>
      </c>
      <c r="AZ45" s="35">
        <f>$T$28/'Fixed data'!$C$7</f>
        <v>0</v>
      </c>
      <c r="BA45" s="35">
        <f>$T$28/'Fixed data'!$C$7</f>
        <v>0</v>
      </c>
      <c r="BB45" s="35">
        <f>$T$28/'Fixed data'!$C$7</f>
        <v>0</v>
      </c>
      <c r="BC45" s="35">
        <f>$T$28/'Fixed data'!$C$7</f>
        <v>0</v>
      </c>
      <c r="BD45" s="35">
        <f>$T$28/'Fixed data'!$C$7</f>
        <v>0</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0</v>
      </c>
      <c r="W46" s="35">
        <f>$U$28/'Fixed data'!$C$7</f>
        <v>0</v>
      </c>
      <c r="X46" s="35">
        <f>$U$28/'Fixed data'!$C$7</f>
        <v>0</v>
      </c>
      <c r="Y46" s="35">
        <f>$U$28/'Fixed data'!$C$7</f>
        <v>0</v>
      </c>
      <c r="Z46" s="35">
        <f>$U$28/'Fixed data'!$C$7</f>
        <v>0</v>
      </c>
      <c r="AA46" s="35">
        <f>$U$28/'Fixed data'!$C$7</f>
        <v>0</v>
      </c>
      <c r="AB46" s="35">
        <f>$U$28/'Fixed data'!$C$7</f>
        <v>0</v>
      </c>
      <c r="AC46" s="35">
        <f>$U$28/'Fixed data'!$C$7</f>
        <v>0</v>
      </c>
      <c r="AD46" s="35">
        <f>$U$28/'Fixed data'!$C$7</f>
        <v>0</v>
      </c>
      <c r="AE46" s="35">
        <f>$U$28/'Fixed data'!$C$7</f>
        <v>0</v>
      </c>
      <c r="AF46" s="35">
        <f>$U$28/'Fixed data'!$C$7</f>
        <v>0</v>
      </c>
      <c r="AG46" s="35">
        <f>$U$28/'Fixed data'!$C$7</f>
        <v>0</v>
      </c>
      <c r="AH46" s="35">
        <f>$U$28/'Fixed data'!$C$7</f>
        <v>0</v>
      </c>
      <c r="AI46" s="35">
        <f>$U$28/'Fixed data'!$C$7</f>
        <v>0</v>
      </c>
      <c r="AJ46" s="35">
        <f>$U$28/'Fixed data'!$C$7</f>
        <v>0</v>
      </c>
      <c r="AK46" s="35">
        <f>$U$28/'Fixed data'!$C$7</f>
        <v>0</v>
      </c>
      <c r="AL46" s="35">
        <f>$U$28/'Fixed data'!$C$7</f>
        <v>0</v>
      </c>
      <c r="AM46" s="35">
        <f>$U$28/'Fixed data'!$C$7</f>
        <v>0</v>
      </c>
      <c r="AN46" s="35">
        <f>$U$28/'Fixed data'!$C$7</f>
        <v>0</v>
      </c>
      <c r="AO46" s="35">
        <f>$U$28/'Fixed data'!$C$7</f>
        <v>0</v>
      </c>
      <c r="AP46" s="35">
        <f>$U$28/'Fixed data'!$C$7</f>
        <v>0</v>
      </c>
      <c r="AQ46" s="35">
        <f>$U$28/'Fixed data'!$C$7</f>
        <v>0</v>
      </c>
      <c r="AR46" s="35">
        <f>$U$28/'Fixed data'!$C$7</f>
        <v>0</v>
      </c>
      <c r="AS46" s="35">
        <f>$U$28/'Fixed data'!$C$7</f>
        <v>0</v>
      </c>
      <c r="AT46" s="35">
        <f>$U$28/'Fixed data'!$C$7</f>
        <v>0</v>
      </c>
      <c r="AU46" s="35">
        <f>$U$28/'Fixed data'!$C$7</f>
        <v>0</v>
      </c>
      <c r="AV46" s="35">
        <f>$U$28/'Fixed data'!$C$7</f>
        <v>0</v>
      </c>
      <c r="AW46" s="35">
        <f>$U$28/'Fixed data'!$C$7</f>
        <v>0</v>
      </c>
      <c r="AX46" s="35">
        <f>$U$28/'Fixed data'!$C$7</f>
        <v>0</v>
      </c>
      <c r="AY46" s="35">
        <f>$U$28/'Fixed data'!$C$7</f>
        <v>0</v>
      </c>
      <c r="AZ46" s="35">
        <f>$U$28/'Fixed data'!$C$7</f>
        <v>0</v>
      </c>
      <c r="BA46" s="35">
        <f>$U$28/'Fixed data'!$C$7</f>
        <v>0</v>
      </c>
      <c r="BB46" s="35">
        <f>$U$28/'Fixed data'!$C$7</f>
        <v>0</v>
      </c>
      <c r="BC46" s="35">
        <f>$U$28/'Fixed data'!$C$7</f>
        <v>0</v>
      </c>
      <c r="BD46" s="35">
        <f>$U$28/'Fixed data'!$C$7</f>
        <v>0</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0</v>
      </c>
      <c r="X47" s="35">
        <f>$V$28/'Fixed data'!$C$7</f>
        <v>0</v>
      </c>
      <c r="Y47" s="35">
        <f>$V$28/'Fixed data'!$C$7</f>
        <v>0</v>
      </c>
      <c r="Z47" s="35">
        <f>$V$28/'Fixed data'!$C$7</f>
        <v>0</v>
      </c>
      <c r="AA47" s="35">
        <f>$V$28/'Fixed data'!$C$7</f>
        <v>0</v>
      </c>
      <c r="AB47" s="35">
        <f>$V$28/'Fixed data'!$C$7</f>
        <v>0</v>
      </c>
      <c r="AC47" s="35">
        <f>$V$28/'Fixed data'!$C$7</f>
        <v>0</v>
      </c>
      <c r="AD47" s="35">
        <f>$V$28/'Fixed data'!$C$7</f>
        <v>0</v>
      </c>
      <c r="AE47" s="35">
        <f>$V$28/'Fixed data'!$C$7</f>
        <v>0</v>
      </c>
      <c r="AF47" s="35">
        <f>$V$28/'Fixed data'!$C$7</f>
        <v>0</v>
      </c>
      <c r="AG47" s="35">
        <f>$V$28/'Fixed data'!$C$7</f>
        <v>0</v>
      </c>
      <c r="AH47" s="35">
        <f>$V$28/'Fixed data'!$C$7</f>
        <v>0</v>
      </c>
      <c r="AI47" s="35">
        <f>$V$28/'Fixed data'!$C$7</f>
        <v>0</v>
      </c>
      <c r="AJ47" s="35">
        <f>$V$28/'Fixed data'!$C$7</f>
        <v>0</v>
      </c>
      <c r="AK47" s="35">
        <f>$V$28/'Fixed data'!$C$7</f>
        <v>0</v>
      </c>
      <c r="AL47" s="35">
        <f>$V$28/'Fixed data'!$C$7</f>
        <v>0</v>
      </c>
      <c r="AM47" s="35">
        <f>$V$28/'Fixed data'!$C$7</f>
        <v>0</v>
      </c>
      <c r="AN47" s="35">
        <f>$V$28/'Fixed data'!$C$7</f>
        <v>0</v>
      </c>
      <c r="AO47" s="35">
        <f>$V$28/'Fixed data'!$C$7</f>
        <v>0</v>
      </c>
      <c r="AP47" s="35">
        <f>$V$28/'Fixed data'!$C$7</f>
        <v>0</v>
      </c>
      <c r="AQ47" s="35">
        <f>$V$28/'Fixed data'!$C$7</f>
        <v>0</v>
      </c>
      <c r="AR47" s="35">
        <f>$V$28/'Fixed data'!$C$7</f>
        <v>0</v>
      </c>
      <c r="AS47" s="35">
        <f>$V$28/'Fixed data'!$C$7</f>
        <v>0</v>
      </c>
      <c r="AT47" s="35">
        <f>$V$28/'Fixed data'!$C$7</f>
        <v>0</v>
      </c>
      <c r="AU47" s="35">
        <f>$V$28/'Fixed data'!$C$7</f>
        <v>0</v>
      </c>
      <c r="AV47" s="35">
        <f>$V$28/'Fixed data'!$C$7</f>
        <v>0</v>
      </c>
      <c r="AW47" s="35">
        <f>$V$28/'Fixed data'!$C$7</f>
        <v>0</v>
      </c>
      <c r="AX47" s="35">
        <f>$V$28/'Fixed data'!$C$7</f>
        <v>0</v>
      </c>
      <c r="AY47" s="35">
        <f>$V$28/'Fixed data'!$C$7</f>
        <v>0</v>
      </c>
      <c r="AZ47" s="35">
        <f>$V$28/'Fixed data'!$C$7</f>
        <v>0</v>
      </c>
      <c r="BA47" s="35">
        <f>$V$28/'Fixed data'!$C$7</f>
        <v>0</v>
      </c>
      <c r="BB47" s="35">
        <f>$V$28/'Fixed data'!$C$7</f>
        <v>0</v>
      </c>
      <c r="BC47" s="35">
        <f>$V$28/'Fixed data'!$C$7</f>
        <v>0</v>
      </c>
      <c r="BD47" s="35">
        <f>$V$28/'Fixed data'!$C$7</f>
        <v>0</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0</v>
      </c>
      <c r="Y48" s="35">
        <f>$W$28/'Fixed data'!$C$7</f>
        <v>0</v>
      </c>
      <c r="Z48" s="35">
        <f>$W$28/'Fixed data'!$C$7</f>
        <v>0</v>
      </c>
      <c r="AA48" s="35">
        <f>$W$28/'Fixed data'!$C$7</f>
        <v>0</v>
      </c>
      <c r="AB48" s="35">
        <f>$W$28/'Fixed data'!$C$7</f>
        <v>0</v>
      </c>
      <c r="AC48" s="35">
        <f>$W$28/'Fixed data'!$C$7</f>
        <v>0</v>
      </c>
      <c r="AD48" s="35">
        <f>$W$28/'Fixed data'!$C$7</f>
        <v>0</v>
      </c>
      <c r="AE48" s="35">
        <f>$W$28/'Fixed data'!$C$7</f>
        <v>0</v>
      </c>
      <c r="AF48" s="35">
        <f>$W$28/'Fixed data'!$C$7</f>
        <v>0</v>
      </c>
      <c r="AG48" s="35">
        <f>$W$28/'Fixed data'!$C$7</f>
        <v>0</v>
      </c>
      <c r="AH48" s="35">
        <f>$W$28/'Fixed data'!$C$7</f>
        <v>0</v>
      </c>
      <c r="AI48" s="35">
        <f>$W$28/'Fixed data'!$C$7</f>
        <v>0</v>
      </c>
      <c r="AJ48" s="35">
        <f>$W$28/'Fixed data'!$C$7</f>
        <v>0</v>
      </c>
      <c r="AK48" s="35">
        <f>$W$28/'Fixed data'!$C$7</f>
        <v>0</v>
      </c>
      <c r="AL48" s="35">
        <f>$W$28/'Fixed data'!$C$7</f>
        <v>0</v>
      </c>
      <c r="AM48" s="35">
        <f>$W$28/'Fixed data'!$C$7</f>
        <v>0</v>
      </c>
      <c r="AN48" s="35">
        <f>$W$28/'Fixed data'!$C$7</f>
        <v>0</v>
      </c>
      <c r="AO48" s="35">
        <f>$W$28/'Fixed data'!$C$7</f>
        <v>0</v>
      </c>
      <c r="AP48" s="35">
        <f>$W$28/'Fixed data'!$C$7</f>
        <v>0</v>
      </c>
      <c r="AQ48" s="35">
        <f>$W$28/'Fixed data'!$C$7</f>
        <v>0</v>
      </c>
      <c r="AR48" s="35">
        <f>$W$28/'Fixed data'!$C$7</f>
        <v>0</v>
      </c>
      <c r="AS48" s="35">
        <f>$W$28/'Fixed data'!$C$7</f>
        <v>0</v>
      </c>
      <c r="AT48" s="35">
        <f>$W$28/'Fixed data'!$C$7</f>
        <v>0</v>
      </c>
      <c r="AU48" s="35">
        <f>$W$28/'Fixed data'!$C$7</f>
        <v>0</v>
      </c>
      <c r="AV48" s="35">
        <f>$W$28/'Fixed data'!$C$7</f>
        <v>0</v>
      </c>
      <c r="AW48" s="35">
        <f>$W$28/'Fixed data'!$C$7</f>
        <v>0</v>
      </c>
      <c r="AX48" s="35">
        <f>$W$28/'Fixed data'!$C$7</f>
        <v>0</v>
      </c>
      <c r="AY48" s="35">
        <f>$W$28/'Fixed data'!$C$7</f>
        <v>0</v>
      </c>
      <c r="AZ48" s="35">
        <f>$W$28/'Fixed data'!$C$7</f>
        <v>0</v>
      </c>
      <c r="BA48" s="35">
        <f>$W$28/'Fixed data'!$C$7</f>
        <v>0</v>
      </c>
      <c r="BB48" s="35">
        <f>$W$28/'Fixed data'!$C$7</f>
        <v>0</v>
      </c>
      <c r="BC48" s="35">
        <f>$W$28/'Fixed data'!$C$7</f>
        <v>0</v>
      </c>
      <c r="BD48" s="35">
        <f>$W$28/'Fixed data'!$C$7</f>
        <v>0</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0</v>
      </c>
      <c r="Z49" s="35">
        <f>$X$28/'Fixed data'!$C$7</f>
        <v>0</v>
      </c>
      <c r="AA49" s="35">
        <f>$X$28/'Fixed data'!$C$7</f>
        <v>0</v>
      </c>
      <c r="AB49" s="35">
        <f>$X$28/'Fixed data'!$C$7</f>
        <v>0</v>
      </c>
      <c r="AC49" s="35">
        <f>$X$28/'Fixed data'!$C$7</f>
        <v>0</v>
      </c>
      <c r="AD49" s="35">
        <f>$X$28/'Fixed data'!$C$7</f>
        <v>0</v>
      </c>
      <c r="AE49" s="35">
        <f>$X$28/'Fixed data'!$C$7</f>
        <v>0</v>
      </c>
      <c r="AF49" s="35">
        <f>$X$28/'Fixed data'!$C$7</f>
        <v>0</v>
      </c>
      <c r="AG49" s="35">
        <f>$X$28/'Fixed data'!$C$7</f>
        <v>0</v>
      </c>
      <c r="AH49" s="35">
        <f>$X$28/'Fixed data'!$C$7</f>
        <v>0</v>
      </c>
      <c r="AI49" s="35">
        <f>$X$28/'Fixed data'!$C$7</f>
        <v>0</v>
      </c>
      <c r="AJ49" s="35">
        <f>$X$28/'Fixed data'!$C$7</f>
        <v>0</v>
      </c>
      <c r="AK49" s="35">
        <f>$X$28/'Fixed data'!$C$7</f>
        <v>0</v>
      </c>
      <c r="AL49" s="35">
        <f>$X$28/'Fixed data'!$C$7</f>
        <v>0</v>
      </c>
      <c r="AM49" s="35">
        <f>$X$28/'Fixed data'!$C$7</f>
        <v>0</v>
      </c>
      <c r="AN49" s="35">
        <f>$X$28/'Fixed data'!$C$7</f>
        <v>0</v>
      </c>
      <c r="AO49" s="35">
        <f>$X$28/'Fixed data'!$C$7</f>
        <v>0</v>
      </c>
      <c r="AP49" s="35">
        <f>$X$28/'Fixed data'!$C$7</f>
        <v>0</v>
      </c>
      <c r="AQ49" s="35">
        <f>$X$28/'Fixed data'!$C$7</f>
        <v>0</v>
      </c>
      <c r="AR49" s="35">
        <f>$X$28/'Fixed data'!$C$7</f>
        <v>0</v>
      </c>
      <c r="AS49" s="35">
        <f>$X$28/'Fixed data'!$C$7</f>
        <v>0</v>
      </c>
      <c r="AT49" s="35">
        <f>$X$28/'Fixed data'!$C$7</f>
        <v>0</v>
      </c>
      <c r="AU49" s="35">
        <f>$X$28/'Fixed data'!$C$7</f>
        <v>0</v>
      </c>
      <c r="AV49" s="35">
        <f>$X$28/'Fixed data'!$C$7</f>
        <v>0</v>
      </c>
      <c r="AW49" s="35">
        <f>$X$28/'Fixed data'!$C$7</f>
        <v>0</v>
      </c>
      <c r="AX49" s="35">
        <f>$X$28/'Fixed data'!$C$7</f>
        <v>0</v>
      </c>
      <c r="AY49" s="35">
        <f>$X$28/'Fixed data'!$C$7</f>
        <v>0</v>
      </c>
      <c r="AZ49" s="35">
        <f>$X$28/'Fixed data'!$C$7</f>
        <v>0</v>
      </c>
      <c r="BA49" s="35">
        <f>$X$28/'Fixed data'!$C$7</f>
        <v>0</v>
      </c>
      <c r="BB49" s="35">
        <f>$X$28/'Fixed data'!$C$7</f>
        <v>0</v>
      </c>
      <c r="BC49" s="35">
        <f>$X$28/'Fixed data'!$C$7</f>
        <v>0</v>
      </c>
      <c r="BD49" s="35">
        <f>$X$28/'Fixed data'!$C$7</f>
        <v>0</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0</v>
      </c>
      <c r="AA50" s="35">
        <f>$Y$28/'Fixed data'!$C$7</f>
        <v>0</v>
      </c>
      <c r="AB50" s="35">
        <f>$Y$28/'Fixed data'!$C$7</f>
        <v>0</v>
      </c>
      <c r="AC50" s="35">
        <f>$Y$28/'Fixed data'!$C$7</f>
        <v>0</v>
      </c>
      <c r="AD50" s="35">
        <f>$Y$28/'Fixed data'!$C$7</f>
        <v>0</v>
      </c>
      <c r="AE50" s="35">
        <f>$Y$28/'Fixed data'!$C$7</f>
        <v>0</v>
      </c>
      <c r="AF50" s="35">
        <f>$Y$28/'Fixed data'!$C$7</f>
        <v>0</v>
      </c>
      <c r="AG50" s="35">
        <f>$Y$28/'Fixed data'!$C$7</f>
        <v>0</v>
      </c>
      <c r="AH50" s="35">
        <f>$Y$28/'Fixed data'!$C$7</f>
        <v>0</v>
      </c>
      <c r="AI50" s="35">
        <f>$Y$28/'Fixed data'!$C$7</f>
        <v>0</v>
      </c>
      <c r="AJ50" s="35">
        <f>$Y$28/'Fixed data'!$C$7</f>
        <v>0</v>
      </c>
      <c r="AK50" s="35">
        <f>$Y$28/'Fixed data'!$C$7</f>
        <v>0</v>
      </c>
      <c r="AL50" s="35">
        <f>$Y$28/'Fixed data'!$C$7</f>
        <v>0</v>
      </c>
      <c r="AM50" s="35">
        <f>$Y$28/'Fixed data'!$C$7</f>
        <v>0</v>
      </c>
      <c r="AN50" s="35">
        <f>$Y$28/'Fixed data'!$C$7</f>
        <v>0</v>
      </c>
      <c r="AO50" s="35">
        <f>$Y$28/'Fixed data'!$C$7</f>
        <v>0</v>
      </c>
      <c r="AP50" s="35">
        <f>$Y$28/'Fixed data'!$C$7</f>
        <v>0</v>
      </c>
      <c r="AQ50" s="35">
        <f>$Y$28/'Fixed data'!$C$7</f>
        <v>0</v>
      </c>
      <c r="AR50" s="35">
        <f>$Y$28/'Fixed data'!$C$7</f>
        <v>0</v>
      </c>
      <c r="AS50" s="35">
        <f>$Y$28/'Fixed data'!$C$7</f>
        <v>0</v>
      </c>
      <c r="AT50" s="35">
        <f>$Y$28/'Fixed data'!$C$7</f>
        <v>0</v>
      </c>
      <c r="AU50" s="35">
        <f>$Y$28/'Fixed data'!$C$7</f>
        <v>0</v>
      </c>
      <c r="AV50" s="35">
        <f>$Y$28/'Fixed data'!$C$7</f>
        <v>0</v>
      </c>
      <c r="AW50" s="35">
        <f>$Y$28/'Fixed data'!$C$7</f>
        <v>0</v>
      </c>
      <c r="AX50" s="35">
        <f>$Y$28/'Fixed data'!$C$7</f>
        <v>0</v>
      </c>
      <c r="AY50" s="35">
        <f>$Y$28/'Fixed data'!$C$7</f>
        <v>0</v>
      </c>
      <c r="AZ50" s="35">
        <f>$Y$28/'Fixed data'!$C$7</f>
        <v>0</v>
      </c>
      <c r="BA50" s="35">
        <f>$Y$28/'Fixed data'!$C$7</f>
        <v>0</v>
      </c>
      <c r="BB50" s="35">
        <f>$Y$28/'Fixed data'!$C$7</f>
        <v>0</v>
      </c>
      <c r="BC50" s="35">
        <f>$Y$28/'Fixed data'!$C$7</f>
        <v>0</v>
      </c>
      <c r="BD50" s="35">
        <f>$Y$28/'Fixed data'!$C$7</f>
        <v>0</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0</v>
      </c>
      <c r="AB51" s="35">
        <f>$Z$28/'Fixed data'!$C$7</f>
        <v>0</v>
      </c>
      <c r="AC51" s="35">
        <f>$Z$28/'Fixed data'!$C$7</f>
        <v>0</v>
      </c>
      <c r="AD51" s="35">
        <f>$Z$28/'Fixed data'!$C$7</f>
        <v>0</v>
      </c>
      <c r="AE51" s="35">
        <f>$Z$28/'Fixed data'!$C$7</f>
        <v>0</v>
      </c>
      <c r="AF51" s="35">
        <f>$Z$28/'Fixed data'!$C$7</f>
        <v>0</v>
      </c>
      <c r="AG51" s="35">
        <f>$Z$28/'Fixed data'!$C$7</f>
        <v>0</v>
      </c>
      <c r="AH51" s="35">
        <f>$Z$28/'Fixed data'!$C$7</f>
        <v>0</v>
      </c>
      <c r="AI51" s="35">
        <f>$Z$28/'Fixed data'!$C$7</f>
        <v>0</v>
      </c>
      <c r="AJ51" s="35">
        <f>$Z$28/'Fixed data'!$C$7</f>
        <v>0</v>
      </c>
      <c r="AK51" s="35">
        <f>$Z$28/'Fixed data'!$C$7</f>
        <v>0</v>
      </c>
      <c r="AL51" s="35">
        <f>$Z$28/'Fixed data'!$C$7</f>
        <v>0</v>
      </c>
      <c r="AM51" s="35">
        <f>$Z$28/'Fixed data'!$C$7</f>
        <v>0</v>
      </c>
      <c r="AN51" s="35">
        <f>$Z$28/'Fixed data'!$C$7</f>
        <v>0</v>
      </c>
      <c r="AO51" s="35">
        <f>$Z$28/'Fixed data'!$C$7</f>
        <v>0</v>
      </c>
      <c r="AP51" s="35">
        <f>$Z$28/'Fixed data'!$C$7</f>
        <v>0</v>
      </c>
      <c r="AQ51" s="35">
        <f>$Z$28/'Fixed data'!$C$7</f>
        <v>0</v>
      </c>
      <c r="AR51" s="35">
        <f>$Z$28/'Fixed data'!$C$7</f>
        <v>0</v>
      </c>
      <c r="AS51" s="35">
        <f>$Z$28/'Fixed data'!$C$7</f>
        <v>0</v>
      </c>
      <c r="AT51" s="35">
        <f>$Z$28/'Fixed data'!$C$7</f>
        <v>0</v>
      </c>
      <c r="AU51" s="35">
        <f>$Z$28/'Fixed data'!$C$7</f>
        <v>0</v>
      </c>
      <c r="AV51" s="35">
        <f>$Z$28/'Fixed data'!$C$7</f>
        <v>0</v>
      </c>
      <c r="AW51" s="35">
        <f>$Z$28/'Fixed data'!$C$7</f>
        <v>0</v>
      </c>
      <c r="AX51" s="35">
        <f>$Z$28/'Fixed data'!$C$7</f>
        <v>0</v>
      </c>
      <c r="AY51" s="35">
        <f>$Z$28/'Fixed data'!$C$7</f>
        <v>0</v>
      </c>
      <c r="AZ51" s="35">
        <f>$Z$28/'Fixed data'!$C$7</f>
        <v>0</v>
      </c>
      <c r="BA51" s="35">
        <f>$Z$28/'Fixed data'!$C$7</f>
        <v>0</v>
      </c>
      <c r="BB51" s="35">
        <f>$Z$28/'Fixed data'!$C$7</f>
        <v>0</v>
      </c>
      <c r="BC51" s="35">
        <f>$Z$28/'Fixed data'!$C$7</f>
        <v>0</v>
      </c>
      <c r="BD51" s="35">
        <f>$Z$28/'Fixed data'!$C$7</f>
        <v>0</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0</v>
      </c>
      <c r="AC52" s="35">
        <f>$AA$28/'Fixed data'!$C$7</f>
        <v>0</v>
      </c>
      <c r="AD52" s="35">
        <f>$AA$28/'Fixed data'!$C$7</f>
        <v>0</v>
      </c>
      <c r="AE52" s="35">
        <f>$AA$28/'Fixed data'!$C$7</f>
        <v>0</v>
      </c>
      <c r="AF52" s="35">
        <f>$AA$28/'Fixed data'!$C$7</f>
        <v>0</v>
      </c>
      <c r="AG52" s="35">
        <f>$AA$28/'Fixed data'!$C$7</f>
        <v>0</v>
      </c>
      <c r="AH52" s="35">
        <f>$AA$28/'Fixed data'!$C$7</f>
        <v>0</v>
      </c>
      <c r="AI52" s="35">
        <f>$AA$28/'Fixed data'!$C$7</f>
        <v>0</v>
      </c>
      <c r="AJ52" s="35">
        <f>$AA$28/'Fixed data'!$C$7</f>
        <v>0</v>
      </c>
      <c r="AK52" s="35">
        <f>$AA$28/'Fixed data'!$C$7</f>
        <v>0</v>
      </c>
      <c r="AL52" s="35">
        <f>$AA$28/'Fixed data'!$C$7</f>
        <v>0</v>
      </c>
      <c r="AM52" s="35">
        <f>$AA$28/'Fixed data'!$C$7</f>
        <v>0</v>
      </c>
      <c r="AN52" s="35">
        <f>$AA$28/'Fixed data'!$C$7</f>
        <v>0</v>
      </c>
      <c r="AO52" s="35">
        <f>$AA$28/'Fixed data'!$C$7</f>
        <v>0</v>
      </c>
      <c r="AP52" s="35">
        <f>$AA$28/'Fixed data'!$C$7</f>
        <v>0</v>
      </c>
      <c r="AQ52" s="35">
        <f>$AA$28/'Fixed data'!$C$7</f>
        <v>0</v>
      </c>
      <c r="AR52" s="35">
        <f>$AA$28/'Fixed data'!$C$7</f>
        <v>0</v>
      </c>
      <c r="AS52" s="35">
        <f>$AA$28/'Fixed data'!$C$7</f>
        <v>0</v>
      </c>
      <c r="AT52" s="35">
        <f>$AA$28/'Fixed data'!$C$7</f>
        <v>0</v>
      </c>
      <c r="AU52" s="35">
        <f>$AA$28/'Fixed data'!$C$7</f>
        <v>0</v>
      </c>
      <c r="AV52" s="35">
        <f>$AA$28/'Fixed data'!$C$7</f>
        <v>0</v>
      </c>
      <c r="AW52" s="35">
        <f>$AA$28/'Fixed data'!$C$7</f>
        <v>0</v>
      </c>
      <c r="AX52" s="35">
        <f>$AA$28/'Fixed data'!$C$7</f>
        <v>0</v>
      </c>
      <c r="AY52" s="35">
        <f>$AA$28/'Fixed data'!$C$7</f>
        <v>0</v>
      </c>
      <c r="AZ52" s="35">
        <f>$AA$28/'Fixed data'!$C$7</f>
        <v>0</v>
      </c>
      <c r="BA52" s="35">
        <f>$AA$28/'Fixed data'!$C$7</f>
        <v>0</v>
      </c>
      <c r="BB52" s="35">
        <f>$AA$28/'Fixed data'!$C$7</f>
        <v>0</v>
      </c>
      <c r="BC52" s="35">
        <f>$AA$28/'Fixed data'!$C$7</f>
        <v>0</v>
      </c>
      <c r="BD52" s="35">
        <f>$AA$28/'Fixed data'!$C$7</f>
        <v>0</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0</v>
      </c>
      <c r="AD53" s="35">
        <f>$AB$28/'Fixed data'!$C$7</f>
        <v>0</v>
      </c>
      <c r="AE53" s="35">
        <f>$AB$28/'Fixed data'!$C$7</f>
        <v>0</v>
      </c>
      <c r="AF53" s="35">
        <f>$AB$28/'Fixed data'!$C$7</f>
        <v>0</v>
      </c>
      <c r="AG53" s="35">
        <f>$AB$28/'Fixed data'!$C$7</f>
        <v>0</v>
      </c>
      <c r="AH53" s="35">
        <f>$AB$28/'Fixed data'!$C$7</f>
        <v>0</v>
      </c>
      <c r="AI53" s="35">
        <f>$AB$28/'Fixed data'!$C$7</f>
        <v>0</v>
      </c>
      <c r="AJ53" s="35">
        <f>$AB$28/'Fixed data'!$C$7</f>
        <v>0</v>
      </c>
      <c r="AK53" s="35">
        <f>$AB$28/'Fixed data'!$C$7</f>
        <v>0</v>
      </c>
      <c r="AL53" s="35">
        <f>$AB$28/'Fixed data'!$C$7</f>
        <v>0</v>
      </c>
      <c r="AM53" s="35">
        <f>$AB$28/'Fixed data'!$C$7</f>
        <v>0</v>
      </c>
      <c r="AN53" s="35">
        <f>$AB$28/'Fixed data'!$C$7</f>
        <v>0</v>
      </c>
      <c r="AO53" s="35">
        <f>$AB$28/'Fixed data'!$C$7</f>
        <v>0</v>
      </c>
      <c r="AP53" s="35">
        <f>$AB$28/'Fixed data'!$C$7</f>
        <v>0</v>
      </c>
      <c r="AQ53" s="35">
        <f>$AB$28/'Fixed data'!$C$7</f>
        <v>0</v>
      </c>
      <c r="AR53" s="35">
        <f>$AB$28/'Fixed data'!$C$7</f>
        <v>0</v>
      </c>
      <c r="AS53" s="35">
        <f>$AB$28/'Fixed data'!$C$7</f>
        <v>0</v>
      </c>
      <c r="AT53" s="35">
        <f>$AB$28/'Fixed data'!$C$7</f>
        <v>0</v>
      </c>
      <c r="AU53" s="35">
        <f>$AB$28/'Fixed data'!$C$7</f>
        <v>0</v>
      </c>
      <c r="AV53" s="35">
        <f>$AB$28/'Fixed data'!$C$7</f>
        <v>0</v>
      </c>
      <c r="AW53" s="35">
        <f>$AB$28/'Fixed data'!$C$7</f>
        <v>0</v>
      </c>
      <c r="AX53" s="35">
        <f>$AB$28/'Fixed data'!$C$7</f>
        <v>0</v>
      </c>
      <c r="AY53" s="35">
        <f>$AB$28/'Fixed data'!$C$7</f>
        <v>0</v>
      </c>
      <c r="AZ53" s="35">
        <f>$AB$28/'Fixed data'!$C$7</f>
        <v>0</v>
      </c>
      <c r="BA53" s="35">
        <f>$AB$28/'Fixed data'!$C$7</f>
        <v>0</v>
      </c>
      <c r="BB53" s="35">
        <f>$AB$28/'Fixed data'!$C$7</f>
        <v>0</v>
      </c>
      <c r="BC53" s="35">
        <f>$AB$28/'Fixed data'!$C$7</f>
        <v>0</v>
      </c>
      <c r="BD53" s="35">
        <f>$AB$28/'Fixed data'!$C$7</f>
        <v>0</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0</v>
      </c>
      <c r="AE54" s="35">
        <f>$AC$28/'Fixed data'!$C$7</f>
        <v>0</v>
      </c>
      <c r="AF54" s="35">
        <f>$AC$28/'Fixed data'!$C$7</f>
        <v>0</v>
      </c>
      <c r="AG54" s="35">
        <f>$AC$28/'Fixed data'!$C$7</f>
        <v>0</v>
      </c>
      <c r="AH54" s="35">
        <f>$AC$28/'Fixed data'!$C$7</f>
        <v>0</v>
      </c>
      <c r="AI54" s="35">
        <f>$AC$28/'Fixed data'!$C$7</f>
        <v>0</v>
      </c>
      <c r="AJ54" s="35">
        <f>$AC$28/'Fixed data'!$C$7</f>
        <v>0</v>
      </c>
      <c r="AK54" s="35">
        <f>$AC$28/'Fixed data'!$C$7</f>
        <v>0</v>
      </c>
      <c r="AL54" s="35">
        <f>$AC$28/'Fixed data'!$C$7</f>
        <v>0</v>
      </c>
      <c r="AM54" s="35">
        <f>$AC$28/'Fixed data'!$C$7</f>
        <v>0</v>
      </c>
      <c r="AN54" s="35">
        <f>$AC$28/'Fixed data'!$C$7</f>
        <v>0</v>
      </c>
      <c r="AO54" s="35">
        <f>$AC$28/'Fixed data'!$C$7</f>
        <v>0</v>
      </c>
      <c r="AP54" s="35">
        <f>$AC$28/'Fixed data'!$C$7</f>
        <v>0</v>
      </c>
      <c r="AQ54" s="35">
        <f>$AC$28/'Fixed data'!$C$7</f>
        <v>0</v>
      </c>
      <c r="AR54" s="35">
        <f>$AC$28/'Fixed data'!$C$7</f>
        <v>0</v>
      </c>
      <c r="AS54" s="35">
        <f>$AC$28/'Fixed data'!$C$7</f>
        <v>0</v>
      </c>
      <c r="AT54" s="35">
        <f>$AC$28/'Fixed data'!$C$7</f>
        <v>0</v>
      </c>
      <c r="AU54" s="35">
        <f>$AC$28/'Fixed data'!$C$7</f>
        <v>0</v>
      </c>
      <c r="AV54" s="35">
        <f>$AC$28/'Fixed data'!$C$7</f>
        <v>0</v>
      </c>
      <c r="AW54" s="35">
        <f>$AC$28/'Fixed data'!$C$7</f>
        <v>0</v>
      </c>
      <c r="AX54" s="35">
        <f>$AC$28/'Fixed data'!$C$7</f>
        <v>0</v>
      </c>
      <c r="AY54" s="35">
        <f>$AC$28/'Fixed data'!$C$7</f>
        <v>0</v>
      </c>
      <c r="AZ54" s="35">
        <f>$AC$28/'Fixed data'!$C$7</f>
        <v>0</v>
      </c>
      <c r="BA54" s="35">
        <f>$AC$28/'Fixed data'!$C$7</f>
        <v>0</v>
      </c>
      <c r="BB54" s="35">
        <f>$AC$28/'Fixed data'!$C$7</f>
        <v>0</v>
      </c>
      <c r="BC54" s="35">
        <f>$AC$28/'Fixed data'!$C$7</f>
        <v>0</v>
      </c>
      <c r="BD54" s="35">
        <f>$AC$28/'Fixed data'!$C$7</f>
        <v>0</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0</v>
      </c>
      <c r="AF55" s="35">
        <f>$AD$28/'Fixed data'!$C$7</f>
        <v>0</v>
      </c>
      <c r="AG55" s="35">
        <f>$AD$28/'Fixed data'!$C$7</f>
        <v>0</v>
      </c>
      <c r="AH55" s="35">
        <f>$AD$28/'Fixed data'!$C$7</f>
        <v>0</v>
      </c>
      <c r="AI55" s="35">
        <f>$AD$28/'Fixed data'!$C$7</f>
        <v>0</v>
      </c>
      <c r="AJ55" s="35">
        <f>$AD$28/'Fixed data'!$C$7</f>
        <v>0</v>
      </c>
      <c r="AK55" s="35">
        <f>$AD$28/'Fixed data'!$C$7</f>
        <v>0</v>
      </c>
      <c r="AL55" s="35">
        <f>$AD$28/'Fixed data'!$C$7</f>
        <v>0</v>
      </c>
      <c r="AM55" s="35">
        <f>$AD$28/'Fixed data'!$C$7</f>
        <v>0</v>
      </c>
      <c r="AN55" s="35">
        <f>$AD$28/'Fixed data'!$C$7</f>
        <v>0</v>
      </c>
      <c r="AO55" s="35">
        <f>$AD$28/'Fixed data'!$C$7</f>
        <v>0</v>
      </c>
      <c r="AP55" s="35">
        <f>$AD$28/'Fixed data'!$C$7</f>
        <v>0</v>
      </c>
      <c r="AQ55" s="35">
        <f>$AD$28/'Fixed data'!$C$7</f>
        <v>0</v>
      </c>
      <c r="AR55" s="35">
        <f>$AD$28/'Fixed data'!$C$7</f>
        <v>0</v>
      </c>
      <c r="AS55" s="35">
        <f>$AD$28/'Fixed data'!$C$7</f>
        <v>0</v>
      </c>
      <c r="AT55" s="35">
        <f>$AD$28/'Fixed data'!$C$7</f>
        <v>0</v>
      </c>
      <c r="AU55" s="35">
        <f>$AD$28/'Fixed data'!$C$7</f>
        <v>0</v>
      </c>
      <c r="AV55" s="35">
        <f>$AD$28/'Fixed data'!$C$7</f>
        <v>0</v>
      </c>
      <c r="AW55" s="35">
        <f>$AD$28/'Fixed data'!$C$7</f>
        <v>0</v>
      </c>
      <c r="AX55" s="35">
        <f>$AD$28/'Fixed data'!$C$7</f>
        <v>0</v>
      </c>
      <c r="AY55" s="35">
        <f>$AD$28/'Fixed data'!$C$7</f>
        <v>0</v>
      </c>
      <c r="AZ55" s="35">
        <f>$AD$28/'Fixed data'!$C$7</f>
        <v>0</v>
      </c>
      <c r="BA55" s="35">
        <f>$AD$28/'Fixed data'!$C$7</f>
        <v>0</v>
      </c>
      <c r="BB55" s="35">
        <f>$AD$28/'Fixed data'!$C$7</f>
        <v>0</v>
      </c>
      <c r="BC55" s="35">
        <f>$AD$28/'Fixed data'!$C$7</f>
        <v>0</v>
      </c>
      <c r="BD55" s="35">
        <f>$AD$28/'Fixed data'!$C$7</f>
        <v>0</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0</v>
      </c>
      <c r="AG56" s="35">
        <f>$AE$28/'Fixed data'!$C$7</f>
        <v>0</v>
      </c>
      <c r="AH56" s="35">
        <f>$AE$28/'Fixed data'!$C$7</f>
        <v>0</v>
      </c>
      <c r="AI56" s="35">
        <f>$AE$28/'Fixed data'!$C$7</f>
        <v>0</v>
      </c>
      <c r="AJ56" s="35">
        <f>$AE$28/'Fixed data'!$C$7</f>
        <v>0</v>
      </c>
      <c r="AK56" s="35">
        <f>$AE$28/'Fixed data'!$C$7</f>
        <v>0</v>
      </c>
      <c r="AL56" s="35">
        <f>$AE$28/'Fixed data'!$C$7</f>
        <v>0</v>
      </c>
      <c r="AM56" s="35">
        <f>$AE$28/'Fixed data'!$C$7</f>
        <v>0</v>
      </c>
      <c r="AN56" s="35">
        <f>$AE$28/'Fixed data'!$C$7</f>
        <v>0</v>
      </c>
      <c r="AO56" s="35">
        <f>$AE$28/'Fixed data'!$C$7</f>
        <v>0</v>
      </c>
      <c r="AP56" s="35">
        <f>$AE$28/'Fixed data'!$C$7</f>
        <v>0</v>
      </c>
      <c r="AQ56" s="35">
        <f>$AE$28/'Fixed data'!$C$7</f>
        <v>0</v>
      </c>
      <c r="AR56" s="35">
        <f>$AE$28/'Fixed data'!$C$7</f>
        <v>0</v>
      </c>
      <c r="AS56" s="35">
        <f>$AE$28/'Fixed data'!$C$7</f>
        <v>0</v>
      </c>
      <c r="AT56" s="35">
        <f>$AE$28/'Fixed data'!$C$7</f>
        <v>0</v>
      </c>
      <c r="AU56" s="35">
        <f>$AE$28/'Fixed data'!$C$7</f>
        <v>0</v>
      </c>
      <c r="AV56" s="35">
        <f>$AE$28/'Fixed data'!$C$7</f>
        <v>0</v>
      </c>
      <c r="AW56" s="35">
        <f>$AE$28/'Fixed data'!$C$7</f>
        <v>0</v>
      </c>
      <c r="AX56" s="35">
        <f>$AE$28/'Fixed data'!$C$7</f>
        <v>0</v>
      </c>
      <c r="AY56" s="35">
        <f>$AE$28/'Fixed data'!$C$7</f>
        <v>0</v>
      </c>
      <c r="AZ56" s="35">
        <f>$AE$28/'Fixed data'!$C$7</f>
        <v>0</v>
      </c>
      <c r="BA56" s="35">
        <f>$AE$28/'Fixed data'!$C$7</f>
        <v>0</v>
      </c>
      <c r="BB56" s="35">
        <f>$AE$28/'Fixed data'!$C$7</f>
        <v>0</v>
      </c>
      <c r="BC56" s="35">
        <f>$AE$28/'Fixed data'!$C$7</f>
        <v>0</v>
      </c>
      <c r="BD56" s="35">
        <f>$AE$28/'Fixed data'!$C$7</f>
        <v>0</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0</v>
      </c>
      <c r="AH57" s="35">
        <f>$AF$28/'Fixed data'!$C$7</f>
        <v>0</v>
      </c>
      <c r="AI57" s="35">
        <f>$AF$28/'Fixed data'!$C$7</f>
        <v>0</v>
      </c>
      <c r="AJ57" s="35">
        <f>$AF$28/'Fixed data'!$C$7</f>
        <v>0</v>
      </c>
      <c r="AK57" s="35">
        <f>$AF$28/'Fixed data'!$C$7</f>
        <v>0</v>
      </c>
      <c r="AL57" s="35">
        <f>$AF$28/'Fixed data'!$C$7</f>
        <v>0</v>
      </c>
      <c r="AM57" s="35">
        <f>$AF$28/'Fixed data'!$C$7</f>
        <v>0</v>
      </c>
      <c r="AN57" s="35">
        <f>$AF$28/'Fixed data'!$C$7</f>
        <v>0</v>
      </c>
      <c r="AO57" s="35">
        <f>$AF$28/'Fixed data'!$C$7</f>
        <v>0</v>
      </c>
      <c r="AP57" s="35">
        <f>$AF$28/'Fixed data'!$C$7</f>
        <v>0</v>
      </c>
      <c r="AQ57" s="35">
        <f>$AF$28/'Fixed data'!$C$7</f>
        <v>0</v>
      </c>
      <c r="AR57" s="35">
        <f>$AF$28/'Fixed data'!$C$7</f>
        <v>0</v>
      </c>
      <c r="AS57" s="35">
        <f>$AF$28/'Fixed data'!$C$7</f>
        <v>0</v>
      </c>
      <c r="AT57" s="35">
        <f>$AF$28/'Fixed data'!$C$7</f>
        <v>0</v>
      </c>
      <c r="AU57" s="35">
        <f>$AF$28/'Fixed data'!$C$7</f>
        <v>0</v>
      </c>
      <c r="AV57" s="35">
        <f>$AF$28/'Fixed data'!$C$7</f>
        <v>0</v>
      </c>
      <c r="AW57" s="35">
        <f>$AF$28/'Fixed data'!$C$7</f>
        <v>0</v>
      </c>
      <c r="AX57" s="35">
        <f>$AF$28/'Fixed data'!$C$7</f>
        <v>0</v>
      </c>
      <c r="AY57" s="35">
        <f>$AF$28/'Fixed data'!$C$7</f>
        <v>0</v>
      </c>
      <c r="AZ57" s="35">
        <f>$AF$28/'Fixed data'!$C$7</f>
        <v>0</v>
      </c>
      <c r="BA57" s="35">
        <f>$AF$28/'Fixed data'!$C$7</f>
        <v>0</v>
      </c>
      <c r="BB57" s="35">
        <f>$AF$28/'Fixed data'!$C$7</f>
        <v>0</v>
      </c>
      <c r="BC57" s="35">
        <f>$AF$28/'Fixed data'!$C$7</f>
        <v>0</v>
      </c>
      <c r="BD57" s="35">
        <f>$AF$28/'Fixed data'!$C$7</f>
        <v>0</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0</v>
      </c>
      <c r="AI58" s="35">
        <f>$AG$28/'Fixed data'!$C$7</f>
        <v>0</v>
      </c>
      <c r="AJ58" s="35">
        <f>$AG$28/'Fixed data'!$C$7</f>
        <v>0</v>
      </c>
      <c r="AK58" s="35">
        <f>$AG$28/'Fixed data'!$C$7</f>
        <v>0</v>
      </c>
      <c r="AL58" s="35">
        <f>$AG$28/'Fixed data'!$C$7</f>
        <v>0</v>
      </c>
      <c r="AM58" s="35">
        <f>$AG$28/'Fixed data'!$C$7</f>
        <v>0</v>
      </c>
      <c r="AN58" s="35">
        <f>$AG$28/'Fixed data'!$C$7</f>
        <v>0</v>
      </c>
      <c r="AO58" s="35">
        <f>$AG$28/'Fixed data'!$C$7</f>
        <v>0</v>
      </c>
      <c r="AP58" s="35">
        <f>$AG$28/'Fixed data'!$C$7</f>
        <v>0</v>
      </c>
      <c r="AQ58" s="35">
        <f>$AG$28/'Fixed data'!$C$7</f>
        <v>0</v>
      </c>
      <c r="AR58" s="35">
        <f>$AG$28/'Fixed data'!$C$7</f>
        <v>0</v>
      </c>
      <c r="AS58" s="35">
        <f>$AG$28/'Fixed data'!$C$7</f>
        <v>0</v>
      </c>
      <c r="AT58" s="35">
        <f>$AG$28/'Fixed data'!$C$7</f>
        <v>0</v>
      </c>
      <c r="AU58" s="35">
        <f>$AG$28/'Fixed data'!$C$7</f>
        <v>0</v>
      </c>
      <c r="AV58" s="35">
        <f>$AG$28/'Fixed data'!$C$7</f>
        <v>0</v>
      </c>
      <c r="AW58" s="35">
        <f>$AG$28/'Fixed data'!$C$7</f>
        <v>0</v>
      </c>
      <c r="AX58" s="35">
        <f>$AG$28/'Fixed data'!$C$7</f>
        <v>0</v>
      </c>
      <c r="AY58" s="35">
        <f>$AG$28/'Fixed data'!$C$7</f>
        <v>0</v>
      </c>
      <c r="AZ58" s="35">
        <f>$AG$28/'Fixed data'!$C$7</f>
        <v>0</v>
      </c>
      <c r="BA58" s="35">
        <f>$AG$28/'Fixed data'!$C$7</f>
        <v>0</v>
      </c>
      <c r="BB58" s="35">
        <f>$AG$28/'Fixed data'!$C$7</f>
        <v>0</v>
      </c>
      <c r="BC58" s="35">
        <f>$AG$28/'Fixed data'!$C$7</f>
        <v>0</v>
      </c>
      <c r="BD58" s="35">
        <f>$AG$28/'Fixed data'!$C$7</f>
        <v>0</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0</v>
      </c>
      <c r="AJ59" s="35">
        <f>$AH$28/'Fixed data'!$C$7</f>
        <v>0</v>
      </c>
      <c r="AK59" s="35">
        <f>$AH$28/'Fixed data'!$C$7</f>
        <v>0</v>
      </c>
      <c r="AL59" s="35">
        <f>$AH$28/'Fixed data'!$C$7</f>
        <v>0</v>
      </c>
      <c r="AM59" s="35">
        <f>$AH$28/'Fixed data'!$C$7</f>
        <v>0</v>
      </c>
      <c r="AN59" s="35">
        <f>$AH$28/'Fixed data'!$C$7</f>
        <v>0</v>
      </c>
      <c r="AO59" s="35">
        <f>$AH$28/'Fixed data'!$C$7</f>
        <v>0</v>
      </c>
      <c r="AP59" s="35">
        <f>$AH$28/'Fixed data'!$C$7</f>
        <v>0</v>
      </c>
      <c r="AQ59" s="35">
        <f>$AH$28/'Fixed data'!$C$7</f>
        <v>0</v>
      </c>
      <c r="AR59" s="35">
        <f>$AH$28/'Fixed data'!$C$7</f>
        <v>0</v>
      </c>
      <c r="AS59" s="35">
        <f>$AH$28/'Fixed data'!$C$7</f>
        <v>0</v>
      </c>
      <c r="AT59" s="35">
        <f>$AH$28/'Fixed data'!$C$7</f>
        <v>0</v>
      </c>
      <c r="AU59" s="35">
        <f>$AH$28/'Fixed data'!$C$7</f>
        <v>0</v>
      </c>
      <c r="AV59" s="35">
        <f>$AH$28/'Fixed data'!$C$7</f>
        <v>0</v>
      </c>
      <c r="AW59" s="35">
        <f>$AH$28/'Fixed data'!$C$7</f>
        <v>0</v>
      </c>
      <c r="AX59" s="35">
        <f>$AH$28/'Fixed data'!$C$7</f>
        <v>0</v>
      </c>
      <c r="AY59" s="35">
        <f>$AH$28/'Fixed data'!$C$7</f>
        <v>0</v>
      </c>
      <c r="AZ59" s="35">
        <f>$AH$28/'Fixed data'!$C$7</f>
        <v>0</v>
      </c>
      <c r="BA59" s="35">
        <f>$AH$28/'Fixed data'!$C$7</f>
        <v>0</v>
      </c>
      <c r="BB59" s="35">
        <f>$AH$28/'Fixed data'!$C$7</f>
        <v>0</v>
      </c>
      <c r="BC59" s="35">
        <f>$AH$28/'Fixed data'!$C$7</f>
        <v>0</v>
      </c>
      <c r="BD59" s="35">
        <f>$AH$28/'Fixed data'!$C$7</f>
        <v>0</v>
      </c>
    </row>
    <row r="60" spans="1:56" ht="16.5" collapsed="1" x14ac:dyDescent="0.35">
      <c r="A60" s="116"/>
      <c r="B60" s="9" t="s">
        <v>7</v>
      </c>
      <c r="C60" s="9" t="s">
        <v>61</v>
      </c>
      <c r="D60" s="9" t="s">
        <v>40</v>
      </c>
      <c r="E60" s="35">
        <f>SUM(E30:E59)</f>
        <v>0</v>
      </c>
      <c r="F60" s="35">
        <f t="shared" ref="F60:BD60" si="8">SUM(F30:F59)</f>
        <v>-1.7973333333333329E-3</v>
      </c>
      <c r="G60" s="35">
        <f t="shared" si="8"/>
        <v>-3.5946666666666657E-3</v>
      </c>
      <c r="H60" s="35">
        <f t="shared" si="8"/>
        <v>-5.3919999999999984E-3</v>
      </c>
      <c r="I60" s="35">
        <f t="shared" si="8"/>
        <v>-7.1893333333333314E-3</v>
      </c>
      <c r="J60" s="35">
        <f t="shared" si="8"/>
        <v>-8.9866666666666636E-3</v>
      </c>
      <c r="K60" s="35">
        <f t="shared" si="8"/>
        <v>-1.0783999999999997E-2</v>
      </c>
      <c r="L60" s="35">
        <f t="shared" si="8"/>
        <v>-1.258133333333333E-2</v>
      </c>
      <c r="M60" s="35">
        <f t="shared" si="8"/>
        <v>-1.4378666666666663E-2</v>
      </c>
      <c r="N60" s="35">
        <f t="shared" si="8"/>
        <v>-1.4378666666666663E-2</v>
      </c>
      <c r="O60" s="35">
        <f t="shared" si="8"/>
        <v>-1.4378666666666663E-2</v>
      </c>
      <c r="P60" s="35">
        <f t="shared" si="8"/>
        <v>-1.4378666666666663E-2</v>
      </c>
      <c r="Q60" s="35">
        <f t="shared" si="8"/>
        <v>-1.4378666666666663E-2</v>
      </c>
      <c r="R60" s="35">
        <f t="shared" si="8"/>
        <v>-1.4378666666666663E-2</v>
      </c>
      <c r="S60" s="35">
        <f t="shared" si="8"/>
        <v>-1.4378666666666663E-2</v>
      </c>
      <c r="T60" s="35">
        <f t="shared" si="8"/>
        <v>-1.4378666666666663E-2</v>
      </c>
      <c r="U60" s="35">
        <f t="shared" si="8"/>
        <v>-1.4378666666666663E-2</v>
      </c>
      <c r="V60" s="35">
        <f t="shared" si="8"/>
        <v>-1.4378666666666663E-2</v>
      </c>
      <c r="W60" s="35">
        <f t="shared" si="8"/>
        <v>-1.4378666666666663E-2</v>
      </c>
      <c r="X60" s="35">
        <f t="shared" si="8"/>
        <v>-1.4378666666666663E-2</v>
      </c>
      <c r="Y60" s="35">
        <f t="shared" si="8"/>
        <v>-1.4378666666666663E-2</v>
      </c>
      <c r="Z60" s="35">
        <f t="shared" si="8"/>
        <v>-1.4378666666666663E-2</v>
      </c>
      <c r="AA60" s="35">
        <f t="shared" si="8"/>
        <v>-1.4378666666666663E-2</v>
      </c>
      <c r="AB60" s="35">
        <f t="shared" si="8"/>
        <v>-1.4378666666666663E-2</v>
      </c>
      <c r="AC60" s="35">
        <f t="shared" si="8"/>
        <v>-1.4378666666666663E-2</v>
      </c>
      <c r="AD60" s="35">
        <f t="shared" si="8"/>
        <v>-1.4378666666666663E-2</v>
      </c>
      <c r="AE60" s="35">
        <f t="shared" si="8"/>
        <v>-1.4378666666666663E-2</v>
      </c>
      <c r="AF60" s="35">
        <f t="shared" si="8"/>
        <v>-1.4378666666666663E-2</v>
      </c>
      <c r="AG60" s="35">
        <f t="shared" si="8"/>
        <v>-1.4378666666666663E-2</v>
      </c>
      <c r="AH60" s="35">
        <f t="shared" si="8"/>
        <v>-1.4378666666666663E-2</v>
      </c>
      <c r="AI60" s="35">
        <f t="shared" si="8"/>
        <v>-1.4378666666666663E-2</v>
      </c>
      <c r="AJ60" s="35">
        <f t="shared" si="8"/>
        <v>-1.4378666666666663E-2</v>
      </c>
      <c r="AK60" s="35">
        <f t="shared" si="8"/>
        <v>-1.4378666666666663E-2</v>
      </c>
      <c r="AL60" s="35">
        <f t="shared" si="8"/>
        <v>-1.4378666666666663E-2</v>
      </c>
      <c r="AM60" s="35">
        <f t="shared" si="8"/>
        <v>-1.4378666666666663E-2</v>
      </c>
      <c r="AN60" s="35">
        <f t="shared" si="8"/>
        <v>-1.4378666666666663E-2</v>
      </c>
      <c r="AO60" s="35">
        <f t="shared" si="8"/>
        <v>-1.4378666666666663E-2</v>
      </c>
      <c r="AP60" s="35">
        <f t="shared" si="8"/>
        <v>-1.4378666666666663E-2</v>
      </c>
      <c r="AQ60" s="35">
        <f t="shared" si="8"/>
        <v>-1.4378666666666663E-2</v>
      </c>
      <c r="AR60" s="35">
        <f t="shared" si="8"/>
        <v>-1.4378666666666663E-2</v>
      </c>
      <c r="AS60" s="35">
        <f t="shared" si="8"/>
        <v>-1.4378666666666663E-2</v>
      </c>
      <c r="AT60" s="35">
        <f t="shared" si="8"/>
        <v>-1.4378666666666663E-2</v>
      </c>
      <c r="AU60" s="35">
        <f t="shared" si="8"/>
        <v>-1.4378666666666663E-2</v>
      </c>
      <c r="AV60" s="35">
        <f t="shared" si="8"/>
        <v>-1.4378666666666663E-2</v>
      </c>
      <c r="AW60" s="35">
        <f t="shared" si="8"/>
        <v>-1.4378666666666663E-2</v>
      </c>
      <c r="AX60" s="35">
        <f t="shared" si="8"/>
        <v>-1.4378666666666663E-2</v>
      </c>
      <c r="AY60" s="35">
        <f t="shared" si="8"/>
        <v>-1.258133333333333E-2</v>
      </c>
      <c r="AZ60" s="35">
        <f t="shared" si="8"/>
        <v>-1.0783999999999997E-2</v>
      </c>
      <c r="BA60" s="35">
        <f t="shared" si="8"/>
        <v>-8.9866666666666636E-3</v>
      </c>
      <c r="BB60" s="35">
        <f t="shared" si="8"/>
        <v>-7.1893333333333314E-3</v>
      </c>
      <c r="BC60" s="35">
        <f t="shared" si="8"/>
        <v>-5.3919999999999984E-3</v>
      </c>
      <c r="BD60" s="35">
        <f t="shared" si="8"/>
        <v>-3.5946666666666657E-3</v>
      </c>
    </row>
    <row r="61" spans="1:56" ht="17.25" hidden="1" customHeight="1" outlineLevel="1" x14ac:dyDescent="0.35">
      <c r="A61" s="116"/>
      <c r="B61" s="9" t="s">
        <v>35</v>
      </c>
      <c r="C61" s="9" t="s">
        <v>62</v>
      </c>
      <c r="D61" s="9" t="s">
        <v>40</v>
      </c>
      <c r="E61" s="35">
        <v>0</v>
      </c>
      <c r="F61" s="35">
        <f>E62</f>
        <v>-8.087999999999998E-2</v>
      </c>
      <c r="G61" s="35">
        <f t="shared" ref="G61:BD61" si="9">F62</f>
        <v>-0.15996266666666664</v>
      </c>
      <c r="H61" s="35">
        <f t="shared" si="9"/>
        <v>-0.23724799999999996</v>
      </c>
      <c r="I61" s="35">
        <f t="shared" si="9"/>
        <v>-0.31273599999999996</v>
      </c>
      <c r="J61" s="35">
        <f t="shared" si="9"/>
        <v>-0.38642666666666659</v>
      </c>
      <c r="K61" s="35">
        <f t="shared" si="9"/>
        <v>-0.45831999999999989</v>
      </c>
      <c r="L61" s="35">
        <f t="shared" si="9"/>
        <v>-0.52841599999999989</v>
      </c>
      <c r="M61" s="35">
        <f t="shared" si="9"/>
        <v>-0.5967146666666665</v>
      </c>
      <c r="N61" s="35">
        <f t="shared" si="9"/>
        <v>-0.58233599999999985</v>
      </c>
      <c r="O61" s="35">
        <f t="shared" si="9"/>
        <v>-0.5679573333333332</v>
      </c>
      <c r="P61" s="35">
        <f t="shared" si="9"/>
        <v>-0.55357866666666655</v>
      </c>
      <c r="Q61" s="35">
        <f t="shared" si="9"/>
        <v>-0.5391999999999999</v>
      </c>
      <c r="R61" s="35">
        <f t="shared" si="9"/>
        <v>-0.52482133333333325</v>
      </c>
      <c r="S61" s="35">
        <f t="shared" si="9"/>
        <v>-0.5104426666666666</v>
      </c>
      <c r="T61" s="35">
        <f t="shared" si="9"/>
        <v>-0.49606399999999995</v>
      </c>
      <c r="U61" s="35">
        <f t="shared" si="9"/>
        <v>-0.4816853333333333</v>
      </c>
      <c r="V61" s="35">
        <f t="shared" si="9"/>
        <v>-0.46730666666666665</v>
      </c>
      <c r="W61" s="35">
        <f t="shared" si="9"/>
        <v>-0.452928</v>
      </c>
      <c r="X61" s="35">
        <f t="shared" si="9"/>
        <v>-0.43854933333333335</v>
      </c>
      <c r="Y61" s="35">
        <f t="shared" si="9"/>
        <v>-0.4241706666666667</v>
      </c>
      <c r="Z61" s="35">
        <f t="shared" si="9"/>
        <v>-0.40979200000000005</v>
      </c>
      <c r="AA61" s="35">
        <f t="shared" si="9"/>
        <v>-0.39541333333333339</v>
      </c>
      <c r="AB61" s="35">
        <f t="shared" si="9"/>
        <v>-0.38103466666666674</v>
      </c>
      <c r="AC61" s="35">
        <f t="shared" si="9"/>
        <v>-0.36665600000000009</v>
      </c>
      <c r="AD61" s="35">
        <f t="shared" si="9"/>
        <v>-0.35227733333333344</v>
      </c>
      <c r="AE61" s="35">
        <f t="shared" si="9"/>
        <v>-0.33789866666666679</v>
      </c>
      <c r="AF61" s="35">
        <f t="shared" si="9"/>
        <v>-0.32352000000000014</v>
      </c>
      <c r="AG61" s="35">
        <f t="shared" si="9"/>
        <v>-0.30914133333333349</v>
      </c>
      <c r="AH61" s="35">
        <f t="shared" si="9"/>
        <v>-0.29476266666666684</v>
      </c>
      <c r="AI61" s="35">
        <f t="shared" si="9"/>
        <v>-0.28038400000000019</v>
      </c>
      <c r="AJ61" s="35">
        <f t="shared" si="9"/>
        <v>-0.26600533333333354</v>
      </c>
      <c r="AK61" s="35">
        <f t="shared" si="9"/>
        <v>-0.25162666666666689</v>
      </c>
      <c r="AL61" s="35">
        <f t="shared" si="9"/>
        <v>-0.23724800000000024</v>
      </c>
      <c r="AM61" s="35">
        <f t="shared" si="9"/>
        <v>-0.22286933333333359</v>
      </c>
      <c r="AN61" s="35">
        <f t="shared" si="9"/>
        <v>-0.20849066666666694</v>
      </c>
      <c r="AO61" s="35">
        <f t="shared" si="9"/>
        <v>-0.19411200000000028</v>
      </c>
      <c r="AP61" s="35">
        <f t="shared" si="9"/>
        <v>-0.17973333333333363</v>
      </c>
      <c r="AQ61" s="35">
        <f t="shared" si="9"/>
        <v>-0.16535466666666698</v>
      </c>
      <c r="AR61" s="35">
        <f t="shared" si="9"/>
        <v>-0.15097600000000033</v>
      </c>
      <c r="AS61" s="35">
        <f t="shared" si="9"/>
        <v>-0.13659733333333368</v>
      </c>
      <c r="AT61" s="35">
        <f t="shared" si="9"/>
        <v>-0.12221866666666702</v>
      </c>
      <c r="AU61" s="35">
        <f t="shared" si="9"/>
        <v>-0.10784000000000035</v>
      </c>
      <c r="AV61" s="35">
        <f t="shared" si="9"/>
        <v>-9.3461333333333688E-2</v>
      </c>
      <c r="AW61" s="35">
        <f t="shared" si="9"/>
        <v>-7.9082666666667023E-2</v>
      </c>
      <c r="AX61" s="35">
        <f t="shared" si="9"/>
        <v>-6.4704000000000358E-2</v>
      </c>
      <c r="AY61" s="35">
        <f t="shared" si="9"/>
        <v>-5.0325333333333694E-2</v>
      </c>
      <c r="AZ61" s="35">
        <f t="shared" si="9"/>
        <v>-3.7744000000000361E-2</v>
      </c>
      <c r="BA61" s="35">
        <f t="shared" si="9"/>
        <v>-2.6960000000000366E-2</v>
      </c>
      <c r="BB61" s="35">
        <f t="shared" si="9"/>
        <v>-1.7973333333333702E-2</v>
      </c>
      <c r="BC61" s="35">
        <f t="shared" si="9"/>
        <v>-1.078400000000037E-2</v>
      </c>
      <c r="BD61" s="35">
        <f t="shared" si="9"/>
        <v>-5.3920000000003713E-3</v>
      </c>
    </row>
    <row r="62" spans="1:56" ht="16.5" hidden="1" customHeight="1" outlineLevel="1" x14ac:dyDescent="0.3">
      <c r="A62" s="116"/>
      <c r="B62" s="9" t="s">
        <v>34</v>
      </c>
      <c r="C62" s="9" t="s">
        <v>69</v>
      </c>
      <c r="D62" s="9" t="s">
        <v>40</v>
      </c>
      <c r="E62" s="35">
        <f t="shared" ref="E62:BD62" si="10">E28-E60+E61</f>
        <v>-8.087999999999998E-2</v>
      </c>
      <c r="F62" s="35">
        <f t="shared" si="10"/>
        <v>-0.15996266666666664</v>
      </c>
      <c r="G62" s="35">
        <f t="shared" si="10"/>
        <v>-0.23724799999999996</v>
      </c>
      <c r="H62" s="35">
        <f t="shared" si="10"/>
        <v>-0.31273599999999996</v>
      </c>
      <c r="I62" s="35">
        <f t="shared" si="10"/>
        <v>-0.38642666666666659</v>
      </c>
      <c r="J62" s="35">
        <f t="shared" si="10"/>
        <v>-0.45831999999999989</v>
      </c>
      <c r="K62" s="35">
        <f t="shared" si="10"/>
        <v>-0.52841599999999989</v>
      </c>
      <c r="L62" s="35">
        <f t="shared" si="10"/>
        <v>-0.5967146666666665</v>
      </c>
      <c r="M62" s="35">
        <f t="shared" si="10"/>
        <v>-0.58233599999999985</v>
      </c>
      <c r="N62" s="35">
        <f t="shared" si="10"/>
        <v>-0.5679573333333332</v>
      </c>
      <c r="O62" s="35">
        <f t="shared" si="10"/>
        <v>-0.55357866666666655</v>
      </c>
      <c r="P62" s="35">
        <f t="shared" si="10"/>
        <v>-0.5391999999999999</v>
      </c>
      <c r="Q62" s="35">
        <f t="shared" si="10"/>
        <v>-0.52482133333333325</v>
      </c>
      <c r="R62" s="35">
        <f t="shared" si="10"/>
        <v>-0.5104426666666666</v>
      </c>
      <c r="S62" s="35">
        <f t="shared" si="10"/>
        <v>-0.49606399999999995</v>
      </c>
      <c r="T62" s="35">
        <f t="shared" si="10"/>
        <v>-0.4816853333333333</v>
      </c>
      <c r="U62" s="35">
        <f t="shared" si="10"/>
        <v>-0.46730666666666665</v>
      </c>
      <c r="V62" s="35">
        <f t="shared" si="10"/>
        <v>-0.452928</v>
      </c>
      <c r="W62" s="35">
        <f t="shared" si="10"/>
        <v>-0.43854933333333335</v>
      </c>
      <c r="X62" s="35">
        <f t="shared" si="10"/>
        <v>-0.4241706666666667</v>
      </c>
      <c r="Y62" s="35">
        <f t="shared" si="10"/>
        <v>-0.40979200000000005</v>
      </c>
      <c r="Z62" s="35">
        <f t="shared" si="10"/>
        <v>-0.39541333333333339</v>
      </c>
      <c r="AA62" s="35">
        <f t="shared" si="10"/>
        <v>-0.38103466666666674</v>
      </c>
      <c r="AB62" s="35">
        <f t="shared" si="10"/>
        <v>-0.36665600000000009</v>
      </c>
      <c r="AC62" s="35">
        <f t="shared" si="10"/>
        <v>-0.35227733333333344</v>
      </c>
      <c r="AD62" s="35">
        <f t="shared" si="10"/>
        <v>-0.33789866666666679</v>
      </c>
      <c r="AE62" s="35">
        <f t="shared" si="10"/>
        <v>-0.32352000000000014</v>
      </c>
      <c r="AF62" s="35">
        <f t="shared" si="10"/>
        <v>-0.30914133333333349</v>
      </c>
      <c r="AG62" s="35">
        <f t="shared" si="10"/>
        <v>-0.29476266666666684</v>
      </c>
      <c r="AH62" s="35">
        <f t="shared" si="10"/>
        <v>-0.28038400000000019</v>
      </c>
      <c r="AI62" s="35">
        <f t="shared" si="10"/>
        <v>-0.26600533333333354</v>
      </c>
      <c r="AJ62" s="35">
        <f t="shared" si="10"/>
        <v>-0.25162666666666689</v>
      </c>
      <c r="AK62" s="35">
        <f t="shared" si="10"/>
        <v>-0.23724800000000024</v>
      </c>
      <c r="AL62" s="35">
        <f t="shared" si="10"/>
        <v>-0.22286933333333359</v>
      </c>
      <c r="AM62" s="35">
        <f t="shared" si="10"/>
        <v>-0.20849066666666694</v>
      </c>
      <c r="AN62" s="35">
        <f t="shared" si="10"/>
        <v>-0.19411200000000028</v>
      </c>
      <c r="AO62" s="35">
        <f t="shared" si="10"/>
        <v>-0.17973333333333363</v>
      </c>
      <c r="AP62" s="35">
        <f t="shared" si="10"/>
        <v>-0.16535466666666698</v>
      </c>
      <c r="AQ62" s="35">
        <f t="shared" si="10"/>
        <v>-0.15097600000000033</v>
      </c>
      <c r="AR62" s="35">
        <f t="shared" si="10"/>
        <v>-0.13659733333333368</v>
      </c>
      <c r="AS62" s="35">
        <f t="shared" si="10"/>
        <v>-0.12221866666666702</v>
      </c>
      <c r="AT62" s="35">
        <f t="shared" si="10"/>
        <v>-0.10784000000000035</v>
      </c>
      <c r="AU62" s="35">
        <f t="shared" si="10"/>
        <v>-9.3461333333333688E-2</v>
      </c>
      <c r="AV62" s="35">
        <f t="shared" si="10"/>
        <v>-7.9082666666667023E-2</v>
      </c>
      <c r="AW62" s="35">
        <f t="shared" si="10"/>
        <v>-6.4704000000000358E-2</v>
      </c>
      <c r="AX62" s="35">
        <f t="shared" si="10"/>
        <v>-5.0325333333333694E-2</v>
      </c>
      <c r="AY62" s="35">
        <f t="shared" si="10"/>
        <v>-3.7744000000000361E-2</v>
      </c>
      <c r="AZ62" s="35">
        <f t="shared" si="10"/>
        <v>-2.6960000000000366E-2</v>
      </c>
      <c r="BA62" s="35">
        <f t="shared" si="10"/>
        <v>-1.7973333333333702E-2</v>
      </c>
      <c r="BB62" s="35">
        <f t="shared" si="10"/>
        <v>-1.078400000000037E-2</v>
      </c>
      <c r="BC62" s="35">
        <f t="shared" si="10"/>
        <v>-5.3920000000003713E-3</v>
      </c>
      <c r="BD62" s="35">
        <f t="shared" si="10"/>
        <v>-1.7973333333337056E-3</v>
      </c>
    </row>
    <row r="63" spans="1:56" ht="16.5" collapsed="1" x14ac:dyDescent="0.3">
      <c r="A63" s="116"/>
      <c r="B63" s="9" t="s">
        <v>8</v>
      </c>
      <c r="C63" s="11" t="s">
        <v>68</v>
      </c>
      <c r="D63" s="9" t="s">
        <v>40</v>
      </c>
      <c r="E63" s="35">
        <f>AVERAGE(E61:E62)*'Fixed data'!$C$3</f>
        <v>-1.9532519999999995E-3</v>
      </c>
      <c r="F63" s="35">
        <f>AVERAGE(F61:F62)*'Fixed data'!$C$3</f>
        <v>-5.8163503999999989E-3</v>
      </c>
      <c r="G63" s="35">
        <f>AVERAGE(G61:G62)*'Fixed data'!$C$3</f>
        <v>-9.5926375999999987E-3</v>
      </c>
      <c r="H63" s="35">
        <f>AVERAGE(H61:H62)*'Fixed data'!$C$3</f>
        <v>-1.3282113599999999E-2</v>
      </c>
      <c r="I63" s="35">
        <f>AVERAGE(I61:I62)*'Fixed data'!$C$3</f>
        <v>-1.6884778399999998E-2</v>
      </c>
      <c r="J63" s="35">
        <f>AVERAGE(J61:J62)*'Fixed data'!$C$3</f>
        <v>-2.0400631999999998E-2</v>
      </c>
      <c r="K63" s="35">
        <f>AVERAGE(K61:K62)*'Fixed data'!$C$3</f>
        <v>-2.3829674399999997E-2</v>
      </c>
      <c r="L63" s="35">
        <f>AVERAGE(L61:L62)*'Fixed data'!$C$3</f>
        <v>-2.7171905599999994E-2</v>
      </c>
      <c r="M63" s="35">
        <f>AVERAGE(M61:M62)*'Fixed data'!$C$3</f>
        <v>-2.8474073599999997E-2</v>
      </c>
      <c r="N63" s="35">
        <f>AVERAGE(N61:N62)*'Fixed data'!$C$3</f>
        <v>-2.7779583999999993E-2</v>
      </c>
      <c r="O63" s="35">
        <f>AVERAGE(O61:O62)*'Fixed data'!$C$3</f>
        <v>-2.7085094399999999E-2</v>
      </c>
      <c r="P63" s="35">
        <f>AVERAGE(P61:P62)*'Fixed data'!$C$3</f>
        <v>-2.6390604799999995E-2</v>
      </c>
      <c r="Q63" s="35">
        <f>AVERAGE(Q61:Q62)*'Fixed data'!$C$3</f>
        <v>-2.5696115200000001E-2</v>
      </c>
      <c r="R63" s="35">
        <f>AVERAGE(R61:R62)*'Fixed data'!$C$3</f>
        <v>-2.5001625599999994E-2</v>
      </c>
      <c r="S63" s="35">
        <f>AVERAGE(S61:S62)*'Fixed data'!$C$3</f>
        <v>-2.4307136E-2</v>
      </c>
      <c r="T63" s="35">
        <f>AVERAGE(T61:T62)*'Fixed data'!$C$3</f>
        <v>-2.3612646399999999E-2</v>
      </c>
      <c r="U63" s="35">
        <f>AVERAGE(U61:U62)*'Fixed data'!$C$3</f>
        <v>-2.2918156799999999E-2</v>
      </c>
      <c r="V63" s="35">
        <f>AVERAGE(V61:V62)*'Fixed data'!$C$3</f>
        <v>-2.2223667200000002E-2</v>
      </c>
      <c r="W63" s="35">
        <f>AVERAGE(W61:W62)*'Fixed data'!$C$3</f>
        <v>-2.1529177600000001E-2</v>
      </c>
      <c r="X63" s="35">
        <f>AVERAGE(X61:X62)*'Fixed data'!$C$3</f>
        <v>-2.0834688000000001E-2</v>
      </c>
      <c r="Y63" s="35">
        <f>AVERAGE(Y61:Y62)*'Fixed data'!$C$3</f>
        <v>-2.0140198400000003E-2</v>
      </c>
      <c r="Z63" s="35">
        <f>AVERAGE(Z61:Z62)*'Fixed data'!$C$3</f>
        <v>-1.9445708800000003E-2</v>
      </c>
      <c r="AA63" s="35">
        <f>AVERAGE(AA61:AA62)*'Fixed data'!$C$3</f>
        <v>-1.8751219200000006E-2</v>
      </c>
      <c r="AB63" s="35">
        <f>AVERAGE(AB61:AB62)*'Fixed data'!$C$3</f>
        <v>-1.8056729600000005E-2</v>
      </c>
      <c r="AC63" s="35">
        <f>AVERAGE(AC61:AC62)*'Fixed data'!$C$3</f>
        <v>-1.7362240000000004E-2</v>
      </c>
      <c r="AD63" s="35">
        <f>AVERAGE(AD61:AD62)*'Fixed data'!$C$3</f>
        <v>-1.6667750400000007E-2</v>
      </c>
      <c r="AE63" s="35">
        <f>AVERAGE(AE61:AE62)*'Fixed data'!$C$3</f>
        <v>-1.5973260800000007E-2</v>
      </c>
      <c r="AF63" s="35">
        <f>AVERAGE(AF61:AF62)*'Fixed data'!$C$3</f>
        <v>-1.5278771200000008E-2</v>
      </c>
      <c r="AG63" s="35">
        <f>AVERAGE(AG61:AG62)*'Fixed data'!$C$3</f>
        <v>-1.4584281600000009E-2</v>
      </c>
      <c r="AH63" s="35">
        <f>AVERAGE(AH61:AH62)*'Fixed data'!$C$3</f>
        <v>-1.388979200000001E-2</v>
      </c>
      <c r="AI63" s="35">
        <f>AVERAGE(AI61:AI62)*'Fixed data'!$C$3</f>
        <v>-1.319530240000001E-2</v>
      </c>
      <c r="AJ63" s="35">
        <f>AVERAGE(AJ61:AJ62)*'Fixed data'!$C$3</f>
        <v>-1.2500812800000011E-2</v>
      </c>
      <c r="AK63" s="35">
        <f>AVERAGE(AK61:AK62)*'Fixed data'!$C$3</f>
        <v>-1.1806323200000012E-2</v>
      </c>
      <c r="AL63" s="35">
        <f>AVERAGE(AL61:AL62)*'Fixed data'!$C$3</f>
        <v>-1.1111833600000013E-2</v>
      </c>
      <c r="AM63" s="35">
        <f>AVERAGE(AM61:AM62)*'Fixed data'!$C$3</f>
        <v>-1.0417344000000012E-2</v>
      </c>
      <c r="AN63" s="35">
        <f>AVERAGE(AN61:AN62)*'Fixed data'!$C$3</f>
        <v>-9.7228544000000135E-3</v>
      </c>
      <c r="AO63" s="35">
        <f>AVERAGE(AO61:AO62)*'Fixed data'!$C$3</f>
        <v>-9.0283648000000147E-3</v>
      </c>
      <c r="AP63" s="35">
        <f>AVERAGE(AP61:AP62)*'Fixed data'!$C$3</f>
        <v>-8.3338752000000158E-3</v>
      </c>
      <c r="AQ63" s="35">
        <f>AVERAGE(AQ61:AQ62)*'Fixed data'!$C$3</f>
        <v>-7.6393856000000161E-3</v>
      </c>
      <c r="AR63" s="35">
        <f>AVERAGE(AR61:AR62)*'Fixed data'!$C$3</f>
        <v>-6.9448960000000172E-3</v>
      </c>
      <c r="AS63" s="35">
        <f>AVERAGE(AS61:AS62)*'Fixed data'!$C$3</f>
        <v>-6.2504064000000175E-3</v>
      </c>
      <c r="AT63" s="35">
        <f>AVERAGE(AT61:AT62)*'Fixed data'!$C$3</f>
        <v>-5.5559168000000169E-3</v>
      </c>
      <c r="AU63" s="35">
        <f>AVERAGE(AU61:AU62)*'Fixed data'!$C$3</f>
        <v>-4.861427200000018E-3</v>
      </c>
      <c r="AV63" s="35">
        <f>AVERAGE(AV61:AV62)*'Fixed data'!$C$3</f>
        <v>-4.1669376000000174E-3</v>
      </c>
      <c r="AW63" s="35">
        <f>AVERAGE(AW61:AW62)*'Fixed data'!$C$3</f>
        <v>-3.4724480000000177E-3</v>
      </c>
      <c r="AX63" s="35">
        <f>AVERAGE(AX61:AX62)*'Fixed data'!$C$3</f>
        <v>-2.7779584000000176E-3</v>
      </c>
      <c r="AY63" s="35">
        <f>AVERAGE(AY61:AY62)*'Fixed data'!$C$3</f>
        <v>-2.1268744000000174E-3</v>
      </c>
      <c r="AZ63" s="35">
        <f>AVERAGE(AZ61:AZ62)*'Fixed data'!$C$3</f>
        <v>-1.5626016000000178E-3</v>
      </c>
      <c r="BA63" s="35">
        <f>AVERAGE(BA61:BA62)*'Fixed data'!$C$3</f>
        <v>-1.0851400000000178E-3</v>
      </c>
      <c r="BB63" s="35">
        <f>AVERAGE(BB61:BB62)*'Fixed data'!$C$3</f>
        <v>-6.9448960000001783E-4</v>
      </c>
      <c r="BC63" s="35">
        <f>AVERAGE(BC61:BC62)*'Fixed data'!$C$3</f>
        <v>-3.9065040000001795E-4</v>
      </c>
      <c r="BD63" s="35">
        <f>AVERAGE(BD61:BD62)*'Fixed data'!$C$3</f>
        <v>-1.7362240000001796E-4</v>
      </c>
    </row>
    <row r="64" spans="1:56" ht="15.75" thickBot="1" x14ac:dyDescent="0.35">
      <c r="A64" s="115"/>
      <c r="B64" s="12" t="s">
        <v>95</v>
      </c>
      <c r="C64" s="12" t="s">
        <v>45</v>
      </c>
      <c r="D64" s="12" t="s">
        <v>40</v>
      </c>
      <c r="E64" s="54">
        <f t="shared" ref="E64:BD64" si="11">E29+E60+E63</f>
        <v>-2.2173251999999987E-2</v>
      </c>
      <c r="F64" s="54">
        <f t="shared" si="11"/>
        <v>-2.7833683733333319E-2</v>
      </c>
      <c r="G64" s="54">
        <f t="shared" si="11"/>
        <v>-3.3407304266666653E-2</v>
      </c>
      <c r="H64" s="54">
        <f t="shared" si="11"/>
        <v>-3.8894113599999988E-2</v>
      </c>
      <c r="I64" s="54">
        <f t="shared" si="11"/>
        <v>-4.4294111733333322E-2</v>
      </c>
      <c r="J64" s="54">
        <f t="shared" si="11"/>
        <v>-4.9607298666666647E-2</v>
      </c>
      <c r="K64" s="54">
        <f t="shared" si="11"/>
        <v>-5.4833674399999977E-2</v>
      </c>
      <c r="L64" s="54">
        <f t="shared" si="11"/>
        <v>-5.9973238933333312E-2</v>
      </c>
      <c r="M64" s="54">
        <f t="shared" si="11"/>
        <v>-4.2852740266666661E-2</v>
      </c>
      <c r="N64" s="54">
        <f t="shared" si="11"/>
        <v>-4.2158250666666654E-2</v>
      </c>
      <c r="O64" s="54">
        <f t="shared" si="11"/>
        <v>-4.146376106666666E-2</v>
      </c>
      <c r="P64" s="54">
        <f t="shared" si="11"/>
        <v>-4.0769271466666659E-2</v>
      </c>
      <c r="Q64" s="54">
        <f t="shared" si="11"/>
        <v>-4.0074781866666666E-2</v>
      </c>
      <c r="R64" s="54">
        <f t="shared" si="11"/>
        <v>-3.9380292266666658E-2</v>
      </c>
      <c r="S64" s="54">
        <f t="shared" si="11"/>
        <v>-3.8685802666666665E-2</v>
      </c>
      <c r="T64" s="54">
        <f t="shared" si="11"/>
        <v>-3.7991313066666664E-2</v>
      </c>
      <c r="U64" s="54">
        <f t="shared" si="11"/>
        <v>-3.7296823466666663E-2</v>
      </c>
      <c r="V64" s="54">
        <f t="shared" si="11"/>
        <v>-3.6602333866666663E-2</v>
      </c>
      <c r="W64" s="54">
        <f t="shared" si="11"/>
        <v>-3.5907844266666662E-2</v>
      </c>
      <c r="X64" s="54">
        <f t="shared" si="11"/>
        <v>-3.5213354666666662E-2</v>
      </c>
      <c r="Y64" s="54">
        <f t="shared" si="11"/>
        <v>-3.4518865066666668E-2</v>
      </c>
      <c r="Z64" s="54">
        <f t="shared" si="11"/>
        <v>-3.3824375466666667E-2</v>
      </c>
      <c r="AA64" s="54">
        <f t="shared" si="11"/>
        <v>-3.3129885866666667E-2</v>
      </c>
      <c r="AB64" s="54">
        <f t="shared" si="11"/>
        <v>-3.2435396266666666E-2</v>
      </c>
      <c r="AC64" s="54">
        <f t="shared" si="11"/>
        <v>-3.1740906666666666E-2</v>
      </c>
      <c r="AD64" s="54">
        <f t="shared" si="11"/>
        <v>-3.1046417066666672E-2</v>
      </c>
      <c r="AE64" s="54">
        <f t="shared" si="11"/>
        <v>-3.0351927466666671E-2</v>
      </c>
      <c r="AF64" s="54">
        <f t="shared" si="11"/>
        <v>-2.9657437866666671E-2</v>
      </c>
      <c r="AG64" s="54">
        <f t="shared" si="11"/>
        <v>-2.896294826666667E-2</v>
      </c>
      <c r="AH64" s="54">
        <f t="shared" si="11"/>
        <v>-2.8268458666666673E-2</v>
      </c>
      <c r="AI64" s="54">
        <f t="shared" si="11"/>
        <v>-2.7573969066666672E-2</v>
      </c>
      <c r="AJ64" s="54">
        <f t="shared" si="11"/>
        <v>-2.6879479466666675E-2</v>
      </c>
      <c r="AK64" s="54">
        <f t="shared" si="11"/>
        <v>-2.6184989866666675E-2</v>
      </c>
      <c r="AL64" s="54">
        <f t="shared" si="11"/>
        <v>-2.5490500266666674E-2</v>
      </c>
      <c r="AM64" s="54">
        <f t="shared" si="11"/>
        <v>-2.4796010666666674E-2</v>
      </c>
      <c r="AN64" s="54">
        <f t="shared" si="11"/>
        <v>-2.4101521066666676E-2</v>
      </c>
      <c r="AO64" s="54">
        <f t="shared" si="11"/>
        <v>-2.3407031466666679E-2</v>
      </c>
      <c r="AP64" s="54">
        <f t="shared" si="11"/>
        <v>-2.2712541866666679E-2</v>
      </c>
      <c r="AQ64" s="54">
        <f t="shared" si="11"/>
        <v>-2.2018052266666678E-2</v>
      </c>
      <c r="AR64" s="54">
        <f t="shared" si="11"/>
        <v>-2.1323562666666681E-2</v>
      </c>
      <c r="AS64" s="54">
        <f t="shared" si="11"/>
        <v>-2.062907306666668E-2</v>
      </c>
      <c r="AT64" s="54">
        <f t="shared" si="11"/>
        <v>-1.993458346666668E-2</v>
      </c>
      <c r="AU64" s="54">
        <f t="shared" si="11"/>
        <v>-1.9240093866666683E-2</v>
      </c>
      <c r="AV64" s="54">
        <f t="shared" si="11"/>
        <v>-1.8545604266666682E-2</v>
      </c>
      <c r="AW64" s="54">
        <f t="shared" si="11"/>
        <v>-1.7851114666666681E-2</v>
      </c>
      <c r="AX64" s="54">
        <f t="shared" si="11"/>
        <v>-1.7156625066666681E-2</v>
      </c>
      <c r="AY64" s="54">
        <f t="shared" si="11"/>
        <v>-1.4708207733333346E-2</v>
      </c>
      <c r="AZ64" s="54">
        <f t="shared" si="11"/>
        <v>-1.2346601600000014E-2</v>
      </c>
      <c r="BA64" s="54">
        <f t="shared" si="11"/>
        <v>-1.0071806666666681E-2</v>
      </c>
      <c r="BB64" s="54">
        <f t="shared" si="11"/>
        <v>-7.8838229333333485E-3</v>
      </c>
      <c r="BC64" s="54">
        <f t="shared" si="11"/>
        <v>-5.782650400000016E-3</v>
      </c>
      <c r="BD64" s="54">
        <f t="shared" si="11"/>
        <v>-3.7682890666666836E-3</v>
      </c>
    </row>
    <row r="65" spans="1:56" ht="12.75" customHeight="1" x14ac:dyDescent="0.3">
      <c r="A65" s="172"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3"/>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3"/>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3"/>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3"/>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3"/>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3"/>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3"/>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3"/>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3"/>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3"/>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4"/>
      <c r="B76" s="13" t="s">
        <v>101</v>
      </c>
      <c r="C76" s="13"/>
      <c r="D76" s="13" t="s">
        <v>40</v>
      </c>
      <c r="E76" s="54">
        <f>SUM(E65:E75)</f>
        <v>0</v>
      </c>
      <c r="F76" s="54">
        <f t="shared" ref="F76:BD76" si="12">SUM(F65:F75)</f>
        <v>0</v>
      </c>
      <c r="G76" s="54">
        <f t="shared" si="12"/>
        <v>0</v>
      </c>
      <c r="H76" s="54">
        <f t="shared" si="12"/>
        <v>0</v>
      </c>
      <c r="I76" s="54">
        <f t="shared" si="12"/>
        <v>0</v>
      </c>
      <c r="J76" s="54">
        <f t="shared" si="12"/>
        <v>0</v>
      </c>
      <c r="K76" s="54">
        <f t="shared" si="12"/>
        <v>0</v>
      </c>
      <c r="L76" s="54">
        <f t="shared" si="12"/>
        <v>0</v>
      </c>
      <c r="M76" s="54">
        <f t="shared" si="12"/>
        <v>0</v>
      </c>
      <c r="N76" s="54">
        <f t="shared" si="12"/>
        <v>0</v>
      </c>
      <c r="O76" s="54">
        <f t="shared" si="12"/>
        <v>0</v>
      </c>
      <c r="P76" s="54">
        <f t="shared" si="12"/>
        <v>0</v>
      </c>
      <c r="Q76" s="54">
        <f t="shared" si="12"/>
        <v>0</v>
      </c>
      <c r="R76" s="54">
        <f t="shared" si="12"/>
        <v>0</v>
      </c>
      <c r="S76" s="54">
        <f t="shared" si="12"/>
        <v>0</v>
      </c>
      <c r="T76" s="54">
        <f t="shared" si="12"/>
        <v>0</v>
      </c>
      <c r="U76" s="54">
        <f t="shared" si="12"/>
        <v>0</v>
      </c>
      <c r="V76" s="54">
        <f t="shared" si="12"/>
        <v>0</v>
      </c>
      <c r="W76" s="54">
        <f t="shared" si="12"/>
        <v>0</v>
      </c>
      <c r="X76" s="54">
        <f t="shared" si="12"/>
        <v>0</v>
      </c>
      <c r="Y76" s="54">
        <f t="shared" si="12"/>
        <v>0</v>
      </c>
      <c r="Z76" s="54">
        <f t="shared" si="12"/>
        <v>0</v>
      </c>
      <c r="AA76" s="54">
        <f t="shared" si="12"/>
        <v>0</v>
      </c>
      <c r="AB76" s="54">
        <f t="shared" si="12"/>
        <v>0</v>
      </c>
      <c r="AC76" s="54">
        <f t="shared" si="12"/>
        <v>0</v>
      </c>
      <c r="AD76" s="54">
        <f t="shared" si="12"/>
        <v>0</v>
      </c>
      <c r="AE76" s="54">
        <f t="shared" si="12"/>
        <v>0</v>
      </c>
      <c r="AF76" s="54">
        <f t="shared" si="12"/>
        <v>0</v>
      </c>
      <c r="AG76" s="54">
        <f t="shared" si="12"/>
        <v>0</v>
      </c>
      <c r="AH76" s="54">
        <f t="shared" si="12"/>
        <v>0</v>
      </c>
      <c r="AI76" s="54">
        <f t="shared" si="12"/>
        <v>0</v>
      </c>
      <c r="AJ76" s="54">
        <f t="shared" si="12"/>
        <v>0</v>
      </c>
      <c r="AK76" s="54">
        <f t="shared" si="12"/>
        <v>0</v>
      </c>
      <c r="AL76" s="54">
        <f t="shared" si="12"/>
        <v>0</v>
      </c>
      <c r="AM76" s="54">
        <f t="shared" si="12"/>
        <v>0</v>
      </c>
      <c r="AN76" s="54">
        <f t="shared" si="12"/>
        <v>0</v>
      </c>
      <c r="AO76" s="54">
        <f t="shared" si="12"/>
        <v>0</v>
      </c>
      <c r="AP76" s="54">
        <f t="shared" si="12"/>
        <v>0</v>
      </c>
      <c r="AQ76" s="54">
        <f t="shared" si="12"/>
        <v>0</v>
      </c>
      <c r="AR76" s="54">
        <f t="shared" si="12"/>
        <v>0</v>
      </c>
      <c r="AS76" s="54">
        <f t="shared" si="12"/>
        <v>0</v>
      </c>
      <c r="AT76" s="54">
        <f t="shared" si="12"/>
        <v>0</v>
      </c>
      <c r="AU76" s="54">
        <f t="shared" si="12"/>
        <v>0</v>
      </c>
      <c r="AV76" s="54">
        <f t="shared" si="12"/>
        <v>0</v>
      </c>
      <c r="AW76" s="54">
        <f t="shared" si="12"/>
        <v>0</v>
      </c>
      <c r="AX76" s="54">
        <f t="shared" si="12"/>
        <v>0</v>
      </c>
      <c r="AY76" s="54">
        <f t="shared" si="12"/>
        <v>0</v>
      </c>
      <c r="AZ76" s="54">
        <f t="shared" si="12"/>
        <v>0</v>
      </c>
      <c r="BA76" s="54">
        <f t="shared" si="12"/>
        <v>0</v>
      </c>
      <c r="BB76" s="54">
        <f t="shared" si="12"/>
        <v>0</v>
      </c>
      <c r="BC76" s="54">
        <f t="shared" si="12"/>
        <v>0</v>
      </c>
      <c r="BD76" s="54">
        <f t="shared" si="12"/>
        <v>0</v>
      </c>
    </row>
    <row r="77" spans="1:56" x14ac:dyDescent="0.3">
      <c r="A77" s="75"/>
      <c r="B77" s="14" t="s">
        <v>16</v>
      </c>
      <c r="C77" s="14"/>
      <c r="D77" s="14" t="s">
        <v>40</v>
      </c>
      <c r="E77" s="55">
        <f>IF('Fixed data'!$G$19=FALSE,E64+E76,E64)</f>
        <v>-2.2173251999999987E-2</v>
      </c>
      <c r="F77" s="55">
        <f>IF('Fixed data'!$G$19=FALSE,F64+F76,F64)</f>
        <v>-2.7833683733333319E-2</v>
      </c>
      <c r="G77" s="55">
        <f>IF('Fixed data'!$G$19=FALSE,G64+G76,G64)</f>
        <v>-3.3407304266666653E-2</v>
      </c>
      <c r="H77" s="55">
        <f>IF('Fixed data'!$G$19=FALSE,H64+H76,H64)</f>
        <v>-3.8894113599999988E-2</v>
      </c>
      <c r="I77" s="55">
        <f>IF('Fixed data'!$G$19=FALSE,I64+I76,I64)</f>
        <v>-4.4294111733333322E-2</v>
      </c>
      <c r="J77" s="55">
        <f>IF('Fixed data'!$G$19=FALSE,J64+J76,J64)</f>
        <v>-4.9607298666666647E-2</v>
      </c>
      <c r="K77" s="55">
        <f>IF('Fixed data'!$G$19=FALSE,K64+K76,K64)</f>
        <v>-5.4833674399999977E-2</v>
      </c>
      <c r="L77" s="55">
        <f>IF('Fixed data'!$G$19=FALSE,L64+L76,L64)</f>
        <v>-5.9973238933333312E-2</v>
      </c>
      <c r="M77" s="55">
        <f>IF('Fixed data'!$G$19=FALSE,M64+M76,M64)</f>
        <v>-4.2852740266666661E-2</v>
      </c>
      <c r="N77" s="55">
        <f>IF('Fixed data'!$G$19=FALSE,N64+N76,N64)</f>
        <v>-4.2158250666666654E-2</v>
      </c>
      <c r="O77" s="55">
        <f>IF('Fixed data'!$G$19=FALSE,O64+O76,O64)</f>
        <v>-4.146376106666666E-2</v>
      </c>
      <c r="P77" s="55">
        <f>IF('Fixed data'!$G$19=FALSE,P64+P76,P64)</f>
        <v>-4.0769271466666659E-2</v>
      </c>
      <c r="Q77" s="55">
        <f>IF('Fixed data'!$G$19=FALSE,Q64+Q76,Q64)</f>
        <v>-4.0074781866666666E-2</v>
      </c>
      <c r="R77" s="55">
        <f>IF('Fixed data'!$G$19=FALSE,R64+R76,R64)</f>
        <v>-3.9380292266666658E-2</v>
      </c>
      <c r="S77" s="55">
        <f>IF('Fixed data'!$G$19=FALSE,S64+S76,S64)</f>
        <v>-3.8685802666666665E-2</v>
      </c>
      <c r="T77" s="55">
        <f>IF('Fixed data'!$G$19=FALSE,T64+T76,T64)</f>
        <v>-3.7991313066666664E-2</v>
      </c>
      <c r="U77" s="55">
        <f>IF('Fixed data'!$G$19=FALSE,U64+U76,U64)</f>
        <v>-3.7296823466666663E-2</v>
      </c>
      <c r="V77" s="55">
        <f>IF('Fixed data'!$G$19=FALSE,V64+V76,V64)</f>
        <v>-3.6602333866666663E-2</v>
      </c>
      <c r="W77" s="55">
        <f>IF('Fixed data'!$G$19=FALSE,W64+W76,W64)</f>
        <v>-3.5907844266666662E-2</v>
      </c>
      <c r="X77" s="55">
        <f>IF('Fixed data'!$G$19=FALSE,X64+X76,X64)</f>
        <v>-3.5213354666666662E-2</v>
      </c>
      <c r="Y77" s="55">
        <f>IF('Fixed data'!$G$19=FALSE,Y64+Y76,Y64)</f>
        <v>-3.4518865066666668E-2</v>
      </c>
      <c r="Z77" s="55">
        <f>IF('Fixed data'!$G$19=FALSE,Z64+Z76,Z64)</f>
        <v>-3.3824375466666667E-2</v>
      </c>
      <c r="AA77" s="55">
        <f>IF('Fixed data'!$G$19=FALSE,AA64+AA76,AA64)</f>
        <v>-3.3129885866666667E-2</v>
      </c>
      <c r="AB77" s="55">
        <f>IF('Fixed data'!$G$19=FALSE,AB64+AB76,AB64)</f>
        <v>-3.2435396266666666E-2</v>
      </c>
      <c r="AC77" s="55">
        <f>IF('Fixed data'!$G$19=FALSE,AC64+AC76,AC64)</f>
        <v>-3.1740906666666666E-2</v>
      </c>
      <c r="AD77" s="55">
        <f>IF('Fixed data'!$G$19=FALSE,AD64+AD76,AD64)</f>
        <v>-3.1046417066666672E-2</v>
      </c>
      <c r="AE77" s="55">
        <f>IF('Fixed data'!$G$19=FALSE,AE64+AE76,AE64)</f>
        <v>-3.0351927466666671E-2</v>
      </c>
      <c r="AF77" s="55">
        <f>IF('Fixed data'!$G$19=FALSE,AF64+AF76,AF64)</f>
        <v>-2.9657437866666671E-2</v>
      </c>
      <c r="AG77" s="55">
        <f>IF('Fixed data'!$G$19=FALSE,AG64+AG76,AG64)</f>
        <v>-2.896294826666667E-2</v>
      </c>
      <c r="AH77" s="55">
        <f>IF('Fixed data'!$G$19=FALSE,AH64+AH76,AH64)</f>
        <v>-2.8268458666666673E-2</v>
      </c>
      <c r="AI77" s="55">
        <f>IF('Fixed data'!$G$19=FALSE,AI64+AI76,AI64)</f>
        <v>-2.7573969066666672E-2</v>
      </c>
      <c r="AJ77" s="55">
        <f>IF('Fixed data'!$G$19=FALSE,AJ64+AJ76,AJ64)</f>
        <v>-2.6879479466666675E-2</v>
      </c>
      <c r="AK77" s="55">
        <f>IF('Fixed data'!$G$19=FALSE,AK64+AK76,AK64)</f>
        <v>-2.6184989866666675E-2</v>
      </c>
      <c r="AL77" s="55">
        <f>IF('Fixed data'!$G$19=FALSE,AL64+AL76,AL64)</f>
        <v>-2.5490500266666674E-2</v>
      </c>
      <c r="AM77" s="55">
        <f>IF('Fixed data'!$G$19=FALSE,AM64+AM76,AM64)</f>
        <v>-2.4796010666666674E-2</v>
      </c>
      <c r="AN77" s="55">
        <f>IF('Fixed data'!$G$19=FALSE,AN64+AN76,AN64)</f>
        <v>-2.4101521066666676E-2</v>
      </c>
      <c r="AO77" s="55">
        <f>IF('Fixed data'!$G$19=FALSE,AO64+AO76,AO64)</f>
        <v>-2.3407031466666679E-2</v>
      </c>
      <c r="AP77" s="55">
        <f>IF('Fixed data'!$G$19=FALSE,AP64+AP76,AP64)</f>
        <v>-2.2712541866666679E-2</v>
      </c>
      <c r="AQ77" s="55">
        <f>IF('Fixed data'!$G$19=FALSE,AQ64+AQ76,AQ64)</f>
        <v>-2.2018052266666678E-2</v>
      </c>
      <c r="AR77" s="55">
        <f>IF('Fixed data'!$G$19=FALSE,AR64+AR76,AR64)</f>
        <v>-2.1323562666666681E-2</v>
      </c>
      <c r="AS77" s="55">
        <f>IF('Fixed data'!$G$19=FALSE,AS64+AS76,AS64)</f>
        <v>-2.062907306666668E-2</v>
      </c>
      <c r="AT77" s="55">
        <f>IF('Fixed data'!$G$19=FALSE,AT64+AT76,AT64)</f>
        <v>-1.993458346666668E-2</v>
      </c>
      <c r="AU77" s="55">
        <f>IF('Fixed data'!$G$19=FALSE,AU64+AU76,AU64)</f>
        <v>-1.9240093866666683E-2</v>
      </c>
      <c r="AV77" s="55">
        <f>IF('Fixed data'!$G$19=FALSE,AV64+AV76,AV64)</f>
        <v>-1.8545604266666682E-2</v>
      </c>
      <c r="AW77" s="55">
        <f>IF('Fixed data'!$G$19=FALSE,AW64+AW76,AW64)</f>
        <v>-1.7851114666666681E-2</v>
      </c>
      <c r="AX77" s="55">
        <f>IF('Fixed data'!$G$19=FALSE,AX64+AX76,AX64)</f>
        <v>-1.7156625066666681E-2</v>
      </c>
      <c r="AY77" s="55">
        <f>IF('Fixed data'!$G$19=FALSE,AY64+AY76,AY64)</f>
        <v>-1.4708207733333346E-2</v>
      </c>
      <c r="AZ77" s="55">
        <f>IF('Fixed data'!$G$19=FALSE,AZ64+AZ76,AZ64)</f>
        <v>-1.2346601600000014E-2</v>
      </c>
      <c r="BA77" s="55">
        <f>IF('Fixed data'!$G$19=FALSE,BA64+BA76,BA64)</f>
        <v>-1.0071806666666681E-2</v>
      </c>
      <c r="BB77" s="55">
        <f>IF('Fixed data'!$G$19=FALSE,BB64+BB76,BB64)</f>
        <v>-7.8838229333333485E-3</v>
      </c>
      <c r="BC77" s="55">
        <f>IF('Fixed data'!$G$19=FALSE,BC64+BC76,BC64)</f>
        <v>-5.782650400000016E-3</v>
      </c>
      <c r="BD77" s="55">
        <f>IF('Fixed data'!$G$19=FALSE,BD64+BD76,BD64)</f>
        <v>-3.7682890666666836E-3</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-2.1423431884057959E-2</v>
      </c>
      <c r="F80" s="56">
        <f t="shared" ref="F80:BD80" si="13">F77*F78</f>
        <v>-2.5983041595680947E-2</v>
      </c>
      <c r="G80" s="56">
        <f t="shared" si="13"/>
        <v>-3.0131474399352189E-2</v>
      </c>
      <c r="H80" s="56">
        <f t="shared" si="13"/>
        <v>-3.3893972999945329E-2</v>
      </c>
      <c r="I80" s="56">
        <f t="shared" si="13"/>
        <v>-3.729445352929997E-2</v>
      </c>
      <c r="J80" s="56">
        <f t="shared" si="13"/>
        <v>-4.0355569427700445E-2</v>
      </c>
      <c r="K80" s="56">
        <f t="shared" si="13"/>
        <v>-4.3098772419479722E-2</v>
      </c>
      <c r="L80" s="56">
        <f t="shared" si="13"/>
        <v>-4.5544370709691674E-2</v>
      </c>
      <c r="M80" s="56">
        <f t="shared" si="13"/>
        <v>-3.1442382776850353E-2</v>
      </c>
      <c r="N80" s="56">
        <f t="shared" si="13"/>
        <v>-2.9886777050692537E-2</v>
      </c>
      <c r="O80" s="56">
        <f t="shared" si="13"/>
        <v>-2.8400425417707022E-2</v>
      </c>
      <c r="P80" s="56">
        <f t="shared" si="13"/>
        <v>-2.6980422940055537E-2</v>
      </c>
      <c r="Q80" s="56">
        <f t="shared" si="13"/>
        <v>-2.5623981953565265E-2</v>
      </c>
      <c r="R80" s="56">
        <f t="shared" si="13"/>
        <v>-2.4328427458119951E-2</v>
      </c>
      <c r="S80" s="56">
        <f t="shared" si="13"/>
        <v>-2.3091192685703796E-2</v>
      </c>
      <c r="T80" s="56">
        <f t="shared" si="13"/>
        <v>-2.1909814839353916E-2</v>
      </c>
      <c r="U80" s="56">
        <f t="shared" si="13"/>
        <v>-2.07819309965309E-2</v>
      </c>
      <c r="V80" s="56">
        <f t="shared" si="13"/>
        <v>-1.9705274170659801E-2</v>
      </c>
      <c r="W80" s="56">
        <f t="shared" si="13"/>
        <v>-1.8677669524828945E-2</v>
      </c>
      <c r="X80" s="56">
        <f t="shared" si="13"/>
        <v>-1.7697030731859426E-2</v>
      </c>
      <c r="Y80" s="56">
        <f t="shared" si="13"/>
        <v>-1.6761356475175689E-2</v>
      </c>
      <c r="Z80" s="56">
        <f t="shared" si="13"/>
        <v>-1.5868727085116795E-2</v>
      </c>
      <c r="AA80" s="56">
        <f t="shared" si="13"/>
        <v>-1.5017301305529725E-2</v>
      </c>
      <c r="AB80" s="56">
        <f t="shared" si="13"/>
        <v>-1.4205313185679701E-2</v>
      </c>
      <c r="AC80" s="56">
        <f t="shared" si="13"/>
        <v>-1.3431069092699716E-2</v>
      </c>
      <c r="AD80" s="56">
        <f t="shared" si="13"/>
        <v>-1.2692944839981063E-2</v>
      </c>
      <c r="AE80" s="56">
        <f t="shared" si="13"/>
        <v>-1.1989382927079821E-2</v>
      </c>
      <c r="AF80" s="56">
        <f t="shared" si="13"/>
        <v>-1.1318889886881062E-2</v>
      </c>
      <c r="AG80" s="56">
        <f t="shared" si="13"/>
        <v>-1.0680033735922875E-2</v>
      </c>
      <c r="AH80" s="56">
        <f t="shared" si="13"/>
        <v>-1.0071441523936882E-2</v>
      </c>
      <c r="AI80" s="56">
        <f t="shared" si="13"/>
        <v>-1.1029233167735783E-2</v>
      </c>
      <c r="AJ80" s="56">
        <f t="shared" si="13"/>
        <v>-1.0438297335230804E-2</v>
      </c>
      <c r="AK80" s="56">
        <f t="shared" si="13"/>
        <v>-9.8724284502212014E-3</v>
      </c>
      <c r="AL80" s="56">
        <f t="shared" si="13"/>
        <v>-9.330667614501716E-3</v>
      </c>
      <c r="AM80" s="56">
        <f t="shared" si="13"/>
        <v>-8.8120905228130184E-3</v>
      </c>
      <c r="AN80" s="56">
        <f t="shared" si="13"/>
        <v>-8.3158062611868259E-3</v>
      </c>
      <c r="AO80" s="56">
        <f t="shared" si="13"/>
        <v>-7.8409561459438643E-3</v>
      </c>
      <c r="AP80" s="56">
        <f t="shared" si="13"/>
        <v>-7.3867126019959784E-3</v>
      </c>
      <c r="AQ80" s="56">
        <f t="shared" si="13"/>
        <v>-6.9522780791477492E-3</v>
      </c>
      <c r="AR80" s="56">
        <f t="shared" si="13"/>
        <v>-6.5368840051356295E-3</v>
      </c>
      <c r="AS80" s="56">
        <f t="shared" si="13"/>
        <v>-6.1397897741838495E-3</v>
      </c>
      <c r="AT80" s="56">
        <f t="shared" si="13"/>
        <v>-5.7602817698964078E-3</v>
      </c>
      <c r="AU80" s="56">
        <f t="shared" si="13"/>
        <v>-5.3976724213429667E-3</v>
      </c>
      <c r="AV80" s="56">
        <f t="shared" si="13"/>
        <v>-5.051299291233954E-3</v>
      </c>
      <c r="AW80" s="56">
        <f t="shared" si="13"/>
        <v>-4.7205241951163903E-3</v>
      </c>
      <c r="AX80" s="56">
        <f t="shared" si="13"/>
        <v>-4.4047323505568949E-3</v>
      </c>
      <c r="AY80" s="56">
        <f t="shared" si="13"/>
        <v>-3.666149694641985E-3</v>
      </c>
      <c r="AZ80" s="56">
        <f t="shared" si="13"/>
        <v>-2.9878627829943902E-3</v>
      </c>
      <c r="BA80" s="56">
        <f t="shared" si="13"/>
        <v>-2.3663739191485222E-3</v>
      </c>
      <c r="BB80" s="56">
        <f t="shared" si="13"/>
        <v>-1.7983558269021624E-3</v>
      </c>
      <c r="BC80" s="56">
        <f t="shared" si="13"/>
        <v>-1.2806441710573363E-3</v>
      </c>
      <c r="BD80" s="56">
        <f t="shared" si="13"/>
        <v>-8.1023038439154941E-4</v>
      </c>
    </row>
    <row r="81" spans="1:56" x14ac:dyDescent="0.3">
      <c r="A81" s="75"/>
      <c r="B81" s="15" t="s">
        <v>18</v>
      </c>
      <c r="C81" s="15"/>
      <c r="D81" s="14" t="s">
        <v>40</v>
      </c>
      <c r="E81" s="57">
        <f>+E80</f>
        <v>-2.1423431884057959E-2</v>
      </c>
      <c r="F81" s="57">
        <f t="shared" ref="F81:BD81" si="14">+E81+F80</f>
        <v>-4.7406473479738906E-2</v>
      </c>
      <c r="G81" s="57">
        <f t="shared" si="14"/>
        <v>-7.7537947879091101E-2</v>
      </c>
      <c r="H81" s="57">
        <f t="shared" si="14"/>
        <v>-0.11143192087903643</v>
      </c>
      <c r="I81" s="57">
        <f t="shared" si="14"/>
        <v>-0.14872637440833641</v>
      </c>
      <c r="J81" s="57">
        <f t="shared" si="14"/>
        <v>-0.18908194383603685</v>
      </c>
      <c r="K81" s="57">
        <f t="shared" si="14"/>
        <v>-0.23218071625551656</v>
      </c>
      <c r="L81" s="57">
        <f t="shared" si="14"/>
        <v>-0.27772508696520826</v>
      </c>
      <c r="M81" s="57">
        <f t="shared" si="14"/>
        <v>-0.30916746974205861</v>
      </c>
      <c r="N81" s="57">
        <f t="shared" si="14"/>
        <v>-0.33905424679275115</v>
      </c>
      <c r="O81" s="57">
        <f t="shared" si="14"/>
        <v>-0.36745467221045819</v>
      </c>
      <c r="P81" s="57">
        <f t="shared" si="14"/>
        <v>-0.39443509515051373</v>
      </c>
      <c r="Q81" s="57">
        <f t="shared" si="14"/>
        <v>-0.42005907710407897</v>
      </c>
      <c r="R81" s="57">
        <f t="shared" si="14"/>
        <v>-0.44438750456219894</v>
      </c>
      <c r="S81" s="57">
        <f t="shared" si="14"/>
        <v>-0.46747869724790275</v>
      </c>
      <c r="T81" s="57">
        <f t="shared" si="14"/>
        <v>-0.48938851208725664</v>
      </c>
      <c r="U81" s="57">
        <f t="shared" si="14"/>
        <v>-0.51017044308378756</v>
      </c>
      <c r="V81" s="57">
        <f t="shared" si="14"/>
        <v>-0.52987571725444738</v>
      </c>
      <c r="W81" s="57">
        <f t="shared" si="14"/>
        <v>-0.54855338677927634</v>
      </c>
      <c r="X81" s="57">
        <f t="shared" si="14"/>
        <v>-0.56625041751113581</v>
      </c>
      <c r="Y81" s="57">
        <f t="shared" si="14"/>
        <v>-0.58301177398631154</v>
      </c>
      <c r="Z81" s="57">
        <f t="shared" si="14"/>
        <v>-0.59888050107142832</v>
      </c>
      <c r="AA81" s="57">
        <f t="shared" si="14"/>
        <v>-0.61389780237695801</v>
      </c>
      <c r="AB81" s="57">
        <f t="shared" si="14"/>
        <v>-0.62810311556263776</v>
      </c>
      <c r="AC81" s="57">
        <f t="shared" si="14"/>
        <v>-0.64153418465533751</v>
      </c>
      <c r="AD81" s="57">
        <f t="shared" si="14"/>
        <v>-0.65422712949531858</v>
      </c>
      <c r="AE81" s="57">
        <f t="shared" si="14"/>
        <v>-0.66621651242239843</v>
      </c>
      <c r="AF81" s="57">
        <f t="shared" si="14"/>
        <v>-0.67753540230927944</v>
      </c>
      <c r="AG81" s="57">
        <f t="shared" si="14"/>
        <v>-0.6882154360452023</v>
      </c>
      <c r="AH81" s="57">
        <f t="shared" si="14"/>
        <v>-0.69828687756913921</v>
      </c>
      <c r="AI81" s="57">
        <f t="shared" si="14"/>
        <v>-0.70931611073687495</v>
      </c>
      <c r="AJ81" s="57">
        <f t="shared" si="14"/>
        <v>-0.71975440807210578</v>
      </c>
      <c r="AK81" s="57">
        <f t="shared" si="14"/>
        <v>-0.72962683652232696</v>
      </c>
      <c r="AL81" s="57">
        <f t="shared" si="14"/>
        <v>-0.7389575041368287</v>
      </c>
      <c r="AM81" s="57">
        <f t="shared" si="14"/>
        <v>-0.74776959465964177</v>
      </c>
      <c r="AN81" s="57">
        <f t="shared" si="14"/>
        <v>-0.75608540092082854</v>
      </c>
      <c r="AO81" s="57">
        <f t="shared" si="14"/>
        <v>-0.76392635706677237</v>
      </c>
      <c r="AP81" s="57">
        <f t="shared" si="14"/>
        <v>-0.77131306966876834</v>
      </c>
      <c r="AQ81" s="57">
        <f t="shared" si="14"/>
        <v>-0.77826534774791611</v>
      </c>
      <c r="AR81" s="57">
        <f t="shared" si="14"/>
        <v>-0.78480223175305175</v>
      </c>
      <c r="AS81" s="57">
        <f t="shared" si="14"/>
        <v>-0.79094202152723558</v>
      </c>
      <c r="AT81" s="57">
        <f t="shared" si="14"/>
        <v>-0.79670230329713199</v>
      </c>
      <c r="AU81" s="57">
        <f t="shared" si="14"/>
        <v>-0.80209997571847491</v>
      </c>
      <c r="AV81" s="57">
        <f t="shared" si="14"/>
        <v>-0.80715127500970885</v>
      </c>
      <c r="AW81" s="57">
        <f t="shared" si="14"/>
        <v>-0.81187179920482522</v>
      </c>
      <c r="AX81" s="57">
        <f t="shared" si="14"/>
        <v>-0.81627653155538216</v>
      </c>
      <c r="AY81" s="57">
        <f t="shared" si="14"/>
        <v>-0.81994268125002412</v>
      </c>
      <c r="AZ81" s="57">
        <f t="shared" si="14"/>
        <v>-0.82293054403301846</v>
      </c>
      <c r="BA81" s="57">
        <f t="shared" si="14"/>
        <v>-0.82529691795216698</v>
      </c>
      <c r="BB81" s="57">
        <f t="shared" si="14"/>
        <v>-0.82709527377906911</v>
      </c>
      <c r="BC81" s="57">
        <f t="shared" si="14"/>
        <v>-0.82837591795012644</v>
      </c>
      <c r="BD81" s="57">
        <f t="shared" si="14"/>
        <v>-0.82918614833451798</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5"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5"/>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5"/>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5"/>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5"/>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5"/>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5"/>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5"/>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3.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Props1.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2.xml><?xml version="1.0" encoding="utf-8"?>
<ds:datastoreItem xmlns:ds="http://schemas.openxmlformats.org/officeDocument/2006/customXml" ds:itemID="{D59107C5-B401-4A16-BB12-3D243B9D13F0}">
  <ds:schemaRefs>
    <ds:schemaRef ds:uri="http://schemas.microsoft.com/sharepoint/v3/fields"/>
    <ds:schemaRef ds:uri="http://www.w3.org/XML/1998/namespace"/>
    <ds:schemaRef ds:uri="http://schemas.microsoft.com/office/2006/metadata/properties"/>
    <ds:schemaRef ds:uri="http://schemas.openxmlformats.org/package/2006/metadata/core-properties"/>
    <ds:schemaRef ds:uri="http://purl.org/dc/terms/"/>
    <ds:schemaRef ds:uri="efb98dbe-6680-48eb-ac67-85b3a61e7855"/>
    <ds:schemaRef ds:uri="http://schemas.microsoft.com/office/2006/documentManagement/types"/>
    <ds:schemaRef ds:uri="http://purl.org/dc/elements/1.1/"/>
    <ds:schemaRef ds:uri="eecedeb9-13b3-4e62-b003-046c92e1668a"/>
    <ds:schemaRef ds:uri="http://purl.org/dc/dcmitype/"/>
  </ds:schemaRefs>
</ds:datastoreItem>
</file>

<file path=customXml/itemProps3.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215976EE-BC0E-49E4-8A34-08E2478D0010}">
  <ds:schemaRefs>
    <ds:schemaRef ds:uri="office.server.policy"/>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lpstr>Option 1(iii)</vt:lpstr>
      <vt:lpstr>Option 1(iv)</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2013-06-26T14:25:05Z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