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5775"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4" r:id="rId10"/>
    <sheet name="Option 1(iii)" sheetId="35" r:id="rId11"/>
    <sheet name="Option 1(iv)" sheetId="36" r:id="rId12"/>
  </sheets>
  <calcPr calcId="145621"/>
</workbook>
</file>

<file path=xl/calcChain.xml><?xml version="1.0" encoding="utf-8"?>
<calcChain xmlns="http://schemas.openxmlformats.org/spreadsheetml/2006/main">
  <c r="D14" i="29" l="1"/>
  <c r="D13" i="29"/>
  <c r="C32" i="29" s="1"/>
  <c r="D12" i="29"/>
  <c r="C31" i="29" s="1"/>
  <c r="D11" i="29"/>
  <c r="C33" i="29"/>
  <c r="C30" i="29"/>
  <c r="F25" i="36"/>
  <c r="G25" i="36"/>
  <c r="I25" i="36"/>
  <c r="K25" i="36"/>
  <c r="N18" i="36"/>
  <c r="N26" i="36" s="1"/>
  <c r="O18" i="36"/>
  <c r="O26" i="36" s="1"/>
  <c r="P18" i="36"/>
  <c r="P26" i="36" s="1"/>
  <c r="Q18" i="36"/>
  <c r="R18" i="36"/>
  <c r="R26" i="36" s="1"/>
  <c r="S18" i="36"/>
  <c r="S26" i="36" s="1"/>
  <c r="T18" i="36"/>
  <c r="T26" i="36" s="1"/>
  <c r="E18" i="36"/>
  <c r="C9" i="36" s="1"/>
  <c r="F25" i="35"/>
  <c r="H25" i="35"/>
  <c r="I25" i="35"/>
  <c r="J25" i="35"/>
  <c r="E25" i="35"/>
  <c r="F18" i="35"/>
  <c r="F26" i="35" s="1"/>
  <c r="M18" i="35"/>
  <c r="N18" i="35"/>
  <c r="N26" i="35" s="1"/>
  <c r="O18" i="35"/>
  <c r="O26" i="35" s="1"/>
  <c r="Q18" i="35"/>
  <c r="R18" i="35"/>
  <c r="R26" i="35" s="1"/>
  <c r="S18" i="35"/>
  <c r="S26" i="35" s="1"/>
  <c r="T18" i="35"/>
  <c r="T26" i="35" s="1"/>
  <c r="U18" i="35"/>
  <c r="E18" i="35"/>
  <c r="G25" i="35"/>
  <c r="K25" i="35"/>
  <c r="BD87" i="36"/>
  <c r="BC87" i="36"/>
  <c r="BB87" i="36"/>
  <c r="BB66" i="36" s="1"/>
  <c r="BB76" i="36" s="1"/>
  <c r="BA87" i="36"/>
  <c r="AZ87" i="36"/>
  <c r="AY87" i="36"/>
  <c r="AX87" i="36"/>
  <c r="AX66" i="36" s="1"/>
  <c r="AW87" i="36"/>
  <c r="AV87" i="36"/>
  <c r="AU87" i="36"/>
  <c r="AT87" i="36"/>
  <c r="AT66" i="36" s="1"/>
  <c r="AS87" i="36"/>
  <c r="AR87" i="36"/>
  <c r="AQ87" i="36"/>
  <c r="AP87" i="36"/>
  <c r="AP66" i="36" s="1"/>
  <c r="AO87" i="36"/>
  <c r="AN87" i="36"/>
  <c r="AM87" i="36"/>
  <c r="AL87" i="36"/>
  <c r="AL66" i="36" s="1"/>
  <c r="AK87" i="36"/>
  <c r="AJ87" i="36"/>
  <c r="AI87" i="36"/>
  <c r="AH87" i="36"/>
  <c r="AH66" i="36" s="1"/>
  <c r="AG87" i="36"/>
  <c r="AF87" i="36"/>
  <c r="AE87" i="36"/>
  <c r="AD87" i="36"/>
  <c r="AD66" i="36" s="1"/>
  <c r="AC87" i="36"/>
  <c r="AB87" i="36"/>
  <c r="AA87" i="36"/>
  <c r="Z87" i="36"/>
  <c r="Z66" i="36" s="1"/>
  <c r="Y87" i="36"/>
  <c r="X87" i="36"/>
  <c r="W87" i="36"/>
  <c r="V87" i="36"/>
  <c r="V66" i="36" s="1"/>
  <c r="V76" i="36" s="1"/>
  <c r="U87" i="36"/>
  <c r="T87" i="36"/>
  <c r="S87" i="36"/>
  <c r="R87" i="36"/>
  <c r="R66" i="36" s="1"/>
  <c r="Q87" i="36"/>
  <c r="P87" i="36"/>
  <c r="O87" i="36"/>
  <c r="N87" i="36"/>
  <c r="N66" i="36" s="1"/>
  <c r="M87" i="36"/>
  <c r="L87" i="36"/>
  <c r="K87" i="36"/>
  <c r="J87" i="36"/>
  <c r="J66" i="36" s="1"/>
  <c r="I87" i="36"/>
  <c r="H87" i="36"/>
  <c r="G87" i="36"/>
  <c r="F87" i="36"/>
  <c r="F66" i="36" s="1"/>
  <c r="E87" i="36"/>
  <c r="BD79" i="36"/>
  <c r="BC79" i="36"/>
  <c r="BB79" i="36"/>
  <c r="BA79" i="36"/>
  <c r="AZ79" i="36"/>
  <c r="AY79" i="36"/>
  <c r="AX79" i="36"/>
  <c r="AW79" i="36"/>
  <c r="AV79" i="36"/>
  <c r="AU79" i="36"/>
  <c r="AT79" i="36"/>
  <c r="AS79" i="36"/>
  <c r="AR79" i="36"/>
  <c r="AQ79" i="36"/>
  <c r="AP79" i="36"/>
  <c r="AO79" i="36"/>
  <c r="AN79" i="36"/>
  <c r="AM79" i="36"/>
  <c r="AL79" i="36"/>
  <c r="AK79" i="36"/>
  <c r="AJ79" i="36"/>
  <c r="AI79" i="36"/>
  <c r="AH79" i="36"/>
  <c r="AG79" i="36"/>
  <c r="AF79" i="36"/>
  <c r="AE79" i="36"/>
  <c r="AD79" i="36"/>
  <c r="AC79" i="36"/>
  <c r="AB79" i="36"/>
  <c r="AA79" i="36"/>
  <c r="Z79" i="36"/>
  <c r="Y79" i="36"/>
  <c r="X79" i="36"/>
  <c r="W79" i="36"/>
  <c r="V79" i="36"/>
  <c r="U79" i="36"/>
  <c r="T79" i="36"/>
  <c r="S79" i="36"/>
  <c r="R79" i="36"/>
  <c r="Q79" i="36"/>
  <c r="P79" i="36"/>
  <c r="O79" i="36"/>
  <c r="N79" i="36"/>
  <c r="M79" i="36"/>
  <c r="L79" i="36"/>
  <c r="K79" i="36"/>
  <c r="J79" i="36"/>
  <c r="I79" i="36"/>
  <c r="H79" i="36"/>
  <c r="G79" i="36"/>
  <c r="F79" i="36"/>
  <c r="E79" i="36"/>
  <c r="BD78" i="36"/>
  <c r="BC78" i="36"/>
  <c r="BB78" i="36"/>
  <c r="BA78" i="36"/>
  <c r="AZ78" i="36"/>
  <c r="AY78" i="36"/>
  <c r="AX78" i="36"/>
  <c r="AW78" i="36"/>
  <c r="AV78" i="36"/>
  <c r="AU78" i="36"/>
  <c r="AT78" i="36"/>
  <c r="AS78" i="36"/>
  <c r="AR78" i="36"/>
  <c r="AQ78" i="36"/>
  <c r="AP78" i="36"/>
  <c r="AO78" i="36"/>
  <c r="AN78" i="36"/>
  <c r="AM78" i="36"/>
  <c r="AL78" i="36"/>
  <c r="AK78" i="36"/>
  <c r="AJ78" i="36"/>
  <c r="AI78" i="36"/>
  <c r="AH78" i="36"/>
  <c r="AG78" i="36"/>
  <c r="AF78" i="36"/>
  <c r="AE78" i="36"/>
  <c r="AD78" i="36"/>
  <c r="AC78" i="36"/>
  <c r="AB78" i="36"/>
  <c r="AA78" i="36"/>
  <c r="Z78" i="36"/>
  <c r="Y78" i="36"/>
  <c r="X78" i="36"/>
  <c r="W78" i="36"/>
  <c r="V78" i="36"/>
  <c r="U78" i="36"/>
  <c r="T78" i="36"/>
  <c r="S78" i="36"/>
  <c r="R78" i="36"/>
  <c r="Q78" i="36"/>
  <c r="P78" i="36"/>
  <c r="O78" i="36"/>
  <c r="N78" i="36"/>
  <c r="M78" i="36"/>
  <c r="L78" i="36"/>
  <c r="K78" i="36"/>
  <c r="J78" i="36"/>
  <c r="I78" i="36"/>
  <c r="H78" i="36"/>
  <c r="G78" i="36"/>
  <c r="F78" i="36"/>
  <c r="E78" i="36"/>
  <c r="BC76" i="36"/>
  <c r="AM76" i="36"/>
  <c r="W76" i="36"/>
  <c r="G76" i="36"/>
  <c r="BD72" i="36"/>
  <c r="BC72" i="36"/>
  <c r="BB72" i="36"/>
  <c r="BA72" i="36"/>
  <c r="AZ72" i="36"/>
  <c r="AY72" i="36"/>
  <c r="AX72" i="36"/>
  <c r="AW72" i="36"/>
  <c r="AV72" i="36"/>
  <c r="AU72" i="36"/>
  <c r="AT72" i="36"/>
  <c r="AS72" i="36"/>
  <c r="AR72" i="36"/>
  <c r="AQ72" i="36"/>
  <c r="AP72" i="36"/>
  <c r="AO72" i="36"/>
  <c r="AN72" i="36"/>
  <c r="AM72" i="36"/>
  <c r="AL72" i="36"/>
  <c r="AK72" i="36"/>
  <c r="AJ72" i="36"/>
  <c r="AI72" i="36"/>
  <c r="AH72" i="36"/>
  <c r="AG72" i="36"/>
  <c r="AF72" i="36"/>
  <c r="AE72" i="36"/>
  <c r="AD72" i="36"/>
  <c r="AC72" i="36"/>
  <c r="AB72" i="36"/>
  <c r="AA72" i="36"/>
  <c r="Z72" i="36"/>
  <c r="Y72" i="36"/>
  <c r="X72" i="36"/>
  <c r="W72" i="36"/>
  <c r="V72" i="36"/>
  <c r="U72" i="36"/>
  <c r="T72" i="36"/>
  <c r="S72" i="36"/>
  <c r="R72" i="36"/>
  <c r="Q72" i="36"/>
  <c r="P72" i="36"/>
  <c r="O72" i="36"/>
  <c r="N72" i="36"/>
  <c r="M72" i="36"/>
  <c r="L72" i="36"/>
  <c r="K72" i="36"/>
  <c r="J72" i="36"/>
  <c r="I72" i="36"/>
  <c r="H72" i="36"/>
  <c r="G72" i="36"/>
  <c r="F72" i="36"/>
  <c r="E72" i="36"/>
  <c r="BD71" i="36"/>
  <c r="BC71" i="36"/>
  <c r="BB71" i="36"/>
  <c r="BA71" i="36"/>
  <c r="AZ71" i="36"/>
  <c r="AY71" i="36"/>
  <c r="AX71" i="36"/>
  <c r="AW71" i="36"/>
  <c r="AV71" i="36"/>
  <c r="AU71" i="36"/>
  <c r="AT71" i="36"/>
  <c r="AS71" i="36"/>
  <c r="AR71" i="36"/>
  <c r="AQ71" i="36"/>
  <c r="AP71" i="36"/>
  <c r="AO71" i="36"/>
  <c r="AN71" i="36"/>
  <c r="AM71" i="36"/>
  <c r="AL71" i="36"/>
  <c r="AK71" i="36"/>
  <c r="AJ71" i="36"/>
  <c r="AI71" i="36"/>
  <c r="AH71" i="36"/>
  <c r="AG71" i="36"/>
  <c r="AF71" i="36"/>
  <c r="AE71" i="36"/>
  <c r="AD71" i="36"/>
  <c r="AC71" i="36"/>
  <c r="AB71" i="36"/>
  <c r="AA71" i="36"/>
  <c r="Z71" i="36"/>
  <c r="Y71" i="36"/>
  <c r="X71" i="36"/>
  <c r="W71" i="36"/>
  <c r="V71" i="36"/>
  <c r="U71" i="36"/>
  <c r="T71" i="36"/>
  <c r="S71" i="36"/>
  <c r="R71" i="36"/>
  <c r="Q71" i="36"/>
  <c r="P71" i="36"/>
  <c r="O71" i="36"/>
  <c r="N71" i="36"/>
  <c r="M71" i="36"/>
  <c r="L71" i="36"/>
  <c r="K71" i="36"/>
  <c r="J71" i="36"/>
  <c r="I71" i="36"/>
  <c r="H71" i="36"/>
  <c r="G71" i="36"/>
  <c r="F71" i="36"/>
  <c r="E71" i="36"/>
  <c r="BD70" i="36"/>
  <c r="BC70" i="36"/>
  <c r="BB70" i="36"/>
  <c r="BA70" i="36"/>
  <c r="AZ70" i="36"/>
  <c r="AY70" i="36"/>
  <c r="AX70" i="36"/>
  <c r="AW70" i="36"/>
  <c r="AV70" i="36"/>
  <c r="AU70" i="36"/>
  <c r="AT70" i="36"/>
  <c r="AS70" i="36"/>
  <c r="AR70" i="36"/>
  <c r="AQ70" i="36"/>
  <c r="AP70" i="36"/>
  <c r="AO70" i="36"/>
  <c r="AN70" i="36"/>
  <c r="AM70" i="36"/>
  <c r="AL70" i="36"/>
  <c r="AK70" i="36"/>
  <c r="AJ70" i="36"/>
  <c r="AI70" i="36"/>
  <c r="AH70" i="36"/>
  <c r="AG70" i="36"/>
  <c r="AF70" i="36"/>
  <c r="AE70" i="36"/>
  <c r="AD70" i="36"/>
  <c r="AC70" i="36"/>
  <c r="AB70" i="36"/>
  <c r="AA70" i="36"/>
  <c r="Z70" i="36"/>
  <c r="Y70" i="36"/>
  <c r="X70" i="36"/>
  <c r="W70" i="36"/>
  <c r="V70" i="36"/>
  <c r="U70" i="36"/>
  <c r="T70" i="36"/>
  <c r="S70" i="36"/>
  <c r="R70" i="36"/>
  <c r="Q70" i="36"/>
  <c r="P70" i="36"/>
  <c r="O70" i="36"/>
  <c r="N70" i="36"/>
  <c r="M70" i="36"/>
  <c r="L70" i="36"/>
  <c r="K70" i="36"/>
  <c r="J70" i="36"/>
  <c r="I70" i="36"/>
  <c r="H70" i="36"/>
  <c r="G70" i="36"/>
  <c r="F70" i="36"/>
  <c r="E70" i="36"/>
  <c r="BD69" i="36"/>
  <c r="BC69" i="36"/>
  <c r="BB69" i="36"/>
  <c r="BA69" i="36"/>
  <c r="AZ69" i="36"/>
  <c r="AY69" i="36"/>
  <c r="AX69" i="36"/>
  <c r="AW69" i="36"/>
  <c r="AV69" i="36"/>
  <c r="AU69" i="36"/>
  <c r="AT69" i="36"/>
  <c r="AS69" i="36"/>
  <c r="AR69" i="36"/>
  <c r="AQ69" i="36"/>
  <c r="AP69" i="36"/>
  <c r="AO69" i="36"/>
  <c r="AN69" i="36"/>
  <c r="AM69" i="36"/>
  <c r="AL69" i="36"/>
  <c r="AK69" i="36"/>
  <c r="AJ69" i="36"/>
  <c r="AI69" i="36"/>
  <c r="AH69" i="36"/>
  <c r="AG69" i="36"/>
  <c r="AF69" i="36"/>
  <c r="AE69" i="36"/>
  <c r="AD69" i="36"/>
  <c r="AC69" i="36"/>
  <c r="AB69" i="36"/>
  <c r="AA69" i="36"/>
  <c r="Z69" i="36"/>
  <c r="Y69" i="36"/>
  <c r="X69" i="36"/>
  <c r="W69" i="36"/>
  <c r="V69" i="36"/>
  <c r="U69" i="36"/>
  <c r="T69" i="36"/>
  <c r="S69" i="36"/>
  <c r="R69" i="36"/>
  <c r="Q69" i="36"/>
  <c r="P69" i="36"/>
  <c r="O69" i="36"/>
  <c r="N69" i="36"/>
  <c r="M69" i="36"/>
  <c r="L69" i="36"/>
  <c r="K69" i="36"/>
  <c r="J69" i="36"/>
  <c r="I69" i="36"/>
  <c r="H69" i="36"/>
  <c r="G69" i="36"/>
  <c r="F69" i="36"/>
  <c r="E69" i="36"/>
  <c r="BD68" i="36"/>
  <c r="BC68" i="36"/>
  <c r="BB68" i="36"/>
  <c r="BA68" i="36"/>
  <c r="AZ68" i="36"/>
  <c r="AY68" i="36"/>
  <c r="AX68" i="36"/>
  <c r="AW68" i="36"/>
  <c r="AV68" i="36"/>
  <c r="AU68" i="36"/>
  <c r="AT68" i="36"/>
  <c r="AS68" i="36"/>
  <c r="AR68" i="36"/>
  <c r="AQ68" i="36"/>
  <c r="AP68" i="36"/>
  <c r="AO68" i="36"/>
  <c r="AN68" i="36"/>
  <c r="AM68" i="36"/>
  <c r="AL68" i="36"/>
  <c r="AK68" i="36"/>
  <c r="AJ68" i="36"/>
  <c r="AI68" i="36"/>
  <c r="AH68" i="36"/>
  <c r="AG68" i="36"/>
  <c r="AF68" i="36"/>
  <c r="AE68" i="36"/>
  <c r="AD68" i="36"/>
  <c r="AC68" i="36"/>
  <c r="AB68" i="36"/>
  <c r="AA68" i="36"/>
  <c r="Z68" i="36"/>
  <c r="Y68" i="36"/>
  <c r="X68" i="36"/>
  <c r="W68" i="36"/>
  <c r="V68" i="36"/>
  <c r="U68" i="36"/>
  <c r="T68" i="36"/>
  <c r="S68" i="36"/>
  <c r="R68" i="36"/>
  <c r="Q68" i="36"/>
  <c r="P68" i="36"/>
  <c r="O68" i="36"/>
  <c r="N68" i="36"/>
  <c r="M68" i="36"/>
  <c r="L68" i="36"/>
  <c r="K68" i="36"/>
  <c r="J68" i="36"/>
  <c r="I68" i="36"/>
  <c r="H68" i="36"/>
  <c r="G68" i="36"/>
  <c r="F68" i="36"/>
  <c r="E68" i="36"/>
  <c r="BD67" i="36"/>
  <c r="BC67" i="36"/>
  <c r="BB67" i="36"/>
  <c r="BA67" i="36"/>
  <c r="AZ67" i="36"/>
  <c r="AY67" i="36"/>
  <c r="AX67" i="36"/>
  <c r="AW67" i="36"/>
  <c r="AV67" i="36"/>
  <c r="AU67" i="36"/>
  <c r="AT67" i="36"/>
  <c r="AS67" i="36"/>
  <c r="AR67" i="36"/>
  <c r="AQ67" i="36"/>
  <c r="AP67" i="36"/>
  <c r="AO67" i="36"/>
  <c r="AN67" i="36"/>
  <c r="AM67" i="36"/>
  <c r="AL67" i="36"/>
  <c r="AK67" i="36"/>
  <c r="AJ67" i="36"/>
  <c r="AI67" i="36"/>
  <c r="AH67" i="36"/>
  <c r="AG67" i="36"/>
  <c r="AF67" i="36"/>
  <c r="AE67" i="36"/>
  <c r="AD67" i="36"/>
  <c r="AC67" i="36"/>
  <c r="AB67" i="36"/>
  <c r="AA67" i="36"/>
  <c r="Z67" i="36"/>
  <c r="Y67" i="36"/>
  <c r="X67" i="36"/>
  <c r="W67" i="36"/>
  <c r="V67" i="36"/>
  <c r="U67" i="36"/>
  <c r="T67" i="36"/>
  <c r="S67" i="36"/>
  <c r="R67" i="36"/>
  <c r="Q67" i="36"/>
  <c r="P67" i="36"/>
  <c r="O67" i="36"/>
  <c r="N67" i="36"/>
  <c r="M67" i="36"/>
  <c r="L67" i="36"/>
  <c r="K67" i="36"/>
  <c r="J67" i="36"/>
  <c r="I67" i="36"/>
  <c r="H67" i="36"/>
  <c r="G67" i="36"/>
  <c r="F67" i="36"/>
  <c r="E67" i="36"/>
  <c r="BD66" i="36"/>
  <c r="BC66" i="36"/>
  <c r="BA66" i="36"/>
  <c r="AZ66" i="36"/>
  <c r="AY66" i="36"/>
  <c r="AW66" i="36"/>
  <c r="AV66" i="36"/>
  <c r="AU66" i="36"/>
  <c r="AS66" i="36"/>
  <c r="AR66" i="36"/>
  <c r="AQ66" i="36"/>
  <c r="AO66" i="36"/>
  <c r="AN66" i="36"/>
  <c r="AM66" i="36"/>
  <c r="AK66" i="36"/>
  <c r="AJ66" i="36"/>
  <c r="AI66" i="36"/>
  <c r="AG66" i="36"/>
  <c r="AF66" i="36"/>
  <c r="AE66" i="36"/>
  <c r="AC66" i="36"/>
  <c r="AB66" i="36"/>
  <c r="AA66" i="36"/>
  <c r="Y66" i="36"/>
  <c r="X66" i="36"/>
  <c r="W66" i="36"/>
  <c r="U66" i="36"/>
  <c r="T66" i="36"/>
  <c r="S66" i="36"/>
  <c r="Q66" i="36"/>
  <c r="P66" i="36"/>
  <c r="O66" i="36"/>
  <c r="M66" i="36"/>
  <c r="L66" i="36"/>
  <c r="K66" i="36"/>
  <c r="I66" i="36"/>
  <c r="H66" i="36"/>
  <c r="G66" i="36"/>
  <c r="E66" i="36"/>
  <c r="BD65" i="36"/>
  <c r="BD76" i="36" s="1"/>
  <c r="BC65" i="36"/>
  <c r="BB65" i="36"/>
  <c r="BA65" i="36"/>
  <c r="BA76" i="36" s="1"/>
  <c r="AZ65" i="36"/>
  <c r="AZ76" i="36" s="1"/>
  <c r="AY65" i="36"/>
  <c r="AY76" i="36" s="1"/>
  <c r="AX65" i="36"/>
  <c r="AW65" i="36"/>
  <c r="AW76" i="36" s="1"/>
  <c r="AV65" i="36"/>
  <c r="AV76" i="36" s="1"/>
  <c r="AU65" i="36"/>
  <c r="AU76" i="36" s="1"/>
  <c r="AT65" i="36"/>
  <c r="AS65" i="36"/>
  <c r="AS76" i="36" s="1"/>
  <c r="AR65" i="36"/>
  <c r="AR76" i="36" s="1"/>
  <c r="AQ65" i="36"/>
  <c r="AQ76" i="36" s="1"/>
  <c r="AP65" i="36"/>
  <c r="AO65" i="36"/>
  <c r="AO76" i="36" s="1"/>
  <c r="AN65" i="36"/>
  <c r="AN76" i="36" s="1"/>
  <c r="AM65" i="36"/>
  <c r="AL65" i="36"/>
  <c r="AK65" i="36"/>
  <c r="AK76" i="36" s="1"/>
  <c r="AJ65" i="36"/>
  <c r="AJ76" i="36" s="1"/>
  <c r="AI65" i="36"/>
  <c r="AI76" i="36" s="1"/>
  <c r="AH65" i="36"/>
  <c r="AG65" i="36"/>
  <c r="AG76" i="36" s="1"/>
  <c r="AF65" i="36"/>
  <c r="AF76" i="36" s="1"/>
  <c r="AE65" i="36"/>
  <c r="AE76" i="36" s="1"/>
  <c r="AD65" i="36"/>
  <c r="AC65" i="36"/>
  <c r="AC76" i="36" s="1"/>
  <c r="AB65" i="36"/>
  <c r="AB76" i="36" s="1"/>
  <c r="AA65" i="36"/>
  <c r="AA76" i="36" s="1"/>
  <c r="Z65" i="36"/>
  <c r="Y65" i="36"/>
  <c r="Y76" i="36" s="1"/>
  <c r="X65" i="36"/>
  <c r="X76" i="36" s="1"/>
  <c r="W65" i="36"/>
  <c r="V65" i="36"/>
  <c r="U65" i="36"/>
  <c r="U76" i="36" s="1"/>
  <c r="T65" i="36"/>
  <c r="T76" i="36" s="1"/>
  <c r="S65" i="36"/>
  <c r="S76" i="36" s="1"/>
  <c r="R65" i="36"/>
  <c r="Q65" i="36"/>
  <c r="Q76" i="36" s="1"/>
  <c r="P65" i="36"/>
  <c r="P76" i="36" s="1"/>
  <c r="O65" i="36"/>
  <c r="O76" i="36" s="1"/>
  <c r="N65" i="36"/>
  <c r="M65" i="36"/>
  <c r="M76" i="36" s="1"/>
  <c r="L65" i="36"/>
  <c r="L76" i="36" s="1"/>
  <c r="K65" i="36"/>
  <c r="K76" i="36" s="1"/>
  <c r="J65" i="36"/>
  <c r="I65" i="36"/>
  <c r="I76" i="36" s="1"/>
  <c r="H65" i="36"/>
  <c r="H76" i="36" s="1"/>
  <c r="G65" i="36"/>
  <c r="F65" i="36"/>
  <c r="E65" i="36"/>
  <c r="E76" i="36" s="1"/>
  <c r="E60" i="36"/>
  <c r="F27" i="36"/>
  <c r="G27" i="36" s="1"/>
  <c r="H27" i="36" s="1"/>
  <c r="I27" i="36" s="1"/>
  <c r="J27" i="36" s="1"/>
  <c r="K27" i="36" s="1"/>
  <c r="L27" i="36" s="1"/>
  <c r="M27" i="36" s="1"/>
  <c r="N27" i="36" s="1"/>
  <c r="O27" i="36" s="1"/>
  <c r="P27" i="36" s="1"/>
  <c r="Q27" i="36" s="1"/>
  <c r="R27" i="36" s="1"/>
  <c r="S27" i="36" s="1"/>
  <c r="T27" i="36" s="1"/>
  <c r="U27" i="36" s="1"/>
  <c r="V27" i="36" s="1"/>
  <c r="W27" i="36" s="1"/>
  <c r="X27" i="36" s="1"/>
  <c r="Y27" i="36" s="1"/>
  <c r="Z27" i="36" s="1"/>
  <c r="AA27" i="36" s="1"/>
  <c r="AB27" i="36" s="1"/>
  <c r="AC27" i="36" s="1"/>
  <c r="AD27" i="36" s="1"/>
  <c r="AE27" i="36" s="1"/>
  <c r="AF27" i="36" s="1"/>
  <c r="AG27" i="36" s="1"/>
  <c r="AH27" i="36" s="1"/>
  <c r="AI27" i="36" s="1"/>
  <c r="AJ27" i="36" s="1"/>
  <c r="AK27" i="36" s="1"/>
  <c r="AL27" i="36" s="1"/>
  <c r="AM27" i="36" s="1"/>
  <c r="AN27" i="36" s="1"/>
  <c r="AO27" i="36" s="1"/>
  <c r="AP27" i="36" s="1"/>
  <c r="AQ27" i="36" s="1"/>
  <c r="AR27" i="36" s="1"/>
  <c r="AS27" i="36" s="1"/>
  <c r="AT27" i="36" s="1"/>
  <c r="AU27" i="36" s="1"/>
  <c r="AV27" i="36" s="1"/>
  <c r="AW27" i="36" s="1"/>
  <c r="BD25" i="36"/>
  <c r="BD26" i="36" s="1"/>
  <c r="BC25" i="36"/>
  <c r="BC26" i="36" s="1"/>
  <c r="BB25" i="36"/>
  <c r="BB26" i="36" s="1"/>
  <c r="BA25" i="36"/>
  <c r="BA26" i="36" s="1"/>
  <c r="AZ25" i="36"/>
  <c r="AZ26" i="36" s="1"/>
  <c r="AY25" i="36"/>
  <c r="AY26" i="36" s="1"/>
  <c r="AX25" i="36"/>
  <c r="AX26" i="36" s="1"/>
  <c r="AW25" i="36"/>
  <c r="AW26" i="36" s="1"/>
  <c r="AV25" i="36"/>
  <c r="AU25" i="36"/>
  <c r="AT25" i="36"/>
  <c r="AS25" i="36"/>
  <c r="AS26" i="36" s="1"/>
  <c r="AR25" i="36"/>
  <c r="AQ25" i="36"/>
  <c r="AP25" i="36"/>
  <c r="AO25" i="36"/>
  <c r="AO26" i="36" s="1"/>
  <c r="AN25" i="36"/>
  <c r="AM25" i="36"/>
  <c r="AL25" i="36"/>
  <c r="AK25" i="36"/>
  <c r="AK26" i="36" s="1"/>
  <c r="AJ25" i="36"/>
  <c r="AI25" i="36"/>
  <c r="AH25" i="36"/>
  <c r="AG25" i="36"/>
  <c r="AG26" i="36" s="1"/>
  <c r="AF25" i="36"/>
  <c r="AE25" i="36"/>
  <c r="AD25" i="36"/>
  <c r="AC25" i="36"/>
  <c r="AC26" i="36" s="1"/>
  <c r="AB25" i="36"/>
  <c r="AA25" i="36"/>
  <c r="Z25" i="36"/>
  <c r="Y25" i="36"/>
  <c r="Y26" i="36" s="1"/>
  <c r="X25" i="36"/>
  <c r="W25" i="36"/>
  <c r="V25" i="36"/>
  <c r="U25" i="36"/>
  <c r="T25" i="36"/>
  <c r="S25" i="36"/>
  <c r="R25" i="36"/>
  <c r="Q25" i="36"/>
  <c r="P25" i="36"/>
  <c r="O25" i="36"/>
  <c r="N25" i="36"/>
  <c r="M25" i="36"/>
  <c r="J25" i="36"/>
  <c r="E25" i="36"/>
  <c r="AW18" i="36"/>
  <c r="AV18" i="36"/>
  <c r="AV26" i="36" s="1"/>
  <c r="AU18" i="36"/>
  <c r="AU26" i="36" s="1"/>
  <c r="AT18" i="36"/>
  <c r="AT26" i="36" s="1"/>
  <c r="AS18" i="36"/>
  <c r="AR18" i="36"/>
  <c r="AR26" i="36" s="1"/>
  <c r="AQ18" i="36"/>
  <c r="AQ26" i="36" s="1"/>
  <c r="AP18" i="36"/>
  <c r="AP26" i="36" s="1"/>
  <c r="AO18" i="36"/>
  <c r="AN18" i="36"/>
  <c r="AN26" i="36" s="1"/>
  <c r="AM18" i="36"/>
  <c r="AM26" i="36" s="1"/>
  <c r="AL18" i="36"/>
  <c r="AL26" i="36" s="1"/>
  <c r="AK18" i="36"/>
  <c r="AJ18" i="36"/>
  <c r="AJ26" i="36" s="1"/>
  <c r="AI18" i="36"/>
  <c r="AI26" i="36" s="1"/>
  <c r="AH18" i="36"/>
  <c r="AH26" i="36" s="1"/>
  <c r="AG18" i="36"/>
  <c r="AF18" i="36"/>
  <c r="AF26" i="36" s="1"/>
  <c r="AE18" i="36"/>
  <c r="AE26" i="36" s="1"/>
  <c r="AD18" i="36"/>
  <c r="AD26" i="36" s="1"/>
  <c r="AC18" i="36"/>
  <c r="AB18" i="36"/>
  <c r="AB26" i="36" s="1"/>
  <c r="AA18" i="36"/>
  <c r="AA26" i="36" s="1"/>
  <c r="Z18" i="36"/>
  <c r="Z26" i="36" s="1"/>
  <c r="Y18" i="36"/>
  <c r="X18" i="36"/>
  <c r="X26" i="36" s="1"/>
  <c r="W18" i="36"/>
  <c r="W26" i="36" s="1"/>
  <c r="V18" i="36"/>
  <c r="V26" i="36" s="1"/>
  <c r="U18" i="36"/>
  <c r="M18" i="36"/>
  <c r="BD87" i="35"/>
  <c r="BC87" i="35"/>
  <c r="BB87" i="35"/>
  <c r="BB66" i="35" s="1"/>
  <c r="BA87" i="35"/>
  <c r="AZ87" i="35"/>
  <c r="AY87" i="35"/>
  <c r="AX87" i="35"/>
  <c r="AX66" i="35" s="1"/>
  <c r="AW87" i="35"/>
  <c r="AV87" i="35"/>
  <c r="AU87" i="35"/>
  <c r="AT87" i="35"/>
  <c r="AT66" i="35" s="1"/>
  <c r="AS87" i="35"/>
  <c r="AR87" i="35"/>
  <c r="AQ87" i="35"/>
  <c r="AP87" i="35"/>
  <c r="AP66" i="35" s="1"/>
  <c r="AO87" i="35"/>
  <c r="AN87" i="35"/>
  <c r="AM87" i="35"/>
  <c r="AL87" i="35"/>
  <c r="AL66" i="35" s="1"/>
  <c r="AK87" i="35"/>
  <c r="AJ87" i="35"/>
  <c r="AI87" i="35"/>
  <c r="AH87" i="35"/>
  <c r="AH66" i="35" s="1"/>
  <c r="AG87" i="35"/>
  <c r="AF87" i="35"/>
  <c r="AE87" i="35"/>
  <c r="AD87" i="35"/>
  <c r="AD66" i="35" s="1"/>
  <c r="AD76" i="35" s="1"/>
  <c r="AC87" i="35"/>
  <c r="AB87" i="35"/>
  <c r="AA87" i="35"/>
  <c r="Z87" i="35"/>
  <c r="Z66" i="35" s="1"/>
  <c r="Y87" i="35"/>
  <c r="X87" i="35"/>
  <c r="W87" i="35"/>
  <c r="V87" i="35"/>
  <c r="V66" i="35" s="1"/>
  <c r="U87" i="35"/>
  <c r="T87" i="35"/>
  <c r="S87" i="35"/>
  <c r="R87" i="35"/>
  <c r="R66" i="35" s="1"/>
  <c r="Q87" i="35"/>
  <c r="P87" i="35"/>
  <c r="O87" i="35"/>
  <c r="N87" i="35"/>
  <c r="N66" i="35" s="1"/>
  <c r="M87" i="35"/>
  <c r="L87" i="35"/>
  <c r="K87" i="35"/>
  <c r="J87" i="35"/>
  <c r="J66" i="35" s="1"/>
  <c r="I87" i="35"/>
  <c r="H87" i="35"/>
  <c r="G87" i="35"/>
  <c r="F87" i="35"/>
  <c r="F66" i="35" s="1"/>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R72" i="35"/>
  <c r="Q72" i="35"/>
  <c r="P72" i="35"/>
  <c r="O72" i="35"/>
  <c r="N72" i="35"/>
  <c r="M72" i="35"/>
  <c r="L72" i="35"/>
  <c r="K72" i="35"/>
  <c r="J72" i="35"/>
  <c r="I72" i="35"/>
  <c r="H72" i="35"/>
  <c r="G72" i="35"/>
  <c r="F72" i="35"/>
  <c r="E72" i="35"/>
  <c r="BD71" i="35"/>
  <c r="BC71" i="35"/>
  <c r="BB71" i="35"/>
  <c r="BA71" i="35"/>
  <c r="AZ71" i="35"/>
  <c r="AY71" i="35"/>
  <c r="AX71"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R71" i="35"/>
  <c r="Q71" i="35"/>
  <c r="P71" i="35"/>
  <c r="O71" i="35"/>
  <c r="N71" i="35"/>
  <c r="M71" i="35"/>
  <c r="L71" i="35"/>
  <c r="K71" i="35"/>
  <c r="J71" i="35"/>
  <c r="I71" i="35"/>
  <c r="H71" i="35"/>
  <c r="G71" i="35"/>
  <c r="F71" i="35"/>
  <c r="E71" i="35"/>
  <c r="BD70" i="35"/>
  <c r="BC70" i="35"/>
  <c r="BB70" i="35"/>
  <c r="BA70" i="35"/>
  <c r="AZ70" i="35"/>
  <c r="AY70" i="35"/>
  <c r="AX70" i="35"/>
  <c r="AW70" i="35"/>
  <c r="AV70" i="35"/>
  <c r="AU70" i="35"/>
  <c r="AT70" i="35"/>
  <c r="AS70" i="35"/>
  <c r="AR70" i="35"/>
  <c r="AQ70" i="35"/>
  <c r="AP70" i="35"/>
  <c r="AO70" i="35"/>
  <c r="AN70" i="35"/>
  <c r="AM70" i="35"/>
  <c r="AL70" i="35"/>
  <c r="AK70" i="35"/>
  <c r="AJ70" i="35"/>
  <c r="AI70" i="35"/>
  <c r="AH70" i="35"/>
  <c r="AG70" i="35"/>
  <c r="AF70" i="35"/>
  <c r="AE70" i="35"/>
  <c r="AD70" i="35"/>
  <c r="AC70" i="35"/>
  <c r="AB70" i="35"/>
  <c r="AA70" i="35"/>
  <c r="Z70" i="35"/>
  <c r="Y70" i="35"/>
  <c r="X70" i="35"/>
  <c r="W70" i="35"/>
  <c r="V70" i="35"/>
  <c r="U70" i="35"/>
  <c r="T70" i="35"/>
  <c r="S70" i="35"/>
  <c r="R70" i="35"/>
  <c r="Q70" i="35"/>
  <c r="P70" i="35"/>
  <c r="O70" i="35"/>
  <c r="N70" i="35"/>
  <c r="M70" i="35"/>
  <c r="L70" i="35"/>
  <c r="K70" i="35"/>
  <c r="J70" i="35"/>
  <c r="I70" i="35"/>
  <c r="H70" i="35"/>
  <c r="G70" i="35"/>
  <c r="F70" i="35"/>
  <c r="E70" i="35"/>
  <c r="BD69" i="35"/>
  <c r="BC69" i="35"/>
  <c r="BB69" i="35"/>
  <c r="BA69" i="35"/>
  <c r="AZ69" i="35"/>
  <c r="AY69" i="35"/>
  <c r="AX69" i="35"/>
  <c r="AW69" i="35"/>
  <c r="AV69" i="35"/>
  <c r="AU69" i="35"/>
  <c r="AT69" i="35"/>
  <c r="AS69" i="35"/>
  <c r="AR69" i="35"/>
  <c r="AQ69" i="35"/>
  <c r="AP69" i="35"/>
  <c r="AO69" i="35"/>
  <c r="AN69" i="35"/>
  <c r="AM69" i="35"/>
  <c r="AL69" i="35"/>
  <c r="AK69" i="35"/>
  <c r="AJ69" i="35"/>
  <c r="AI69" i="35"/>
  <c r="AH69" i="35"/>
  <c r="AG69" i="35"/>
  <c r="AF69" i="35"/>
  <c r="AE69" i="35"/>
  <c r="AD69" i="35"/>
  <c r="AC69" i="35"/>
  <c r="AB69" i="35"/>
  <c r="AA69" i="35"/>
  <c r="Z69" i="35"/>
  <c r="Y69" i="35"/>
  <c r="X69" i="35"/>
  <c r="W69" i="35"/>
  <c r="V69" i="35"/>
  <c r="U69" i="35"/>
  <c r="T69" i="35"/>
  <c r="S69" i="35"/>
  <c r="R69" i="35"/>
  <c r="Q69" i="35"/>
  <c r="P69" i="35"/>
  <c r="O69" i="35"/>
  <c r="N69" i="35"/>
  <c r="M69" i="35"/>
  <c r="L69" i="35"/>
  <c r="K69" i="35"/>
  <c r="J69" i="35"/>
  <c r="I69" i="35"/>
  <c r="H69" i="35"/>
  <c r="G69" i="35"/>
  <c r="F69" i="35"/>
  <c r="E69" i="35"/>
  <c r="BD68" i="35"/>
  <c r="BC68" i="35"/>
  <c r="BB68" i="35"/>
  <c r="BA68" i="35"/>
  <c r="AZ68" i="35"/>
  <c r="AY68" i="35"/>
  <c r="AX68" i="35"/>
  <c r="AW68" i="35"/>
  <c r="AV68" i="35"/>
  <c r="AU68" i="35"/>
  <c r="AT68" i="35"/>
  <c r="AS68" i="35"/>
  <c r="AR68" i="35"/>
  <c r="AQ68" i="35"/>
  <c r="AP68" i="35"/>
  <c r="AO68" i="35"/>
  <c r="AN68" i="35"/>
  <c r="AM68" i="35"/>
  <c r="AL68" i="35"/>
  <c r="AK68" i="35"/>
  <c r="AJ68" i="35"/>
  <c r="AI68" i="35"/>
  <c r="AH68" i="35"/>
  <c r="AG68" i="35"/>
  <c r="AF68" i="35"/>
  <c r="AE68" i="35"/>
  <c r="AD68" i="35"/>
  <c r="AC68" i="35"/>
  <c r="AB68" i="35"/>
  <c r="AA68" i="35"/>
  <c r="Z68" i="35"/>
  <c r="Y68" i="35"/>
  <c r="X68" i="35"/>
  <c r="W68" i="35"/>
  <c r="V68" i="35"/>
  <c r="U68" i="35"/>
  <c r="T68" i="35"/>
  <c r="S68" i="35"/>
  <c r="R68" i="35"/>
  <c r="Q68" i="35"/>
  <c r="P68" i="35"/>
  <c r="O68" i="35"/>
  <c r="N68" i="35"/>
  <c r="M68" i="35"/>
  <c r="L68" i="35"/>
  <c r="K68" i="35"/>
  <c r="J68" i="35"/>
  <c r="I68" i="35"/>
  <c r="H68" i="35"/>
  <c r="G68" i="35"/>
  <c r="F68" i="35"/>
  <c r="E68" i="35"/>
  <c r="BD67" i="35"/>
  <c r="BC67" i="35"/>
  <c r="BB67" i="35"/>
  <c r="BA67" i="35"/>
  <c r="AZ67" i="35"/>
  <c r="AY67" i="35"/>
  <c r="AX67" i="35"/>
  <c r="AW67" i="35"/>
  <c r="AV67" i="35"/>
  <c r="AU67" i="35"/>
  <c r="AT67" i="35"/>
  <c r="AS67" i="35"/>
  <c r="AR67" i="35"/>
  <c r="AQ67" i="35"/>
  <c r="AP67" i="35"/>
  <c r="AO67" i="35"/>
  <c r="AN67" i="35"/>
  <c r="AM67" i="35"/>
  <c r="AL67" i="35"/>
  <c r="AK67" i="35"/>
  <c r="AJ67" i="35"/>
  <c r="AI67" i="35"/>
  <c r="AH67" i="35"/>
  <c r="AG67" i="35"/>
  <c r="AF67" i="35"/>
  <c r="AE67" i="35"/>
  <c r="AD67" i="35"/>
  <c r="AC67" i="35"/>
  <c r="AB67" i="35"/>
  <c r="AA67" i="35"/>
  <c r="Z67" i="35"/>
  <c r="Y67" i="35"/>
  <c r="X67" i="35"/>
  <c r="W67" i="35"/>
  <c r="V67" i="35"/>
  <c r="U67" i="35"/>
  <c r="T67" i="35"/>
  <c r="S67" i="35"/>
  <c r="R67" i="35"/>
  <c r="Q67" i="35"/>
  <c r="P67" i="35"/>
  <c r="O67" i="35"/>
  <c r="N67" i="35"/>
  <c r="M67" i="35"/>
  <c r="L67" i="35"/>
  <c r="K67" i="35"/>
  <c r="J67" i="35"/>
  <c r="I67" i="35"/>
  <c r="H67" i="35"/>
  <c r="G67" i="35"/>
  <c r="F67" i="35"/>
  <c r="E67" i="35"/>
  <c r="BD66" i="35"/>
  <c r="BC66" i="35"/>
  <c r="BA66" i="35"/>
  <c r="AZ66" i="35"/>
  <c r="AY66" i="35"/>
  <c r="AW66" i="35"/>
  <c r="AV66" i="35"/>
  <c r="AU66" i="35"/>
  <c r="AS66" i="35"/>
  <c r="AR66" i="35"/>
  <c r="AQ66" i="35"/>
  <c r="AO66" i="35"/>
  <c r="AN66" i="35"/>
  <c r="AM66" i="35"/>
  <c r="AK66" i="35"/>
  <c r="AJ66" i="35"/>
  <c r="AI66" i="35"/>
  <c r="AG66" i="35"/>
  <c r="AF66" i="35"/>
  <c r="AE66" i="35"/>
  <c r="AC66" i="35"/>
  <c r="AB66" i="35"/>
  <c r="AA66" i="35"/>
  <c r="Y66" i="35"/>
  <c r="X66" i="35"/>
  <c r="W66" i="35"/>
  <c r="U66" i="35"/>
  <c r="T66" i="35"/>
  <c r="S66" i="35"/>
  <c r="Q66" i="35"/>
  <c r="P66" i="35"/>
  <c r="O66" i="35"/>
  <c r="M66" i="35"/>
  <c r="L66" i="35"/>
  <c r="K66" i="35"/>
  <c r="I66" i="35"/>
  <c r="H66" i="35"/>
  <c r="G66" i="35"/>
  <c r="E66" i="35"/>
  <c r="BD65" i="35"/>
  <c r="BD76" i="35" s="1"/>
  <c r="BC65" i="35"/>
  <c r="BC76" i="35" s="1"/>
  <c r="BB65" i="35"/>
  <c r="BA65" i="35"/>
  <c r="BA76" i="35" s="1"/>
  <c r="AZ65" i="35"/>
  <c r="AZ76" i="35" s="1"/>
  <c r="AY65" i="35"/>
  <c r="AY76" i="35" s="1"/>
  <c r="AX65" i="35"/>
  <c r="AW65" i="35"/>
  <c r="AW76" i="35" s="1"/>
  <c r="AV65" i="35"/>
  <c r="AV76" i="35" s="1"/>
  <c r="AU65" i="35"/>
  <c r="AU76" i="35" s="1"/>
  <c r="AT65" i="35"/>
  <c r="AS65" i="35"/>
  <c r="AS76" i="35" s="1"/>
  <c r="AR65" i="35"/>
  <c r="AR76" i="35" s="1"/>
  <c r="AQ65" i="35"/>
  <c r="AQ76" i="35" s="1"/>
  <c r="AP65" i="35"/>
  <c r="AO65" i="35"/>
  <c r="AO76" i="35" s="1"/>
  <c r="AN65" i="35"/>
  <c r="AN76" i="35" s="1"/>
  <c r="AM65" i="35"/>
  <c r="AM76" i="35" s="1"/>
  <c r="AL65" i="35"/>
  <c r="AK65" i="35"/>
  <c r="AK76" i="35" s="1"/>
  <c r="AJ65" i="35"/>
  <c r="AJ76" i="35" s="1"/>
  <c r="AI65" i="35"/>
  <c r="AI76" i="35" s="1"/>
  <c r="AH65" i="35"/>
  <c r="AG65" i="35"/>
  <c r="AG76" i="35" s="1"/>
  <c r="AF65" i="35"/>
  <c r="AF76" i="35" s="1"/>
  <c r="AE65" i="35"/>
  <c r="AE76" i="35" s="1"/>
  <c r="AD65" i="35"/>
  <c r="AC65" i="35"/>
  <c r="AC76" i="35" s="1"/>
  <c r="AB65" i="35"/>
  <c r="AB76" i="35" s="1"/>
  <c r="AA65" i="35"/>
  <c r="AA76" i="35" s="1"/>
  <c r="Z65" i="35"/>
  <c r="Y65" i="35"/>
  <c r="Y76" i="35" s="1"/>
  <c r="X65" i="35"/>
  <c r="X76" i="35" s="1"/>
  <c r="W65" i="35"/>
  <c r="W76" i="35" s="1"/>
  <c r="V65" i="35"/>
  <c r="U65" i="35"/>
  <c r="U76" i="35" s="1"/>
  <c r="T65" i="35"/>
  <c r="T76" i="35" s="1"/>
  <c r="S65" i="35"/>
  <c r="S76" i="35" s="1"/>
  <c r="R65" i="35"/>
  <c r="Q65" i="35"/>
  <c r="Q76" i="35" s="1"/>
  <c r="P65" i="35"/>
  <c r="P76" i="35" s="1"/>
  <c r="O65" i="35"/>
  <c r="O76" i="35" s="1"/>
  <c r="N65" i="35"/>
  <c r="M65" i="35"/>
  <c r="M76" i="35" s="1"/>
  <c r="L65" i="35"/>
  <c r="L76" i="35" s="1"/>
  <c r="K65" i="35"/>
  <c r="K76" i="35" s="1"/>
  <c r="J65" i="35"/>
  <c r="I65" i="35"/>
  <c r="I76" i="35" s="1"/>
  <c r="H65" i="35"/>
  <c r="H76" i="35" s="1"/>
  <c r="G65" i="35"/>
  <c r="G76" i="35" s="1"/>
  <c r="F65" i="35"/>
  <c r="E65" i="35"/>
  <c r="E76" i="35" s="1"/>
  <c r="E60" i="35"/>
  <c r="G27" i="35"/>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F27" i="35"/>
  <c r="BB26" i="35"/>
  <c r="AX26" i="35"/>
  <c r="AT26" i="35"/>
  <c r="AL26" i="35"/>
  <c r="AH26" i="35"/>
  <c r="AD26" i="35"/>
  <c r="BD25" i="35"/>
  <c r="BD26" i="35" s="1"/>
  <c r="BC25" i="35"/>
  <c r="BC26" i="35" s="1"/>
  <c r="BB25" i="35"/>
  <c r="BA25" i="35"/>
  <c r="BA26" i="35" s="1"/>
  <c r="AZ25" i="35"/>
  <c r="AZ26" i="35" s="1"/>
  <c r="AY25" i="35"/>
  <c r="AY26" i="35" s="1"/>
  <c r="AX25" i="35"/>
  <c r="AW25" i="35"/>
  <c r="AW26" i="35" s="1"/>
  <c r="AV25" i="35"/>
  <c r="AU25" i="35"/>
  <c r="AT25" i="35"/>
  <c r="AS25" i="35"/>
  <c r="AS26" i="35" s="1"/>
  <c r="AR25" i="35"/>
  <c r="AQ25" i="35"/>
  <c r="AP25" i="35"/>
  <c r="AP26" i="35" s="1"/>
  <c r="AO25" i="35"/>
  <c r="AO26" i="35" s="1"/>
  <c r="AN25" i="35"/>
  <c r="AM25" i="35"/>
  <c r="AL25" i="35"/>
  <c r="AK25" i="35"/>
  <c r="AK26" i="35" s="1"/>
  <c r="AJ25" i="35"/>
  <c r="AI25" i="35"/>
  <c r="AH25" i="35"/>
  <c r="AG25" i="35"/>
  <c r="AG26" i="35" s="1"/>
  <c r="AF25" i="35"/>
  <c r="AE25" i="35"/>
  <c r="AD25" i="35"/>
  <c r="AC25" i="35"/>
  <c r="AC26" i="35" s="1"/>
  <c r="AB25" i="35"/>
  <c r="AA25" i="35"/>
  <c r="Z25" i="35"/>
  <c r="Z26" i="35" s="1"/>
  <c r="Y25" i="35"/>
  <c r="Y26" i="35" s="1"/>
  <c r="X25" i="35"/>
  <c r="W25" i="35"/>
  <c r="V25" i="35"/>
  <c r="V26" i="35" s="1"/>
  <c r="U25" i="35"/>
  <c r="T25" i="35"/>
  <c r="S25" i="35"/>
  <c r="R25" i="35"/>
  <c r="Q25" i="35"/>
  <c r="P25" i="35"/>
  <c r="O25" i="35"/>
  <c r="N25" i="35"/>
  <c r="M25" i="35"/>
  <c r="L25" i="35"/>
  <c r="AW18" i="35"/>
  <c r="AV18" i="35"/>
  <c r="AV26" i="35" s="1"/>
  <c r="AU18" i="35"/>
  <c r="AU26" i="35" s="1"/>
  <c r="AT18" i="35"/>
  <c r="AS18" i="35"/>
  <c r="AR18" i="35"/>
  <c r="AR26" i="35" s="1"/>
  <c r="AQ18" i="35"/>
  <c r="AQ26" i="35" s="1"/>
  <c r="AP18" i="35"/>
  <c r="AO18" i="35"/>
  <c r="AN18" i="35"/>
  <c r="AN26" i="35" s="1"/>
  <c r="AM18" i="35"/>
  <c r="AM26" i="35" s="1"/>
  <c r="AL18" i="35"/>
  <c r="AK18" i="35"/>
  <c r="AJ18" i="35"/>
  <c r="AJ26" i="35" s="1"/>
  <c r="AI18" i="35"/>
  <c r="AI26" i="35" s="1"/>
  <c r="AH18" i="35"/>
  <c r="AG18" i="35"/>
  <c r="AF18" i="35"/>
  <c r="AF26" i="35" s="1"/>
  <c r="AE18" i="35"/>
  <c r="AE26" i="35" s="1"/>
  <c r="AD18" i="35"/>
  <c r="AC18" i="35"/>
  <c r="AB18" i="35"/>
  <c r="AB26" i="35" s="1"/>
  <c r="AA18" i="35"/>
  <c r="AA26" i="35" s="1"/>
  <c r="Z18" i="35"/>
  <c r="Y18" i="35"/>
  <c r="X18" i="35"/>
  <c r="X26" i="35" s="1"/>
  <c r="W18" i="35"/>
  <c r="W26" i="35" s="1"/>
  <c r="V18" i="35"/>
  <c r="P18" i="35"/>
  <c r="P26" i="35" s="1"/>
  <c r="BD87" i="34"/>
  <c r="BC87" i="34"/>
  <c r="BB87" i="34"/>
  <c r="BB66" i="34" s="1"/>
  <c r="BA87" i="34"/>
  <c r="AZ87" i="34"/>
  <c r="AY87" i="34"/>
  <c r="AX87" i="34"/>
  <c r="AX66" i="34" s="1"/>
  <c r="AW87" i="34"/>
  <c r="AV87" i="34"/>
  <c r="AU87" i="34"/>
  <c r="AT87" i="34"/>
  <c r="AT66" i="34" s="1"/>
  <c r="AS87" i="34"/>
  <c r="AR87" i="34"/>
  <c r="AQ87" i="34"/>
  <c r="AP87" i="34"/>
  <c r="AP66" i="34" s="1"/>
  <c r="AO87" i="34"/>
  <c r="AN87" i="34"/>
  <c r="AM87" i="34"/>
  <c r="AL87" i="34"/>
  <c r="AL66" i="34" s="1"/>
  <c r="AK87" i="34"/>
  <c r="AJ87" i="34"/>
  <c r="AI87" i="34"/>
  <c r="AH87" i="34"/>
  <c r="AH66" i="34" s="1"/>
  <c r="AG87" i="34"/>
  <c r="AF87" i="34"/>
  <c r="AE87" i="34"/>
  <c r="AD87" i="34"/>
  <c r="AD66" i="34" s="1"/>
  <c r="AC87" i="34"/>
  <c r="AB87" i="34"/>
  <c r="AA87" i="34"/>
  <c r="Z87" i="34"/>
  <c r="Z66" i="34" s="1"/>
  <c r="Y87" i="34"/>
  <c r="X87" i="34"/>
  <c r="W87" i="34"/>
  <c r="V87" i="34"/>
  <c r="V66" i="34" s="1"/>
  <c r="U87" i="34"/>
  <c r="T87" i="34"/>
  <c r="S87" i="34"/>
  <c r="R87" i="34"/>
  <c r="R66" i="34" s="1"/>
  <c r="Q87" i="34"/>
  <c r="P87" i="34"/>
  <c r="O87" i="34"/>
  <c r="N87" i="34"/>
  <c r="N66" i="34" s="1"/>
  <c r="M87" i="34"/>
  <c r="L87" i="34"/>
  <c r="K87" i="34"/>
  <c r="J87" i="34"/>
  <c r="J66" i="34" s="1"/>
  <c r="I87" i="34"/>
  <c r="H87" i="34"/>
  <c r="G87" i="34"/>
  <c r="F87" i="34"/>
  <c r="F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C76" i="34"/>
  <c r="AM76" i="34"/>
  <c r="Z76" i="34"/>
  <c r="W76" i="34"/>
  <c r="G76"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A66" i="34"/>
  <c r="AZ66" i="34"/>
  <c r="AY66" i="34"/>
  <c r="AW66" i="34"/>
  <c r="AV66" i="34"/>
  <c r="AU66" i="34"/>
  <c r="AS66" i="34"/>
  <c r="AR66" i="34"/>
  <c r="AQ66" i="34"/>
  <c r="AO66" i="34"/>
  <c r="AN66" i="34"/>
  <c r="AM66" i="34"/>
  <c r="AK66" i="34"/>
  <c r="AJ66" i="34"/>
  <c r="AI66" i="34"/>
  <c r="AG66" i="34"/>
  <c r="AF66" i="34"/>
  <c r="AE66" i="34"/>
  <c r="AC66" i="34"/>
  <c r="AB66" i="34"/>
  <c r="AA66" i="34"/>
  <c r="Y66" i="34"/>
  <c r="X66" i="34"/>
  <c r="W66" i="34"/>
  <c r="U66" i="34"/>
  <c r="T66" i="34"/>
  <c r="S66" i="34"/>
  <c r="Q66" i="34"/>
  <c r="P66" i="34"/>
  <c r="O66" i="34"/>
  <c r="M66" i="34"/>
  <c r="L66" i="34"/>
  <c r="K66" i="34"/>
  <c r="I66" i="34"/>
  <c r="H66" i="34"/>
  <c r="G66" i="34"/>
  <c r="E66" i="34"/>
  <c r="BD65" i="34"/>
  <c r="BD76" i="34" s="1"/>
  <c r="BC65" i="34"/>
  <c r="BB65" i="34"/>
  <c r="BA65" i="34"/>
  <c r="BA76" i="34" s="1"/>
  <c r="AZ65" i="34"/>
  <c r="AZ76" i="34" s="1"/>
  <c r="AY65" i="34"/>
  <c r="AY76" i="34" s="1"/>
  <c r="AX65" i="34"/>
  <c r="AW65" i="34"/>
  <c r="AW76" i="34" s="1"/>
  <c r="AV65" i="34"/>
  <c r="AV76" i="34" s="1"/>
  <c r="AU65" i="34"/>
  <c r="AU76" i="34" s="1"/>
  <c r="AT65" i="34"/>
  <c r="AS65" i="34"/>
  <c r="AS76" i="34" s="1"/>
  <c r="AR65" i="34"/>
  <c r="AR76" i="34" s="1"/>
  <c r="AQ65" i="34"/>
  <c r="AQ76" i="34" s="1"/>
  <c r="AP65" i="34"/>
  <c r="AP76" i="34" s="1"/>
  <c r="AO65" i="34"/>
  <c r="AO76" i="34" s="1"/>
  <c r="AN65" i="34"/>
  <c r="AN76" i="34" s="1"/>
  <c r="AM65" i="34"/>
  <c r="AL65" i="34"/>
  <c r="AK65" i="34"/>
  <c r="AK76" i="34" s="1"/>
  <c r="AJ65" i="34"/>
  <c r="AJ76" i="34" s="1"/>
  <c r="AI65" i="34"/>
  <c r="AI76" i="34" s="1"/>
  <c r="AH65" i="34"/>
  <c r="AG65" i="34"/>
  <c r="AG76" i="34" s="1"/>
  <c r="AF65" i="34"/>
  <c r="AF76" i="34" s="1"/>
  <c r="AE65" i="34"/>
  <c r="AE76" i="34" s="1"/>
  <c r="AD65" i="34"/>
  <c r="AC65" i="34"/>
  <c r="AC76" i="34" s="1"/>
  <c r="AB65" i="34"/>
  <c r="AB76" i="34" s="1"/>
  <c r="AA65" i="34"/>
  <c r="AA76" i="34" s="1"/>
  <c r="Z65" i="34"/>
  <c r="Y65" i="34"/>
  <c r="Y76" i="34" s="1"/>
  <c r="X65" i="34"/>
  <c r="X76" i="34" s="1"/>
  <c r="W65" i="34"/>
  <c r="V65" i="34"/>
  <c r="U65" i="34"/>
  <c r="U76" i="34" s="1"/>
  <c r="T65" i="34"/>
  <c r="T76" i="34" s="1"/>
  <c r="S65" i="34"/>
  <c r="S76" i="34" s="1"/>
  <c r="R65" i="34"/>
  <c r="Q65" i="34"/>
  <c r="Q76" i="34" s="1"/>
  <c r="P65" i="34"/>
  <c r="P76" i="34" s="1"/>
  <c r="O65" i="34"/>
  <c r="O76" i="34" s="1"/>
  <c r="N65" i="34"/>
  <c r="M65" i="34"/>
  <c r="M76" i="34" s="1"/>
  <c r="L65" i="34"/>
  <c r="L76" i="34" s="1"/>
  <c r="K65" i="34"/>
  <c r="K76" i="34" s="1"/>
  <c r="J65" i="34"/>
  <c r="J76" i="34" s="1"/>
  <c r="I65" i="34"/>
  <c r="I76" i="34" s="1"/>
  <c r="H65" i="34"/>
  <c r="H76" i="34" s="1"/>
  <c r="G65" i="34"/>
  <c r="F65" i="34"/>
  <c r="E65" i="34"/>
  <c r="E76" i="34" s="1"/>
  <c r="E60" i="34"/>
  <c r="K27" i="34"/>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G27" i="34"/>
  <c r="H27" i="34" s="1"/>
  <c r="I27" i="34" s="1"/>
  <c r="J27" i="34" s="1"/>
  <c r="F27" i="34"/>
  <c r="BB26" i="34"/>
  <c r="AX26" i="34"/>
  <c r="AL26" i="34"/>
  <c r="AH26" i="34"/>
  <c r="V26" i="34"/>
  <c r="BD25" i="34"/>
  <c r="BD26" i="34" s="1"/>
  <c r="BC25" i="34"/>
  <c r="BC26" i="34" s="1"/>
  <c r="BB25" i="34"/>
  <c r="BA25" i="34"/>
  <c r="BA26" i="34" s="1"/>
  <c r="AZ25" i="34"/>
  <c r="AZ26" i="34" s="1"/>
  <c r="AY25" i="34"/>
  <c r="AY26" i="34" s="1"/>
  <c r="AX25" i="34"/>
  <c r="AW25" i="34"/>
  <c r="AV25" i="34"/>
  <c r="AU25" i="34"/>
  <c r="AT25" i="34"/>
  <c r="AT26" i="34" s="1"/>
  <c r="AS25" i="34"/>
  <c r="AR25" i="34"/>
  <c r="AQ25" i="34"/>
  <c r="AP25" i="34"/>
  <c r="AP26" i="34" s="1"/>
  <c r="AO25" i="34"/>
  <c r="AN25" i="34"/>
  <c r="AM25" i="34"/>
  <c r="AL25" i="34"/>
  <c r="AK25" i="34"/>
  <c r="AJ25" i="34"/>
  <c r="AI25" i="34"/>
  <c r="AH25" i="34"/>
  <c r="AG25" i="34"/>
  <c r="AF25" i="34"/>
  <c r="AE25" i="34"/>
  <c r="AD25" i="34"/>
  <c r="AD26" i="34" s="1"/>
  <c r="AC25" i="34"/>
  <c r="AB25" i="34"/>
  <c r="AA25" i="34"/>
  <c r="Z25" i="34"/>
  <c r="Z26" i="34" s="1"/>
  <c r="Y25" i="34"/>
  <c r="X25" i="34"/>
  <c r="W25" i="34"/>
  <c r="V25" i="34"/>
  <c r="U25" i="34"/>
  <c r="T25" i="34"/>
  <c r="S25" i="34"/>
  <c r="R25" i="34"/>
  <c r="Q25" i="34"/>
  <c r="P25" i="34"/>
  <c r="O25" i="34"/>
  <c r="N25" i="34"/>
  <c r="M25" i="34"/>
  <c r="AW18" i="34"/>
  <c r="AW26" i="34" s="1"/>
  <c r="AV18" i="34"/>
  <c r="AV26" i="34" s="1"/>
  <c r="AU18" i="34"/>
  <c r="AU26" i="34" s="1"/>
  <c r="AT18" i="34"/>
  <c r="AS18" i="34"/>
  <c r="AS26" i="34" s="1"/>
  <c r="AR18" i="34"/>
  <c r="AR26" i="34" s="1"/>
  <c r="AQ18" i="34"/>
  <c r="AQ26" i="34" s="1"/>
  <c r="AP18" i="34"/>
  <c r="AO18" i="34"/>
  <c r="AO26" i="34" s="1"/>
  <c r="AN18" i="34"/>
  <c r="AN26" i="34" s="1"/>
  <c r="AM18" i="34"/>
  <c r="AM26" i="34" s="1"/>
  <c r="AL18" i="34"/>
  <c r="AK18" i="34"/>
  <c r="AK26" i="34" s="1"/>
  <c r="AJ18" i="34"/>
  <c r="AJ26" i="34" s="1"/>
  <c r="AI18" i="34"/>
  <c r="AI26" i="34" s="1"/>
  <c r="AH18" i="34"/>
  <c r="AG18" i="34"/>
  <c r="AG26" i="34" s="1"/>
  <c r="AF18" i="34"/>
  <c r="AF26" i="34" s="1"/>
  <c r="AE18" i="34"/>
  <c r="AE26" i="34" s="1"/>
  <c r="AD18" i="34"/>
  <c r="AC18" i="34"/>
  <c r="AC26" i="34" s="1"/>
  <c r="AB18" i="34"/>
  <c r="AB26" i="34" s="1"/>
  <c r="AA18" i="34"/>
  <c r="AA26" i="34" s="1"/>
  <c r="Z18" i="34"/>
  <c r="Y18" i="34"/>
  <c r="Y26" i="34" s="1"/>
  <c r="X18" i="34"/>
  <c r="X26" i="34" s="1"/>
  <c r="W18" i="34"/>
  <c r="W26" i="34" s="1"/>
  <c r="V18" i="34"/>
  <c r="BD87" i="33"/>
  <c r="BC87" i="33"/>
  <c r="BB87" i="33"/>
  <c r="BB66" i="33" s="1"/>
  <c r="BB76" i="33" s="1"/>
  <c r="BA87" i="33"/>
  <c r="AZ87" i="33"/>
  <c r="AY87" i="33"/>
  <c r="AX87" i="33"/>
  <c r="AX66" i="33" s="1"/>
  <c r="AW87" i="33"/>
  <c r="AV87" i="33"/>
  <c r="AU87" i="33"/>
  <c r="AT87" i="33"/>
  <c r="AT66" i="33" s="1"/>
  <c r="AS87" i="33"/>
  <c r="AR87" i="33"/>
  <c r="AQ87" i="33"/>
  <c r="AP87" i="33"/>
  <c r="AP66" i="33" s="1"/>
  <c r="AO87" i="33"/>
  <c r="AN87" i="33"/>
  <c r="AM87" i="33"/>
  <c r="AL87" i="33"/>
  <c r="AL66" i="33" s="1"/>
  <c r="AK87" i="33"/>
  <c r="AJ87" i="33"/>
  <c r="AI87" i="33"/>
  <c r="AH87" i="33"/>
  <c r="AH66" i="33" s="1"/>
  <c r="AG87" i="33"/>
  <c r="AF87" i="33"/>
  <c r="AE87" i="33"/>
  <c r="AD87" i="33"/>
  <c r="AD66" i="33" s="1"/>
  <c r="AC87" i="33"/>
  <c r="AB87" i="33"/>
  <c r="AA87" i="33"/>
  <c r="Z87" i="33"/>
  <c r="Z66" i="33" s="1"/>
  <c r="Y87" i="33"/>
  <c r="X87" i="33"/>
  <c r="W87" i="33"/>
  <c r="V87" i="33"/>
  <c r="V66" i="33" s="1"/>
  <c r="V76" i="33" s="1"/>
  <c r="U87" i="33"/>
  <c r="T87" i="33"/>
  <c r="S87" i="33"/>
  <c r="R87" i="33"/>
  <c r="R66" i="33" s="1"/>
  <c r="Q87" i="33"/>
  <c r="P87" i="33"/>
  <c r="O87" i="33"/>
  <c r="N87" i="33"/>
  <c r="N66" i="33" s="1"/>
  <c r="M87" i="33"/>
  <c r="L87" i="33"/>
  <c r="K87" i="33"/>
  <c r="J87" i="33"/>
  <c r="J66" i="33" s="1"/>
  <c r="I87" i="33"/>
  <c r="H87" i="33"/>
  <c r="G87" i="33"/>
  <c r="F87" i="33"/>
  <c r="F66" i="33" s="1"/>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C76" i="33"/>
  <c r="AM76" i="33"/>
  <c r="W76" i="33"/>
  <c r="G76"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A66" i="33"/>
  <c r="AZ66" i="33"/>
  <c r="AY66" i="33"/>
  <c r="AW66" i="33"/>
  <c r="AV66" i="33"/>
  <c r="AU66" i="33"/>
  <c r="AS66" i="33"/>
  <c r="AR66" i="33"/>
  <c r="AQ66" i="33"/>
  <c r="AO66" i="33"/>
  <c r="AN66" i="33"/>
  <c r="AM66" i="33"/>
  <c r="AK66" i="33"/>
  <c r="AJ66" i="33"/>
  <c r="AI66" i="33"/>
  <c r="AG66" i="33"/>
  <c r="AF66" i="33"/>
  <c r="AE66" i="33"/>
  <c r="AC66" i="33"/>
  <c r="AB66" i="33"/>
  <c r="AA66" i="33"/>
  <c r="Y66" i="33"/>
  <c r="X66" i="33"/>
  <c r="W66" i="33"/>
  <c r="U66" i="33"/>
  <c r="T66" i="33"/>
  <c r="S66" i="33"/>
  <c r="Q66" i="33"/>
  <c r="P66" i="33"/>
  <c r="O66" i="33"/>
  <c r="M66" i="33"/>
  <c r="L66" i="33"/>
  <c r="K66" i="33"/>
  <c r="I66" i="33"/>
  <c r="H66" i="33"/>
  <c r="G66" i="33"/>
  <c r="E66" i="33"/>
  <c r="BD65" i="33"/>
  <c r="BD76" i="33" s="1"/>
  <c r="BC65" i="33"/>
  <c r="BB65" i="33"/>
  <c r="BA65" i="33"/>
  <c r="BA76" i="33" s="1"/>
  <c r="AZ65" i="33"/>
  <c r="AZ76" i="33" s="1"/>
  <c r="AY65" i="33"/>
  <c r="AY76" i="33" s="1"/>
  <c r="AX65" i="33"/>
  <c r="AW65" i="33"/>
  <c r="AW76" i="33" s="1"/>
  <c r="AV65" i="33"/>
  <c r="AV76" i="33" s="1"/>
  <c r="AU65" i="33"/>
  <c r="AU76" i="33" s="1"/>
  <c r="AT65" i="33"/>
  <c r="AS65" i="33"/>
  <c r="AS76" i="33" s="1"/>
  <c r="AR65" i="33"/>
  <c r="AR76" i="33" s="1"/>
  <c r="AQ65" i="33"/>
  <c r="AQ76" i="33" s="1"/>
  <c r="AP65" i="33"/>
  <c r="AO65" i="33"/>
  <c r="AO76" i="33" s="1"/>
  <c r="AN65" i="33"/>
  <c r="AN76" i="33" s="1"/>
  <c r="AM65" i="33"/>
  <c r="AL65" i="33"/>
  <c r="AL76" i="33" s="1"/>
  <c r="AK65" i="33"/>
  <c r="AK76" i="33" s="1"/>
  <c r="AJ65" i="33"/>
  <c r="AJ76" i="33" s="1"/>
  <c r="AI65" i="33"/>
  <c r="AI76" i="33" s="1"/>
  <c r="AH65" i="33"/>
  <c r="AG65" i="33"/>
  <c r="AG76" i="33" s="1"/>
  <c r="AF65" i="33"/>
  <c r="AF76" i="33" s="1"/>
  <c r="AE65" i="33"/>
  <c r="AE76" i="33" s="1"/>
  <c r="AD65" i="33"/>
  <c r="AC65" i="33"/>
  <c r="AC76" i="33" s="1"/>
  <c r="AB65" i="33"/>
  <c r="AB76" i="33" s="1"/>
  <c r="AA65" i="33"/>
  <c r="AA76" i="33" s="1"/>
  <c r="Z65" i="33"/>
  <c r="Y65" i="33"/>
  <c r="Y76" i="33" s="1"/>
  <c r="X65" i="33"/>
  <c r="X76" i="33" s="1"/>
  <c r="W65" i="33"/>
  <c r="V65" i="33"/>
  <c r="U65" i="33"/>
  <c r="U76" i="33" s="1"/>
  <c r="T65" i="33"/>
  <c r="T76" i="33" s="1"/>
  <c r="S65" i="33"/>
  <c r="S76" i="33" s="1"/>
  <c r="R65" i="33"/>
  <c r="Q65" i="33"/>
  <c r="Q76" i="33" s="1"/>
  <c r="P65" i="33"/>
  <c r="P76" i="33" s="1"/>
  <c r="O65" i="33"/>
  <c r="O76" i="33" s="1"/>
  <c r="N65" i="33"/>
  <c r="M65" i="33"/>
  <c r="M76" i="33" s="1"/>
  <c r="L65" i="33"/>
  <c r="L76" i="33" s="1"/>
  <c r="K65" i="33"/>
  <c r="K76" i="33" s="1"/>
  <c r="J65" i="33"/>
  <c r="I65" i="33"/>
  <c r="I76" i="33" s="1"/>
  <c r="H65" i="33"/>
  <c r="H76" i="33" s="1"/>
  <c r="G65" i="33"/>
  <c r="F65" i="33"/>
  <c r="F76" i="33" s="1"/>
  <c r="E65" i="33"/>
  <c r="E76" i="33" s="1"/>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AC26" i="33"/>
  <c r="BD25" i="33"/>
  <c r="BD26" i="33" s="1"/>
  <c r="BC25" i="33"/>
  <c r="BC26" i="33" s="1"/>
  <c r="BB25" i="33"/>
  <c r="BB26" i="33" s="1"/>
  <c r="BA25" i="33"/>
  <c r="BA26" i="33" s="1"/>
  <c r="AZ25" i="33"/>
  <c r="AZ26" i="33" s="1"/>
  <c r="AY25" i="33"/>
  <c r="AY26" i="33" s="1"/>
  <c r="AX25" i="33"/>
  <c r="AX26" i="33" s="1"/>
  <c r="AW25" i="33"/>
  <c r="AW26" i="33" s="1"/>
  <c r="AV25" i="33"/>
  <c r="AU25" i="33"/>
  <c r="AT25" i="33"/>
  <c r="AS25" i="33"/>
  <c r="AS26" i="33" s="1"/>
  <c r="AR25" i="33"/>
  <c r="AQ25" i="33"/>
  <c r="AP25" i="33"/>
  <c r="AO25" i="33"/>
  <c r="AO26" i="33" s="1"/>
  <c r="AN25" i="33"/>
  <c r="AM25" i="33"/>
  <c r="AL25" i="33"/>
  <c r="AK25" i="33"/>
  <c r="AK26" i="33" s="1"/>
  <c r="AJ25" i="33"/>
  <c r="AI25" i="33"/>
  <c r="AH25" i="33"/>
  <c r="AG25" i="33"/>
  <c r="AG26" i="33" s="1"/>
  <c r="AF25" i="33"/>
  <c r="AE25" i="33"/>
  <c r="AD25" i="33"/>
  <c r="AC25" i="33"/>
  <c r="AB25" i="33"/>
  <c r="AA25" i="33"/>
  <c r="Z25" i="33"/>
  <c r="Y25" i="33"/>
  <c r="Y26" i="33" s="1"/>
  <c r="X25" i="33"/>
  <c r="W25" i="33"/>
  <c r="V25" i="33"/>
  <c r="U25" i="33"/>
  <c r="T25" i="33"/>
  <c r="S25" i="33"/>
  <c r="R25" i="33"/>
  <c r="Q25" i="33"/>
  <c r="P25" i="33"/>
  <c r="O25" i="33"/>
  <c r="N25" i="33"/>
  <c r="M25" i="33"/>
  <c r="AW18" i="33"/>
  <c r="AV18" i="33"/>
  <c r="AV26" i="33" s="1"/>
  <c r="AU18" i="33"/>
  <c r="AU26" i="33" s="1"/>
  <c r="AT18" i="33"/>
  <c r="AT26" i="33" s="1"/>
  <c r="AS18" i="33"/>
  <c r="AR18" i="33"/>
  <c r="AR26" i="33" s="1"/>
  <c r="AQ18" i="33"/>
  <c r="AQ26" i="33" s="1"/>
  <c r="AP18" i="33"/>
  <c r="AP26" i="33" s="1"/>
  <c r="AO18" i="33"/>
  <c r="AN18" i="33"/>
  <c r="AN26" i="33" s="1"/>
  <c r="AM18" i="33"/>
  <c r="AM26" i="33" s="1"/>
  <c r="AL18" i="33"/>
  <c r="AL26" i="33" s="1"/>
  <c r="AK18" i="33"/>
  <c r="AJ18" i="33"/>
  <c r="AJ26" i="33" s="1"/>
  <c r="AI18" i="33"/>
  <c r="AI26" i="33" s="1"/>
  <c r="AH18" i="33"/>
  <c r="AH26" i="33" s="1"/>
  <c r="AG18" i="33"/>
  <c r="AF18" i="33"/>
  <c r="AF26" i="33" s="1"/>
  <c r="AE18" i="33"/>
  <c r="AE26" i="33" s="1"/>
  <c r="AD18" i="33"/>
  <c r="AD26" i="33" s="1"/>
  <c r="AC18" i="33"/>
  <c r="AB18" i="33"/>
  <c r="AB26" i="33" s="1"/>
  <c r="AA18" i="33"/>
  <c r="AA26" i="33" s="1"/>
  <c r="Z18" i="33"/>
  <c r="Z26" i="33" s="1"/>
  <c r="Y18" i="33"/>
  <c r="X18" i="33"/>
  <c r="X26" i="33" s="1"/>
  <c r="W18" i="33"/>
  <c r="W26" i="33" s="1"/>
  <c r="V18" i="33"/>
  <c r="V26" i="33" s="1"/>
  <c r="L25" i="36" l="1"/>
  <c r="H25" i="36"/>
  <c r="M26" i="36"/>
  <c r="M28" i="36" s="1"/>
  <c r="Q26" i="36"/>
  <c r="Q28" i="36" s="1"/>
  <c r="U26" i="36"/>
  <c r="M26" i="35"/>
  <c r="U26" i="35"/>
  <c r="U28" i="35" s="1"/>
  <c r="Q26" i="35"/>
  <c r="Q28" i="35" s="1"/>
  <c r="G18" i="35"/>
  <c r="G26" i="35" s="1"/>
  <c r="G28" i="35" s="1"/>
  <c r="G29" i="35" s="1"/>
  <c r="P28" i="36"/>
  <c r="X28" i="36"/>
  <c r="X29" i="36"/>
  <c r="AF28" i="36"/>
  <c r="AN28" i="36"/>
  <c r="AN29" i="36"/>
  <c r="AV28" i="36"/>
  <c r="Y28" i="36"/>
  <c r="AG28" i="36"/>
  <c r="AG29" i="36"/>
  <c r="AO28" i="36"/>
  <c r="AW28" i="36"/>
  <c r="AW29" i="36"/>
  <c r="E26" i="36"/>
  <c r="F18" i="36"/>
  <c r="F26" i="36" s="1"/>
  <c r="O28" i="36"/>
  <c r="S28" i="36"/>
  <c r="W28" i="36"/>
  <c r="W29" i="36" s="1"/>
  <c r="AA28" i="36"/>
  <c r="AE28" i="36"/>
  <c r="AI28" i="36"/>
  <c r="AM28" i="36"/>
  <c r="AM29" i="36" s="1"/>
  <c r="AQ28" i="36"/>
  <c r="AU28" i="36"/>
  <c r="T28" i="36"/>
  <c r="T29" i="36" s="1"/>
  <c r="AB28" i="36"/>
  <c r="AB29" i="36"/>
  <c r="AJ28" i="36"/>
  <c r="AJ29" i="36"/>
  <c r="AR28" i="36"/>
  <c r="AR29" i="36"/>
  <c r="U28" i="36"/>
  <c r="U29" i="36" s="1"/>
  <c r="AC28" i="36"/>
  <c r="AK28" i="36"/>
  <c r="AS28" i="36"/>
  <c r="G18" i="36"/>
  <c r="G26" i="36" s="1"/>
  <c r="N28" i="36"/>
  <c r="N29" i="36" s="1"/>
  <c r="R28" i="36"/>
  <c r="V28" i="36"/>
  <c r="Z28" i="36"/>
  <c r="Z29" i="36"/>
  <c r="AD28" i="36"/>
  <c r="AH28" i="36"/>
  <c r="AH29" i="36"/>
  <c r="AL28" i="36"/>
  <c r="AP28" i="36"/>
  <c r="AP29" i="36"/>
  <c r="AT28" i="36"/>
  <c r="F76" i="36"/>
  <c r="AL76" i="36"/>
  <c r="J76" i="36"/>
  <c r="N76" i="36"/>
  <c r="R76" i="36"/>
  <c r="Z76" i="36"/>
  <c r="AD76" i="36"/>
  <c r="AH76" i="36"/>
  <c r="AP76" i="36"/>
  <c r="AT76" i="36"/>
  <c r="AX76" i="36"/>
  <c r="F28" i="35"/>
  <c r="Y29" i="35"/>
  <c r="AL28" i="35"/>
  <c r="V28" i="35"/>
  <c r="Z29" i="35"/>
  <c r="Z28" i="35"/>
  <c r="AP28" i="35"/>
  <c r="E26" i="35"/>
  <c r="O28" i="35"/>
  <c r="O29" i="35" s="1"/>
  <c r="W28" i="35"/>
  <c r="AE29" i="35"/>
  <c r="AE28" i="35"/>
  <c r="AM28" i="35"/>
  <c r="AU29" i="35"/>
  <c r="AU28" i="35"/>
  <c r="AD28" i="35"/>
  <c r="H18" i="35"/>
  <c r="H26" i="35" s="1"/>
  <c r="S28" i="35"/>
  <c r="AA29" i="35"/>
  <c r="AA28" i="35"/>
  <c r="AI28" i="35"/>
  <c r="AQ29" i="35"/>
  <c r="AQ28" i="35"/>
  <c r="N28" i="35"/>
  <c r="N29" i="35" s="1"/>
  <c r="AT28" i="35"/>
  <c r="P28" i="35"/>
  <c r="T28" i="35"/>
  <c r="T29" i="35" s="1"/>
  <c r="X28" i="35"/>
  <c r="AB28" i="35"/>
  <c r="AB29" i="35"/>
  <c r="AF28" i="35"/>
  <c r="AJ28" i="35"/>
  <c r="AJ29" i="35"/>
  <c r="AN28" i="35"/>
  <c r="AR28" i="35"/>
  <c r="AR29" i="35"/>
  <c r="AV28" i="35"/>
  <c r="M28" i="35"/>
  <c r="Y28" i="35"/>
  <c r="AC28" i="35"/>
  <c r="AG28" i="35"/>
  <c r="AK28" i="35"/>
  <c r="AO28" i="35"/>
  <c r="AO29" i="35" s="1"/>
  <c r="AS28" i="35"/>
  <c r="AW28" i="35"/>
  <c r="AL29" i="35"/>
  <c r="R28" i="35"/>
  <c r="AH28" i="35"/>
  <c r="AK29" i="35"/>
  <c r="F76" i="35"/>
  <c r="J76" i="35"/>
  <c r="N76" i="35"/>
  <c r="R76" i="35"/>
  <c r="V76" i="35"/>
  <c r="Z76" i="35"/>
  <c r="AH76" i="35"/>
  <c r="AL76" i="35"/>
  <c r="AP76" i="35"/>
  <c r="AT76" i="35"/>
  <c r="AX76" i="35"/>
  <c r="BB76" i="35"/>
  <c r="Z29" i="34"/>
  <c r="Z28" i="34"/>
  <c r="AD28" i="34"/>
  <c r="AD29" i="34" s="1"/>
  <c r="AP29" i="34"/>
  <c r="AP28" i="34"/>
  <c r="AT28" i="34"/>
  <c r="AA28" i="34"/>
  <c r="AI28" i="34"/>
  <c r="AI29" i="34"/>
  <c r="AQ28" i="34"/>
  <c r="X28" i="34"/>
  <c r="AJ28" i="34"/>
  <c r="AJ29" i="34" s="1"/>
  <c r="AR28" i="34"/>
  <c r="AH28" i="34"/>
  <c r="W28" i="34"/>
  <c r="AE28" i="34"/>
  <c r="AM28" i="34"/>
  <c r="AU28" i="34"/>
  <c r="AU29" i="34" s="1"/>
  <c r="AB29" i="34"/>
  <c r="AB28" i="34"/>
  <c r="AF28" i="34"/>
  <c r="AN29" i="34"/>
  <c r="AN28" i="34"/>
  <c r="AV28" i="34"/>
  <c r="AV29" i="34" s="1"/>
  <c r="V29" i="34"/>
  <c r="Y28" i="34"/>
  <c r="AC28" i="34"/>
  <c r="AG28" i="34"/>
  <c r="AK28" i="34"/>
  <c r="AO28" i="34"/>
  <c r="AS28" i="34"/>
  <c r="AS29" i="34" s="1"/>
  <c r="AW28" i="34"/>
  <c r="V28" i="34"/>
  <c r="AL28" i="34"/>
  <c r="Y29" i="34"/>
  <c r="F76" i="34"/>
  <c r="N76" i="34"/>
  <c r="R76" i="34"/>
  <c r="V76" i="34"/>
  <c r="AD76" i="34"/>
  <c r="AH76" i="34"/>
  <c r="AL76" i="34"/>
  <c r="AT76" i="34"/>
  <c r="AX76" i="34"/>
  <c r="BB76" i="34"/>
  <c r="AK28" i="33"/>
  <c r="AS28" i="33"/>
  <c r="Z28" i="33"/>
  <c r="AH28" i="33"/>
  <c r="AP28" i="33"/>
  <c r="AP29" i="33" s="1"/>
  <c r="Y28" i="33"/>
  <c r="Y29" i="33"/>
  <c r="AO28" i="33"/>
  <c r="AO29" i="33"/>
  <c r="V28" i="33"/>
  <c r="AD28" i="33"/>
  <c r="AL28" i="33"/>
  <c r="AT28" i="33"/>
  <c r="AG28" i="33"/>
  <c r="AW28" i="33"/>
  <c r="AW29" i="33"/>
  <c r="AC28" i="33"/>
  <c r="AA29" i="33"/>
  <c r="AA28" i="33"/>
  <c r="AI28" i="33"/>
  <c r="AQ29" i="33"/>
  <c r="AQ28" i="33"/>
  <c r="X28" i="33"/>
  <c r="AF28" i="33"/>
  <c r="AN28" i="33"/>
  <c r="AV28" i="33"/>
  <c r="W28" i="33"/>
  <c r="AE28" i="33"/>
  <c r="AM28" i="33"/>
  <c r="AM29" i="33" s="1"/>
  <c r="AU28" i="33"/>
  <c r="AB28" i="33"/>
  <c r="AJ28" i="33"/>
  <c r="AR28" i="33"/>
  <c r="AB29" i="33"/>
  <c r="AJ29" i="33"/>
  <c r="AR29" i="33"/>
  <c r="J76" i="33"/>
  <c r="N76" i="33"/>
  <c r="R76" i="33"/>
  <c r="Z76" i="33"/>
  <c r="AD76" i="33"/>
  <c r="AH76" i="33"/>
  <c r="AP76" i="33"/>
  <c r="AT76" i="33"/>
  <c r="AX76" i="33"/>
  <c r="Q29" i="36" l="1"/>
  <c r="U29" i="35"/>
  <c r="BA43" i="36"/>
  <c r="AW43" i="36"/>
  <c r="AS43" i="36"/>
  <c r="AO43" i="36"/>
  <c r="AK43" i="36"/>
  <c r="AG43" i="36"/>
  <c r="AC43" i="36"/>
  <c r="Y43" i="36"/>
  <c r="U43" i="36"/>
  <c r="BB43" i="36"/>
  <c r="AV43" i="36"/>
  <c r="AQ43" i="36"/>
  <c r="AL43" i="36"/>
  <c r="AF43" i="36"/>
  <c r="AA43" i="36"/>
  <c r="V43" i="36"/>
  <c r="AZ43" i="36"/>
  <c r="AU43" i="36"/>
  <c r="AP43" i="36"/>
  <c r="AJ43" i="36"/>
  <c r="AE43" i="36"/>
  <c r="Z43" i="36"/>
  <c r="T43" i="36"/>
  <c r="AY43" i="36"/>
  <c r="AN43" i="36"/>
  <c r="AD43" i="36"/>
  <c r="S43" i="36"/>
  <c r="BD43" i="36"/>
  <c r="AI43" i="36"/>
  <c r="AR43" i="36"/>
  <c r="W43" i="36"/>
  <c r="AX43" i="36"/>
  <c r="AM43" i="36"/>
  <c r="AB43" i="36"/>
  <c r="AT43" i="36"/>
  <c r="X43" i="36"/>
  <c r="BC43" i="36"/>
  <c r="AH43" i="36"/>
  <c r="BD56" i="36"/>
  <c r="AZ56" i="36"/>
  <c r="AV56" i="36"/>
  <c r="AR56" i="36"/>
  <c r="AN56" i="36"/>
  <c r="AJ56" i="36"/>
  <c r="AF56" i="36"/>
  <c r="BC56" i="36"/>
  <c r="AY56" i="36"/>
  <c r="AU56" i="36"/>
  <c r="AQ56" i="36"/>
  <c r="AM56" i="36"/>
  <c r="AI56" i="36"/>
  <c r="BB56" i="36"/>
  <c r="AT56" i="36"/>
  <c r="AL56" i="36"/>
  <c r="AS56" i="36"/>
  <c r="AH56" i="36"/>
  <c r="BA56" i="36"/>
  <c r="AP56" i="36"/>
  <c r="AG56" i="36"/>
  <c r="AX56" i="36"/>
  <c r="AO56" i="36"/>
  <c r="AW56" i="36"/>
  <c r="AK56" i="36"/>
  <c r="BB40" i="36"/>
  <c r="AX40" i="36"/>
  <c r="AT40" i="36"/>
  <c r="AP40" i="36"/>
  <c r="AL40" i="36"/>
  <c r="AH40" i="36"/>
  <c r="AD40" i="36"/>
  <c r="Z40" i="36"/>
  <c r="V40" i="36"/>
  <c r="R40" i="36"/>
  <c r="BA40" i="36"/>
  <c r="AV40" i="36"/>
  <c r="AQ40" i="36"/>
  <c r="AK40" i="36"/>
  <c r="AF40" i="36"/>
  <c r="AA40" i="36"/>
  <c r="U40" i="36"/>
  <c r="P40" i="36"/>
  <c r="AZ40" i="36"/>
  <c r="AU40" i="36"/>
  <c r="AO40" i="36"/>
  <c r="AJ40" i="36"/>
  <c r="AE40" i="36"/>
  <c r="Y40" i="36"/>
  <c r="T40" i="36"/>
  <c r="AY40" i="36"/>
  <c r="AN40" i="36"/>
  <c r="AC40" i="36"/>
  <c r="S40" i="36"/>
  <c r="BD40" i="36"/>
  <c r="AI40" i="36"/>
  <c r="BC40" i="36"/>
  <c r="AG40" i="36"/>
  <c r="AW40" i="36"/>
  <c r="AM40" i="36"/>
  <c r="AB40" i="36"/>
  <c r="Q40" i="36"/>
  <c r="AS40" i="36"/>
  <c r="X40" i="36"/>
  <c r="AR40" i="36"/>
  <c r="W40" i="36"/>
  <c r="E28" i="36"/>
  <c r="E29" i="36" s="1"/>
  <c r="BA50" i="36"/>
  <c r="AW50" i="36"/>
  <c r="AS50" i="36"/>
  <c r="AO50" i="36"/>
  <c r="AK50" i="36"/>
  <c r="AG50" i="36"/>
  <c r="AC50" i="36"/>
  <c r="BB50" i="36"/>
  <c r="AV50" i="36"/>
  <c r="AQ50" i="36"/>
  <c r="AL50" i="36"/>
  <c r="AF50" i="36"/>
  <c r="AA50" i="36"/>
  <c r="AY50" i="36"/>
  <c r="AR50" i="36"/>
  <c r="AJ50" i="36"/>
  <c r="AD50" i="36"/>
  <c r="BD50" i="36"/>
  <c r="AX50" i="36"/>
  <c r="AP50" i="36"/>
  <c r="AI50" i="36"/>
  <c r="AB50" i="36"/>
  <c r="AU50" i="36"/>
  <c r="AH50" i="36"/>
  <c r="AN50" i="36"/>
  <c r="AZ50" i="36"/>
  <c r="AT50" i="36"/>
  <c r="AE50" i="36"/>
  <c r="BC50" i="36"/>
  <c r="Z50" i="36"/>
  <c r="AM50" i="36"/>
  <c r="BD57" i="36"/>
  <c r="AZ57" i="36"/>
  <c r="AV57" i="36"/>
  <c r="AR57" i="36"/>
  <c r="AN57" i="36"/>
  <c r="AJ57" i="36"/>
  <c r="BC57" i="36"/>
  <c r="AY57" i="36"/>
  <c r="AU57" i="36"/>
  <c r="AQ57" i="36"/>
  <c r="AM57" i="36"/>
  <c r="AI57" i="36"/>
  <c r="BB57" i="36"/>
  <c r="AT57" i="36"/>
  <c r="AL57" i="36"/>
  <c r="BA57" i="36"/>
  <c r="AP57" i="36"/>
  <c r="AG57" i="36"/>
  <c r="AX57" i="36"/>
  <c r="AO57" i="36"/>
  <c r="AW57" i="36"/>
  <c r="AH57" i="36"/>
  <c r="AS57" i="36"/>
  <c r="AK57" i="36"/>
  <c r="BB59" i="36"/>
  <c r="AX59" i="36"/>
  <c r="AT59" i="36"/>
  <c r="AP59" i="36"/>
  <c r="AL59" i="36"/>
  <c r="AZ59" i="36"/>
  <c r="AU59" i="36"/>
  <c r="AO59" i="36"/>
  <c r="AJ59" i="36"/>
  <c r="BD59" i="36"/>
  <c r="AY59" i="36"/>
  <c r="AS59" i="36"/>
  <c r="AN59" i="36"/>
  <c r="AI59" i="36"/>
  <c r="BA59" i="36"/>
  <c r="AQ59" i="36"/>
  <c r="AW59" i="36"/>
  <c r="AM59" i="36"/>
  <c r="AR59" i="36"/>
  <c r="AK59" i="36"/>
  <c r="BC59" i="36"/>
  <c r="AV59" i="36"/>
  <c r="R29" i="36"/>
  <c r="AK29" i="36"/>
  <c r="BB53" i="36"/>
  <c r="AX53" i="36"/>
  <c r="AT53" i="36"/>
  <c r="AP53" i="36"/>
  <c r="AL53" i="36"/>
  <c r="AH53" i="36"/>
  <c r="AD53" i="36"/>
  <c r="BA53" i="36"/>
  <c r="AZ53" i="36"/>
  <c r="AU53" i="36"/>
  <c r="AO53" i="36"/>
  <c r="AJ53" i="36"/>
  <c r="AE53" i="36"/>
  <c r="AW53" i="36"/>
  <c r="AQ53" i="36"/>
  <c r="AI53" i="36"/>
  <c r="BD53" i="36"/>
  <c r="AV53" i="36"/>
  <c r="AN53" i="36"/>
  <c r="AG53" i="36"/>
  <c r="AS53" i="36"/>
  <c r="AF53" i="36"/>
  <c r="AM53" i="36"/>
  <c r="AY53" i="36"/>
  <c r="AR53" i="36"/>
  <c r="AC53" i="36"/>
  <c r="BC53" i="36"/>
  <c r="AK53" i="36"/>
  <c r="BA55" i="36"/>
  <c r="AW55" i="36"/>
  <c r="AS55" i="36"/>
  <c r="AO55" i="36"/>
  <c r="AK55" i="36"/>
  <c r="AG55" i="36"/>
  <c r="BD55" i="36"/>
  <c r="AZ55" i="36"/>
  <c r="AV55" i="36"/>
  <c r="AR55" i="36"/>
  <c r="AN55" i="36"/>
  <c r="AJ55" i="36"/>
  <c r="AF55" i="36"/>
  <c r="BC55" i="36"/>
  <c r="AU55" i="36"/>
  <c r="AM55" i="36"/>
  <c r="AE55" i="36"/>
  <c r="AX55" i="36"/>
  <c r="AL55" i="36"/>
  <c r="AT55" i="36"/>
  <c r="AI55" i="36"/>
  <c r="BB55" i="36"/>
  <c r="AH55" i="36"/>
  <c r="AP55" i="36"/>
  <c r="AY55" i="36"/>
  <c r="AQ55" i="36"/>
  <c r="BA47" i="36"/>
  <c r="AW47" i="36"/>
  <c r="AS47" i="36"/>
  <c r="AO47" i="36"/>
  <c r="AK47" i="36"/>
  <c r="AG47" i="36"/>
  <c r="AC47" i="36"/>
  <c r="Y47" i="36"/>
  <c r="BB47" i="36"/>
  <c r="AV47" i="36"/>
  <c r="AQ47" i="36"/>
  <c r="AL47" i="36"/>
  <c r="AF47" i="36"/>
  <c r="AA47" i="36"/>
  <c r="BC47" i="36"/>
  <c r="AU47" i="36"/>
  <c r="AN47" i="36"/>
  <c r="AH47" i="36"/>
  <c r="Z47" i="36"/>
  <c r="AZ47" i="36"/>
  <c r="AT47" i="36"/>
  <c r="AM47" i="36"/>
  <c r="AE47" i="36"/>
  <c r="X47" i="36"/>
  <c r="AR47" i="36"/>
  <c r="AD47" i="36"/>
  <c r="AJ47" i="36"/>
  <c r="AX47" i="36"/>
  <c r="BD47" i="36"/>
  <c r="AP47" i="36"/>
  <c r="AB47" i="36"/>
  <c r="AY47" i="36"/>
  <c r="W47" i="36"/>
  <c r="AI47" i="36"/>
  <c r="BC54" i="36"/>
  <c r="AY54" i="36"/>
  <c r="AU54" i="36"/>
  <c r="AQ54" i="36"/>
  <c r="AM54" i="36"/>
  <c r="AI54" i="36"/>
  <c r="AE54" i="36"/>
  <c r="BB54" i="36"/>
  <c r="AX54" i="36"/>
  <c r="AT54" i="36"/>
  <c r="AP54" i="36"/>
  <c r="AL54" i="36"/>
  <c r="AH54" i="36"/>
  <c r="AD54" i="36"/>
  <c r="AW54" i="36"/>
  <c r="AO54" i="36"/>
  <c r="AG54" i="36"/>
  <c r="BA54" i="36"/>
  <c r="AR54" i="36"/>
  <c r="AF54" i="36"/>
  <c r="AZ54" i="36"/>
  <c r="AN54" i="36"/>
  <c r="AK54" i="36"/>
  <c r="AV54" i="36"/>
  <c r="BD54" i="36"/>
  <c r="AJ54" i="36"/>
  <c r="AS54" i="36"/>
  <c r="BA38" i="36"/>
  <c r="AW38" i="36"/>
  <c r="AS38" i="36"/>
  <c r="AO38" i="36"/>
  <c r="AK38" i="36"/>
  <c r="AG38" i="36"/>
  <c r="AC38" i="36"/>
  <c r="Y38" i="36"/>
  <c r="U38" i="36"/>
  <c r="Q38" i="36"/>
  <c r="BD38" i="36"/>
  <c r="AY38" i="36"/>
  <c r="AT38" i="36"/>
  <c r="AN38" i="36"/>
  <c r="AI38" i="36"/>
  <c r="AD38" i="36"/>
  <c r="X38" i="36"/>
  <c r="S38" i="36"/>
  <c r="N38" i="36"/>
  <c r="BC38" i="36"/>
  <c r="AX38" i="36"/>
  <c r="AR38" i="36"/>
  <c r="AM38" i="36"/>
  <c r="AH38" i="36"/>
  <c r="AB38" i="36"/>
  <c r="W38" i="36"/>
  <c r="R38" i="36"/>
  <c r="AV38" i="36"/>
  <c r="AL38" i="36"/>
  <c r="AA38" i="36"/>
  <c r="P38" i="36"/>
  <c r="AQ38" i="36"/>
  <c r="V38" i="36"/>
  <c r="AZ38" i="36"/>
  <c r="AE38" i="36"/>
  <c r="AU38" i="36"/>
  <c r="AJ38" i="36"/>
  <c r="Z38" i="36"/>
  <c r="O38" i="36"/>
  <c r="BB38" i="36"/>
  <c r="AF38" i="36"/>
  <c r="AP38" i="36"/>
  <c r="T38" i="36"/>
  <c r="BB52" i="36"/>
  <c r="AX52" i="36"/>
  <c r="AT52" i="36"/>
  <c r="AP52" i="36"/>
  <c r="AL52" i="36"/>
  <c r="AH52" i="36"/>
  <c r="AD52" i="36"/>
  <c r="BA52" i="36"/>
  <c r="AV52" i="36"/>
  <c r="AQ52" i="36"/>
  <c r="AK52" i="36"/>
  <c r="AF52" i="36"/>
  <c r="BD52" i="36"/>
  <c r="AW52" i="36"/>
  <c r="AO52" i="36"/>
  <c r="AI52" i="36"/>
  <c r="AB52" i="36"/>
  <c r="BC52" i="36"/>
  <c r="AU52" i="36"/>
  <c r="AN52" i="36"/>
  <c r="AG52" i="36"/>
  <c r="AS52" i="36"/>
  <c r="AE52" i="36"/>
  <c r="AM52" i="36"/>
  <c r="AY52" i="36"/>
  <c r="AR52" i="36"/>
  <c r="AC52" i="36"/>
  <c r="AZ52" i="36"/>
  <c r="AJ52" i="36"/>
  <c r="BB44" i="36"/>
  <c r="AX44" i="36"/>
  <c r="AT44" i="36"/>
  <c r="AP44" i="36"/>
  <c r="AL44" i="36"/>
  <c r="AZ44" i="36"/>
  <c r="AU44" i="36"/>
  <c r="AO44" i="36"/>
  <c r="AJ44" i="36"/>
  <c r="AF44" i="36"/>
  <c r="AB44" i="36"/>
  <c r="X44" i="36"/>
  <c r="T44" i="36"/>
  <c r="BA44" i="36"/>
  <c r="AS44" i="36"/>
  <c r="AM44" i="36"/>
  <c r="AG44" i="36"/>
  <c r="AA44" i="36"/>
  <c r="V44" i="36"/>
  <c r="AY44" i="36"/>
  <c r="AR44" i="36"/>
  <c r="AK44" i="36"/>
  <c r="AE44" i="36"/>
  <c r="Z44" i="36"/>
  <c r="U44" i="36"/>
  <c r="AW44" i="36"/>
  <c r="AI44" i="36"/>
  <c r="Y44" i="36"/>
  <c r="AQ44" i="36"/>
  <c r="AN44" i="36"/>
  <c r="AV44" i="36"/>
  <c r="AH44" i="36"/>
  <c r="W44" i="36"/>
  <c r="BD44" i="36"/>
  <c r="AD44" i="36"/>
  <c r="BC44" i="36"/>
  <c r="AC44" i="36"/>
  <c r="F28" i="36"/>
  <c r="F29" i="36" s="1"/>
  <c r="BD58" i="36"/>
  <c r="AZ58" i="36"/>
  <c r="AV58" i="36"/>
  <c r="AR58" i="36"/>
  <c r="AN58" i="36"/>
  <c r="BA58" i="36"/>
  <c r="AU58" i="36"/>
  <c r="AP58" i="36"/>
  <c r="AK58" i="36"/>
  <c r="AY58" i="36"/>
  <c r="AT58" i="36"/>
  <c r="AO58" i="36"/>
  <c r="AJ58" i="36"/>
  <c r="BB58" i="36"/>
  <c r="AQ58" i="36"/>
  <c r="AX58" i="36"/>
  <c r="AM58" i="36"/>
  <c r="AS58" i="36"/>
  <c r="AL58" i="36"/>
  <c r="BC58" i="36"/>
  <c r="AW58" i="36"/>
  <c r="AI58" i="36"/>
  <c r="AH58" i="36"/>
  <c r="BC42" i="36"/>
  <c r="AY42" i="36"/>
  <c r="AU42" i="36"/>
  <c r="AQ42" i="36"/>
  <c r="AM42" i="36"/>
  <c r="AI42" i="36"/>
  <c r="AE42" i="36"/>
  <c r="AA42" i="36"/>
  <c r="W42" i="36"/>
  <c r="S42" i="36"/>
  <c r="BB42" i="36"/>
  <c r="AW42" i="36"/>
  <c r="AR42" i="36"/>
  <c r="AL42" i="36"/>
  <c r="AG42" i="36"/>
  <c r="AB42" i="36"/>
  <c r="V42" i="36"/>
  <c r="BA42" i="36"/>
  <c r="AV42" i="36"/>
  <c r="AP42" i="36"/>
  <c r="AK42" i="36"/>
  <c r="AF42" i="36"/>
  <c r="Z42" i="36"/>
  <c r="U42" i="36"/>
  <c r="AT42" i="36"/>
  <c r="AJ42" i="36"/>
  <c r="Y42" i="36"/>
  <c r="AZ42" i="36"/>
  <c r="AD42" i="36"/>
  <c r="AN42" i="36"/>
  <c r="R42" i="36"/>
  <c r="BD42" i="36"/>
  <c r="AS42" i="36"/>
  <c r="AH42" i="36"/>
  <c r="X42" i="36"/>
  <c r="AO42" i="36"/>
  <c r="T42" i="36"/>
  <c r="AX42" i="36"/>
  <c r="AC42" i="36"/>
  <c r="BD49" i="36"/>
  <c r="AZ49" i="36"/>
  <c r="AV49" i="36"/>
  <c r="AR49" i="36"/>
  <c r="AN49" i="36"/>
  <c r="AJ49" i="36"/>
  <c r="AF49" i="36"/>
  <c r="AB49" i="36"/>
  <c r="BA49" i="36"/>
  <c r="AU49" i="36"/>
  <c r="AP49" i="36"/>
  <c r="AK49" i="36"/>
  <c r="AE49" i="36"/>
  <c r="Z49" i="36"/>
  <c r="BB49" i="36"/>
  <c r="AT49" i="36"/>
  <c r="AM49" i="36"/>
  <c r="AG49" i="36"/>
  <c r="Y49" i="36"/>
  <c r="AY49" i="36"/>
  <c r="AS49" i="36"/>
  <c r="AL49" i="36"/>
  <c r="AD49" i="36"/>
  <c r="AX49" i="36"/>
  <c r="AI49" i="36"/>
  <c r="AC49" i="36"/>
  <c r="BC49" i="36"/>
  <c r="AW49" i="36"/>
  <c r="AH49" i="36"/>
  <c r="AQ49" i="36"/>
  <c r="AO49" i="36"/>
  <c r="AA49" i="36"/>
  <c r="G28" i="36"/>
  <c r="G29" i="36" s="1"/>
  <c r="BC46" i="36"/>
  <c r="AY46" i="36"/>
  <c r="AU46" i="36"/>
  <c r="AQ46" i="36"/>
  <c r="AM46" i="36"/>
  <c r="AI46" i="36"/>
  <c r="AE46" i="36"/>
  <c r="AA46" i="36"/>
  <c r="W46" i="36"/>
  <c r="BD46" i="36"/>
  <c r="AX46" i="36"/>
  <c r="AS46" i="36"/>
  <c r="AN46" i="36"/>
  <c r="AH46" i="36"/>
  <c r="AC46" i="36"/>
  <c r="X46" i="36"/>
  <c r="BA46" i="36"/>
  <c r="AT46" i="36"/>
  <c r="AL46" i="36"/>
  <c r="AF46" i="36"/>
  <c r="Y46" i="36"/>
  <c r="AZ46" i="36"/>
  <c r="AR46" i="36"/>
  <c r="AK46" i="36"/>
  <c r="AD46" i="36"/>
  <c r="V46" i="36"/>
  <c r="AW46" i="36"/>
  <c r="AJ46" i="36"/>
  <c r="AB46" i="36"/>
  <c r="BB46" i="36"/>
  <c r="Z46" i="36"/>
  <c r="AV46" i="36"/>
  <c r="AG46" i="36"/>
  <c r="AP46" i="36"/>
  <c r="AO46" i="36"/>
  <c r="BD48" i="36"/>
  <c r="AZ48" i="36"/>
  <c r="AV48" i="36"/>
  <c r="AR48" i="36"/>
  <c r="AN48" i="36"/>
  <c r="AJ48" i="36"/>
  <c r="AF48" i="36"/>
  <c r="AB48" i="36"/>
  <c r="X48" i="36"/>
  <c r="BA48" i="36"/>
  <c r="AU48" i="36"/>
  <c r="AP48" i="36"/>
  <c r="AK48" i="36"/>
  <c r="AE48" i="36"/>
  <c r="Z48" i="36"/>
  <c r="AX48" i="36"/>
  <c r="AQ48" i="36"/>
  <c r="AI48" i="36"/>
  <c r="AC48" i="36"/>
  <c r="BC48" i="36"/>
  <c r="AW48" i="36"/>
  <c r="AO48" i="36"/>
  <c r="AH48" i="36"/>
  <c r="AA48" i="36"/>
  <c r="BB48" i="36"/>
  <c r="AM48" i="36"/>
  <c r="Y48" i="36"/>
  <c r="AG48" i="36"/>
  <c r="AS48" i="36"/>
  <c r="AY48" i="36"/>
  <c r="AL48" i="36"/>
  <c r="AT48" i="36"/>
  <c r="AD48" i="36"/>
  <c r="BB41" i="36"/>
  <c r="AX41" i="36"/>
  <c r="AT41" i="36"/>
  <c r="AP41" i="36"/>
  <c r="AL41" i="36"/>
  <c r="AH41" i="36"/>
  <c r="AD41" i="36"/>
  <c r="Z41" i="36"/>
  <c r="V41" i="36"/>
  <c r="R41" i="36"/>
  <c r="BD41" i="36"/>
  <c r="AY41" i="36"/>
  <c r="AS41" i="36"/>
  <c r="AN41" i="36"/>
  <c r="AI41" i="36"/>
  <c r="AC41" i="36"/>
  <c r="X41" i="36"/>
  <c r="S41" i="36"/>
  <c r="BC41" i="36"/>
  <c r="AW41" i="36"/>
  <c r="AR41" i="36"/>
  <c r="AM41" i="36"/>
  <c r="AG41" i="36"/>
  <c r="AB41" i="36"/>
  <c r="W41" i="36"/>
  <c r="Q41" i="36"/>
  <c r="BA41" i="36"/>
  <c r="AQ41" i="36"/>
  <c r="AF41" i="36"/>
  <c r="U41" i="36"/>
  <c r="AK41" i="36"/>
  <c r="AJ41" i="36"/>
  <c r="AZ41" i="36"/>
  <c r="AO41" i="36"/>
  <c r="AE41" i="36"/>
  <c r="T41" i="36"/>
  <c r="AV41" i="36"/>
  <c r="AA41" i="36"/>
  <c r="AU41" i="36"/>
  <c r="Y41" i="36"/>
  <c r="BC51" i="36"/>
  <c r="AY51" i="36"/>
  <c r="AU51" i="36"/>
  <c r="AQ51" i="36"/>
  <c r="AM51" i="36"/>
  <c r="AI51" i="36"/>
  <c r="AE51" i="36"/>
  <c r="AA51" i="36"/>
  <c r="BD51" i="36"/>
  <c r="AX51" i="36"/>
  <c r="AS51" i="36"/>
  <c r="AN51" i="36"/>
  <c r="AH51" i="36"/>
  <c r="AC51" i="36"/>
  <c r="AW51" i="36"/>
  <c r="AP51" i="36"/>
  <c r="AJ51" i="36"/>
  <c r="AB51" i="36"/>
  <c r="BB51" i="36"/>
  <c r="AV51" i="36"/>
  <c r="AO51" i="36"/>
  <c r="AG51" i="36"/>
  <c r="AT51" i="36"/>
  <c r="AF51" i="36"/>
  <c r="AL51" i="36"/>
  <c r="AZ51" i="36"/>
  <c r="AR51" i="36"/>
  <c r="AD51" i="36"/>
  <c r="BA51" i="36"/>
  <c r="AK51" i="36"/>
  <c r="H18" i="36"/>
  <c r="H26" i="36" s="1"/>
  <c r="AU29" i="36"/>
  <c r="AE29" i="36"/>
  <c r="O29" i="36"/>
  <c r="AT29" i="36"/>
  <c r="AL29" i="36"/>
  <c r="AD29" i="36"/>
  <c r="V29" i="36"/>
  <c r="BC39" i="36"/>
  <c r="AY39" i="36"/>
  <c r="AU39" i="36"/>
  <c r="AQ39" i="36"/>
  <c r="AM39" i="36"/>
  <c r="AI39" i="36"/>
  <c r="AE39" i="36"/>
  <c r="AA39" i="36"/>
  <c r="W39" i="36"/>
  <c r="S39" i="36"/>
  <c r="O39" i="36"/>
  <c r="AZ39" i="36"/>
  <c r="AT39" i="36"/>
  <c r="AO39" i="36"/>
  <c r="AJ39" i="36"/>
  <c r="AD39" i="36"/>
  <c r="Y39" i="36"/>
  <c r="T39" i="36"/>
  <c r="BD39" i="36"/>
  <c r="AX39" i="36"/>
  <c r="AS39" i="36"/>
  <c r="AN39" i="36"/>
  <c r="AH39" i="36"/>
  <c r="AC39" i="36"/>
  <c r="X39" i="36"/>
  <c r="R39" i="36"/>
  <c r="AW39" i="36"/>
  <c r="AL39" i="36"/>
  <c r="AB39" i="36"/>
  <c r="Q39" i="36"/>
  <c r="BB39" i="36"/>
  <c r="V39" i="36"/>
  <c r="BA39" i="36"/>
  <c r="AF39" i="36"/>
  <c r="AV39" i="36"/>
  <c r="AK39" i="36"/>
  <c r="Z39" i="36"/>
  <c r="P39" i="36"/>
  <c r="AR39" i="36"/>
  <c r="AG39" i="36"/>
  <c r="AP39" i="36"/>
  <c r="U39" i="36"/>
  <c r="AS29" i="36"/>
  <c r="AC29" i="36"/>
  <c r="M29" i="36"/>
  <c r="BB45" i="36"/>
  <c r="AX45" i="36"/>
  <c r="AT45" i="36"/>
  <c r="AP45" i="36"/>
  <c r="AL45" i="36"/>
  <c r="AH45" i="36"/>
  <c r="AD45" i="36"/>
  <c r="Z45" i="36"/>
  <c r="V45" i="36"/>
  <c r="BA45" i="36"/>
  <c r="AV45" i="36"/>
  <c r="AQ45" i="36"/>
  <c r="AK45" i="36"/>
  <c r="AF45" i="36"/>
  <c r="AA45" i="36"/>
  <c r="U45" i="36"/>
  <c r="AZ45" i="36"/>
  <c r="AS45" i="36"/>
  <c r="AM45" i="36"/>
  <c r="AE45" i="36"/>
  <c r="X45" i="36"/>
  <c r="AY45" i="36"/>
  <c r="AR45" i="36"/>
  <c r="AJ45" i="36"/>
  <c r="AC45" i="36"/>
  <c r="W45" i="36"/>
  <c r="BD45" i="36"/>
  <c r="AO45" i="36"/>
  <c r="AB45" i="36"/>
  <c r="AI45" i="36"/>
  <c r="AG45" i="36"/>
  <c r="BC45" i="36"/>
  <c r="AN45" i="36"/>
  <c r="Y45" i="36"/>
  <c r="AW45" i="36"/>
  <c r="AU45" i="36"/>
  <c r="AQ29" i="36"/>
  <c r="AI29" i="36"/>
  <c r="AA29" i="36"/>
  <c r="S29" i="36"/>
  <c r="AO29" i="36"/>
  <c r="Y29" i="36"/>
  <c r="AV29" i="36"/>
  <c r="AF29" i="36"/>
  <c r="P29" i="36"/>
  <c r="AW29" i="35"/>
  <c r="BD55" i="35"/>
  <c r="AZ55" i="35"/>
  <c r="AV55" i="35"/>
  <c r="AR55" i="35"/>
  <c r="AN55" i="35"/>
  <c r="AJ55" i="35"/>
  <c r="AF55" i="35"/>
  <c r="BA55" i="35"/>
  <c r="AW55" i="35"/>
  <c r="AS55" i="35"/>
  <c r="AO55" i="35"/>
  <c r="AK55" i="35"/>
  <c r="AG55" i="35"/>
  <c r="BC55" i="35"/>
  <c r="AU55" i="35"/>
  <c r="AM55" i="35"/>
  <c r="AE55" i="35"/>
  <c r="AY55" i="35"/>
  <c r="AP55" i="35"/>
  <c r="BB55" i="35"/>
  <c r="AQ55" i="35"/>
  <c r="AH55" i="35"/>
  <c r="AL55" i="35"/>
  <c r="AX55" i="35"/>
  <c r="AT55" i="35"/>
  <c r="AI55" i="35"/>
  <c r="BD48" i="35"/>
  <c r="AZ48" i="35"/>
  <c r="AV48" i="35"/>
  <c r="AR48" i="35"/>
  <c r="AN48" i="35"/>
  <c r="AJ48" i="35"/>
  <c r="AF48" i="35"/>
  <c r="AB48" i="35"/>
  <c r="X48" i="35"/>
  <c r="AY48" i="35"/>
  <c r="AT48" i="35"/>
  <c r="AO48" i="35"/>
  <c r="AI48" i="35"/>
  <c r="AD48" i="35"/>
  <c r="Y48" i="35"/>
  <c r="BC48" i="35"/>
  <c r="AW48" i="35"/>
  <c r="AP48" i="35"/>
  <c r="AH48" i="35"/>
  <c r="AA48" i="35"/>
  <c r="AX48" i="35"/>
  <c r="AQ48" i="35"/>
  <c r="AK48" i="35"/>
  <c r="AC48" i="35"/>
  <c r="AU48" i="35"/>
  <c r="AG48" i="35"/>
  <c r="AE48" i="35"/>
  <c r="BB48" i="35"/>
  <c r="Z48" i="35"/>
  <c r="BA48" i="35"/>
  <c r="AL48" i="35"/>
  <c r="AS48" i="35"/>
  <c r="AM48" i="35"/>
  <c r="BA59" i="35"/>
  <c r="AW59" i="35"/>
  <c r="AS59" i="35"/>
  <c r="AO59" i="35"/>
  <c r="AK59" i="35"/>
  <c r="AZ59" i="35"/>
  <c r="AU59" i="35"/>
  <c r="AP59" i="35"/>
  <c r="AJ59" i="35"/>
  <c r="BB59" i="35"/>
  <c r="AV59" i="35"/>
  <c r="AQ59" i="35"/>
  <c r="AL59" i="35"/>
  <c r="AY59" i="35"/>
  <c r="AN59" i="35"/>
  <c r="BC59" i="35"/>
  <c r="AM59" i="35"/>
  <c r="BD59" i="35"/>
  <c r="AR59" i="35"/>
  <c r="AI59" i="35"/>
  <c r="AX59" i="35"/>
  <c r="AT59" i="35"/>
  <c r="BB54" i="35"/>
  <c r="AX54" i="35"/>
  <c r="AT54" i="35"/>
  <c r="AP54" i="35"/>
  <c r="AL54" i="35"/>
  <c r="AH54" i="35"/>
  <c r="AD54" i="35"/>
  <c r="BC54" i="35"/>
  <c r="AY54" i="35"/>
  <c r="AU54" i="35"/>
  <c r="AQ54" i="35"/>
  <c r="AM54" i="35"/>
  <c r="AI54" i="35"/>
  <c r="AE54" i="35"/>
  <c r="AW54" i="35"/>
  <c r="AO54" i="35"/>
  <c r="AG54" i="35"/>
  <c r="BD54" i="35"/>
  <c r="AS54" i="35"/>
  <c r="AJ54" i="35"/>
  <c r="AV54" i="35"/>
  <c r="AK54" i="35"/>
  <c r="AR54" i="35"/>
  <c r="AN54" i="35"/>
  <c r="AF54" i="35"/>
  <c r="AZ54" i="35"/>
  <c r="BA54" i="35"/>
  <c r="AC29" i="35"/>
  <c r="BA53" i="35"/>
  <c r="AW53" i="35"/>
  <c r="AS53" i="35"/>
  <c r="AO53" i="35"/>
  <c r="AK53" i="35"/>
  <c r="AG53" i="35"/>
  <c r="AC53" i="35"/>
  <c r="BB53" i="35"/>
  <c r="AX53" i="35"/>
  <c r="AT53" i="35"/>
  <c r="AP53" i="35"/>
  <c r="AL53" i="35"/>
  <c r="AH53" i="35"/>
  <c r="AD53" i="35"/>
  <c r="AZ53" i="35"/>
  <c r="AR53" i="35"/>
  <c r="AJ53" i="35"/>
  <c r="AY53" i="35"/>
  <c r="AN53" i="35"/>
  <c r="AE53" i="35"/>
  <c r="BC53" i="35"/>
  <c r="AQ53" i="35"/>
  <c r="AF53" i="35"/>
  <c r="AV53" i="35"/>
  <c r="BD53" i="35"/>
  <c r="AI53" i="35"/>
  <c r="AU53" i="35"/>
  <c r="AM53" i="35"/>
  <c r="W29" i="35"/>
  <c r="BC46" i="35"/>
  <c r="AY46" i="35"/>
  <c r="AU46" i="35"/>
  <c r="AQ46" i="35"/>
  <c r="AM46" i="35"/>
  <c r="AI46" i="35"/>
  <c r="AE46" i="35"/>
  <c r="AA46" i="35"/>
  <c r="W46" i="35"/>
  <c r="BB46" i="35"/>
  <c r="AW46" i="35"/>
  <c r="AR46" i="35"/>
  <c r="AL46" i="35"/>
  <c r="AG46" i="35"/>
  <c r="AB46" i="35"/>
  <c r="V46" i="35"/>
  <c r="AZ46" i="35"/>
  <c r="AS46" i="35"/>
  <c r="AK46" i="35"/>
  <c r="AD46" i="35"/>
  <c r="X46" i="35"/>
  <c r="BA46" i="35"/>
  <c r="AT46" i="35"/>
  <c r="AN46" i="35"/>
  <c r="AF46" i="35"/>
  <c r="Y46" i="35"/>
  <c r="AP46" i="35"/>
  <c r="AC46" i="35"/>
  <c r="AO46" i="35"/>
  <c r="AV46" i="35"/>
  <c r="AH46" i="35"/>
  <c r="BD46" i="35"/>
  <c r="Z46" i="35"/>
  <c r="AX46" i="35"/>
  <c r="AJ46" i="35"/>
  <c r="BC57" i="35"/>
  <c r="AY57" i="35"/>
  <c r="AU57" i="35"/>
  <c r="AQ57" i="35"/>
  <c r="AM57" i="35"/>
  <c r="AI57" i="35"/>
  <c r="BD57" i="35"/>
  <c r="AZ57" i="35"/>
  <c r="AV57" i="35"/>
  <c r="AR57" i="35"/>
  <c r="AN57" i="35"/>
  <c r="AJ57" i="35"/>
  <c r="BB57" i="35"/>
  <c r="AT57" i="35"/>
  <c r="AL57" i="35"/>
  <c r="AS57" i="35"/>
  <c r="AH57" i="35"/>
  <c r="AW57" i="35"/>
  <c r="AK57" i="35"/>
  <c r="BA57" i="35"/>
  <c r="AG57" i="35"/>
  <c r="AX57" i="35"/>
  <c r="AP57" i="35"/>
  <c r="AO57" i="35"/>
  <c r="BC49" i="35"/>
  <c r="BD49" i="35"/>
  <c r="AZ49" i="35"/>
  <c r="AV49" i="35"/>
  <c r="AR49" i="35"/>
  <c r="AN49" i="35"/>
  <c r="AJ49" i="35"/>
  <c r="AF49" i="35"/>
  <c r="AB49" i="35"/>
  <c r="AY49" i="35"/>
  <c r="AT49" i="35"/>
  <c r="AO49" i="35"/>
  <c r="AI49" i="35"/>
  <c r="AD49" i="35"/>
  <c r="Y49" i="35"/>
  <c r="BA49" i="35"/>
  <c r="AS49" i="35"/>
  <c r="AL49" i="35"/>
  <c r="AE49" i="35"/>
  <c r="BB49" i="35"/>
  <c r="AU49" i="35"/>
  <c r="AM49" i="35"/>
  <c r="AG49" i="35"/>
  <c r="Z49" i="35"/>
  <c r="AQ49" i="35"/>
  <c r="AC49" i="35"/>
  <c r="AA49" i="35"/>
  <c r="AX49" i="35"/>
  <c r="AW49" i="35"/>
  <c r="AH49" i="35"/>
  <c r="AP49" i="35"/>
  <c r="AK49" i="35"/>
  <c r="BD41" i="35"/>
  <c r="AZ41" i="35"/>
  <c r="AV41" i="35"/>
  <c r="AR41" i="35"/>
  <c r="AN41" i="35"/>
  <c r="AJ41" i="35"/>
  <c r="AF41" i="35"/>
  <c r="AB41" i="35"/>
  <c r="X41" i="35"/>
  <c r="T41" i="35"/>
  <c r="BA41" i="35"/>
  <c r="AW41" i="35"/>
  <c r="AS41" i="35"/>
  <c r="AO41" i="35"/>
  <c r="AK41" i="35"/>
  <c r="AG41" i="35"/>
  <c r="AC41" i="35"/>
  <c r="Y41" i="35"/>
  <c r="U41" i="35"/>
  <c r="Q41" i="35"/>
  <c r="BC41" i="35"/>
  <c r="AU41" i="35"/>
  <c r="AM41" i="35"/>
  <c r="AE41" i="35"/>
  <c r="W41" i="35"/>
  <c r="AT41" i="35"/>
  <c r="AD41" i="35"/>
  <c r="AY41" i="35"/>
  <c r="AI41" i="35"/>
  <c r="S41" i="35"/>
  <c r="AX41" i="35"/>
  <c r="AP41" i="35"/>
  <c r="AH41" i="35"/>
  <c r="Z41" i="35"/>
  <c r="R41" i="35"/>
  <c r="BB41" i="35"/>
  <c r="AL41" i="35"/>
  <c r="V41" i="35"/>
  <c r="AQ41" i="35"/>
  <c r="AA41" i="35"/>
  <c r="BA52" i="35"/>
  <c r="AW52" i="35"/>
  <c r="AS52" i="35"/>
  <c r="AO52" i="35"/>
  <c r="AK52" i="35"/>
  <c r="AG52" i="35"/>
  <c r="AC52" i="35"/>
  <c r="BB52" i="35"/>
  <c r="AX52" i="35"/>
  <c r="AT52" i="35"/>
  <c r="AP52" i="35"/>
  <c r="AL52" i="35"/>
  <c r="AH52" i="35"/>
  <c r="AD52" i="35"/>
  <c r="BD52" i="35"/>
  <c r="AV52" i="35"/>
  <c r="AN52" i="35"/>
  <c r="AF52" i="35"/>
  <c r="AU52" i="35"/>
  <c r="AJ52" i="35"/>
  <c r="AY52" i="35"/>
  <c r="AM52" i="35"/>
  <c r="AB52" i="35"/>
  <c r="BC52" i="35"/>
  <c r="AI52" i="35"/>
  <c r="AZ52" i="35"/>
  <c r="AR52" i="35"/>
  <c r="AQ52" i="35"/>
  <c r="AE52" i="35"/>
  <c r="AY32" i="35"/>
  <c r="AU32" i="35"/>
  <c r="AQ32" i="35"/>
  <c r="AM32" i="35"/>
  <c r="AI32" i="35"/>
  <c r="AE32" i="35"/>
  <c r="AA32" i="35"/>
  <c r="W32" i="35"/>
  <c r="S32" i="35"/>
  <c r="O32" i="35"/>
  <c r="K32" i="35"/>
  <c r="AT32" i="35"/>
  <c r="AL32" i="35"/>
  <c r="AD32" i="35"/>
  <c r="V32" i="35"/>
  <c r="N32" i="35"/>
  <c r="AZ32" i="35"/>
  <c r="AV32" i="35"/>
  <c r="AR32" i="35"/>
  <c r="AN32" i="35"/>
  <c r="AJ32" i="35"/>
  <c r="AF32" i="35"/>
  <c r="AB32" i="35"/>
  <c r="X32" i="35"/>
  <c r="T32" i="35"/>
  <c r="P32" i="35"/>
  <c r="L32" i="35"/>
  <c r="H32" i="35"/>
  <c r="AX32" i="35"/>
  <c r="AP32" i="35"/>
  <c r="AH32" i="35"/>
  <c r="Z32" i="35"/>
  <c r="R32" i="35"/>
  <c r="J32" i="35"/>
  <c r="AW32" i="35"/>
  <c r="AG32" i="35"/>
  <c r="Q32" i="35"/>
  <c r="AC32" i="35"/>
  <c r="Y32" i="35"/>
  <c r="AK32" i="35"/>
  <c r="U32" i="35"/>
  <c r="AS32" i="35"/>
  <c r="M32" i="35"/>
  <c r="AO32" i="35"/>
  <c r="I32" i="35"/>
  <c r="I18" i="35"/>
  <c r="I26" i="35" s="1"/>
  <c r="AD29" i="35"/>
  <c r="BC58" i="35"/>
  <c r="AY58" i="35"/>
  <c r="AU58" i="35"/>
  <c r="AQ58" i="35"/>
  <c r="AM58" i="35"/>
  <c r="AI58" i="35"/>
  <c r="BA58" i="35"/>
  <c r="AV58" i="35"/>
  <c r="AP58" i="35"/>
  <c r="AK58" i="35"/>
  <c r="BB58" i="35"/>
  <c r="AW58" i="35"/>
  <c r="AR58" i="35"/>
  <c r="AL58" i="35"/>
  <c r="AZ58" i="35"/>
  <c r="AO58" i="35"/>
  <c r="AT58" i="35"/>
  <c r="AH58" i="35"/>
  <c r="AX58" i="35"/>
  <c r="AJ58" i="35"/>
  <c r="AN58" i="35"/>
  <c r="BD58" i="35"/>
  <c r="AS58" i="35"/>
  <c r="AG29" i="35"/>
  <c r="BA42" i="35"/>
  <c r="AW42" i="35"/>
  <c r="AS42" i="35"/>
  <c r="AO42" i="35"/>
  <c r="AK42" i="35"/>
  <c r="AG42" i="35"/>
  <c r="AC42" i="35"/>
  <c r="Y42" i="35"/>
  <c r="U42" i="35"/>
  <c r="BB42" i="35"/>
  <c r="AX42" i="35"/>
  <c r="AT42" i="35"/>
  <c r="AP42" i="35"/>
  <c r="AL42" i="35"/>
  <c r="AH42" i="35"/>
  <c r="AD42" i="35"/>
  <c r="Z42" i="35"/>
  <c r="V42" i="35"/>
  <c r="R42" i="35"/>
  <c r="BD42" i="35"/>
  <c r="AV42" i="35"/>
  <c r="AN42" i="35"/>
  <c r="AF42" i="35"/>
  <c r="X42" i="35"/>
  <c r="BC42" i="35"/>
  <c r="AM42" i="35"/>
  <c r="W42" i="35"/>
  <c r="AR42" i="35"/>
  <c r="AB42" i="35"/>
  <c r="AY42" i="35"/>
  <c r="AQ42" i="35"/>
  <c r="AI42" i="35"/>
  <c r="AA42" i="35"/>
  <c r="S42" i="35"/>
  <c r="AU42" i="35"/>
  <c r="AE42" i="35"/>
  <c r="AZ42" i="35"/>
  <c r="AJ42" i="35"/>
  <c r="T42" i="35"/>
  <c r="Q29" i="35"/>
  <c r="E28" i="35"/>
  <c r="E29" i="35" s="1"/>
  <c r="BA47" i="35"/>
  <c r="AW47" i="35"/>
  <c r="AS47" i="35"/>
  <c r="AO47" i="35"/>
  <c r="AK47" i="35"/>
  <c r="AG47" i="35"/>
  <c r="AC47" i="35"/>
  <c r="Y47" i="35"/>
  <c r="AZ47" i="35"/>
  <c r="AU47" i="35"/>
  <c r="AP47" i="35"/>
  <c r="AJ47" i="35"/>
  <c r="AE47" i="35"/>
  <c r="Z47" i="35"/>
  <c r="BB47" i="35"/>
  <c r="AT47" i="35"/>
  <c r="AM47" i="35"/>
  <c r="AF47" i="35"/>
  <c r="X47" i="35"/>
  <c r="BC47" i="35"/>
  <c r="AV47" i="35"/>
  <c r="AN47" i="35"/>
  <c r="AH47" i="35"/>
  <c r="AA47" i="35"/>
  <c r="AY47" i="35"/>
  <c r="AL47" i="35"/>
  <c r="W47" i="35"/>
  <c r="AI47" i="35"/>
  <c r="AD47" i="35"/>
  <c r="BD47" i="35"/>
  <c r="AQ47" i="35"/>
  <c r="AB47" i="35"/>
  <c r="AX47" i="35"/>
  <c r="AR47" i="35"/>
  <c r="AS29" i="35"/>
  <c r="BC38" i="35"/>
  <c r="AY38" i="35"/>
  <c r="AU38" i="35"/>
  <c r="AQ38" i="35"/>
  <c r="AM38" i="35"/>
  <c r="AI38" i="35"/>
  <c r="AE38" i="35"/>
  <c r="AA38" i="35"/>
  <c r="W38" i="35"/>
  <c r="S38" i="35"/>
  <c r="O38" i="35"/>
  <c r="BD38" i="35"/>
  <c r="AZ38" i="35"/>
  <c r="AV38" i="35"/>
  <c r="AR38" i="35"/>
  <c r="AN38" i="35"/>
  <c r="AJ38" i="35"/>
  <c r="AF38" i="35"/>
  <c r="AB38" i="35"/>
  <c r="X38" i="35"/>
  <c r="T38" i="35"/>
  <c r="P38" i="35"/>
  <c r="AX38" i="35"/>
  <c r="AP38" i="35"/>
  <c r="AH38" i="35"/>
  <c r="Z38" i="35"/>
  <c r="R38" i="35"/>
  <c r="AO38" i="35"/>
  <c r="Y38" i="35"/>
  <c r="AT38" i="35"/>
  <c r="AD38" i="35"/>
  <c r="N38" i="35"/>
  <c r="BA38" i="35"/>
  <c r="AS38" i="35"/>
  <c r="AK38" i="35"/>
  <c r="AC38" i="35"/>
  <c r="U38" i="35"/>
  <c r="AW38" i="35"/>
  <c r="AG38" i="35"/>
  <c r="Q38" i="35"/>
  <c r="BB38" i="35"/>
  <c r="AL38" i="35"/>
  <c r="V38" i="35"/>
  <c r="M29" i="35"/>
  <c r="BB45" i="35"/>
  <c r="AX45" i="35"/>
  <c r="AT45" i="35"/>
  <c r="AP45" i="35"/>
  <c r="AL45" i="35"/>
  <c r="AH45" i="35"/>
  <c r="AD45" i="35"/>
  <c r="Z45" i="35"/>
  <c r="V45" i="35"/>
  <c r="AZ45" i="35"/>
  <c r="AU45" i="35"/>
  <c r="AO45" i="35"/>
  <c r="AY45" i="35"/>
  <c r="AR45" i="35"/>
  <c r="AK45" i="35"/>
  <c r="AF45" i="35"/>
  <c r="AA45" i="35"/>
  <c r="U45" i="35"/>
  <c r="BA45" i="35"/>
  <c r="AS45" i="35"/>
  <c r="AM45" i="35"/>
  <c r="AG45" i="35"/>
  <c r="AB45" i="35"/>
  <c r="W45" i="35"/>
  <c r="AW45" i="35"/>
  <c r="AJ45" i="35"/>
  <c r="Y45" i="35"/>
  <c r="AV45" i="35"/>
  <c r="X45" i="35"/>
  <c r="BD45" i="35"/>
  <c r="AE45" i="35"/>
  <c r="BC45" i="35"/>
  <c r="AN45" i="35"/>
  <c r="AC45" i="35"/>
  <c r="AI45" i="35"/>
  <c r="AQ45" i="35"/>
  <c r="BA39" i="35"/>
  <c r="AW39" i="35"/>
  <c r="AS39" i="35"/>
  <c r="AO39" i="35"/>
  <c r="AK39" i="35"/>
  <c r="AG39" i="35"/>
  <c r="AC39" i="35"/>
  <c r="Y39" i="35"/>
  <c r="U39" i="35"/>
  <c r="Q39" i="35"/>
  <c r="BB39" i="35"/>
  <c r="AX39" i="35"/>
  <c r="AT39" i="35"/>
  <c r="AP39" i="35"/>
  <c r="AL39" i="35"/>
  <c r="AH39" i="35"/>
  <c r="AD39" i="35"/>
  <c r="Z39" i="35"/>
  <c r="V39" i="35"/>
  <c r="R39" i="35"/>
  <c r="BD39" i="35"/>
  <c r="AV39" i="35"/>
  <c r="AN39" i="35"/>
  <c r="AF39" i="35"/>
  <c r="X39" i="35"/>
  <c r="P39" i="35"/>
  <c r="AU39" i="35"/>
  <c r="AE39" i="35"/>
  <c r="O39" i="35"/>
  <c r="AZ39" i="35"/>
  <c r="AJ39" i="35"/>
  <c r="T39" i="35"/>
  <c r="AY39" i="35"/>
  <c r="AQ39" i="35"/>
  <c r="AI39" i="35"/>
  <c r="AA39" i="35"/>
  <c r="S39" i="35"/>
  <c r="BC39" i="35"/>
  <c r="AM39" i="35"/>
  <c r="W39" i="35"/>
  <c r="AR39" i="35"/>
  <c r="AB39" i="35"/>
  <c r="BB44" i="35"/>
  <c r="AX44" i="35"/>
  <c r="AT44" i="35"/>
  <c r="AP44" i="35"/>
  <c r="AL44" i="35"/>
  <c r="AH44" i="35"/>
  <c r="AD44" i="35"/>
  <c r="Z44" i="35"/>
  <c r="V44" i="35"/>
  <c r="AZ44" i="35"/>
  <c r="AU44" i="35"/>
  <c r="AO44" i="35"/>
  <c r="AJ44" i="35"/>
  <c r="AE44" i="35"/>
  <c r="Y44" i="35"/>
  <c r="T44" i="35"/>
  <c r="BA44" i="35"/>
  <c r="AV44" i="35"/>
  <c r="AQ44" i="35"/>
  <c r="AK44" i="35"/>
  <c r="AF44" i="35"/>
  <c r="AA44" i="35"/>
  <c r="U44" i="35"/>
  <c r="AY44" i="35"/>
  <c r="AN44" i="35"/>
  <c r="AC44" i="35"/>
  <c r="AM44" i="35"/>
  <c r="AS44" i="35"/>
  <c r="X44" i="35"/>
  <c r="BC44" i="35"/>
  <c r="AR44" i="35"/>
  <c r="AG44" i="35"/>
  <c r="W44" i="35"/>
  <c r="AW44" i="35"/>
  <c r="AB44" i="35"/>
  <c r="BD44" i="35"/>
  <c r="AI44" i="35"/>
  <c r="AH29" i="35"/>
  <c r="AM29" i="35"/>
  <c r="AP29" i="35"/>
  <c r="V29" i="35"/>
  <c r="AY31" i="35"/>
  <c r="AU31" i="35"/>
  <c r="AQ31" i="35"/>
  <c r="AM31" i="35"/>
  <c r="AI31" i="35"/>
  <c r="AE31" i="35"/>
  <c r="AA31" i="35"/>
  <c r="W31" i="35"/>
  <c r="S31" i="35"/>
  <c r="O31" i="35"/>
  <c r="K31" i="35"/>
  <c r="G31" i="35"/>
  <c r="AX31" i="35"/>
  <c r="AP31" i="35"/>
  <c r="AH31" i="35"/>
  <c r="Z31" i="35"/>
  <c r="R31" i="35"/>
  <c r="J31" i="35"/>
  <c r="AV31" i="35"/>
  <c r="AR31" i="35"/>
  <c r="AN31" i="35"/>
  <c r="AJ31" i="35"/>
  <c r="AF31" i="35"/>
  <c r="AB31" i="35"/>
  <c r="X31" i="35"/>
  <c r="T31" i="35"/>
  <c r="P31" i="35"/>
  <c r="L31" i="35"/>
  <c r="H31" i="35"/>
  <c r="AT31" i="35"/>
  <c r="AL31" i="35"/>
  <c r="AD31" i="35"/>
  <c r="V31" i="35"/>
  <c r="N31" i="35"/>
  <c r="AS31" i="35"/>
  <c r="AC31" i="35"/>
  <c r="M31" i="35"/>
  <c r="AO31" i="35"/>
  <c r="I31" i="35"/>
  <c r="AK31" i="35"/>
  <c r="AW31" i="35"/>
  <c r="AG31" i="35"/>
  <c r="Q31" i="35"/>
  <c r="Y31" i="35"/>
  <c r="U31" i="35"/>
  <c r="BC43" i="35"/>
  <c r="AY43" i="35"/>
  <c r="AU43" i="35"/>
  <c r="AQ43" i="35"/>
  <c r="AM43" i="35"/>
  <c r="AI43" i="35"/>
  <c r="AZ43" i="35"/>
  <c r="AT43" i="35"/>
  <c r="AO43" i="35"/>
  <c r="AJ43" i="35"/>
  <c r="AE43" i="35"/>
  <c r="AA43" i="35"/>
  <c r="W43" i="35"/>
  <c r="S43" i="35"/>
  <c r="BA43" i="35"/>
  <c r="AV43" i="35"/>
  <c r="AP43" i="35"/>
  <c r="AK43" i="35"/>
  <c r="AF43" i="35"/>
  <c r="AB43" i="35"/>
  <c r="X43" i="35"/>
  <c r="T43" i="35"/>
  <c r="BD43" i="35"/>
  <c r="AS43" i="35"/>
  <c r="AH43" i="35"/>
  <c r="Z43" i="35"/>
  <c r="BB43" i="35"/>
  <c r="AG43" i="35"/>
  <c r="AN43" i="35"/>
  <c r="V43" i="35"/>
  <c r="AW43" i="35"/>
  <c r="AL43" i="35"/>
  <c r="AC43" i="35"/>
  <c r="U43" i="35"/>
  <c r="AR43" i="35"/>
  <c r="Y43" i="35"/>
  <c r="AX43" i="35"/>
  <c r="AD43" i="35"/>
  <c r="BD50" i="35"/>
  <c r="AZ50" i="35"/>
  <c r="AV50" i="35"/>
  <c r="AR50" i="35"/>
  <c r="AN50" i="35"/>
  <c r="AJ50" i="35"/>
  <c r="AF50" i="35"/>
  <c r="AB50" i="35"/>
  <c r="BA50" i="35"/>
  <c r="AW50" i="35"/>
  <c r="AS50" i="35"/>
  <c r="AO50" i="35"/>
  <c r="AK50" i="35"/>
  <c r="AG50" i="35"/>
  <c r="AC50" i="35"/>
  <c r="AY50" i="35"/>
  <c r="AQ50" i="35"/>
  <c r="AI50" i="35"/>
  <c r="AA50" i="35"/>
  <c r="BB50" i="35"/>
  <c r="AP50" i="35"/>
  <c r="AE50" i="35"/>
  <c r="BC50" i="35"/>
  <c r="AT50" i="35"/>
  <c r="AH50" i="35"/>
  <c r="AX50" i="35"/>
  <c r="AD50" i="35"/>
  <c r="Z50" i="35"/>
  <c r="AL50" i="35"/>
  <c r="AU50" i="35"/>
  <c r="AM50" i="35"/>
  <c r="AV29" i="35"/>
  <c r="AN29" i="35"/>
  <c r="AF29" i="35"/>
  <c r="X29" i="35"/>
  <c r="P29" i="35"/>
  <c r="R29" i="35"/>
  <c r="AI29" i="35"/>
  <c r="S29" i="35"/>
  <c r="H28" i="35"/>
  <c r="H29" i="35" s="1"/>
  <c r="BC56" i="35"/>
  <c r="AY56" i="35"/>
  <c r="AU56" i="35"/>
  <c r="AQ56" i="35"/>
  <c r="AM56" i="35"/>
  <c r="AI56" i="35"/>
  <c r="BD56" i="35"/>
  <c r="AZ56" i="35"/>
  <c r="AV56" i="35"/>
  <c r="AR56" i="35"/>
  <c r="AN56" i="35"/>
  <c r="AJ56" i="35"/>
  <c r="AF56" i="35"/>
  <c r="BB56" i="35"/>
  <c r="AT56" i="35"/>
  <c r="AL56" i="35"/>
  <c r="AW56" i="35"/>
  <c r="AK56" i="35"/>
  <c r="AX56" i="35"/>
  <c r="AO56" i="35"/>
  <c r="AH56" i="35"/>
  <c r="AG56" i="35"/>
  <c r="AP56" i="35"/>
  <c r="BA56" i="35"/>
  <c r="AS56" i="35"/>
  <c r="BD40" i="35"/>
  <c r="AZ40" i="35"/>
  <c r="AV40" i="35"/>
  <c r="AR40" i="35"/>
  <c r="AN40" i="35"/>
  <c r="AJ40" i="35"/>
  <c r="AF40" i="35"/>
  <c r="AB40" i="35"/>
  <c r="X40" i="35"/>
  <c r="T40" i="35"/>
  <c r="P40" i="35"/>
  <c r="BA40" i="35"/>
  <c r="AW40" i="35"/>
  <c r="AS40" i="35"/>
  <c r="AO40" i="35"/>
  <c r="AK40" i="35"/>
  <c r="AG40" i="35"/>
  <c r="AC40" i="35"/>
  <c r="Y40" i="35"/>
  <c r="U40" i="35"/>
  <c r="Q40" i="35"/>
  <c r="BC40" i="35"/>
  <c r="AU40" i="35"/>
  <c r="AM40" i="35"/>
  <c r="AE40" i="35"/>
  <c r="W40" i="35"/>
  <c r="BB40" i="35"/>
  <c r="AL40" i="35"/>
  <c r="V40" i="35"/>
  <c r="AQ40" i="35"/>
  <c r="AA40" i="35"/>
  <c r="AX40" i="35"/>
  <c r="AP40" i="35"/>
  <c r="AH40" i="35"/>
  <c r="Z40" i="35"/>
  <c r="R40" i="35"/>
  <c r="AT40" i="35"/>
  <c r="AD40" i="35"/>
  <c r="AY40" i="35"/>
  <c r="AI40" i="35"/>
  <c r="S40" i="35"/>
  <c r="AT29" i="35"/>
  <c r="BB51" i="35"/>
  <c r="AX51" i="35"/>
  <c r="AT51" i="35"/>
  <c r="AP51" i="35"/>
  <c r="AL51" i="35"/>
  <c r="AH51" i="35"/>
  <c r="AD51" i="35"/>
  <c r="BC51" i="35"/>
  <c r="AY51" i="35"/>
  <c r="AU51" i="35"/>
  <c r="AQ51" i="35"/>
  <c r="AM51" i="35"/>
  <c r="AI51" i="35"/>
  <c r="AE51" i="35"/>
  <c r="AA51" i="35"/>
  <c r="BA51" i="35"/>
  <c r="AS51" i="35"/>
  <c r="AK51" i="35"/>
  <c r="AC51" i="35"/>
  <c r="BD51" i="35"/>
  <c r="AR51" i="35"/>
  <c r="AG51" i="35"/>
  <c r="AV51" i="35"/>
  <c r="AJ51" i="35"/>
  <c r="AO51" i="35"/>
  <c r="AN51" i="35"/>
  <c r="AF51" i="35"/>
  <c r="AW51" i="35"/>
  <c r="AB51" i="35"/>
  <c r="AZ51" i="35"/>
  <c r="F29" i="35"/>
  <c r="BA54" i="34"/>
  <c r="AW54" i="34"/>
  <c r="AS54" i="34"/>
  <c r="AO54" i="34"/>
  <c r="AK54" i="34"/>
  <c r="AG54" i="34"/>
  <c r="BD54" i="34"/>
  <c r="AZ54" i="34"/>
  <c r="BC54" i="34"/>
  <c r="AV54" i="34"/>
  <c r="AQ54" i="34"/>
  <c r="AL54" i="34"/>
  <c r="AF54" i="34"/>
  <c r="AX54" i="34"/>
  <c r="AP54" i="34"/>
  <c r="AI54" i="34"/>
  <c r="AU54" i="34"/>
  <c r="AN54" i="34"/>
  <c r="AH54" i="34"/>
  <c r="BB54" i="34"/>
  <c r="AM54" i="34"/>
  <c r="AE54" i="34"/>
  <c r="AR54" i="34"/>
  <c r="AD54" i="34"/>
  <c r="AY54" i="34"/>
  <c r="AJ54" i="34"/>
  <c r="AT54" i="34"/>
  <c r="BB56" i="34"/>
  <c r="AX56" i="34"/>
  <c r="AT56" i="34"/>
  <c r="AP56" i="34"/>
  <c r="AL56" i="34"/>
  <c r="AH56" i="34"/>
  <c r="BA56" i="34"/>
  <c r="AW56" i="34"/>
  <c r="AS56" i="34"/>
  <c r="AO56" i="34"/>
  <c r="AK56" i="34"/>
  <c r="AG56" i="34"/>
  <c r="AZ56" i="34"/>
  <c r="AR56" i="34"/>
  <c r="AJ56" i="34"/>
  <c r="AY56" i="34"/>
  <c r="AN56" i="34"/>
  <c r="AV56" i="34"/>
  <c r="AM56" i="34"/>
  <c r="AU56" i="34"/>
  <c r="BC56" i="34"/>
  <c r="AF56" i="34"/>
  <c r="AQ56" i="34"/>
  <c r="BD56" i="34"/>
  <c r="AI56" i="34"/>
  <c r="BB59" i="34"/>
  <c r="AX59" i="34"/>
  <c r="AT59" i="34"/>
  <c r="AP59" i="34"/>
  <c r="AL59" i="34"/>
  <c r="BC59" i="34"/>
  <c r="AY59" i="34"/>
  <c r="AU59" i="34"/>
  <c r="AQ59" i="34"/>
  <c r="AM59" i="34"/>
  <c r="AI59" i="34"/>
  <c r="AW59" i="34"/>
  <c r="AO59" i="34"/>
  <c r="BD59" i="34"/>
  <c r="AV59" i="34"/>
  <c r="AN59" i="34"/>
  <c r="AS59" i="34"/>
  <c r="BA59" i="34"/>
  <c r="AJ59" i="34"/>
  <c r="AZ59" i="34"/>
  <c r="AK59" i="34"/>
  <c r="AR59" i="34"/>
  <c r="BB57" i="34"/>
  <c r="AX57" i="34"/>
  <c r="AT57" i="34"/>
  <c r="AP57" i="34"/>
  <c r="AL57" i="34"/>
  <c r="AH57" i="34"/>
  <c r="BA57" i="34"/>
  <c r="AW57" i="34"/>
  <c r="AS57" i="34"/>
  <c r="AO57" i="34"/>
  <c r="AK57" i="34"/>
  <c r="AG57" i="34"/>
  <c r="AZ57" i="34"/>
  <c r="AR57" i="34"/>
  <c r="AJ57" i="34"/>
  <c r="AV57" i="34"/>
  <c r="AM57" i="34"/>
  <c r="BD57" i="34"/>
  <c r="AU57" i="34"/>
  <c r="AI57" i="34"/>
  <c r="AQ57" i="34"/>
  <c r="BC57" i="34"/>
  <c r="AN57" i="34"/>
  <c r="AY57" i="34"/>
  <c r="BC47" i="34"/>
  <c r="AY47" i="34"/>
  <c r="AU47" i="34"/>
  <c r="AQ47" i="34"/>
  <c r="AM47" i="34"/>
  <c r="AI47" i="34"/>
  <c r="AE47" i="34"/>
  <c r="AA47" i="34"/>
  <c r="W47" i="34"/>
  <c r="BD47" i="34"/>
  <c r="AX47" i="34"/>
  <c r="AS47" i="34"/>
  <c r="AN47" i="34"/>
  <c r="AH47" i="34"/>
  <c r="AC47" i="34"/>
  <c r="X47" i="34"/>
  <c r="BA47" i="34"/>
  <c r="AT47" i="34"/>
  <c r="AL47" i="34"/>
  <c r="AF47" i="34"/>
  <c r="Y47" i="34"/>
  <c r="AZ47" i="34"/>
  <c r="AR47" i="34"/>
  <c r="AK47" i="34"/>
  <c r="AD47" i="34"/>
  <c r="AW47" i="34"/>
  <c r="AJ47" i="34"/>
  <c r="AB47" i="34"/>
  <c r="BB47" i="34"/>
  <c r="Z47" i="34"/>
  <c r="AV47" i="34"/>
  <c r="AG47" i="34"/>
  <c r="AP47" i="34"/>
  <c r="AO47" i="34"/>
  <c r="AK29" i="34"/>
  <c r="AF29" i="34"/>
  <c r="BB48" i="34"/>
  <c r="AX48" i="34"/>
  <c r="AT48" i="34"/>
  <c r="AP48" i="34"/>
  <c r="AL48" i="34"/>
  <c r="AH48" i="34"/>
  <c r="AD48" i="34"/>
  <c r="Z48" i="34"/>
  <c r="BC48" i="34"/>
  <c r="AW48" i="34"/>
  <c r="AR48" i="34"/>
  <c r="AM48" i="34"/>
  <c r="AG48" i="34"/>
  <c r="AB48" i="34"/>
  <c r="BD48" i="34"/>
  <c r="AV48" i="34"/>
  <c r="AO48" i="34"/>
  <c r="AI48" i="34"/>
  <c r="AA48" i="34"/>
  <c r="BA48" i="34"/>
  <c r="AU48" i="34"/>
  <c r="AN48" i="34"/>
  <c r="AF48" i="34"/>
  <c r="Y48" i="34"/>
  <c r="AS48" i="34"/>
  <c r="AE48" i="34"/>
  <c r="AK48" i="34"/>
  <c r="AY48" i="34"/>
  <c r="AQ48" i="34"/>
  <c r="AC48" i="34"/>
  <c r="AZ48" i="34"/>
  <c r="X48" i="34"/>
  <c r="AJ48" i="34"/>
  <c r="BB49" i="34"/>
  <c r="AX49" i="34"/>
  <c r="AT49" i="34"/>
  <c r="AP49" i="34"/>
  <c r="AL49" i="34"/>
  <c r="AH49" i="34"/>
  <c r="AD49" i="34"/>
  <c r="Z49" i="34"/>
  <c r="BC49" i="34"/>
  <c r="AW49" i="34"/>
  <c r="AR49" i="34"/>
  <c r="AM49" i="34"/>
  <c r="AG49" i="34"/>
  <c r="AB49" i="34"/>
  <c r="AZ49" i="34"/>
  <c r="AS49" i="34"/>
  <c r="AK49" i="34"/>
  <c r="AE49" i="34"/>
  <c r="AY49" i="34"/>
  <c r="AQ49" i="34"/>
  <c r="AJ49" i="34"/>
  <c r="AC49" i="34"/>
  <c r="BD49" i="34"/>
  <c r="AO49" i="34"/>
  <c r="AA49" i="34"/>
  <c r="AI49" i="34"/>
  <c r="AU49" i="34"/>
  <c r="BA49" i="34"/>
  <c r="AN49" i="34"/>
  <c r="Y49" i="34"/>
  <c r="AV49" i="34"/>
  <c r="AF49" i="34"/>
  <c r="AH29" i="34"/>
  <c r="AT29" i="34"/>
  <c r="BD52" i="34"/>
  <c r="AZ52" i="34"/>
  <c r="AV52" i="34"/>
  <c r="AR52" i="34"/>
  <c r="AN52" i="34"/>
  <c r="AJ52" i="34"/>
  <c r="AF52" i="34"/>
  <c r="AB52" i="34"/>
  <c r="BC52" i="34"/>
  <c r="AX52" i="34"/>
  <c r="AS52" i="34"/>
  <c r="AM52" i="34"/>
  <c r="AH52" i="34"/>
  <c r="AC52" i="34"/>
  <c r="BB52" i="34"/>
  <c r="AU52" i="34"/>
  <c r="AO52" i="34"/>
  <c r="AG52" i="34"/>
  <c r="BA52" i="34"/>
  <c r="AT52" i="34"/>
  <c r="AL52" i="34"/>
  <c r="AE52" i="34"/>
  <c r="AY52" i="34"/>
  <c r="AK52" i="34"/>
  <c r="AD52" i="34"/>
  <c r="AP52" i="34"/>
  <c r="AW52" i="34"/>
  <c r="AI52" i="34"/>
  <c r="AQ52" i="34"/>
  <c r="BC50" i="34"/>
  <c r="AY50" i="34"/>
  <c r="AU50" i="34"/>
  <c r="AQ50" i="34"/>
  <c r="AM50" i="34"/>
  <c r="AI50" i="34"/>
  <c r="AE50" i="34"/>
  <c r="AA50" i="34"/>
  <c r="BD50" i="34"/>
  <c r="AX50" i="34"/>
  <c r="AS50" i="34"/>
  <c r="AN50" i="34"/>
  <c r="AH50" i="34"/>
  <c r="AC50" i="34"/>
  <c r="AW50" i="34"/>
  <c r="AP50" i="34"/>
  <c r="AJ50" i="34"/>
  <c r="AB50" i="34"/>
  <c r="BB50" i="34"/>
  <c r="AV50" i="34"/>
  <c r="AO50" i="34"/>
  <c r="AG50" i="34"/>
  <c r="Z50" i="34"/>
  <c r="BA50" i="34"/>
  <c r="AL50" i="34"/>
  <c r="AF50" i="34"/>
  <c r="AR50" i="34"/>
  <c r="AZ50" i="34"/>
  <c r="AK50" i="34"/>
  <c r="AT50" i="34"/>
  <c r="AD50" i="34"/>
  <c r="AE29" i="34"/>
  <c r="AL29" i="34"/>
  <c r="BC55" i="34"/>
  <c r="AY55" i="34"/>
  <c r="AU55" i="34"/>
  <c r="AQ55" i="34"/>
  <c r="AM55" i="34"/>
  <c r="AI55" i="34"/>
  <c r="AE55" i="34"/>
  <c r="BB55" i="34"/>
  <c r="AX55" i="34"/>
  <c r="AT55" i="34"/>
  <c r="AP55" i="34"/>
  <c r="AL55" i="34"/>
  <c r="AH55" i="34"/>
  <c r="BA55" i="34"/>
  <c r="AS55" i="34"/>
  <c r="AK55" i="34"/>
  <c r="BD55" i="34"/>
  <c r="AR55" i="34"/>
  <c r="AG55" i="34"/>
  <c r="AZ55" i="34"/>
  <c r="AO55" i="34"/>
  <c r="AF55" i="34"/>
  <c r="AW55" i="34"/>
  <c r="AN55" i="34"/>
  <c r="AV55" i="34"/>
  <c r="AJ55" i="34"/>
  <c r="AO29" i="34"/>
  <c r="AW29" i="34"/>
  <c r="BD58" i="34"/>
  <c r="AZ58" i="34"/>
  <c r="AV58" i="34"/>
  <c r="AR58" i="34"/>
  <c r="AN58" i="34"/>
  <c r="BA58" i="34"/>
  <c r="AW58" i="34"/>
  <c r="AS58" i="34"/>
  <c r="AO58" i="34"/>
  <c r="BC58" i="34"/>
  <c r="AU58" i="34"/>
  <c r="AM58" i="34"/>
  <c r="AI58" i="34"/>
  <c r="BB58" i="34"/>
  <c r="AT58" i="34"/>
  <c r="AL58" i="34"/>
  <c r="AH58" i="34"/>
  <c r="AY58" i="34"/>
  <c r="AK58" i="34"/>
  <c r="AJ58" i="34"/>
  <c r="AX58" i="34"/>
  <c r="AQ58" i="34"/>
  <c r="AP58" i="34"/>
  <c r="AG29" i="34"/>
  <c r="BD53" i="34"/>
  <c r="AZ53" i="34"/>
  <c r="AV53" i="34"/>
  <c r="AR53" i="34"/>
  <c r="AN53" i="34"/>
  <c r="AJ53" i="34"/>
  <c r="AF53" i="34"/>
  <c r="BB53" i="34"/>
  <c r="AW53" i="34"/>
  <c r="AQ53" i="34"/>
  <c r="AL53" i="34"/>
  <c r="AG53" i="34"/>
  <c r="BC53" i="34"/>
  <c r="AU53" i="34"/>
  <c r="AO53" i="34"/>
  <c r="AH53" i="34"/>
  <c r="BA53" i="34"/>
  <c r="AT53" i="34"/>
  <c r="AM53" i="34"/>
  <c r="AE53" i="34"/>
  <c r="AY53" i="34"/>
  <c r="AK53" i="34"/>
  <c r="AD53" i="34"/>
  <c r="AX53" i="34"/>
  <c r="AI53" i="34"/>
  <c r="AS53" i="34"/>
  <c r="AP53" i="34"/>
  <c r="AC53" i="34"/>
  <c r="AM29" i="34"/>
  <c r="W29" i="34"/>
  <c r="AR29" i="34"/>
  <c r="X29" i="34"/>
  <c r="AQ29" i="34"/>
  <c r="AA29" i="34"/>
  <c r="BA51" i="34"/>
  <c r="AW51" i="34"/>
  <c r="AS51" i="34"/>
  <c r="AO51" i="34"/>
  <c r="AK51" i="34"/>
  <c r="AG51" i="34"/>
  <c r="AC51" i="34"/>
  <c r="AZ51" i="34"/>
  <c r="AU51" i="34"/>
  <c r="AP51" i="34"/>
  <c r="AJ51" i="34"/>
  <c r="AE51" i="34"/>
  <c r="BC51" i="34"/>
  <c r="AV51" i="34"/>
  <c r="AN51" i="34"/>
  <c r="AH51" i="34"/>
  <c r="AA51" i="34"/>
  <c r="BB51" i="34"/>
  <c r="AT51" i="34"/>
  <c r="AM51" i="34"/>
  <c r="AF51" i="34"/>
  <c r="AY51" i="34"/>
  <c r="AL51" i="34"/>
  <c r="AD51" i="34"/>
  <c r="AQ51" i="34"/>
  <c r="AX51" i="34"/>
  <c r="AI51" i="34"/>
  <c r="AR51" i="34"/>
  <c r="BD51" i="34"/>
  <c r="AB51" i="34"/>
  <c r="AC29" i="34"/>
  <c r="BD53" i="33"/>
  <c r="AZ53" i="33"/>
  <c r="AV53" i="33"/>
  <c r="AR53" i="33"/>
  <c r="AN53" i="33"/>
  <c r="AJ53" i="33"/>
  <c r="AF53" i="33"/>
  <c r="BC53" i="33"/>
  <c r="AX53" i="33"/>
  <c r="AS53" i="33"/>
  <c r="AM53" i="33"/>
  <c r="AH53" i="33"/>
  <c r="AC53" i="33"/>
  <c r="BB53" i="33"/>
  <c r="AW53" i="33"/>
  <c r="AQ53" i="33"/>
  <c r="AL53" i="33"/>
  <c r="AG53" i="33"/>
  <c r="AU53" i="33"/>
  <c r="AK53" i="33"/>
  <c r="AY53" i="33"/>
  <c r="AI53" i="33"/>
  <c r="AD53" i="33"/>
  <c r="AT53" i="33"/>
  <c r="AE53" i="33"/>
  <c r="AP53" i="33"/>
  <c r="BA53" i="33"/>
  <c r="AO53" i="33"/>
  <c r="BB48" i="33"/>
  <c r="AX48" i="33"/>
  <c r="AT48" i="33"/>
  <c r="AP48" i="33"/>
  <c r="AL48" i="33"/>
  <c r="AH48" i="33"/>
  <c r="AD48" i="33"/>
  <c r="Z48" i="33"/>
  <c r="AZ48" i="33"/>
  <c r="AU48" i="33"/>
  <c r="AO48" i="33"/>
  <c r="AJ48" i="33"/>
  <c r="AE48" i="33"/>
  <c r="Y48" i="33"/>
  <c r="BA48" i="33"/>
  <c r="AS48" i="33"/>
  <c r="AM48" i="33"/>
  <c r="AF48" i="33"/>
  <c r="X48" i="33"/>
  <c r="BD48" i="33"/>
  <c r="AW48" i="33"/>
  <c r="AQ48" i="33"/>
  <c r="AI48" i="33"/>
  <c r="AB48" i="33"/>
  <c r="AY48" i="33"/>
  <c r="AR48" i="33"/>
  <c r="AK48" i="33"/>
  <c r="AC48" i="33"/>
  <c r="AV48" i="33"/>
  <c r="AG48" i="33"/>
  <c r="BC48" i="33"/>
  <c r="AA48" i="33"/>
  <c r="AN48" i="33"/>
  <c r="AV29" i="33"/>
  <c r="BA54" i="33"/>
  <c r="AW54" i="33"/>
  <c r="AS54" i="33"/>
  <c r="AO54" i="33"/>
  <c r="AK54" i="33"/>
  <c r="AG54" i="33"/>
  <c r="BC54" i="33"/>
  <c r="AX54" i="33"/>
  <c r="AR54" i="33"/>
  <c r="AM54" i="33"/>
  <c r="AH54" i="33"/>
  <c r="BB54" i="33"/>
  <c r="AV54" i="33"/>
  <c r="AQ54" i="33"/>
  <c r="AL54" i="33"/>
  <c r="AF54" i="33"/>
  <c r="AZ54" i="33"/>
  <c r="AP54" i="33"/>
  <c r="AE54" i="33"/>
  <c r="AY54" i="33"/>
  <c r="AJ54" i="33"/>
  <c r="AD54" i="33"/>
  <c r="AU54" i="33"/>
  <c r="AI54" i="33"/>
  <c r="AT54" i="33"/>
  <c r="BD54" i="33"/>
  <c r="AN54" i="33"/>
  <c r="BC58" i="33"/>
  <c r="AY58" i="33"/>
  <c r="AU58" i="33"/>
  <c r="AQ58" i="33"/>
  <c r="AM58" i="33"/>
  <c r="AI58" i="33"/>
  <c r="BA58" i="33"/>
  <c r="AV58" i="33"/>
  <c r="AP58" i="33"/>
  <c r="AK58" i="33"/>
  <c r="AZ58" i="33"/>
  <c r="AT58" i="33"/>
  <c r="AO58" i="33"/>
  <c r="AJ58" i="33"/>
  <c r="AX58" i="33"/>
  <c r="AN58" i="33"/>
  <c r="BB58" i="33"/>
  <c r="AL58" i="33"/>
  <c r="AS58" i="33"/>
  <c r="AW58" i="33"/>
  <c r="AH58" i="33"/>
  <c r="AR58" i="33"/>
  <c r="BD58" i="33"/>
  <c r="BC47" i="33"/>
  <c r="AY47" i="33"/>
  <c r="AU47" i="33"/>
  <c r="AQ47" i="33"/>
  <c r="AM47" i="33"/>
  <c r="AI47" i="33"/>
  <c r="AE47" i="33"/>
  <c r="AA47" i="33"/>
  <c r="W47" i="33"/>
  <c r="BA47" i="33"/>
  <c r="AV47" i="33"/>
  <c r="AP47" i="33"/>
  <c r="AK47" i="33"/>
  <c r="AF47" i="33"/>
  <c r="Z47" i="33"/>
  <c r="AX47" i="33"/>
  <c r="AR47" i="33"/>
  <c r="AJ47" i="33"/>
  <c r="AC47" i="33"/>
  <c r="BB47" i="33"/>
  <c r="AT47" i="33"/>
  <c r="AN47" i="33"/>
  <c r="AG47" i="33"/>
  <c r="Y47" i="33"/>
  <c r="BD47" i="33"/>
  <c r="AW47" i="33"/>
  <c r="AO47" i="33"/>
  <c r="AH47" i="33"/>
  <c r="AB47" i="33"/>
  <c r="AZ47" i="33"/>
  <c r="X47" i="33"/>
  <c r="AS47" i="33"/>
  <c r="AL47" i="33"/>
  <c r="AD47" i="33"/>
  <c r="BA51" i="33"/>
  <c r="AW51" i="33"/>
  <c r="AS51" i="33"/>
  <c r="AO51" i="33"/>
  <c r="AK51" i="33"/>
  <c r="AG51" i="33"/>
  <c r="AC51" i="33"/>
  <c r="BB51" i="33"/>
  <c r="AV51" i="33"/>
  <c r="AQ51" i="33"/>
  <c r="AL51" i="33"/>
  <c r="AF51" i="33"/>
  <c r="AA51" i="33"/>
  <c r="AY51" i="33"/>
  <c r="AR51" i="33"/>
  <c r="AJ51" i="33"/>
  <c r="AD51" i="33"/>
  <c r="BD51" i="33"/>
  <c r="AU51" i="33"/>
  <c r="AM51" i="33"/>
  <c r="AB51" i="33"/>
  <c r="AZ51" i="33"/>
  <c r="AP51" i="33"/>
  <c r="AH51" i="33"/>
  <c r="BC51" i="33"/>
  <c r="AT51" i="33"/>
  <c r="AI51" i="33"/>
  <c r="AX51" i="33"/>
  <c r="AE51" i="33"/>
  <c r="AN51" i="33"/>
  <c r="W29" i="33"/>
  <c r="AN29" i="33"/>
  <c r="AC29" i="33"/>
  <c r="AI29" i="33"/>
  <c r="BC55" i="33"/>
  <c r="AY55" i="33"/>
  <c r="AU55" i="33"/>
  <c r="AQ55" i="33"/>
  <c r="AM55" i="33"/>
  <c r="AI55" i="33"/>
  <c r="AE55" i="33"/>
  <c r="BD55" i="33"/>
  <c r="AX55" i="33"/>
  <c r="AS55" i="33"/>
  <c r="AN55" i="33"/>
  <c r="AH55" i="33"/>
  <c r="BB55" i="33"/>
  <c r="AW55" i="33"/>
  <c r="AR55" i="33"/>
  <c r="AL55" i="33"/>
  <c r="AG55" i="33"/>
  <c r="AV55" i="33"/>
  <c r="AK55" i="33"/>
  <c r="BA55" i="33"/>
  <c r="AO55" i="33"/>
  <c r="AF55" i="33"/>
  <c r="AZ55" i="33"/>
  <c r="AJ55" i="33"/>
  <c r="AT55" i="33"/>
  <c r="AP55" i="33"/>
  <c r="BA59" i="33"/>
  <c r="AW59" i="33"/>
  <c r="AS59" i="33"/>
  <c r="AO59" i="33"/>
  <c r="AK59" i="33"/>
  <c r="AZ59" i="33"/>
  <c r="AU59" i="33"/>
  <c r="AP59" i="33"/>
  <c r="AJ59" i="33"/>
  <c r="BD59" i="33"/>
  <c r="AY59" i="33"/>
  <c r="AT59" i="33"/>
  <c r="AN59" i="33"/>
  <c r="AI59" i="33"/>
  <c r="AX59" i="33"/>
  <c r="AM59" i="33"/>
  <c r="AR59" i="33"/>
  <c r="BB59" i="33"/>
  <c r="BC59" i="33"/>
  <c r="AQ59" i="33"/>
  <c r="AL59" i="33"/>
  <c r="AV59" i="33"/>
  <c r="AL29" i="33"/>
  <c r="V29" i="33"/>
  <c r="Z29" i="33"/>
  <c r="AK29" i="33"/>
  <c r="BB56" i="33"/>
  <c r="AX56" i="33"/>
  <c r="AT56" i="33"/>
  <c r="AP56" i="33"/>
  <c r="AL56" i="33"/>
  <c r="AH56" i="33"/>
  <c r="AZ56" i="33"/>
  <c r="AU56" i="33"/>
  <c r="AO56" i="33"/>
  <c r="AJ56" i="33"/>
  <c r="BD56" i="33"/>
  <c r="AY56" i="33"/>
  <c r="AS56" i="33"/>
  <c r="AN56" i="33"/>
  <c r="AI56" i="33"/>
  <c r="BC56" i="33"/>
  <c r="AR56" i="33"/>
  <c r="AG56" i="33"/>
  <c r="AQ56" i="33"/>
  <c r="AK56" i="33"/>
  <c r="BA56" i="33"/>
  <c r="AM56" i="33"/>
  <c r="AW56" i="33"/>
  <c r="AF56" i="33"/>
  <c r="AV56" i="33"/>
  <c r="BB57" i="33"/>
  <c r="AX57" i="33"/>
  <c r="AT57" i="33"/>
  <c r="AP57" i="33"/>
  <c r="AL57" i="33"/>
  <c r="AH57" i="33"/>
  <c r="BC57" i="33"/>
  <c r="AW57" i="33"/>
  <c r="AR57" i="33"/>
  <c r="AM57" i="33"/>
  <c r="AG57" i="33"/>
  <c r="BA57" i="33"/>
  <c r="AV57" i="33"/>
  <c r="AQ57" i="33"/>
  <c r="AK57" i="33"/>
  <c r="AZ57" i="33"/>
  <c r="AO57" i="33"/>
  <c r="AU57" i="33"/>
  <c r="AI57" i="33"/>
  <c r="AN57" i="33"/>
  <c r="AS57" i="33"/>
  <c r="BD57" i="33"/>
  <c r="AY57" i="33"/>
  <c r="AJ57" i="33"/>
  <c r="AF29" i="33"/>
  <c r="AU29" i="33"/>
  <c r="AE29" i="33"/>
  <c r="BB49" i="33"/>
  <c r="AX49" i="33"/>
  <c r="AT49" i="33"/>
  <c r="AP49" i="33"/>
  <c r="AL49" i="33"/>
  <c r="AH49" i="33"/>
  <c r="AD49" i="33"/>
  <c r="Z49" i="33"/>
  <c r="BD49" i="33"/>
  <c r="AY49" i="33"/>
  <c r="AS49" i="33"/>
  <c r="BC49" i="33"/>
  <c r="AV49" i="33"/>
  <c r="AO49" i="33"/>
  <c r="AJ49" i="33"/>
  <c r="AE49" i="33"/>
  <c r="Y49" i="33"/>
  <c r="AZ49" i="33"/>
  <c r="AQ49" i="33"/>
  <c r="AI49" i="33"/>
  <c r="AB49" i="33"/>
  <c r="AU49" i="33"/>
  <c r="AM49" i="33"/>
  <c r="AF49" i="33"/>
  <c r="AW49" i="33"/>
  <c r="AN49" i="33"/>
  <c r="AG49" i="33"/>
  <c r="AA49" i="33"/>
  <c r="AR49" i="33"/>
  <c r="AK49" i="33"/>
  <c r="BA49" i="33"/>
  <c r="AC49" i="33"/>
  <c r="X29" i="33"/>
  <c r="BD52" i="33"/>
  <c r="AZ52" i="33"/>
  <c r="AV52" i="33"/>
  <c r="AR52" i="33"/>
  <c r="AN52" i="33"/>
  <c r="AJ52" i="33"/>
  <c r="AF52" i="33"/>
  <c r="AB52" i="33"/>
  <c r="AY52" i="33"/>
  <c r="AT52" i="33"/>
  <c r="AO52" i="33"/>
  <c r="AI52" i="33"/>
  <c r="AD52" i="33"/>
  <c r="BC52" i="33"/>
  <c r="AX52" i="33"/>
  <c r="AS52" i="33"/>
  <c r="BB52" i="33"/>
  <c r="AQ52" i="33"/>
  <c r="AK52" i="33"/>
  <c r="AC52" i="33"/>
  <c r="AW52" i="33"/>
  <c r="AL52" i="33"/>
  <c r="AP52" i="33"/>
  <c r="AG52" i="33"/>
  <c r="AU52" i="33"/>
  <c r="AH52" i="33"/>
  <c r="AE52" i="33"/>
  <c r="BA52" i="33"/>
  <c r="AM52" i="33"/>
  <c r="AG29" i="33"/>
  <c r="AT29" i="33"/>
  <c r="AD29" i="33"/>
  <c r="BC50" i="33"/>
  <c r="AY50" i="33"/>
  <c r="AU50" i="33"/>
  <c r="AQ50" i="33"/>
  <c r="AM50" i="33"/>
  <c r="AI50" i="33"/>
  <c r="AE50" i="33"/>
  <c r="AA50" i="33"/>
  <c r="AZ50" i="33"/>
  <c r="AT50" i="33"/>
  <c r="AO50" i="33"/>
  <c r="AJ50" i="33"/>
  <c r="AD50" i="33"/>
  <c r="BA50" i="33"/>
  <c r="AS50" i="33"/>
  <c r="AL50" i="33"/>
  <c r="AF50" i="33"/>
  <c r="AW50" i="33"/>
  <c r="AN50" i="33"/>
  <c r="AC50" i="33"/>
  <c r="BB50" i="33"/>
  <c r="AR50" i="33"/>
  <c r="AH50" i="33"/>
  <c r="Z50" i="33"/>
  <c r="BD50" i="33"/>
  <c r="AV50" i="33"/>
  <c r="AK50" i="33"/>
  <c r="AB50" i="33"/>
  <c r="AX50" i="33"/>
  <c r="AG50" i="33"/>
  <c r="AP50" i="33"/>
  <c r="AH29" i="33"/>
  <c r="AS29" i="33"/>
  <c r="I18" i="36" l="1"/>
  <c r="I26" i="36" s="1"/>
  <c r="AX32" i="36"/>
  <c r="AT32" i="36"/>
  <c r="AP32" i="36"/>
  <c r="AL32" i="36"/>
  <c r="AH32" i="36"/>
  <c r="AD32" i="36"/>
  <c r="Z32" i="36"/>
  <c r="V32" i="36"/>
  <c r="R32" i="36"/>
  <c r="N32" i="36"/>
  <c r="J32" i="36"/>
  <c r="AY32" i="36"/>
  <c r="AS32" i="36"/>
  <c r="AN32" i="36"/>
  <c r="AI32" i="36"/>
  <c r="AC32" i="36"/>
  <c r="X32" i="36"/>
  <c r="S32" i="36"/>
  <c r="M32" i="36"/>
  <c r="H32" i="36"/>
  <c r="AQ32" i="36"/>
  <c r="AF32" i="36"/>
  <c r="U32" i="36"/>
  <c r="K32" i="36"/>
  <c r="AZ32" i="36"/>
  <c r="AO32" i="36"/>
  <c r="Y32" i="36"/>
  <c r="O32" i="36"/>
  <c r="AW32" i="36"/>
  <c r="AR32" i="36"/>
  <c r="AM32" i="36"/>
  <c r="AG32" i="36"/>
  <c r="AB32" i="36"/>
  <c r="W32" i="36"/>
  <c r="Q32" i="36"/>
  <c r="L32" i="36"/>
  <c r="AV32" i="36"/>
  <c r="AK32" i="36"/>
  <c r="AA32" i="36"/>
  <c r="P32" i="36"/>
  <c r="AU32" i="36"/>
  <c r="AJ32" i="36"/>
  <c r="AE32" i="36"/>
  <c r="T32" i="36"/>
  <c r="I32" i="36"/>
  <c r="H28" i="36"/>
  <c r="H29" i="36" s="1"/>
  <c r="AX31" i="36"/>
  <c r="AT31" i="36"/>
  <c r="AP31" i="36"/>
  <c r="AL31" i="36"/>
  <c r="AH31" i="36"/>
  <c r="AD31" i="36"/>
  <c r="Z31" i="36"/>
  <c r="V31" i="36"/>
  <c r="R31" i="36"/>
  <c r="N31" i="36"/>
  <c r="J31" i="36"/>
  <c r="AU31" i="36"/>
  <c r="AO31" i="36"/>
  <c r="AJ31" i="36"/>
  <c r="AE31" i="36"/>
  <c r="Y31" i="36"/>
  <c r="T31" i="36"/>
  <c r="O31" i="36"/>
  <c r="I31" i="36"/>
  <c r="AR31" i="36"/>
  <c r="AG31" i="36"/>
  <c r="Q31" i="36"/>
  <c r="G31" i="36"/>
  <c r="AQ31" i="36"/>
  <c r="AF31" i="36"/>
  <c r="U31" i="36"/>
  <c r="K31" i="36"/>
  <c r="AY31" i="36"/>
  <c r="AS31" i="36"/>
  <c r="AN31" i="36"/>
  <c r="AI31" i="36"/>
  <c r="AC31" i="36"/>
  <c r="X31" i="36"/>
  <c r="S31" i="36"/>
  <c r="M31" i="36"/>
  <c r="H31" i="36"/>
  <c r="AW31" i="36"/>
  <c r="AM31" i="36"/>
  <c r="AB31" i="36"/>
  <c r="W31" i="36"/>
  <c r="L31" i="36"/>
  <c r="AV31" i="36"/>
  <c r="AK31" i="36"/>
  <c r="AA31" i="36"/>
  <c r="P31" i="36"/>
  <c r="AX30" i="36"/>
  <c r="AT30" i="36"/>
  <c r="AV30" i="36"/>
  <c r="AQ30" i="36"/>
  <c r="AM30" i="36"/>
  <c r="AI30" i="36"/>
  <c r="AE30" i="36"/>
  <c r="AA30" i="36"/>
  <c r="W30" i="36"/>
  <c r="S30" i="36"/>
  <c r="O30" i="36"/>
  <c r="K30" i="36"/>
  <c r="G30" i="36"/>
  <c r="AO30" i="36"/>
  <c r="AG30" i="36"/>
  <c r="Y30" i="36"/>
  <c r="Q30" i="36"/>
  <c r="I30" i="36"/>
  <c r="AR30" i="36"/>
  <c r="AF30" i="36"/>
  <c r="X30" i="36"/>
  <c r="P30" i="36"/>
  <c r="H30" i="36"/>
  <c r="H60" i="36" s="1"/>
  <c r="AU30" i="36"/>
  <c r="AP30" i="36"/>
  <c r="AL30" i="36"/>
  <c r="AH30" i="36"/>
  <c r="AD30" i="36"/>
  <c r="Z30" i="36"/>
  <c r="V30" i="36"/>
  <c r="R30" i="36"/>
  <c r="N30" i="36"/>
  <c r="J30" i="36"/>
  <c r="F30" i="36"/>
  <c r="F60" i="36" s="1"/>
  <c r="AS30" i="36"/>
  <c r="AK30" i="36"/>
  <c r="AC30" i="36"/>
  <c r="U30" i="36"/>
  <c r="M30" i="36"/>
  <c r="E62" i="36"/>
  <c r="AW30" i="36"/>
  <c r="AN30" i="36"/>
  <c r="AJ30" i="36"/>
  <c r="AB30" i="36"/>
  <c r="T30" i="36"/>
  <c r="L30" i="36"/>
  <c r="J18" i="35"/>
  <c r="J26" i="35" s="1"/>
  <c r="AU30" i="35"/>
  <c r="AQ30" i="35"/>
  <c r="AM30" i="35"/>
  <c r="AI30" i="35"/>
  <c r="AE30" i="35"/>
  <c r="AA30" i="35"/>
  <c r="W30" i="35"/>
  <c r="S30" i="35"/>
  <c r="O30" i="35"/>
  <c r="K30" i="35"/>
  <c r="G30" i="35"/>
  <c r="G60" i="35" s="1"/>
  <c r="AT30" i="35"/>
  <c r="AL30" i="35"/>
  <c r="AD30" i="35"/>
  <c r="V30" i="35"/>
  <c r="N30" i="35"/>
  <c r="F30" i="35"/>
  <c r="F60" i="35" s="1"/>
  <c r="AV30" i="35"/>
  <c r="AR30" i="35"/>
  <c r="AN30" i="35"/>
  <c r="AJ30" i="35"/>
  <c r="AF30" i="35"/>
  <c r="AB30" i="35"/>
  <c r="X30" i="35"/>
  <c r="T30" i="35"/>
  <c r="P30" i="35"/>
  <c r="L30" i="35"/>
  <c r="H30" i="35"/>
  <c r="H60" i="35" s="1"/>
  <c r="AX30" i="35"/>
  <c r="AP30" i="35"/>
  <c r="AH30" i="35"/>
  <c r="Z30" i="35"/>
  <c r="R30" i="35"/>
  <c r="J30" i="35"/>
  <c r="E62" i="35"/>
  <c r="AO30" i="35"/>
  <c r="Y30" i="35"/>
  <c r="I30" i="35"/>
  <c r="U30" i="35"/>
  <c r="AW30" i="35"/>
  <c r="Q30" i="35"/>
  <c r="AS30" i="35"/>
  <c r="AC30" i="35"/>
  <c r="M30" i="35"/>
  <c r="AK30" i="35"/>
  <c r="AG30" i="35"/>
  <c r="AY33" i="35"/>
  <c r="AZ33" i="35"/>
  <c r="AU33" i="35"/>
  <c r="AQ33" i="35"/>
  <c r="AM33" i="35"/>
  <c r="AI33" i="35"/>
  <c r="AE33" i="35"/>
  <c r="AA33" i="35"/>
  <c r="W33" i="35"/>
  <c r="S33" i="35"/>
  <c r="O33" i="35"/>
  <c r="K33" i="35"/>
  <c r="AX33" i="35"/>
  <c r="AP33" i="35"/>
  <c r="AH33" i="35"/>
  <c r="Z33" i="35"/>
  <c r="R33" i="35"/>
  <c r="J33" i="35"/>
  <c r="BA33" i="35"/>
  <c r="AV33" i="35"/>
  <c r="AR33" i="35"/>
  <c r="AN33" i="35"/>
  <c r="AJ33" i="35"/>
  <c r="AF33" i="35"/>
  <c r="AB33" i="35"/>
  <c r="X33" i="35"/>
  <c r="T33" i="35"/>
  <c r="P33" i="35"/>
  <c r="L33" i="35"/>
  <c r="AT33" i="35"/>
  <c r="AL33" i="35"/>
  <c r="AD33" i="35"/>
  <c r="V33" i="35"/>
  <c r="N33" i="35"/>
  <c r="AK33" i="35"/>
  <c r="U33" i="35"/>
  <c r="AW33" i="35"/>
  <c r="Q33" i="35"/>
  <c r="AS33" i="35"/>
  <c r="M33" i="35"/>
  <c r="AO33" i="35"/>
  <c r="Y33" i="35"/>
  <c r="I33" i="35"/>
  <c r="AG33" i="35"/>
  <c r="AC33" i="35"/>
  <c r="I28" i="35"/>
  <c r="I29" i="35" s="1"/>
  <c r="D10" i="29"/>
  <c r="C29" i="29" s="1"/>
  <c r="D9" i="29"/>
  <c r="C28" i="29" s="1"/>
  <c r="I60" i="35" l="1"/>
  <c r="G60" i="36"/>
  <c r="J18" i="36"/>
  <c r="J26" i="36" s="1"/>
  <c r="I28" i="36"/>
  <c r="I29" i="36" s="1"/>
  <c r="E63" i="36"/>
  <c r="E64" i="36" s="1"/>
  <c r="E77" i="36" s="1"/>
  <c r="E80" i="36" s="1"/>
  <c r="E81" i="36" s="1"/>
  <c r="F61" i="36"/>
  <c r="AY33" i="36"/>
  <c r="AU33" i="36"/>
  <c r="AQ33" i="36"/>
  <c r="AM33" i="36"/>
  <c r="AI33" i="36"/>
  <c r="AE33" i="36"/>
  <c r="AA33" i="36"/>
  <c r="W33" i="36"/>
  <c r="S33" i="36"/>
  <c r="O33" i="36"/>
  <c r="K33" i="36"/>
  <c r="AX33" i="36"/>
  <c r="AT33" i="36"/>
  <c r="AP33" i="36"/>
  <c r="AL33" i="36"/>
  <c r="AH33" i="36"/>
  <c r="AD33" i="36"/>
  <c r="Z33" i="36"/>
  <c r="V33" i="36"/>
  <c r="R33" i="36"/>
  <c r="N33" i="36"/>
  <c r="J33" i="36"/>
  <c r="BA33" i="36"/>
  <c r="AS33" i="36"/>
  <c r="AK33" i="36"/>
  <c r="AC33" i="36"/>
  <c r="U33" i="36"/>
  <c r="M33" i="36"/>
  <c r="AO33" i="36"/>
  <c r="Y33" i="36"/>
  <c r="I33" i="36"/>
  <c r="I60" i="36" s="1"/>
  <c r="AV33" i="36"/>
  <c r="X33" i="36"/>
  <c r="AZ33" i="36"/>
  <c r="AR33" i="36"/>
  <c r="AJ33" i="36"/>
  <c r="AB33" i="36"/>
  <c r="T33" i="36"/>
  <c r="L33" i="36"/>
  <c r="AW33" i="36"/>
  <c r="AG33" i="36"/>
  <c r="Q33" i="36"/>
  <c r="AN33" i="36"/>
  <c r="AF33" i="36"/>
  <c r="P33" i="36"/>
  <c r="E63" i="35"/>
  <c r="E64" i="35" s="1"/>
  <c r="E77" i="35" s="1"/>
  <c r="E80" i="35" s="1"/>
  <c r="E81" i="35" s="1"/>
  <c r="F61" i="35"/>
  <c r="L18" i="35"/>
  <c r="L26" i="35" s="1"/>
  <c r="K18" i="35"/>
  <c r="K26" i="35" s="1"/>
  <c r="J28" i="35"/>
  <c r="F62" i="35"/>
  <c r="G61" i="35" s="1"/>
  <c r="G62" i="35" s="1"/>
  <c r="H61" i="35" s="1"/>
  <c r="BB34" i="35"/>
  <c r="AX34" i="35"/>
  <c r="AT34" i="35"/>
  <c r="AP34" i="35"/>
  <c r="AL34" i="35"/>
  <c r="AY34" i="35"/>
  <c r="AU34" i="35"/>
  <c r="AQ34" i="35"/>
  <c r="AM34" i="35"/>
  <c r="AI34" i="35"/>
  <c r="AE34" i="35"/>
  <c r="AA34" i="35"/>
  <c r="W34" i="35"/>
  <c r="S34" i="35"/>
  <c r="O34" i="35"/>
  <c r="K34" i="35"/>
  <c r="AW34" i="35"/>
  <c r="AO34" i="35"/>
  <c r="AH34" i="35"/>
  <c r="AC34" i="35"/>
  <c r="X34" i="35"/>
  <c r="R34" i="35"/>
  <c r="M34" i="35"/>
  <c r="AN34" i="35"/>
  <c r="AB34" i="35"/>
  <c r="Q34" i="35"/>
  <c r="AZ34" i="35"/>
  <c r="AR34" i="35"/>
  <c r="AJ34" i="35"/>
  <c r="AD34" i="35"/>
  <c r="Y34" i="35"/>
  <c r="T34" i="35"/>
  <c r="N34" i="35"/>
  <c r="AV34" i="35"/>
  <c r="AG34" i="35"/>
  <c r="V34" i="35"/>
  <c r="L34" i="35"/>
  <c r="AF34" i="35"/>
  <c r="J34" i="35"/>
  <c r="J60" i="35" s="1"/>
  <c r="BA34" i="35"/>
  <c r="AS34" i="35"/>
  <c r="AK34" i="35"/>
  <c r="P34" i="35"/>
  <c r="Z34" i="35"/>
  <c r="U34" i="35"/>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C9" i="35" l="1"/>
  <c r="F62" i="36"/>
  <c r="G61" i="36" s="1"/>
  <c r="J28" i="36"/>
  <c r="K18" i="36"/>
  <c r="K26" i="36" s="1"/>
  <c r="L18" i="36"/>
  <c r="L26" i="36" s="1"/>
  <c r="AY34" i="36"/>
  <c r="AU34" i="36"/>
  <c r="AQ34" i="36"/>
  <c r="AM34" i="36"/>
  <c r="AI34" i="36"/>
  <c r="AE34" i="36"/>
  <c r="AA34" i="36"/>
  <c r="W34" i="36"/>
  <c r="S34" i="36"/>
  <c r="O34" i="36"/>
  <c r="K34" i="36"/>
  <c r="BB34" i="36"/>
  <c r="AX34" i="36"/>
  <c r="AT34" i="36"/>
  <c r="AP34" i="36"/>
  <c r="AL34" i="36"/>
  <c r="AH34" i="36"/>
  <c r="AD34" i="36"/>
  <c r="Z34" i="36"/>
  <c r="V34" i="36"/>
  <c r="R34" i="36"/>
  <c r="N34" i="36"/>
  <c r="J34" i="36"/>
  <c r="J60" i="36" s="1"/>
  <c r="AW34" i="36"/>
  <c r="AO34" i="36"/>
  <c r="AG34" i="36"/>
  <c r="Y34" i="36"/>
  <c r="Q34" i="36"/>
  <c r="AS34" i="36"/>
  <c r="AC34" i="36"/>
  <c r="M34" i="36"/>
  <c r="AZ34" i="36"/>
  <c r="AJ34" i="36"/>
  <c r="T34" i="36"/>
  <c r="AV34" i="36"/>
  <c r="AN34" i="36"/>
  <c r="AF34" i="36"/>
  <c r="X34" i="36"/>
  <c r="P34" i="36"/>
  <c r="BA34" i="36"/>
  <c r="AK34" i="36"/>
  <c r="U34" i="36"/>
  <c r="AR34" i="36"/>
  <c r="AB34" i="36"/>
  <c r="L34" i="36"/>
  <c r="BB35" i="35"/>
  <c r="AX35" i="35"/>
  <c r="AT35" i="35"/>
  <c r="AP35" i="35"/>
  <c r="AL35" i="35"/>
  <c r="AH35" i="35"/>
  <c r="AD35" i="35"/>
  <c r="Z35" i="35"/>
  <c r="V35" i="35"/>
  <c r="R35" i="35"/>
  <c r="N35" i="35"/>
  <c r="BC35" i="35"/>
  <c r="AY35" i="35"/>
  <c r="AU35" i="35"/>
  <c r="AQ35" i="35"/>
  <c r="AM35" i="35"/>
  <c r="AI35" i="35"/>
  <c r="AE35" i="35"/>
  <c r="AA35" i="35"/>
  <c r="W35" i="35"/>
  <c r="S35" i="35"/>
  <c r="O35" i="35"/>
  <c r="K35" i="35"/>
  <c r="K60" i="35" s="1"/>
  <c r="BA35" i="35"/>
  <c r="AS35" i="35"/>
  <c r="AK35" i="35"/>
  <c r="AC35" i="35"/>
  <c r="U35" i="35"/>
  <c r="M35" i="35"/>
  <c r="AR35" i="35"/>
  <c r="AB35" i="35"/>
  <c r="L35" i="35"/>
  <c r="AV35" i="35"/>
  <c r="AN35" i="35"/>
  <c r="AF35" i="35"/>
  <c r="X35" i="35"/>
  <c r="P35" i="35"/>
  <c r="AZ35" i="35"/>
  <c r="AJ35" i="35"/>
  <c r="T35" i="35"/>
  <c r="AW35" i="35"/>
  <c r="Q35" i="35"/>
  <c r="Y35" i="35"/>
  <c r="AO35" i="35"/>
  <c r="AG35" i="35"/>
  <c r="L28" i="35"/>
  <c r="L29" i="35" s="1"/>
  <c r="G63" i="35"/>
  <c r="G64" i="35" s="1"/>
  <c r="G77" i="35" s="1"/>
  <c r="G80" i="35" s="1"/>
  <c r="F63" i="35"/>
  <c r="F64" i="35" s="1"/>
  <c r="F77" i="35" s="1"/>
  <c r="F80" i="35" s="1"/>
  <c r="F81" i="35" s="1"/>
  <c r="K28" i="35"/>
  <c r="K29" i="35" s="1"/>
  <c r="H62" i="35"/>
  <c r="I61" i="35" s="1"/>
  <c r="J29" i="35"/>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G81" i="35" l="1"/>
  <c r="F63" i="36"/>
  <c r="F64" i="36" s="1"/>
  <c r="F77" i="36" s="1"/>
  <c r="F80" i="36" s="1"/>
  <c r="F81" i="36" s="1"/>
  <c r="BC35" i="36"/>
  <c r="AY35" i="36"/>
  <c r="AU35" i="36"/>
  <c r="AQ35" i="36"/>
  <c r="AM35" i="36"/>
  <c r="AI35" i="36"/>
  <c r="AE35" i="36"/>
  <c r="AA35" i="36"/>
  <c r="W35" i="36"/>
  <c r="S35" i="36"/>
  <c r="O35" i="36"/>
  <c r="K35" i="36"/>
  <c r="K60" i="36" s="1"/>
  <c r="BB35" i="36"/>
  <c r="AX35" i="36"/>
  <c r="AT35" i="36"/>
  <c r="AP35" i="36"/>
  <c r="AL35" i="36"/>
  <c r="AH35" i="36"/>
  <c r="AD35" i="36"/>
  <c r="Z35" i="36"/>
  <c r="V35" i="36"/>
  <c r="R35" i="36"/>
  <c r="N35" i="36"/>
  <c r="BA35" i="36"/>
  <c r="AS35" i="36"/>
  <c r="AK35" i="36"/>
  <c r="AC35" i="36"/>
  <c r="U35" i="36"/>
  <c r="M35" i="36"/>
  <c r="AO35" i="36"/>
  <c r="Q35" i="36"/>
  <c r="AN35" i="36"/>
  <c r="X35" i="36"/>
  <c r="AZ35" i="36"/>
  <c r="AR35" i="36"/>
  <c r="AJ35" i="36"/>
  <c r="AB35" i="36"/>
  <c r="T35" i="36"/>
  <c r="L35" i="36"/>
  <c r="AW35" i="36"/>
  <c r="AG35" i="36"/>
  <c r="Y35" i="36"/>
  <c r="AV35" i="36"/>
  <c r="AF35" i="36"/>
  <c r="P35" i="36"/>
  <c r="L28" i="36"/>
  <c r="J29" i="36"/>
  <c r="K28" i="36"/>
  <c r="K29" i="36" s="1"/>
  <c r="G62" i="36"/>
  <c r="H61" i="36" s="1"/>
  <c r="H63" i="35"/>
  <c r="H64" i="35" s="1"/>
  <c r="H77" i="35" s="1"/>
  <c r="H80" i="35" s="1"/>
  <c r="H81" i="35" s="1"/>
  <c r="BB36" i="35"/>
  <c r="AX36" i="35"/>
  <c r="AT36" i="35"/>
  <c r="AP36" i="35"/>
  <c r="AL36" i="35"/>
  <c r="AH36" i="35"/>
  <c r="AD36" i="35"/>
  <c r="Z36" i="35"/>
  <c r="V36" i="35"/>
  <c r="R36" i="35"/>
  <c r="N36" i="35"/>
  <c r="BC36" i="35"/>
  <c r="AY36" i="35"/>
  <c r="AU36" i="35"/>
  <c r="AQ36" i="35"/>
  <c r="AM36" i="35"/>
  <c r="AI36" i="35"/>
  <c r="AE36" i="35"/>
  <c r="AA36" i="35"/>
  <c r="W36" i="35"/>
  <c r="S36" i="35"/>
  <c r="O36" i="35"/>
  <c r="AW36" i="35"/>
  <c r="AO36" i="35"/>
  <c r="AG36" i="35"/>
  <c r="Y36" i="35"/>
  <c r="Q36" i="35"/>
  <c r="AV36" i="35"/>
  <c r="AF36" i="35"/>
  <c r="P36" i="35"/>
  <c r="AZ36" i="35"/>
  <c r="AR36" i="35"/>
  <c r="AJ36" i="35"/>
  <c r="AB36" i="35"/>
  <c r="T36" i="35"/>
  <c r="L36" i="35"/>
  <c r="L60" i="35" s="1"/>
  <c r="BD36" i="35"/>
  <c r="AN36" i="35"/>
  <c r="X36" i="35"/>
  <c r="AK36" i="35"/>
  <c r="AC36" i="35"/>
  <c r="U36" i="35"/>
  <c r="AS36" i="35"/>
  <c r="M36" i="35"/>
  <c r="BA36" i="35"/>
  <c r="I62" i="35"/>
  <c r="J61" i="35" s="1"/>
  <c r="BB37" i="35"/>
  <c r="AX37" i="35"/>
  <c r="AT37" i="35"/>
  <c r="AP37" i="35"/>
  <c r="AL37" i="35"/>
  <c r="AH37" i="35"/>
  <c r="AD37" i="35"/>
  <c r="Z37" i="35"/>
  <c r="V37" i="35"/>
  <c r="R37" i="35"/>
  <c r="N37" i="35"/>
  <c r="BC37" i="35"/>
  <c r="AY37" i="35"/>
  <c r="AU37" i="35"/>
  <c r="AQ37" i="35"/>
  <c r="AM37" i="35"/>
  <c r="AI37" i="35"/>
  <c r="AE37" i="35"/>
  <c r="AA37" i="35"/>
  <c r="W37" i="35"/>
  <c r="S37" i="35"/>
  <c r="O37" i="35"/>
  <c r="BA37" i="35"/>
  <c r="BA60" i="35" s="1"/>
  <c r="AS37" i="35"/>
  <c r="AK37" i="35"/>
  <c r="AC37" i="35"/>
  <c r="U37" i="35"/>
  <c r="M37" i="35"/>
  <c r="AZ37" i="35"/>
  <c r="AJ37" i="35"/>
  <c r="T37" i="35"/>
  <c r="AO37" i="35"/>
  <c r="BD37" i="35"/>
  <c r="AV37" i="35"/>
  <c r="AV60" i="35" s="1"/>
  <c r="AN37" i="35"/>
  <c r="AF37" i="35"/>
  <c r="X37" i="35"/>
  <c r="P37" i="35"/>
  <c r="AR37" i="35"/>
  <c r="AB37" i="35"/>
  <c r="AW37" i="35"/>
  <c r="AG37" i="35"/>
  <c r="Y37" i="35"/>
  <c r="Q37" i="35"/>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Q60" i="35" l="1"/>
  <c r="Z60" i="35"/>
  <c r="AQ60" i="35"/>
  <c r="AE60" i="35"/>
  <c r="AU60" i="35"/>
  <c r="R60" i="35"/>
  <c r="AF60" i="35"/>
  <c r="AL60" i="35"/>
  <c r="BB60" i="35"/>
  <c r="T60" i="35"/>
  <c r="AA60" i="35"/>
  <c r="N60" i="35"/>
  <c r="AT60" i="35"/>
  <c r="X60" i="35"/>
  <c r="AZ60" i="35"/>
  <c r="M60" i="35"/>
  <c r="AR60" i="35"/>
  <c r="BC60" i="35"/>
  <c r="AG60" i="35"/>
  <c r="AC60" i="35"/>
  <c r="AK60" i="35"/>
  <c r="S60" i="35"/>
  <c r="AI60" i="35"/>
  <c r="AY60" i="35"/>
  <c r="V60" i="35"/>
  <c r="AO60" i="35"/>
  <c r="AM60" i="35"/>
  <c r="AP60" i="35"/>
  <c r="U60" i="35"/>
  <c r="AN60" i="35"/>
  <c r="AB60" i="35"/>
  <c r="P60" i="35"/>
  <c r="Y60" i="35"/>
  <c r="O60" i="35"/>
  <c r="AH60" i="35"/>
  <c r="AX60" i="35"/>
  <c r="BD37" i="36"/>
  <c r="AZ37" i="36"/>
  <c r="AV37" i="36"/>
  <c r="AR37" i="36"/>
  <c r="AN37" i="36"/>
  <c r="AJ37" i="36"/>
  <c r="AY37" i="36"/>
  <c r="AT37" i="36"/>
  <c r="AO37" i="36"/>
  <c r="AI37" i="36"/>
  <c r="AE37" i="36"/>
  <c r="AA37" i="36"/>
  <c r="W37" i="36"/>
  <c r="S37" i="36"/>
  <c r="O37" i="36"/>
  <c r="BC37" i="36"/>
  <c r="AX37" i="36"/>
  <c r="AS37" i="36"/>
  <c r="AM37" i="36"/>
  <c r="AH37" i="36"/>
  <c r="AD37" i="36"/>
  <c r="Z37" i="36"/>
  <c r="V37" i="36"/>
  <c r="R37" i="36"/>
  <c r="N37" i="36"/>
  <c r="AW37" i="36"/>
  <c r="AL37" i="36"/>
  <c r="AC37" i="36"/>
  <c r="U37" i="36"/>
  <c r="M37" i="36"/>
  <c r="AQ37" i="36"/>
  <c r="Y37" i="36"/>
  <c r="BA37" i="36"/>
  <c r="X37" i="36"/>
  <c r="AU37" i="36"/>
  <c r="AK37" i="36"/>
  <c r="AB37" i="36"/>
  <c r="T37" i="36"/>
  <c r="BB37" i="36"/>
  <c r="AG37" i="36"/>
  <c r="Q37" i="36"/>
  <c r="AP37" i="36"/>
  <c r="AF37" i="36"/>
  <c r="P37" i="36"/>
  <c r="G63" i="36"/>
  <c r="G64" i="36" s="1"/>
  <c r="G77" i="36" s="1"/>
  <c r="G80" i="36" s="1"/>
  <c r="G81" i="36" s="1"/>
  <c r="BC36" i="36"/>
  <c r="AY36" i="36"/>
  <c r="AY60" i="36" s="1"/>
  <c r="AU36" i="36"/>
  <c r="AQ36" i="36"/>
  <c r="AM36" i="36"/>
  <c r="AI36" i="36"/>
  <c r="AE36" i="36"/>
  <c r="AA36" i="36"/>
  <c r="W36" i="36"/>
  <c r="S36" i="36"/>
  <c r="O36" i="36"/>
  <c r="BB36" i="36"/>
  <c r="AX36" i="36"/>
  <c r="AT36" i="36"/>
  <c r="AP36" i="36"/>
  <c r="AL36" i="36"/>
  <c r="AH36" i="36"/>
  <c r="AD36" i="36"/>
  <c r="Z36" i="36"/>
  <c r="V36" i="36"/>
  <c r="R36" i="36"/>
  <c r="N36" i="36"/>
  <c r="AW36" i="36"/>
  <c r="AO36" i="36"/>
  <c r="AG36" i="36"/>
  <c r="Y36" i="36"/>
  <c r="Q36" i="36"/>
  <c r="AS36" i="36"/>
  <c r="AC36" i="36"/>
  <c r="M36" i="36"/>
  <c r="AZ36" i="36"/>
  <c r="AJ36" i="36"/>
  <c r="L36" i="36"/>
  <c r="L60" i="36" s="1"/>
  <c r="BD36" i="36"/>
  <c r="AV36" i="36"/>
  <c r="AN36" i="36"/>
  <c r="AF36" i="36"/>
  <c r="X36" i="36"/>
  <c r="P36" i="36"/>
  <c r="BA36" i="36"/>
  <c r="AK36" i="36"/>
  <c r="U36" i="36"/>
  <c r="AR36" i="36"/>
  <c r="AB36" i="36"/>
  <c r="T36" i="36"/>
  <c r="H62" i="36"/>
  <c r="I61" i="36" s="1"/>
  <c r="L29" i="36"/>
  <c r="AJ60" i="35"/>
  <c r="J62" i="35"/>
  <c r="K61" i="35" s="1"/>
  <c r="W60" i="35"/>
  <c r="BD60" i="35"/>
  <c r="I63" i="35"/>
  <c r="I64" i="35" s="1"/>
  <c r="I77" i="35" s="1"/>
  <c r="I80" i="35" s="1"/>
  <c r="I81" i="35" s="1"/>
  <c r="AS60" i="35"/>
  <c r="AW60" i="35"/>
  <c r="AD60" i="35"/>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AP60" i="36" l="1"/>
  <c r="AF60" i="36"/>
  <c r="AM60" i="36"/>
  <c r="AV60" i="36"/>
  <c r="AU60" i="36"/>
  <c r="BA60" i="36"/>
  <c r="W60" i="36"/>
  <c r="AK60" i="36"/>
  <c r="BB60" i="36"/>
  <c r="AW60" i="36"/>
  <c r="X60" i="36"/>
  <c r="N60" i="36"/>
  <c r="AD60" i="36"/>
  <c r="Y60" i="36"/>
  <c r="AH60" i="36"/>
  <c r="BC60" i="36"/>
  <c r="AT60" i="36"/>
  <c r="AR60" i="36"/>
  <c r="Q60" i="36"/>
  <c r="U60" i="36"/>
  <c r="AJ60" i="36"/>
  <c r="AO60" i="36"/>
  <c r="O60" i="36"/>
  <c r="J63" i="35"/>
  <c r="J64" i="35" s="1"/>
  <c r="J77" i="35" s="1"/>
  <c r="J80" i="35" s="1"/>
  <c r="J81" i="35" s="1"/>
  <c r="I62" i="36"/>
  <c r="J61" i="36" s="1"/>
  <c r="AB60" i="36"/>
  <c r="H63" i="36"/>
  <c r="H64" i="36" s="1"/>
  <c r="H77" i="36" s="1"/>
  <c r="H80" i="36" s="1"/>
  <c r="H81" i="36" s="1"/>
  <c r="P60" i="36"/>
  <c r="BD60" i="36"/>
  <c r="AQ60" i="36"/>
  <c r="AL60" i="36"/>
  <c r="V60" i="36"/>
  <c r="AE60" i="36"/>
  <c r="AN60" i="36"/>
  <c r="AA60" i="36"/>
  <c r="AC60" i="36"/>
  <c r="AG60" i="36"/>
  <c r="R60" i="36"/>
  <c r="AX60" i="36"/>
  <c r="T60" i="36"/>
  <c r="M60" i="36"/>
  <c r="Z60" i="36"/>
  <c r="AS60" i="36"/>
  <c r="S60" i="36"/>
  <c r="AI60" i="36"/>
  <c r="AZ60" i="36"/>
  <c r="K62" i="35"/>
  <c r="L61" i="35" s="1"/>
  <c r="D41" i="20"/>
  <c r="H12" i="2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F20" i="10"/>
  <c r="K63" i="35" l="1"/>
  <c r="K64" i="35" s="1"/>
  <c r="K77" i="35" s="1"/>
  <c r="K80" i="35" s="1"/>
  <c r="K81" i="35" s="1"/>
  <c r="J62" i="36"/>
  <c r="K61" i="36" s="1"/>
  <c r="I63" i="36"/>
  <c r="I64" i="36" s="1"/>
  <c r="I77" i="36" s="1"/>
  <c r="I80" i="36" s="1"/>
  <c r="I81" i="36" s="1"/>
  <c r="L62" i="35"/>
  <c r="M61" i="35" s="1"/>
  <c r="D42" i="20"/>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L63" i="35" l="1"/>
  <c r="L64" i="35" s="1"/>
  <c r="L77" i="35" s="1"/>
  <c r="L80" i="35" s="1"/>
  <c r="L81" i="35" s="1"/>
  <c r="J63" i="36"/>
  <c r="J64" i="36" s="1"/>
  <c r="J77" i="36" s="1"/>
  <c r="J80" i="36" s="1"/>
  <c r="J81" i="36" s="1"/>
  <c r="K62" i="36"/>
  <c r="L61" i="36" s="1"/>
  <c r="M62" i="35"/>
  <c r="N61" i="35"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K63" i="36" l="1"/>
  <c r="K64" i="36" s="1"/>
  <c r="K77" i="36" s="1"/>
  <c r="K80" i="36" s="1"/>
  <c r="K81" i="36" s="1"/>
  <c r="L62" i="36"/>
  <c r="M61" i="36" s="1"/>
  <c r="N62" i="35"/>
  <c r="O61" i="35" s="1"/>
  <c r="M63" i="35"/>
  <c r="M64" i="35" s="1"/>
  <c r="M77" i="35" s="1"/>
  <c r="M80" i="35" s="1"/>
  <c r="M81" i="35" s="1"/>
  <c r="BC76" i="31"/>
  <c r="D44" i="20"/>
  <c r="K12" i="20"/>
  <c r="G87" i="31"/>
  <c r="G66" i="31" s="1"/>
  <c r="G30" i="10"/>
  <c r="G14" i="10" s="1"/>
  <c r="F76" i="31"/>
  <c r="AP76" i="31"/>
  <c r="AT76" i="31"/>
  <c r="AX76" i="31"/>
  <c r="BB76" i="31"/>
  <c r="BA76" i="31"/>
  <c r="G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M62" i="36" l="1"/>
  <c r="N61" i="36" s="1"/>
  <c r="L63" i="36"/>
  <c r="L64" i="36" s="1"/>
  <c r="L77" i="36" s="1"/>
  <c r="L80" i="36" s="1"/>
  <c r="L81" i="36" s="1"/>
  <c r="O62" i="35"/>
  <c r="P61" i="35" s="1"/>
  <c r="N63" i="35"/>
  <c r="N64" i="35" s="1"/>
  <c r="N77" i="35" s="1"/>
  <c r="N80" i="35" s="1"/>
  <c r="N81" i="35" s="1"/>
  <c r="D45" i="20"/>
  <c r="L12" i="20"/>
  <c r="H30" i="10"/>
  <c r="H14" i="10" s="1"/>
  <c r="H87" i="31"/>
  <c r="H66" i="31" s="1"/>
  <c r="H76" i="31" s="1"/>
  <c r="F24" i="10"/>
  <c r="G24" i="10"/>
  <c r="H24" i="10"/>
  <c r="AM24" i="10"/>
  <c r="AN24" i="10"/>
  <c r="AO24" i="10"/>
  <c r="AP24" i="10"/>
  <c r="AQ24" i="10"/>
  <c r="AR24" i="10"/>
  <c r="AS24" i="10"/>
  <c r="AT24" i="10"/>
  <c r="AU24" i="10"/>
  <c r="AV24" i="10"/>
  <c r="AW24" i="10"/>
  <c r="AX24" i="10"/>
  <c r="AY24" i="10"/>
  <c r="AZ24" i="10"/>
  <c r="BA24" i="10"/>
  <c r="BB24" i="10"/>
  <c r="BC24" i="10"/>
  <c r="BD24" i="10"/>
  <c r="E24" i="10"/>
  <c r="N62" i="36" l="1"/>
  <c r="O61" i="36" s="1"/>
  <c r="M63" i="36"/>
  <c r="M64" i="36" s="1"/>
  <c r="M77" i="36" s="1"/>
  <c r="M80" i="36" s="1"/>
  <c r="M81" i="36" s="1"/>
  <c r="P62" i="35"/>
  <c r="Q61" i="35" s="1"/>
  <c r="O63" i="35"/>
  <c r="O64" i="35" s="1"/>
  <c r="O77" i="35" s="1"/>
  <c r="O80" i="35" s="1"/>
  <c r="O81" i="35" s="1"/>
  <c r="D46" i="20"/>
  <c r="M12" i="20"/>
  <c r="I87" i="31"/>
  <c r="I66" i="31" s="1"/>
  <c r="I76" i="31" s="1"/>
  <c r="I30" i="10"/>
  <c r="I14" i="10" s="1"/>
  <c r="I24" i="10" s="1"/>
  <c r="O62" i="36" l="1"/>
  <c r="P61" i="36" s="1"/>
  <c r="N63" i="36"/>
  <c r="N64" i="36" s="1"/>
  <c r="N77" i="36" s="1"/>
  <c r="N80" i="36" s="1"/>
  <c r="N81" i="36" s="1"/>
  <c r="Q62" i="35"/>
  <c r="R61" i="35" s="1"/>
  <c r="P63" i="35"/>
  <c r="P64" i="35" s="1"/>
  <c r="P77" i="35" s="1"/>
  <c r="P80" i="35" s="1"/>
  <c r="P81" i="35" s="1"/>
  <c r="D47" i="20"/>
  <c r="N12" i="20"/>
  <c r="J30" i="10"/>
  <c r="J14" i="10" s="1"/>
  <c r="J24" i="10" s="1"/>
  <c r="J87" i="31"/>
  <c r="J66" i="31" s="1"/>
  <c r="J76" i="31" s="1"/>
  <c r="O63" i="36" l="1"/>
  <c r="O64" i="36" s="1"/>
  <c r="O77" i="36" s="1"/>
  <c r="O80" i="36" s="1"/>
  <c r="O81" i="36" s="1"/>
  <c r="P62" i="36"/>
  <c r="Q61" i="36" s="1"/>
  <c r="R62" i="35"/>
  <c r="S61" i="35" s="1"/>
  <c r="Q63" i="35"/>
  <c r="Q64" i="35" s="1"/>
  <c r="Q77" i="35" s="1"/>
  <c r="Q80" i="35" s="1"/>
  <c r="Q81" i="35" s="1"/>
  <c r="K87" i="31"/>
  <c r="K66" i="31" s="1"/>
  <c r="K76" i="31" s="1"/>
  <c r="K30" i="10"/>
  <c r="K14" i="10" s="1"/>
  <c r="K24" i="10" s="1"/>
  <c r="D48" i="20"/>
  <c r="O12" i="20"/>
  <c r="P63" i="36" l="1"/>
  <c r="P64" i="36" s="1"/>
  <c r="P77" i="36" s="1"/>
  <c r="P80" i="36" s="1"/>
  <c r="P81" i="36" s="1"/>
  <c r="Q62" i="36"/>
  <c r="R61" i="36" s="1"/>
  <c r="S62" i="35"/>
  <c r="T61" i="35" s="1"/>
  <c r="R63" i="35"/>
  <c r="R64" i="35" s="1"/>
  <c r="R77" i="35" s="1"/>
  <c r="R80" i="35" s="1"/>
  <c r="R81" i="35" s="1"/>
  <c r="D49" i="20"/>
  <c r="P12" i="20"/>
  <c r="L30" i="10"/>
  <c r="L14" i="10" s="1"/>
  <c r="L24" i="10" s="1"/>
  <c r="L87" i="31"/>
  <c r="L66" i="31" s="1"/>
  <c r="L76" i="31" s="1"/>
  <c r="R62" i="36" l="1"/>
  <c r="S61" i="36" s="1"/>
  <c r="Q63" i="36"/>
  <c r="Q64" i="36" s="1"/>
  <c r="Q77" i="36" s="1"/>
  <c r="Q80" i="36" s="1"/>
  <c r="Q81" i="36" s="1"/>
  <c r="T62" i="35"/>
  <c r="U61" i="35" s="1"/>
  <c r="S63" i="35"/>
  <c r="S64" i="35" s="1"/>
  <c r="S77" i="35" s="1"/>
  <c r="S80" i="35" s="1"/>
  <c r="S81" i="35" s="1"/>
  <c r="D50" i="20"/>
  <c r="Q12" i="20"/>
  <c r="M87" i="31"/>
  <c r="M66" i="31" s="1"/>
  <c r="M76" i="31" s="1"/>
  <c r="M30" i="10"/>
  <c r="M14" i="10" s="1"/>
  <c r="M24" i="10" s="1"/>
  <c r="S62" i="36" l="1"/>
  <c r="T61" i="36" s="1"/>
  <c r="R63" i="36"/>
  <c r="R64" i="36" s="1"/>
  <c r="R77" i="36" s="1"/>
  <c r="R80" i="36" s="1"/>
  <c r="R81" i="36" s="1"/>
  <c r="U62" i="35"/>
  <c r="V61" i="35" s="1"/>
  <c r="T63" i="35"/>
  <c r="T64" i="35" s="1"/>
  <c r="T77" i="35" s="1"/>
  <c r="T80" i="35" s="1"/>
  <c r="T81" i="35" s="1"/>
  <c r="R12" i="20"/>
  <c r="D51" i="20"/>
  <c r="N30" i="10"/>
  <c r="N14" i="10" s="1"/>
  <c r="N24" i="10" s="1"/>
  <c r="N87" i="31"/>
  <c r="N66" i="31" s="1"/>
  <c r="N76" i="31" s="1"/>
  <c r="S63" i="36" l="1"/>
  <c r="S64" i="36" s="1"/>
  <c r="S77" i="36" s="1"/>
  <c r="S80" i="36" s="1"/>
  <c r="S81" i="36" s="1"/>
  <c r="T62" i="36"/>
  <c r="U61" i="36" s="1"/>
  <c r="V62" i="35"/>
  <c r="W61" i="35" s="1"/>
  <c r="U63" i="35"/>
  <c r="U64" i="35" s="1"/>
  <c r="U77" i="35" s="1"/>
  <c r="U80" i="35" s="1"/>
  <c r="U81" i="35" s="1"/>
  <c r="O87" i="31"/>
  <c r="O66" i="31" s="1"/>
  <c r="O76" i="31" s="1"/>
  <c r="O30" i="10"/>
  <c r="O14" i="10" s="1"/>
  <c r="O24" i="10" s="1"/>
  <c r="D52" i="20"/>
  <c r="S12" i="20"/>
  <c r="T63" i="36" l="1"/>
  <c r="T64" i="36" s="1"/>
  <c r="T77" i="36" s="1"/>
  <c r="T80" i="36" s="1"/>
  <c r="T81" i="36" s="1"/>
  <c r="C4" i="36" s="1"/>
  <c r="G33" i="29" s="1"/>
  <c r="U62" i="36"/>
  <c r="V61" i="36" s="1"/>
  <c r="W62" i="35"/>
  <c r="X61" i="35" s="1"/>
  <c r="V63" i="35"/>
  <c r="V64" i="35" s="1"/>
  <c r="V77" i="35" s="1"/>
  <c r="V80" i="35" s="1"/>
  <c r="V81" i="35" s="1"/>
  <c r="P30" i="10"/>
  <c r="P14" i="10" s="1"/>
  <c r="P24" i="10" s="1"/>
  <c r="P87" i="31"/>
  <c r="P66" i="31" s="1"/>
  <c r="P76" i="31" s="1"/>
  <c r="D53" i="20"/>
  <c r="T12" i="20"/>
  <c r="V62" i="36" l="1"/>
  <c r="W61" i="36" s="1"/>
  <c r="U63" i="36"/>
  <c r="U64" i="36" s="1"/>
  <c r="U77" i="36" s="1"/>
  <c r="U80" i="36" s="1"/>
  <c r="U81" i="36" s="1"/>
  <c r="X62" i="35"/>
  <c r="Y61" i="35" s="1"/>
  <c r="W63" i="35"/>
  <c r="W64" i="35" s="1"/>
  <c r="W77" i="35" s="1"/>
  <c r="W80" i="35" s="1"/>
  <c r="W81" i="35" s="1"/>
  <c r="Q87" i="31"/>
  <c r="Q66" i="31" s="1"/>
  <c r="Q76" i="31" s="1"/>
  <c r="Q30" i="10"/>
  <c r="Q14" i="10" s="1"/>
  <c r="Q24" i="10" s="1"/>
  <c r="D54" i="20"/>
  <c r="U12" i="20"/>
  <c r="W62" i="36" l="1"/>
  <c r="X61" i="36" s="1"/>
  <c r="V63" i="36"/>
  <c r="V64" i="36" s="1"/>
  <c r="V77" i="36" s="1"/>
  <c r="V80" i="36" s="1"/>
  <c r="V81" i="36" s="1"/>
  <c r="Y62" i="35"/>
  <c r="Z61" i="35" s="1"/>
  <c r="X63" i="35"/>
  <c r="X64" i="35" s="1"/>
  <c r="X77" i="35" s="1"/>
  <c r="X80" i="35" s="1"/>
  <c r="X81" i="35" s="1"/>
  <c r="R30" i="10"/>
  <c r="R14" i="10" s="1"/>
  <c r="R24" i="10" s="1"/>
  <c r="R87" i="31"/>
  <c r="R66" i="31" s="1"/>
  <c r="R76" i="31" s="1"/>
  <c r="D55" i="20"/>
  <c r="V12" i="20"/>
  <c r="X62" i="36" l="1"/>
  <c r="Y61" i="36" s="1"/>
  <c r="W63" i="36"/>
  <c r="W64" i="36" s="1"/>
  <c r="W77" i="36" s="1"/>
  <c r="W80" i="36" s="1"/>
  <c r="W81" i="36" s="1"/>
  <c r="Z62" i="35"/>
  <c r="AA61" i="35" s="1"/>
  <c r="Y63" i="35"/>
  <c r="Y64" i="35" s="1"/>
  <c r="Y77" i="35" s="1"/>
  <c r="Y80" i="35" s="1"/>
  <c r="Y81" i="35" s="1"/>
  <c r="S87" i="31"/>
  <c r="S66" i="31" s="1"/>
  <c r="S76" i="31" s="1"/>
  <c r="S30" i="10"/>
  <c r="S14" i="10" s="1"/>
  <c r="S24" i="10" s="1"/>
  <c r="D56" i="20"/>
  <c r="W12" i="20"/>
  <c r="X63" i="36" l="1"/>
  <c r="X64" i="36" s="1"/>
  <c r="X77" i="36" s="1"/>
  <c r="X80" i="36" s="1"/>
  <c r="X81" i="36" s="1"/>
  <c r="Y62" i="36"/>
  <c r="Z61" i="36" s="1"/>
  <c r="AA62" i="35"/>
  <c r="AB61" i="35" s="1"/>
  <c r="Z63" i="35"/>
  <c r="Z64" i="35" s="1"/>
  <c r="Z77" i="35" s="1"/>
  <c r="Z80" i="35" s="1"/>
  <c r="Z81" i="35" s="1"/>
  <c r="T30" i="10"/>
  <c r="T14" i="10" s="1"/>
  <c r="T24" i="10" s="1"/>
  <c r="T87" i="31"/>
  <c r="T66" i="31" s="1"/>
  <c r="T76" i="31" s="1"/>
  <c r="D57" i="20"/>
  <c r="X12" i="20"/>
  <c r="Z62" i="36" l="1"/>
  <c r="AA61" i="36" s="1"/>
  <c r="Y63" i="36"/>
  <c r="Y64" i="36" s="1"/>
  <c r="Y77" i="36" s="1"/>
  <c r="Y80" i="36" s="1"/>
  <c r="Y81" i="36" s="1"/>
  <c r="AB62" i="35"/>
  <c r="AC61" i="35" s="1"/>
  <c r="AA63" i="35"/>
  <c r="AA64" i="35" s="1"/>
  <c r="AA77" i="35" s="1"/>
  <c r="AA80" i="35" s="1"/>
  <c r="AA81" i="35" s="1"/>
  <c r="C4" i="35" s="1"/>
  <c r="G32" i="29" s="1"/>
  <c r="U87" i="31"/>
  <c r="U66" i="31" s="1"/>
  <c r="U76" i="31" s="1"/>
  <c r="U30" i="10"/>
  <c r="U14" i="10" s="1"/>
  <c r="U24" i="10" s="1"/>
  <c r="D58" i="20"/>
  <c r="Y12" i="20"/>
  <c r="Z63" i="36" l="1"/>
  <c r="Z64" i="36" s="1"/>
  <c r="Z77" i="36" s="1"/>
  <c r="Z80" i="36" s="1"/>
  <c r="Z81" i="36" s="1"/>
  <c r="AA62" i="36"/>
  <c r="AB61" i="36" s="1"/>
  <c r="AC62" i="35"/>
  <c r="AD61" i="35" s="1"/>
  <c r="AB63" i="35"/>
  <c r="AB64" i="35" s="1"/>
  <c r="AB77" i="35" s="1"/>
  <c r="AB80" i="35" s="1"/>
  <c r="AB81" i="35" s="1"/>
  <c r="D59" i="20"/>
  <c r="Z12" i="20"/>
  <c r="V30" i="10"/>
  <c r="V14" i="10" s="1"/>
  <c r="V24" i="10" s="1"/>
  <c r="V87" i="31"/>
  <c r="V66" i="31" s="1"/>
  <c r="V76" i="31" s="1"/>
  <c r="AA63" i="36" l="1"/>
  <c r="AA64" i="36" s="1"/>
  <c r="AA77" i="36" s="1"/>
  <c r="AA80" i="36" s="1"/>
  <c r="AA81" i="36" s="1"/>
  <c r="AB62" i="36"/>
  <c r="AC61" i="36" s="1"/>
  <c r="AD62" i="35"/>
  <c r="AE61" i="35" s="1"/>
  <c r="AC63" i="35"/>
  <c r="AC64" i="35" s="1"/>
  <c r="AC77" i="35" s="1"/>
  <c r="AC80" i="35" s="1"/>
  <c r="AC81" i="35" s="1"/>
  <c r="D60" i="20"/>
  <c r="AA12" i="20"/>
  <c r="W87" i="31"/>
  <c r="W66" i="31" s="1"/>
  <c r="W76" i="31" s="1"/>
  <c r="W30" i="10"/>
  <c r="W14" i="10" s="1"/>
  <c r="W24" i="10" s="1"/>
  <c r="AB63" i="36" l="1"/>
  <c r="AB64" i="36" s="1"/>
  <c r="AB77" i="36" s="1"/>
  <c r="AB80" i="36" s="1"/>
  <c r="AB81" i="36" s="1"/>
  <c r="C5" i="36" s="1"/>
  <c r="H33" i="29" s="1"/>
  <c r="AC62" i="36"/>
  <c r="AD61" i="36" s="1"/>
  <c r="AE62" i="35"/>
  <c r="AF61" i="35" s="1"/>
  <c r="AD63" i="35"/>
  <c r="AD64" i="35" s="1"/>
  <c r="AD77" i="35" s="1"/>
  <c r="AD80" i="35" s="1"/>
  <c r="AD81" i="35" s="1"/>
  <c r="D61" i="20"/>
  <c r="AB12" i="20"/>
  <c r="X30" i="10"/>
  <c r="X14" i="10" s="1"/>
  <c r="X24" i="10" s="1"/>
  <c r="X87" i="31"/>
  <c r="X66" i="31" s="1"/>
  <c r="X76" i="31" s="1"/>
  <c r="AD62" i="36" l="1"/>
  <c r="AE61" i="36" s="1"/>
  <c r="AC63" i="36"/>
  <c r="AC64" i="36" s="1"/>
  <c r="AC77" i="36" s="1"/>
  <c r="AC80" i="36" s="1"/>
  <c r="AC81" i="36" s="1"/>
  <c r="AF62" i="35"/>
  <c r="AG61" i="35" s="1"/>
  <c r="AE63" i="35"/>
  <c r="AE64" i="35" s="1"/>
  <c r="AE77" i="35" s="1"/>
  <c r="AE80" i="35" s="1"/>
  <c r="AE81" i="35" s="1"/>
  <c r="D62" i="20"/>
  <c r="AC12" i="20"/>
  <c r="Y87" i="31"/>
  <c r="Y66" i="31" s="1"/>
  <c r="Y76" i="31" s="1"/>
  <c r="Y30" i="10"/>
  <c r="Y14" i="10" s="1"/>
  <c r="Y24" i="10" s="1"/>
  <c r="AE62" i="36" l="1"/>
  <c r="AF61" i="36" s="1"/>
  <c r="AD63" i="36"/>
  <c r="AD64" i="36" s="1"/>
  <c r="AD77" i="36" s="1"/>
  <c r="AD80" i="36" s="1"/>
  <c r="AD81" i="36" s="1"/>
  <c r="AG62" i="35"/>
  <c r="AH61" i="35" s="1"/>
  <c r="AF63" i="35"/>
  <c r="AF64" i="35" s="1"/>
  <c r="AF77" i="35" s="1"/>
  <c r="AF80" i="35" s="1"/>
  <c r="AF81" i="35" s="1"/>
  <c r="D63" i="20"/>
  <c r="AD12" i="20"/>
  <c r="Z30" i="10"/>
  <c r="Z14" i="10" s="1"/>
  <c r="Z24" i="10" s="1"/>
  <c r="Z87" i="31"/>
  <c r="Z66" i="31" s="1"/>
  <c r="Z76" i="31" s="1"/>
  <c r="AF62" i="36" l="1"/>
  <c r="AG61" i="36" s="1"/>
  <c r="AE63" i="36"/>
  <c r="AE64" i="36" s="1"/>
  <c r="AE77" i="36" s="1"/>
  <c r="AE80" i="36" s="1"/>
  <c r="AE81" i="36" s="1"/>
  <c r="AH62" i="35"/>
  <c r="AI61" i="35" s="1"/>
  <c r="AG63" i="35"/>
  <c r="AG64" i="35" s="1"/>
  <c r="AG77" i="35" s="1"/>
  <c r="AG80" i="35" s="1"/>
  <c r="AG81" i="35" s="1"/>
  <c r="D64" i="20"/>
  <c r="AE12" i="20"/>
  <c r="AA87" i="31"/>
  <c r="AA66" i="31" s="1"/>
  <c r="AA76" i="31" s="1"/>
  <c r="AA30" i="10"/>
  <c r="AA14" i="10" s="1"/>
  <c r="AA24" i="10" s="1"/>
  <c r="AF63" i="36" l="1"/>
  <c r="AF64" i="36" s="1"/>
  <c r="AF77" i="36" s="1"/>
  <c r="AF80" i="36" s="1"/>
  <c r="AF81" i="36" s="1"/>
  <c r="AG62" i="36"/>
  <c r="AH61" i="36" s="1"/>
  <c r="AI62" i="35"/>
  <c r="AJ61" i="35" s="1"/>
  <c r="AH63" i="35"/>
  <c r="AH64" i="35" s="1"/>
  <c r="AH77" i="35" s="1"/>
  <c r="AH80" i="35" s="1"/>
  <c r="AH81" i="35" s="1"/>
  <c r="D65" i="20"/>
  <c r="AF12" i="20"/>
  <c r="AB30" i="10"/>
  <c r="AB14" i="10" s="1"/>
  <c r="AB24" i="10" s="1"/>
  <c r="AB87" i="31"/>
  <c r="AB66" i="31" s="1"/>
  <c r="AB76" i="31" s="1"/>
  <c r="AG63" i="36" l="1"/>
  <c r="AG64" i="36" s="1"/>
  <c r="AG77" i="36" s="1"/>
  <c r="AG80" i="36" s="1"/>
  <c r="AG81" i="36" s="1"/>
  <c r="AH62" i="36"/>
  <c r="AI61" i="36" s="1"/>
  <c r="AJ62" i="35"/>
  <c r="AK61" i="35" s="1"/>
  <c r="AI63" i="35"/>
  <c r="AI64" i="35" s="1"/>
  <c r="AI77" i="35" s="1"/>
  <c r="AI80" i="35" s="1"/>
  <c r="AI81" i="35" s="1"/>
  <c r="C5" i="35" s="1"/>
  <c r="H32" i="29" s="1"/>
  <c r="D66" i="20"/>
  <c r="AG12" i="20"/>
  <c r="AC87" i="31"/>
  <c r="AC66" i="31" s="1"/>
  <c r="AC76" i="31" s="1"/>
  <c r="AC30" i="10"/>
  <c r="AC14" i="10" s="1"/>
  <c r="AC24" i="10" s="1"/>
  <c r="AH63" i="36" l="1"/>
  <c r="AH64" i="36" s="1"/>
  <c r="AH77" i="36" s="1"/>
  <c r="AH80" i="36" s="1"/>
  <c r="AH81" i="36" s="1"/>
  <c r="AI62" i="36"/>
  <c r="AJ61" i="36" s="1"/>
  <c r="AK62" i="35"/>
  <c r="AL61" i="35" s="1"/>
  <c r="AJ63" i="35"/>
  <c r="AJ64" i="35" s="1"/>
  <c r="AJ77" i="35" s="1"/>
  <c r="AJ80" i="35" s="1"/>
  <c r="AJ81" i="35" s="1"/>
  <c r="D67" i="20"/>
  <c r="AH12" i="20"/>
  <c r="AD30" i="10"/>
  <c r="AD14" i="10" s="1"/>
  <c r="AD24" i="10" s="1"/>
  <c r="AD87" i="31"/>
  <c r="AD66" i="31" s="1"/>
  <c r="AD76" i="31" s="1"/>
  <c r="AI63" i="36" l="1"/>
  <c r="AI64" i="36" s="1"/>
  <c r="AI77" i="36" s="1"/>
  <c r="AI80" i="36" s="1"/>
  <c r="AI81" i="36" s="1"/>
  <c r="AJ62" i="36"/>
  <c r="AK61" i="36" s="1"/>
  <c r="AL62" i="35"/>
  <c r="AM61" i="35" s="1"/>
  <c r="AK63" i="35"/>
  <c r="AK64" i="35" s="1"/>
  <c r="AK77" i="35" s="1"/>
  <c r="AK80" i="35" s="1"/>
  <c r="AK81" i="35" s="1"/>
  <c r="D68" i="20"/>
  <c r="AI12" i="20"/>
  <c r="AE87" i="31"/>
  <c r="AE66" i="31" s="1"/>
  <c r="AE76" i="31" s="1"/>
  <c r="AE30" i="10"/>
  <c r="AE14" i="10" s="1"/>
  <c r="AE24" i="10" s="1"/>
  <c r="AJ63" i="36" l="1"/>
  <c r="AJ64" i="36" s="1"/>
  <c r="AJ77" i="36" s="1"/>
  <c r="AJ80" i="36" s="1"/>
  <c r="AJ81" i="36" s="1"/>
  <c r="AK62" i="36"/>
  <c r="AL61" i="36" s="1"/>
  <c r="AM62" i="35"/>
  <c r="AN61" i="35" s="1"/>
  <c r="AL63" i="35"/>
  <c r="AL64" i="35" s="1"/>
  <c r="AL77" i="35" s="1"/>
  <c r="AL80" i="35" s="1"/>
  <c r="AL81" i="35" s="1"/>
  <c r="D69" i="20"/>
  <c r="AJ12" i="20"/>
  <c r="AF30" i="10"/>
  <c r="AF14" i="10" s="1"/>
  <c r="AF24" i="10" s="1"/>
  <c r="AF87" i="31"/>
  <c r="AF66" i="31" s="1"/>
  <c r="AF76" i="31" s="1"/>
  <c r="AL62" i="36" l="1"/>
  <c r="AM61" i="36" s="1"/>
  <c r="AK63" i="36"/>
  <c r="AK64" i="36" s="1"/>
  <c r="AK77" i="36" s="1"/>
  <c r="AK80" i="36" s="1"/>
  <c r="AK81" i="36" s="1"/>
  <c r="C6" i="36"/>
  <c r="I33" i="29" s="1"/>
  <c r="AN62" i="35"/>
  <c r="AO61" i="35" s="1"/>
  <c r="AM63" i="35"/>
  <c r="AM64" i="35" s="1"/>
  <c r="AM77" i="35" s="1"/>
  <c r="AM80" i="35" s="1"/>
  <c r="AM81" i="35" s="1"/>
  <c r="D70" i="20"/>
  <c r="AK12" i="20"/>
  <c r="AG87" i="31"/>
  <c r="AG66" i="31" s="1"/>
  <c r="AG76" i="31" s="1"/>
  <c r="AG30" i="10"/>
  <c r="AG14" i="10" s="1"/>
  <c r="AG24" i="10" s="1"/>
  <c r="AM62" i="36" l="1"/>
  <c r="AN61" i="36" s="1"/>
  <c r="AL63" i="36"/>
  <c r="AL64" i="36" s="1"/>
  <c r="AL77" i="36" s="1"/>
  <c r="AL80" i="36" s="1"/>
  <c r="AL81" i="36" s="1"/>
  <c r="AO62" i="35"/>
  <c r="AP61" i="35" s="1"/>
  <c r="AN63" i="35"/>
  <c r="AN64" i="35" s="1"/>
  <c r="AN77" i="35" s="1"/>
  <c r="AN80" i="35" s="1"/>
  <c r="AN81" i="35" s="1"/>
  <c r="D71" i="20"/>
  <c r="AL12" i="20"/>
  <c r="AH30" i="10"/>
  <c r="AH14" i="10" s="1"/>
  <c r="AH24" i="10" s="1"/>
  <c r="AH87" i="31"/>
  <c r="AH66" i="31" s="1"/>
  <c r="AH76" i="31" s="1"/>
  <c r="AN62" i="36" l="1"/>
  <c r="AO61" i="36" s="1"/>
  <c r="AM63" i="36"/>
  <c r="AM64" i="36" s="1"/>
  <c r="AM77" i="36" s="1"/>
  <c r="AM80" i="36" s="1"/>
  <c r="AM81" i="36" s="1"/>
  <c r="AP62" i="35"/>
  <c r="AQ61" i="35" s="1"/>
  <c r="AO63" i="35"/>
  <c r="AO64" i="35" s="1"/>
  <c r="AO77" i="35" s="1"/>
  <c r="AO80" i="35" s="1"/>
  <c r="AO81" i="35" s="1"/>
  <c r="D72" i="20"/>
  <c r="AM12" i="20"/>
  <c r="AI87" i="31"/>
  <c r="AI66" i="31" s="1"/>
  <c r="AI76" i="31" s="1"/>
  <c r="AI30" i="10"/>
  <c r="AI14" i="10" s="1"/>
  <c r="AI24" i="10" s="1"/>
  <c r="AN63" i="36" l="1"/>
  <c r="AN64" i="36" s="1"/>
  <c r="AN77" i="36" s="1"/>
  <c r="AN80" i="36" s="1"/>
  <c r="AN81" i="36" s="1"/>
  <c r="AO62" i="36"/>
  <c r="AP61" i="36" s="1"/>
  <c r="AQ62" i="35"/>
  <c r="AR61" i="35" s="1"/>
  <c r="AP63" i="35"/>
  <c r="AP64" i="35" s="1"/>
  <c r="AP77" i="35" s="1"/>
  <c r="AP80" i="35" s="1"/>
  <c r="AP81" i="35" s="1"/>
  <c r="D73" i="20"/>
  <c r="AN12" i="20"/>
  <c r="AJ30" i="10"/>
  <c r="AJ14" i="10" s="1"/>
  <c r="AJ24" i="10" s="1"/>
  <c r="AJ87" i="31"/>
  <c r="AJ66" i="31" s="1"/>
  <c r="AJ76" i="31" s="1"/>
  <c r="AO63" i="36" l="1"/>
  <c r="AO64" i="36" s="1"/>
  <c r="AO77" i="36" s="1"/>
  <c r="AO80" i="36" s="1"/>
  <c r="AO81" i="36" s="1"/>
  <c r="AP62" i="36"/>
  <c r="AQ61" i="36" s="1"/>
  <c r="AR62" i="35"/>
  <c r="AS61" i="35" s="1"/>
  <c r="AQ63" i="35"/>
  <c r="AQ64" i="35" s="1"/>
  <c r="AQ77" i="35" s="1"/>
  <c r="AQ80" i="35" s="1"/>
  <c r="AQ81" i="35" s="1"/>
  <c r="C6" i="35" s="1"/>
  <c r="I32" i="29" s="1"/>
  <c r="D75" i="20"/>
  <c r="AO12" i="20"/>
  <c r="AK87" i="31"/>
  <c r="AK66" i="31" s="1"/>
  <c r="AK76" i="31" s="1"/>
  <c r="AK30" i="10"/>
  <c r="AK14" i="10" s="1"/>
  <c r="AK24" i="10" s="1"/>
  <c r="AP63" i="36" l="1"/>
  <c r="AP64" i="36" s="1"/>
  <c r="AP77" i="36" s="1"/>
  <c r="AP80" i="36" s="1"/>
  <c r="AP81" i="36" s="1"/>
  <c r="AQ62" i="36"/>
  <c r="AR61" i="36" s="1"/>
  <c r="AS62" i="35"/>
  <c r="AT61" i="35" s="1"/>
  <c r="AR63" i="35"/>
  <c r="AR64" i="35" s="1"/>
  <c r="AR77" i="35" s="1"/>
  <c r="AR80" i="35" s="1"/>
  <c r="AR81" i="35" s="1"/>
  <c r="AL30" i="10"/>
  <c r="AL14" i="10" s="1"/>
  <c r="AL24" i="10" s="1"/>
  <c r="AL87" i="31"/>
  <c r="AL66" i="31" s="1"/>
  <c r="AL76" i="31" s="1"/>
  <c r="AQ63" i="36" l="1"/>
  <c r="AQ64" i="36" s="1"/>
  <c r="AQ77" i="36" s="1"/>
  <c r="AQ80" i="36" s="1"/>
  <c r="AQ81" i="36" s="1"/>
  <c r="AR62" i="36"/>
  <c r="AS61" i="36" s="1"/>
  <c r="AT62" i="35"/>
  <c r="AU61" i="35" s="1"/>
  <c r="AS63" i="35"/>
  <c r="AS64" i="35" s="1"/>
  <c r="AS77" i="35" s="1"/>
  <c r="AS80" i="35" s="1"/>
  <c r="AS81" i="35" s="1"/>
  <c r="G19" i="31"/>
  <c r="G25" i="31" s="1"/>
  <c r="K12" i="10"/>
  <c r="K19" i="31"/>
  <c r="K25" i="31" s="1"/>
  <c r="G12" i="10"/>
  <c r="H19" i="31"/>
  <c r="H25" i="31" s="1"/>
  <c r="H12" i="10"/>
  <c r="AS62" i="36" l="1"/>
  <c r="AT61" i="36" s="1"/>
  <c r="AR63" i="36"/>
  <c r="AR64" i="36" s="1"/>
  <c r="AR77" i="36" s="1"/>
  <c r="AR80" i="36" s="1"/>
  <c r="AR81" i="36" s="1"/>
  <c r="AU62" i="35"/>
  <c r="AV61" i="35" s="1"/>
  <c r="AT63" i="35"/>
  <c r="AT64" i="35" s="1"/>
  <c r="AT77" i="35" s="1"/>
  <c r="AT80" i="35" s="1"/>
  <c r="AT81" i="35" s="1"/>
  <c r="E12" i="10"/>
  <c r="L19" i="31"/>
  <c r="L25" i="31" s="1"/>
  <c r="L12" i="10"/>
  <c r="J19" i="31"/>
  <c r="J25" i="31" s="1"/>
  <c r="J12" i="10"/>
  <c r="F19" i="31"/>
  <c r="F25" i="31" s="1"/>
  <c r="F12" i="10"/>
  <c r="I19" i="31"/>
  <c r="I25" i="31" s="1"/>
  <c r="I12" i="10"/>
  <c r="E18" i="31"/>
  <c r="AT62" i="36" l="1"/>
  <c r="AU61" i="36" s="1"/>
  <c r="AS63" i="36"/>
  <c r="AS64" i="36" s="1"/>
  <c r="AS77" i="36" s="1"/>
  <c r="AS80" i="36" s="1"/>
  <c r="AS81" i="36" s="1"/>
  <c r="AV62" i="35"/>
  <c r="AW61" i="35" s="1"/>
  <c r="AU63" i="35"/>
  <c r="AU64" i="35" s="1"/>
  <c r="AU77" i="35" s="1"/>
  <c r="AU80" i="35" s="1"/>
  <c r="AU81" i="35" s="1"/>
  <c r="E19" i="31"/>
  <c r="E25" i="31" s="1"/>
  <c r="E26" i="31" s="1"/>
  <c r="F18" i="31"/>
  <c r="F26" i="31" s="1"/>
  <c r="AT63" i="36" l="1"/>
  <c r="AT64" i="36" s="1"/>
  <c r="AT77" i="36" s="1"/>
  <c r="AT80" i="36" s="1"/>
  <c r="AT81" i="36" s="1"/>
  <c r="AU62" i="36"/>
  <c r="AV61" i="36" s="1"/>
  <c r="AW62" i="35"/>
  <c r="AX61" i="35" s="1"/>
  <c r="AV63" i="35"/>
  <c r="AV64" i="35" s="1"/>
  <c r="AV77" i="35" s="1"/>
  <c r="AV80" i="35" s="1"/>
  <c r="AV81" i="35" s="1"/>
  <c r="F28" i="31"/>
  <c r="F29" i="31" s="1"/>
  <c r="G18" i="31"/>
  <c r="E28" i="31"/>
  <c r="E29" i="31" s="1"/>
  <c r="AU63" i="36" l="1"/>
  <c r="AU64" i="36" s="1"/>
  <c r="AU77" i="36" s="1"/>
  <c r="AU80" i="36" s="1"/>
  <c r="AU81" i="36" s="1"/>
  <c r="G26" i="31"/>
  <c r="G28" i="31" s="1"/>
  <c r="G29" i="31" s="1"/>
  <c r="AV62" i="36"/>
  <c r="AW61" i="36" s="1"/>
  <c r="AX62" i="35"/>
  <c r="AY61" i="35" s="1"/>
  <c r="AW63" i="35"/>
  <c r="AW64" i="35" s="1"/>
  <c r="AW77" i="35" s="1"/>
  <c r="AW80" i="35" s="1"/>
  <c r="AW81" i="35" s="1"/>
  <c r="H18" i="31"/>
  <c r="H26" i="31" s="1"/>
  <c r="AP30" i="31"/>
  <c r="J30" i="31"/>
  <c r="W30" i="31"/>
  <c r="AN30" i="31"/>
  <c r="H30" i="31"/>
  <c r="U30" i="31"/>
  <c r="N30" i="31"/>
  <c r="V30" i="31"/>
  <c r="AW30" i="31"/>
  <c r="AB30" i="31"/>
  <c r="I30" i="31"/>
  <c r="E62" i="31"/>
  <c r="AH30" i="31"/>
  <c r="AU30" i="31"/>
  <c r="O30" i="31"/>
  <c r="AF30" i="31"/>
  <c r="AS30" i="31"/>
  <c r="M30" i="31"/>
  <c r="AQ30" i="31"/>
  <c r="AI30" i="31"/>
  <c r="AG30" i="31"/>
  <c r="L30" i="31"/>
  <c r="AL30" i="31"/>
  <c r="AX30" i="31"/>
  <c r="AE30" i="31"/>
  <c r="P30" i="31"/>
  <c r="AD30" i="31"/>
  <c r="T30" i="31"/>
  <c r="Y30" i="31"/>
  <c r="Z30" i="31"/>
  <c r="AM30" i="31"/>
  <c r="G30" i="31"/>
  <c r="X30" i="31"/>
  <c r="AK30" i="31"/>
  <c r="AT30" i="31"/>
  <c r="AA30" i="31"/>
  <c r="AJ30" i="31"/>
  <c r="Q30" i="31"/>
  <c r="AO30" i="31"/>
  <c r="F30" i="31"/>
  <c r="F60" i="31" s="1"/>
  <c r="R30" i="31"/>
  <c r="AV30" i="31"/>
  <c r="AC30" i="31"/>
  <c r="K30" i="31"/>
  <c r="AR30" i="31"/>
  <c r="S30" i="31"/>
  <c r="X31" i="31"/>
  <c r="AD31" i="31"/>
  <c r="AJ31" i="31"/>
  <c r="AI31" i="31"/>
  <c r="AB31" i="31"/>
  <c r="AX31" i="31"/>
  <c r="AO31" i="31"/>
  <c r="I31" i="31"/>
  <c r="W31" i="31"/>
  <c r="Z31" i="31"/>
  <c r="AC31" i="31"/>
  <c r="AV31" i="31"/>
  <c r="P31" i="31"/>
  <c r="V31" i="31"/>
  <c r="T31" i="31"/>
  <c r="AA31" i="31"/>
  <c r="AU31" i="31"/>
  <c r="AH31" i="31"/>
  <c r="AG31" i="31"/>
  <c r="AR31" i="31"/>
  <c r="G31" i="31"/>
  <c r="U31" i="31"/>
  <c r="J31" i="31"/>
  <c r="AW31" i="31"/>
  <c r="M31" i="31"/>
  <c r="AN31" i="31"/>
  <c r="AT31" i="31"/>
  <c r="N31" i="31"/>
  <c r="H31" i="31"/>
  <c r="S31" i="31"/>
  <c r="AE31" i="31"/>
  <c r="R31" i="31"/>
  <c r="Y31" i="31"/>
  <c r="L31" i="31"/>
  <c r="AS31" i="31"/>
  <c r="AP31" i="31"/>
  <c r="AF31" i="31"/>
  <c r="AL31" i="31"/>
  <c r="AY31" i="31"/>
  <c r="AQ31" i="31"/>
  <c r="K31" i="31"/>
  <c r="O31" i="31"/>
  <c r="Q31" i="31"/>
  <c r="AM31" i="31"/>
  <c r="AK31" i="31"/>
  <c r="AV63" i="36" l="1"/>
  <c r="AV64" i="36" s="1"/>
  <c r="AV77" i="36" s="1"/>
  <c r="AV80" i="36" s="1"/>
  <c r="AV81" i="36" s="1"/>
  <c r="AW62" i="36"/>
  <c r="AX61" i="36" s="1"/>
  <c r="AY62" i="35"/>
  <c r="AZ61" i="35" s="1"/>
  <c r="AX63" i="35"/>
  <c r="AX64" i="35" s="1"/>
  <c r="AX77" i="35" s="1"/>
  <c r="AX80" i="35" s="1"/>
  <c r="AX81" i="35" s="1"/>
  <c r="G60" i="31"/>
  <c r="E63" i="31"/>
  <c r="E64" i="31" s="1"/>
  <c r="E77" i="31" s="1"/>
  <c r="E80" i="31" s="1"/>
  <c r="E81" i="31" s="1"/>
  <c r="F61" i="31"/>
  <c r="H28" i="31"/>
  <c r="H29" i="31" s="1"/>
  <c r="I18" i="31"/>
  <c r="X32" i="31"/>
  <c r="AK32" i="31"/>
  <c r="AT32" i="31"/>
  <c r="N32" i="31"/>
  <c r="AA32" i="31"/>
  <c r="AJ32" i="31"/>
  <c r="Q32" i="31"/>
  <c r="AP32" i="31"/>
  <c r="AH32" i="31"/>
  <c r="O32" i="31"/>
  <c r="Z32" i="31"/>
  <c r="AV32" i="31"/>
  <c r="P32" i="31"/>
  <c r="AC32" i="31"/>
  <c r="AL32" i="31"/>
  <c r="S32" i="31"/>
  <c r="AB32" i="31"/>
  <c r="R32" i="31"/>
  <c r="AM32" i="31"/>
  <c r="AN32" i="31"/>
  <c r="H32" i="31"/>
  <c r="H60" i="31" s="1"/>
  <c r="U32" i="31"/>
  <c r="AD32" i="31"/>
  <c r="AQ32" i="31"/>
  <c r="K32" i="31"/>
  <c r="AW32" i="31"/>
  <c r="AO32" i="31"/>
  <c r="W32" i="31"/>
  <c r="AU32" i="31"/>
  <c r="L32" i="31"/>
  <c r="AF32" i="31"/>
  <c r="AS32" i="31"/>
  <c r="M32" i="31"/>
  <c r="V32" i="31"/>
  <c r="AI32" i="31"/>
  <c r="AZ32" i="31"/>
  <c r="AG32" i="31"/>
  <c r="I32" i="31"/>
  <c r="AX32" i="31"/>
  <c r="AE32" i="31"/>
  <c r="Y32" i="31"/>
  <c r="AY32" i="31"/>
  <c r="T32" i="31"/>
  <c r="J32" i="31"/>
  <c r="AR32" i="31"/>
  <c r="I26" i="31" l="1"/>
  <c r="AX62" i="36"/>
  <c r="AY61" i="36" s="1"/>
  <c r="AW63" i="36"/>
  <c r="AW64" i="36" s="1"/>
  <c r="AW77" i="36" s="1"/>
  <c r="AW80" i="36" s="1"/>
  <c r="AW81" i="36" s="1"/>
  <c r="AZ62" i="35"/>
  <c r="BA61" i="35" s="1"/>
  <c r="AY63" i="35"/>
  <c r="AY64" i="35" s="1"/>
  <c r="AY77" i="35" s="1"/>
  <c r="AY80" i="35" s="1"/>
  <c r="AY81" i="35" s="1"/>
  <c r="I28" i="31"/>
  <c r="I29" i="31" s="1"/>
  <c r="F62" i="31"/>
  <c r="G61" i="31" s="1"/>
  <c r="J18" i="31"/>
  <c r="J26" i="31" s="1"/>
  <c r="AV33" i="31"/>
  <c r="P33" i="31"/>
  <c r="AC33" i="31"/>
  <c r="AL33" i="31"/>
  <c r="AY33" i="31"/>
  <c r="S33" i="31"/>
  <c r="L33" i="31"/>
  <c r="AJ33" i="31"/>
  <c r="Z33" i="31"/>
  <c r="AZ33" i="31"/>
  <c r="O33" i="31"/>
  <c r="AX33" i="31"/>
  <c r="AN33" i="31"/>
  <c r="BA33" i="31"/>
  <c r="U33" i="31"/>
  <c r="AD33" i="31"/>
  <c r="AQ33" i="31"/>
  <c r="K33" i="31"/>
  <c r="AO33" i="31"/>
  <c r="AW33" i="31"/>
  <c r="J33" i="31"/>
  <c r="T33" i="31"/>
  <c r="AE33" i="31"/>
  <c r="AK33" i="31"/>
  <c r="N33" i="31"/>
  <c r="AB33" i="31"/>
  <c r="AP33" i="31"/>
  <c r="AH33" i="31"/>
  <c r="AF33" i="31"/>
  <c r="AS33" i="31"/>
  <c r="M33" i="31"/>
  <c r="V33" i="31"/>
  <c r="AI33" i="31"/>
  <c r="AR33" i="31"/>
  <c r="Y33" i="31"/>
  <c r="Q33" i="31"/>
  <c r="AM33" i="31"/>
  <c r="AG33" i="31"/>
  <c r="R33" i="31"/>
  <c r="X33" i="31"/>
  <c r="AT33" i="31"/>
  <c r="AA33" i="31"/>
  <c r="I33" i="31"/>
  <c r="I60" i="31" s="1"/>
  <c r="W33" i="31"/>
  <c r="AU33" i="31"/>
  <c r="C7" i="36" l="1"/>
  <c r="J33" i="29" s="1"/>
  <c r="AY62" i="36"/>
  <c r="AZ61" i="36" s="1"/>
  <c r="AX63" i="36"/>
  <c r="AX64" i="36" s="1"/>
  <c r="AX77" i="36" s="1"/>
  <c r="AX80" i="36" s="1"/>
  <c r="AX81" i="36" s="1"/>
  <c r="BA62" i="35"/>
  <c r="BB61" i="35" s="1"/>
  <c r="AZ63" i="35"/>
  <c r="AZ64" i="35" s="1"/>
  <c r="AZ77" i="35" s="1"/>
  <c r="AZ80" i="35" s="1"/>
  <c r="AZ81" i="35" s="1"/>
  <c r="F63" i="31"/>
  <c r="F64" i="31" s="1"/>
  <c r="F77" i="31" s="1"/>
  <c r="F80" i="31" s="1"/>
  <c r="F81" i="31" s="1"/>
  <c r="K18" i="31"/>
  <c r="L18" i="31"/>
  <c r="L26" i="31" s="1"/>
  <c r="AV34" i="31"/>
  <c r="P34" i="31"/>
  <c r="AC34" i="31"/>
  <c r="AT34" i="31"/>
  <c r="N34" i="31"/>
  <c r="AA34" i="31"/>
  <c r="AB34" i="31"/>
  <c r="AJ34" i="31"/>
  <c r="R34" i="31"/>
  <c r="J34" i="31"/>
  <c r="J60" i="31" s="1"/>
  <c r="T34" i="31"/>
  <c r="O34" i="31"/>
  <c r="AY34" i="31"/>
  <c r="L34" i="31"/>
  <c r="AE34" i="31"/>
  <c r="AG34" i="31"/>
  <c r="AF34" i="31"/>
  <c r="AS34" i="31"/>
  <c r="AD34" i="31"/>
  <c r="K34" i="31"/>
  <c r="Q34" i="31"/>
  <c r="W34" i="31"/>
  <c r="BB34" i="31"/>
  <c r="AI34" i="31"/>
  <c r="Y34" i="31"/>
  <c r="Z34" i="31"/>
  <c r="AU34" i="31"/>
  <c r="AN34" i="31"/>
  <c r="BA34" i="31"/>
  <c r="U34" i="31"/>
  <c r="AL34" i="31"/>
  <c r="S34" i="31"/>
  <c r="AW34" i="31"/>
  <c r="AM34" i="31"/>
  <c r="M34" i="31"/>
  <c r="AQ34" i="31"/>
  <c r="AO34" i="31"/>
  <c r="AP34" i="31"/>
  <c r="AH34" i="31"/>
  <c r="X34" i="31"/>
  <c r="AK34" i="31"/>
  <c r="V34" i="31"/>
  <c r="AR34" i="31"/>
  <c r="AX34" i="31"/>
  <c r="AZ34" i="31"/>
  <c r="J28" i="31"/>
  <c r="J29" i="31" s="1"/>
  <c r="G62" i="31"/>
  <c r="H61" i="31" s="1"/>
  <c r="K26" i="31" l="1"/>
  <c r="C9" i="31"/>
  <c r="AY63" i="36"/>
  <c r="AY64" i="36" s="1"/>
  <c r="AY77" i="36" s="1"/>
  <c r="AY80" i="36" s="1"/>
  <c r="AY81" i="36" s="1"/>
  <c r="AZ62" i="36"/>
  <c r="BA61" i="36" s="1"/>
  <c r="BB62" i="35"/>
  <c r="BC61" i="35" s="1"/>
  <c r="BA63" i="35"/>
  <c r="BA64" i="35" s="1"/>
  <c r="BA77" i="35" s="1"/>
  <c r="BA80" i="35" s="1"/>
  <c r="BA81" i="35" s="1"/>
  <c r="G63" i="31"/>
  <c r="G64" i="31" s="1"/>
  <c r="G77" i="31" s="1"/>
  <c r="G80" i="31" s="1"/>
  <c r="G81" i="31" s="1"/>
  <c r="L28" i="31"/>
  <c r="L29" i="31" s="1"/>
  <c r="K28" i="31"/>
  <c r="K29" i="31" s="1"/>
  <c r="H62" i="31"/>
  <c r="I61" i="31" s="1"/>
  <c r="X35" i="31"/>
  <c r="AK35" i="31"/>
  <c r="BB35" i="31"/>
  <c r="V35" i="31"/>
  <c r="AI35" i="31"/>
  <c r="AZ35" i="31"/>
  <c r="AG35" i="31"/>
  <c r="Y35" i="31"/>
  <c r="AU35" i="31"/>
  <c r="AO35" i="31"/>
  <c r="AM35" i="31"/>
  <c r="AA35" i="31"/>
  <c r="AX35" i="31"/>
  <c r="BC35" i="31"/>
  <c r="U35" i="31"/>
  <c r="AY35" i="31"/>
  <c r="T35" i="31"/>
  <c r="AH35" i="31"/>
  <c r="W35" i="31"/>
  <c r="AF35" i="31"/>
  <c r="AS35" i="31"/>
  <c r="M35" i="31"/>
  <c r="AQ35" i="31"/>
  <c r="K35" i="31"/>
  <c r="K60" i="31" s="1"/>
  <c r="L35" i="31"/>
  <c r="Z35" i="31"/>
  <c r="AV35" i="31"/>
  <c r="P35" i="31"/>
  <c r="AC35" i="31"/>
  <c r="AT35" i="31"/>
  <c r="N35" i="31"/>
  <c r="AJ35" i="31"/>
  <c r="Q35" i="31"/>
  <c r="AE35" i="31"/>
  <c r="AP35" i="31"/>
  <c r="AN35" i="31"/>
  <c r="BA35" i="31"/>
  <c r="AL35" i="31"/>
  <c r="S35" i="31"/>
  <c r="AR35" i="31"/>
  <c r="O35" i="31"/>
  <c r="AD35" i="31"/>
  <c r="AW35" i="31"/>
  <c r="R35" i="31"/>
  <c r="AB35" i="31"/>
  <c r="AZ63" i="36" l="1"/>
  <c r="AZ64" i="36" s="1"/>
  <c r="AZ77" i="36" s="1"/>
  <c r="AZ80" i="36" s="1"/>
  <c r="AZ81" i="36" s="1"/>
  <c r="BA62" i="36"/>
  <c r="BB61" i="36" s="1"/>
  <c r="BC62" i="35"/>
  <c r="BD61" i="35" s="1"/>
  <c r="BB63" i="35"/>
  <c r="BB64" i="35" s="1"/>
  <c r="BB77" i="35" s="1"/>
  <c r="BB80" i="35" s="1"/>
  <c r="BB81" i="35" s="1"/>
  <c r="H63" i="31"/>
  <c r="H64" i="31" s="1"/>
  <c r="H77" i="31" s="1"/>
  <c r="H80" i="31" s="1"/>
  <c r="H81" i="31" s="1"/>
  <c r="AH37" i="31"/>
  <c r="AS37" i="31"/>
  <c r="M37" i="31"/>
  <c r="AF37" i="31"/>
  <c r="AQ37" i="31"/>
  <c r="AT37" i="31"/>
  <c r="Y37" i="31"/>
  <c r="AR37" i="31"/>
  <c r="W37" i="31"/>
  <c r="AZ37" i="31"/>
  <c r="O37" i="31"/>
  <c r="R37" i="31"/>
  <c r="AV37" i="31"/>
  <c r="AA37" i="31"/>
  <c r="BC37" i="31"/>
  <c r="T37" i="31"/>
  <c r="Q37" i="31"/>
  <c r="Z37" i="31"/>
  <c r="AK37" i="31"/>
  <c r="BD37" i="31"/>
  <c r="X37" i="31"/>
  <c r="AI37" i="31"/>
  <c r="AD37" i="31"/>
  <c r="BB37" i="31"/>
  <c r="AB37" i="31"/>
  <c r="AL37" i="31"/>
  <c r="AE37" i="31"/>
  <c r="AU37" i="31"/>
  <c r="AX37" i="31"/>
  <c r="AC37" i="31"/>
  <c r="P37" i="31"/>
  <c r="N37" i="31"/>
  <c r="V37" i="31"/>
  <c r="AW37" i="31"/>
  <c r="AP37" i="31"/>
  <c r="BA37" i="31"/>
  <c r="U37" i="31"/>
  <c r="AN37" i="31"/>
  <c r="AY37" i="31"/>
  <c r="S37" i="31"/>
  <c r="AO37" i="31"/>
  <c r="AG37" i="31"/>
  <c r="AM37" i="31"/>
  <c r="AJ37" i="31"/>
  <c r="I62" i="31"/>
  <c r="J61" i="31" s="1"/>
  <c r="AV36" i="31"/>
  <c r="P36" i="31"/>
  <c r="AC36" i="31"/>
  <c r="AT36" i="31"/>
  <c r="N36" i="31"/>
  <c r="AA36" i="31"/>
  <c r="T36" i="31"/>
  <c r="AB36" i="31"/>
  <c r="AM36" i="31"/>
  <c r="AU36" i="31"/>
  <c r="AO36" i="31"/>
  <c r="AE36" i="31"/>
  <c r="AF36" i="31"/>
  <c r="M36" i="31"/>
  <c r="AZ36" i="31"/>
  <c r="Y36" i="31"/>
  <c r="O36" i="31"/>
  <c r="BD36" i="31"/>
  <c r="AK36" i="31"/>
  <c r="V36" i="31"/>
  <c r="AJ36" i="31"/>
  <c r="AP36" i="31"/>
  <c r="AR36" i="31"/>
  <c r="AN36" i="31"/>
  <c r="BA36" i="31"/>
  <c r="U36" i="31"/>
  <c r="AL36" i="31"/>
  <c r="AY36" i="31"/>
  <c r="S36" i="31"/>
  <c r="AW36" i="31"/>
  <c r="L36" i="31"/>
  <c r="L60" i="31" s="1"/>
  <c r="AX36" i="31"/>
  <c r="AX60" i="31" s="1"/>
  <c r="Z36" i="31"/>
  <c r="Z60" i="31" s="1"/>
  <c r="AS36" i="31"/>
  <c r="AD36" i="31"/>
  <c r="AQ36" i="31"/>
  <c r="AG36" i="31"/>
  <c r="AH36" i="31"/>
  <c r="BC36" i="31"/>
  <c r="X36" i="31"/>
  <c r="BB36" i="31"/>
  <c r="AI36" i="31"/>
  <c r="Q36" i="31"/>
  <c r="R36" i="31"/>
  <c r="W36" i="31"/>
  <c r="U60" i="31" l="1"/>
  <c r="BA63" i="36"/>
  <c r="BA64" i="36" s="1"/>
  <c r="BA77" i="36" s="1"/>
  <c r="BA80" i="36" s="1"/>
  <c r="BA81" i="36" s="1"/>
  <c r="BB62" i="36"/>
  <c r="BC61" i="36" s="1"/>
  <c r="BD62" i="35"/>
  <c r="BD63" i="35" s="1"/>
  <c r="BD64" i="35" s="1"/>
  <c r="BD77" i="35" s="1"/>
  <c r="BD80" i="35" s="1"/>
  <c r="BC63" i="35"/>
  <c r="BC64" i="35" s="1"/>
  <c r="BC77" i="35" s="1"/>
  <c r="BC80" i="35" s="1"/>
  <c r="BC81" i="35" s="1"/>
  <c r="BD60" i="31"/>
  <c r="BB60" i="31"/>
  <c r="AC60" i="31"/>
  <c r="AL60" i="31"/>
  <c r="AZ60" i="31"/>
  <c r="O60" i="31"/>
  <c r="T60" i="31"/>
  <c r="BC60" i="31"/>
  <c r="AD60" i="31"/>
  <c r="AJ60" i="31"/>
  <c r="S60" i="31"/>
  <c r="BA60" i="31"/>
  <c r="AR60" i="31"/>
  <c r="AF60" i="31"/>
  <c r="AN60" i="31"/>
  <c r="AW60" i="31"/>
  <c r="AI60" i="31"/>
  <c r="AA60" i="31"/>
  <c r="AT60" i="31"/>
  <c r="AS60" i="31"/>
  <c r="AO60" i="31"/>
  <c r="V60" i="31"/>
  <c r="AB60" i="31"/>
  <c r="X60" i="31"/>
  <c r="Q60" i="31"/>
  <c r="AV60" i="31"/>
  <c r="W60" i="31"/>
  <c r="AQ60" i="31"/>
  <c r="AH60" i="31"/>
  <c r="J62" i="31"/>
  <c r="K61" i="31" s="1"/>
  <c r="AU60" i="31"/>
  <c r="R60" i="31"/>
  <c r="AG60" i="31"/>
  <c r="N60" i="31"/>
  <c r="I63" i="31"/>
  <c r="I64" i="31" s="1"/>
  <c r="I77" i="31" s="1"/>
  <c r="I80" i="31" s="1"/>
  <c r="I81" i="31" s="1"/>
  <c r="AM60" i="31"/>
  <c r="AY60" i="31"/>
  <c r="AP60" i="31"/>
  <c r="P60" i="31"/>
  <c r="AE60" i="31"/>
  <c r="AK60" i="31"/>
  <c r="Y60" i="31"/>
  <c r="M60" i="31"/>
  <c r="BB63" i="36" l="1"/>
  <c r="BB64" i="36" s="1"/>
  <c r="BB77" i="36" s="1"/>
  <c r="BB80" i="36" s="1"/>
  <c r="BB81" i="36" s="1"/>
  <c r="BC62" i="36"/>
  <c r="BD61" i="36" s="1"/>
  <c r="BD81" i="35"/>
  <c r="C7" i="35" s="1"/>
  <c r="J32" i="29" s="1"/>
  <c r="J63" i="31"/>
  <c r="J64" i="31" s="1"/>
  <c r="J77" i="31" s="1"/>
  <c r="J80" i="31" s="1"/>
  <c r="J81" i="31" s="1"/>
  <c r="K62" i="31"/>
  <c r="L61" i="31" s="1"/>
  <c r="BD62" i="36" l="1"/>
  <c r="BD63" i="36" s="1"/>
  <c r="BD64" i="36" s="1"/>
  <c r="BD77" i="36" s="1"/>
  <c r="BD80" i="36" s="1"/>
  <c r="BC63" i="36"/>
  <c r="BC64" i="36" s="1"/>
  <c r="BC77" i="36" s="1"/>
  <c r="BC80" i="36" s="1"/>
  <c r="BC81" i="36" s="1"/>
  <c r="K63" i="31"/>
  <c r="K64" i="31" s="1"/>
  <c r="K77" i="31" s="1"/>
  <c r="K80" i="31" s="1"/>
  <c r="K81" i="31" s="1"/>
  <c r="L62" i="31"/>
  <c r="M61" i="31" s="1"/>
  <c r="BD81" i="36" l="1"/>
  <c r="M62" i="31"/>
  <c r="N61" i="31" s="1"/>
  <c r="L63" i="31"/>
  <c r="L64" i="31" s="1"/>
  <c r="L77" i="31" s="1"/>
  <c r="L80" i="31" s="1"/>
  <c r="L81" i="31" s="1"/>
  <c r="N62" i="31" l="1"/>
  <c r="O61" i="31" s="1"/>
  <c r="M63" i="31"/>
  <c r="M64" i="31" s="1"/>
  <c r="M77" i="31" s="1"/>
  <c r="M80" i="31" s="1"/>
  <c r="M81" i="31" s="1"/>
  <c r="O62" i="31" l="1"/>
  <c r="P61" i="31" s="1"/>
  <c r="N63" i="31"/>
  <c r="N64" i="31" s="1"/>
  <c r="N77" i="31" s="1"/>
  <c r="N80" i="31" s="1"/>
  <c r="N81" i="31" s="1"/>
  <c r="P62" i="31" l="1"/>
  <c r="Q61" i="31" s="1"/>
  <c r="O63" i="31"/>
  <c r="O64" i="31" s="1"/>
  <c r="O77" i="31" s="1"/>
  <c r="O80" i="31" s="1"/>
  <c r="O81" i="31" s="1"/>
  <c r="Q62" i="31" l="1"/>
  <c r="R61" i="31" s="1"/>
  <c r="P63" i="31"/>
  <c r="P64" i="31" s="1"/>
  <c r="P77" i="31" s="1"/>
  <c r="P80" i="31" s="1"/>
  <c r="P81" i="31" s="1"/>
  <c r="R62" i="31" l="1"/>
  <c r="S61" i="31" s="1"/>
  <c r="Q63" i="31"/>
  <c r="Q64" i="31" s="1"/>
  <c r="Q77" i="31" s="1"/>
  <c r="Q80" i="31" s="1"/>
  <c r="Q81" i="31" s="1"/>
  <c r="S62" i="31" l="1"/>
  <c r="T61" i="31" s="1"/>
  <c r="R63" i="31"/>
  <c r="R64" i="31" s="1"/>
  <c r="R77" i="31" s="1"/>
  <c r="R80" i="31" s="1"/>
  <c r="R81" i="31" s="1"/>
  <c r="T62" i="31" l="1"/>
  <c r="U61" i="31" s="1"/>
  <c r="S63" i="31"/>
  <c r="S64" i="31" s="1"/>
  <c r="S77" i="31" s="1"/>
  <c r="S80" i="31" s="1"/>
  <c r="S81" i="31" s="1"/>
  <c r="U62" i="31" l="1"/>
  <c r="V61" i="31" s="1"/>
  <c r="T63" i="31"/>
  <c r="T64" i="31" s="1"/>
  <c r="T77" i="31" s="1"/>
  <c r="T80" i="31" s="1"/>
  <c r="T81" i="31" s="1"/>
  <c r="V62" i="31" l="1"/>
  <c r="W61" i="31" s="1"/>
  <c r="U63" i="31"/>
  <c r="U64" i="31" s="1"/>
  <c r="U77" i="31" s="1"/>
  <c r="U80" i="31" s="1"/>
  <c r="U81" i="31" s="1"/>
  <c r="W62" i="31" l="1"/>
  <c r="X61" i="31" s="1"/>
  <c r="V63" i="31"/>
  <c r="V64" i="31" s="1"/>
  <c r="V77" i="31" s="1"/>
  <c r="V80" i="31" s="1"/>
  <c r="V81" i="31" s="1"/>
  <c r="X62" i="31" l="1"/>
  <c r="Y61" i="31" s="1"/>
  <c r="W63" i="31"/>
  <c r="W64" i="31" s="1"/>
  <c r="W77" i="31" s="1"/>
  <c r="W80" i="31" s="1"/>
  <c r="W81" i="31" s="1"/>
  <c r="Y62" i="31" l="1"/>
  <c r="Z61" i="31" s="1"/>
  <c r="X63" i="31"/>
  <c r="X64" i="31" s="1"/>
  <c r="X77" i="31" s="1"/>
  <c r="X80" i="31" s="1"/>
  <c r="X81" i="31" s="1"/>
  <c r="Z62" i="31" l="1"/>
  <c r="AA61" i="31" s="1"/>
  <c r="Y63" i="31"/>
  <c r="Y64" i="31" s="1"/>
  <c r="Y77" i="31" s="1"/>
  <c r="Y80" i="31" s="1"/>
  <c r="Y81" i="31" s="1"/>
  <c r="AA62" i="31" l="1"/>
  <c r="AB61" i="31" s="1"/>
  <c r="Z63" i="31"/>
  <c r="Z64" i="31" s="1"/>
  <c r="Z77" i="31" s="1"/>
  <c r="Z80" i="31" s="1"/>
  <c r="Z81" i="31" s="1"/>
  <c r="AB62" i="31" l="1"/>
  <c r="AC61" i="31" s="1"/>
  <c r="AA63" i="31"/>
  <c r="AA64" i="31" s="1"/>
  <c r="AA77" i="31" s="1"/>
  <c r="AA80" i="31" s="1"/>
  <c r="AA81" i="31" s="1"/>
  <c r="C4" i="31" s="1"/>
  <c r="G29" i="29" s="1"/>
  <c r="AC62" i="31" l="1"/>
  <c r="AD61" i="31" s="1"/>
  <c r="AB63" i="31"/>
  <c r="AB64" i="31" s="1"/>
  <c r="AB77" i="31" s="1"/>
  <c r="AB80" i="31" s="1"/>
  <c r="AB81" i="31" s="1"/>
  <c r="AD62" i="31" l="1"/>
  <c r="AE61" i="31" s="1"/>
  <c r="AC63" i="31"/>
  <c r="AC64" i="31" s="1"/>
  <c r="AC77" i="31" s="1"/>
  <c r="AC80" i="31" s="1"/>
  <c r="AC81" i="31" s="1"/>
  <c r="AE62" i="31" l="1"/>
  <c r="AF61" i="31" s="1"/>
  <c r="AD63" i="31"/>
  <c r="AD64" i="31" s="1"/>
  <c r="AD77" i="31" s="1"/>
  <c r="AD80" i="31" s="1"/>
  <c r="AD81" i="31" s="1"/>
  <c r="AF62" i="31" l="1"/>
  <c r="AG61" i="31" s="1"/>
  <c r="AE63" i="31"/>
  <c r="AE64" i="31" s="1"/>
  <c r="AE77" i="31" s="1"/>
  <c r="AE80" i="31" s="1"/>
  <c r="AE81" i="31" s="1"/>
  <c r="AG62" i="31" l="1"/>
  <c r="AH61" i="31" s="1"/>
  <c r="AF63" i="31"/>
  <c r="AF64" i="31" s="1"/>
  <c r="AF77" i="31" s="1"/>
  <c r="AF80" i="31" s="1"/>
  <c r="AF81" i="31" s="1"/>
  <c r="AH62" i="31" l="1"/>
  <c r="AI61" i="31" s="1"/>
  <c r="AG63" i="31"/>
  <c r="AG64" i="31" s="1"/>
  <c r="AG77" i="31" s="1"/>
  <c r="AG80" i="31" s="1"/>
  <c r="AG81" i="31" s="1"/>
  <c r="AI62" i="31" l="1"/>
  <c r="AJ61" i="31" s="1"/>
  <c r="AH63" i="31"/>
  <c r="AH64" i="31" s="1"/>
  <c r="AH77" i="31" s="1"/>
  <c r="AH80" i="31" s="1"/>
  <c r="AH81" i="31" s="1"/>
  <c r="AJ62" i="31" l="1"/>
  <c r="AK61" i="31" s="1"/>
  <c r="AI63" i="31"/>
  <c r="AI64" i="31" s="1"/>
  <c r="AI77" i="31" s="1"/>
  <c r="AI80" i="31" s="1"/>
  <c r="AI81" i="31" s="1"/>
  <c r="C5" i="31" s="1"/>
  <c r="H29" i="29" s="1"/>
  <c r="AK62" i="31" l="1"/>
  <c r="AL61" i="31" s="1"/>
  <c r="AJ63" i="31"/>
  <c r="AJ64" i="31" s="1"/>
  <c r="AJ77" i="31" s="1"/>
  <c r="AJ80" i="31" s="1"/>
  <c r="AJ81" i="31" s="1"/>
  <c r="AL62" i="31" l="1"/>
  <c r="AM61" i="31" s="1"/>
  <c r="AK63" i="31"/>
  <c r="AK64" i="31" s="1"/>
  <c r="AK77" i="31" s="1"/>
  <c r="AK80" i="31" s="1"/>
  <c r="AK81" i="31" s="1"/>
  <c r="AM62" i="31" l="1"/>
  <c r="AN61" i="31" s="1"/>
  <c r="AL63" i="31"/>
  <c r="AL64" i="31" s="1"/>
  <c r="AL77" i="31" s="1"/>
  <c r="AL80" i="31" s="1"/>
  <c r="AL81" i="31" s="1"/>
  <c r="AN62" i="31" l="1"/>
  <c r="AO61" i="31" s="1"/>
  <c r="AM63" i="31"/>
  <c r="AM64" i="31" s="1"/>
  <c r="AM77" i="31" s="1"/>
  <c r="AM80" i="31" s="1"/>
  <c r="AM81" i="31" s="1"/>
  <c r="AO62" i="31" l="1"/>
  <c r="AP61" i="31" s="1"/>
  <c r="AN63" i="31"/>
  <c r="AN64" i="31" s="1"/>
  <c r="AN77" i="31" s="1"/>
  <c r="AN80" i="31" s="1"/>
  <c r="AN81" i="31" s="1"/>
  <c r="AP62" i="31" l="1"/>
  <c r="AQ61" i="31" s="1"/>
  <c r="AO63" i="31"/>
  <c r="AO64" i="31" s="1"/>
  <c r="AO77" i="31" s="1"/>
  <c r="AO80" i="31" s="1"/>
  <c r="AO81" i="31" s="1"/>
  <c r="AQ62" i="31" l="1"/>
  <c r="AR61" i="31" s="1"/>
  <c r="AP63" i="31"/>
  <c r="AP64" i="31" s="1"/>
  <c r="AP77" i="31" s="1"/>
  <c r="AP80" i="31" s="1"/>
  <c r="AP81" i="31" s="1"/>
  <c r="AR62" i="31" l="1"/>
  <c r="AS61" i="31" s="1"/>
  <c r="AQ63" i="31"/>
  <c r="AQ64" i="31" s="1"/>
  <c r="AQ77" i="31" s="1"/>
  <c r="AQ80" i="31" s="1"/>
  <c r="AQ81" i="31" s="1"/>
  <c r="C6" i="31" s="1"/>
  <c r="I29" i="29" s="1"/>
  <c r="AS62" i="31" l="1"/>
  <c r="AT61" i="31" s="1"/>
  <c r="AR63" i="31"/>
  <c r="AR64" i="31" s="1"/>
  <c r="AR77" i="31" s="1"/>
  <c r="AR80" i="31" s="1"/>
  <c r="AR81" i="31" s="1"/>
  <c r="AT62" i="31" l="1"/>
  <c r="AU61" i="31" s="1"/>
  <c r="AS63" i="31"/>
  <c r="AS64" i="31" s="1"/>
  <c r="AS77" i="31" s="1"/>
  <c r="AS80" i="31" s="1"/>
  <c r="AS81" i="31" s="1"/>
  <c r="AU62" i="31" l="1"/>
  <c r="AV61" i="31" s="1"/>
  <c r="AT63" i="31"/>
  <c r="AT64" i="31" s="1"/>
  <c r="AT77" i="31" s="1"/>
  <c r="AT80" i="31" s="1"/>
  <c r="AT81" i="31" s="1"/>
  <c r="AV62" i="31" l="1"/>
  <c r="AW61" i="31" s="1"/>
  <c r="AU63" i="31"/>
  <c r="AU64" i="31" s="1"/>
  <c r="AU77" i="31" s="1"/>
  <c r="AU80" i="31" s="1"/>
  <c r="AU81" i="31" s="1"/>
  <c r="AW62" i="31" l="1"/>
  <c r="AX61" i="31" s="1"/>
  <c r="AV63" i="31"/>
  <c r="AV64" i="31" s="1"/>
  <c r="AV77" i="31" s="1"/>
  <c r="AV80" i="31" s="1"/>
  <c r="AV81" i="31" s="1"/>
  <c r="AX62" i="31" l="1"/>
  <c r="AY61" i="31" s="1"/>
  <c r="AW63" i="31"/>
  <c r="AW64" i="31" s="1"/>
  <c r="AW77" i="31" s="1"/>
  <c r="AW80" i="31" s="1"/>
  <c r="AW81" i="31" s="1"/>
  <c r="AY62" i="31" l="1"/>
  <c r="AZ61" i="31" s="1"/>
  <c r="AX63" i="31"/>
  <c r="AX64" i="31" s="1"/>
  <c r="AX77" i="31" s="1"/>
  <c r="AX80" i="31" s="1"/>
  <c r="AX81" i="31" s="1"/>
  <c r="AZ62" i="31" l="1"/>
  <c r="BA61" i="31" s="1"/>
  <c r="AY63" i="31"/>
  <c r="AY64" i="31" s="1"/>
  <c r="AY77" i="31" s="1"/>
  <c r="AY80" i="31" s="1"/>
  <c r="AY81" i="31" s="1"/>
  <c r="BA62" i="31" l="1"/>
  <c r="BB61" i="31" s="1"/>
  <c r="AZ63" i="31"/>
  <c r="AZ64" i="31" s="1"/>
  <c r="AZ77" i="31" s="1"/>
  <c r="AZ80" i="31" s="1"/>
  <c r="AZ81" i="31" s="1"/>
  <c r="BB62" i="31" l="1"/>
  <c r="BC61" i="31" s="1"/>
  <c r="BA63" i="31"/>
  <c r="BA64" i="31" s="1"/>
  <c r="BA77" i="31" s="1"/>
  <c r="BA80" i="31" s="1"/>
  <c r="BA81" i="31" s="1"/>
  <c r="BC62" i="31" l="1"/>
  <c r="BD61" i="31" s="1"/>
  <c r="BD62" i="31" s="1"/>
  <c r="BD63" i="31" s="1"/>
  <c r="BD64" i="31" s="1"/>
  <c r="BD77" i="31" s="1"/>
  <c r="BD80" i="31" s="1"/>
  <c r="BB63" i="31"/>
  <c r="BB64" i="31" s="1"/>
  <c r="BB77" i="31" s="1"/>
  <c r="BB80" i="31" s="1"/>
  <c r="BB81" i="31" s="1"/>
  <c r="BC63" i="31" l="1"/>
  <c r="BC64" i="31" s="1"/>
  <c r="BC77" i="31" s="1"/>
  <c r="BC80" i="31" s="1"/>
  <c r="BC81" i="31" s="1"/>
  <c r="BD81" i="31" s="1"/>
  <c r="C7" i="31" s="1"/>
  <c r="J29" i="29" s="1"/>
  <c r="U18" i="34" l="1"/>
  <c r="U26" i="34" s="1"/>
  <c r="U28" i="34" l="1"/>
  <c r="U29" i="34" s="1"/>
  <c r="T18" i="34"/>
  <c r="T26" i="34" s="1"/>
  <c r="T28" i="34" s="1"/>
  <c r="T29" i="34" l="1"/>
  <c r="BD45" i="34"/>
  <c r="AN45" i="34"/>
  <c r="X45" i="34"/>
  <c r="AM45" i="34"/>
  <c r="AE45" i="34"/>
  <c r="AP45" i="34"/>
  <c r="AU45" i="34"/>
  <c r="AL45" i="34"/>
  <c r="BB45" i="34"/>
  <c r="AV45" i="34"/>
  <c r="AQ45" i="34"/>
  <c r="AD45" i="34"/>
  <c r="AG45" i="34"/>
  <c r="AZ45" i="34"/>
  <c r="AJ45" i="34"/>
  <c r="BC45" i="34"/>
  <c r="AY45" i="34"/>
  <c r="Z45" i="34"/>
  <c r="AI45" i="34"/>
  <c r="AH45" i="34"/>
  <c r="AT45" i="34"/>
  <c r="AC45" i="34"/>
  <c r="AF45" i="34"/>
  <c r="AX45" i="34"/>
  <c r="U45" i="34"/>
  <c r="W45" i="34"/>
  <c r="BA45" i="34"/>
  <c r="AB45" i="34"/>
  <c r="Y45" i="34"/>
  <c r="AS45" i="34"/>
  <c r="V45" i="34"/>
  <c r="AR45" i="34"/>
  <c r="AW45" i="34"/>
  <c r="AA45" i="34"/>
  <c r="AO45" i="34"/>
  <c r="AK45" i="34"/>
  <c r="AW46" i="34"/>
  <c r="AG46" i="34"/>
  <c r="AU46" i="34"/>
  <c r="Z46" i="34"/>
  <c r="AD46" i="34"/>
  <c r="AQ46" i="34"/>
  <c r="BC46" i="34"/>
  <c r="AF46" i="34"/>
  <c r="AV46" i="34"/>
  <c r="AO46" i="34"/>
  <c r="AJ46" i="34"/>
  <c r="BD46" i="34"/>
  <c r="AA46" i="34"/>
  <c r="AS46" i="34"/>
  <c r="AC46" i="34"/>
  <c r="AP46" i="34"/>
  <c r="AY46" i="34"/>
  <c r="W46" i="34"/>
  <c r="AI46" i="34"/>
  <c r="AN46" i="34"/>
  <c r="BB46" i="34"/>
  <c r="AT46" i="34"/>
  <c r="Y46" i="34"/>
  <c r="AR46" i="34"/>
  <c r="AB46" i="34"/>
  <c r="AM46" i="34"/>
  <c r="AK46" i="34"/>
  <c r="AX46" i="34"/>
  <c r="V46" i="34"/>
  <c r="AE46" i="34"/>
  <c r="BA46" i="34"/>
  <c r="AL46" i="34"/>
  <c r="X46" i="34"/>
  <c r="AZ46" i="34"/>
  <c r="AH46" i="34"/>
  <c r="K25" i="34" l="1"/>
  <c r="L25" i="34"/>
  <c r="S18" i="34"/>
  <c r="S26" i="34" s="1"/>
  <c r="S28" i="34" s="1"/>
  <c r="U18" i="33"/>
  <c r="U26" i="33" s="1"/>
  <c r="U28" i="33" l="1"/>
  <c r="U29" i="33" s="1"/>
  <c r="S29" i="34"/>
  <c r="AV44" i="34"/>
  <c r="AF44" i="34"/>
  <c r="AY44" i="34"/>
  <c r="AD44" i="34"/>
  <c r="AS44" i="34"/>
  <c r="W44" i="34"/>
  <c r="BB44" i="34"/>
  <c r="AU44" i="34"/>
  <c r="V44" i="34"/>
  <c r="AN44" i="34"/>
  <c r="BC44" i="34"/>
  <c r="AL44" i="34"/>
  <c r="Z44" i="34"/>
  <c r="AR44" i="34"/>
  <c r="AB44" i="34"/>
  <c r="AT44" i="34"/>
  <c r="Y44" i="34"/>
  <c r="AM44" i="34"/>
  <c r="AW44" i="34"/>
  <c r="AG44" i="34"/>
  <c r="AK44" i="34"/>
  <c r="AP44" i="34"/>
  <c r="BD44" i="34"/>
  <c r="X44" i="34"/>
  <c r="AO44" i="34"/>
  <c r="AH44" i="34"/>
  <c r="BA44" i="34"/>
  <c r="U44" i="34"/>
  <c r="AJ44" i="34"/>
  <c r="AC44" i="34"/>
  <c r="AA44" i="34"/>
  <c r="AI44" i="34"/>
  <c r="AZ44" i="34"/>
  <c r="AX44" i="34"/>
  <c r="AQ44" i="34"/>
  <c r="T44" i="34"/>
  <c r="AE44" i="34"/>
  <c r="T18" i="33"/>
  <c r="T26" i="33" s="1"/>
  <c r="R18" i="34"/>
  <c r="R26" i="34" s="1"/>
  <c r="L18" i="34"/>
  <c r="L26" i="34" s="1"/>
  <c r="F25" i="34"/>
  <c r="O18" i="34"/>
  <c r="O26" i="34" s="1"/>
  <c r="O28" i="34" s="1"/>
  <c r="H25" i="34"/>
  <c r="G25" i="34"/>
  <c r="I25" i="34"/>
  <c r="P18" i="34"/>
  <c r="P26" i="34" s="1"/>
  <c r="J25" i="34"/>
  <c r="Q18" i="34"/>
  <c r="Q26" i="34" s="1"/>
  <c r="S18" i="33"/>
  <c r="S26" i="33" s="1"/>
  <c r="J25" i="33"/>
  <c r="H25" i="33"/>
  <c r="F25" i="33"/>
  <c r="G25" i="33"/>
  <c r="R18" i="33"/>
  <c r="R26" i="33" s="1"/>
  <c r="K25" i="33"/>
  <c r="S28" i="33" l="1"/>
  <c r="S29" i="33" s="1"/>
  <c r="T28" i="33"/>
  <c r="T29" i="33" s="1"/>
  <c r="AS46" i="33"/>
  <c r="AX46" i="33"/>
  <c r="AD46" i="33"/>
  <c r="AV46" i="33"/>
  <c r="X46" i="33"/>
  <c r="AF46" i="33"/>
  <c r="AN46" i="33"/>
  <c r="AE46" i="33"/>
  <c r="AQ46" i="33"/>
  <c r="AW46" i="33"/>
  <c r="BC46" i="33"/>
  <c r="AH46" i="33"/>
  <c r="BD46" i="33"/>
  <c r="AC46" i="33"/>
  <c r="AL46" i="33"/>
  <c r="AU46" i="33"/>
  <c r="W46" i="33"/>
  <c r="AY46" i="33"/>
  <c r="AR46" i="33"/>
  <c r="AP46" i="33"/>
  <c r="AA46" i="33"/>
  <c r="Y46" i="33"/>
  <c r="AK46" i="33"/>
  <c r="V46" i="33"/>
  <c r="AT46" i="33"/>
  <c r="AB46" i="33"/>
  <c r="AO46" i="33"/>
  <c r="AZ46" i="33"/>
  <c r="BB46" i="33"/>
  <c r="Z46" i="33"/>
  <c r="BA46" i="33"/>
  <c r="AI46" i="33"/>
  <c r="AJ46" i="33"/>
  <c r="AM46" i="33"/>
  <c r="AG46" i="33"/>
  <c r="R28" i="33"/>
  <c r="R29" i="33" s="1"/>
  <c r="R28" i="34"/>
  <c r="R29" i="34" s="1"/>
  <c r="Q28" i="34"/>
  <c r="Q29" i="34" s="1"/>
  <c r="P28" i="34"/>
  <c r="P29" i="34" s="1"/>
  <c r="O29" i="34"/>
  <c r="AS40" i="34"/>
  <c r="AC40" i="34"/>
  <c r="BD40" i="34"/>
  <c r="AN40" i="34"/>
  <c r="X40" i="34"/>
  <c r="AU40" i="34"/>
  <c r="AQ40" i="34"/>
  <c r="BB40" i="34"/>
  <c r="V40" i="34"/>
  <c r="AX40" i="34"/>
  <c r="AK40" i="34"/>
  <c r="AV40" i="34"/>
  <c r="P40" i="34"/>
  <c r="AP40" i="34"/>
  <c r="AI40" i="34"/>
  <c r="AW40" i="34"/>
  <c r="Q40" i="34"/>
  <c r="AB40" i="34"/>
  <c r="W40" i="34"/>
  <c r="AD40" i="34"/>
  <c r="AO40" i="34"/>
  <c r="Y40" i="34"/>
  <c r="AZ40" i="34"/>
  <c r="AJ40" i="34"/>
  <c r="T40" i="34"/>
  <c r="AM40" i="34"/>
  <c r="AA40" i="34"/>
  <c r="AT40" i="34"/>
  <c r="AY40" i="34"/>
  <c r="AH40" i="34"/>
  <c r="BA40" i="34"/>
  <c r="U40" i="34"/>
  <c r="AF40" i="34"/>
  <c r="AE40" i="34"/>
  <c r="AL40" i="34"/>
  <c r="R40" i="34"/>
  <c r="AG40" i="34"/>
  <c r="AR40" i="34"/>
  <c r="BC40" i="34"/>
  <c r="Z40" i="34"/>
  <c r="S40" i="34"/>
  <c r="L28" i="34"/>
  <c r="L29" i="34" s="1"/>
  <c r="J18" i="34"/>
  <c r="J26" i="34" s="1"/>
  <c r="J28" i="34" s="1"/>
  <c r="M18" i="34"/>
  <c r="M26" i="34" s="1"/>
  <c r="N18" i="33"/>
  <c r="N26" i="33" s="1"/>
  <c r="N18" i="34"/>
  <c r="N26" i="34" s="1"/>
  <c r="I18" i="34"/>
  <c r="I26" i="34" s="1"/>
  <c r="M18" i="33"/>
  <c r="M26" i="33" s="1"/>
  <c r="K18" i="34"/>
  <c r="K26" i="34" s="1"/>
  <c r="K28" i="34" s="1"/>
  <c r="F18" i="34"/>
  <c r="F26" i="34" s="1"/>
  <c r="G18" i="34"/>
  <c r="G26" i="34" s="1"/>
  <c r="G28" i="34" s="1"/>
  <c r="E25" i="34"/>
  <c r="H18" i="34"/>
  <c r="H26" i="34" s="1"/>
  <c r="E18" i="34"/>
  <c r="P18" i="33"/>
  <c r="P26" i="33" s="1"/>
  <c r="O18" i="33"/>
  <c r="O26" i="33" s="1"/>
  <c r="L25" i="33"/>
  <c r="I25" i="33"/>
  <c r="E18" i="33"/>
  <c r="K18" i="33"/>
  <c r="K26" i="33" s="1"/>
  <c r="K28" i="33" s="1"/>
  <c r="L18" i="33"/>
  <c r="J18" i="33"/>
  <c r="J26" i="33" s="1"/>
  <c r="Q18" i="33"/>
  <c r="Q26" i="33" s="1"/>
  <c r="G18" i="33"/>
  <c r="G26" i="33" s="1"/>
  <c r="L26" i="33" l="1"/>
  <c r="L28" i="33" s="1"/>
  <c r="C9" i="33"/>
  <c r="G28" i="33"/>
  <c r="G29" i="33" s="1"/>
  <c r="J28" i="33"/>
  <c r="J29" i="33" s="1"/>
  <c r="K29" i="33"/>
  <c r="BA36" i="33"/>
  <c r="AQ36" i="33"/>
  <c r="AA36" i="33"/>
  <c r="AW36" i="33"/>
  <c r="AT36" i="33"/>
  <c r="AD36" i="33"/>
  <c r="N36" i="33"/>
  <c r="AR36" i="33"/>
  <c r="AN36" i="33"/>
  <c r="AV36" i="33"/>
  <c r="AC36" i="33"/>
  <c r="L36" i="33"/>
  <c r="AI36" i="33"/>
  <c r="BC36" i="33"/>
  <c r="V36" i="33"/>
  <c r="X36" i="33"/>
  <c r="Y36" i="33"/>
  <c r="AU36" i="33"/>
  <c r="O36" i="33"/>
  <c r="AH36" i="33"/>
  <c r="AK36" i="33"/>
  <c r="Q36" i="33"/>
  <c r="BD36" i="33"/>
  <c r="AM36" i="33"/>
  <c r="W36" i="33"/>
  <c r="AO36" i="33"/>
  <c r="AP36" i="33"/>
  <c r="Z36" i="33"/>
  <c r="BB36" i="33"/>
  <c r="AF36" i="33"/>
  <c r="U36" i="33"/>
  <c r="AG36" i="33"/>
  <c r="M36" i="33"/>
  <c r="AY36" i="33"/>
  <c r="S36" i="33"/>
  <c r="AL36" i="33"/>
  <c r="AS36" i="33"/>
  <c r="AJ36" i="33"/>
  <c r="AZ36" i="33"/>
  <c r="AE36" i="33"/>
  <c r="AX36" i="33"/>
  <c r="R36" i="33"/>
  <c r="P36" i="33"/>
  <c r="T36" i="33"/>
  <c r="AB36" i="33"/>
  <c r="O28" i="33"/>
  <c r="O29" i="33" s="1"/>
  <c r="M28" i="33"/>
  <c r="AS45" i="33"/>
  <c r="AC45" i="33"/>
  <c r="AV45" i="33"/>
  <c r="AA45" i="33"/>
  <c r="AT45" i="33"/>
  <c r="X45" i="33"/>
  <c r="AJ45" i="33"/>
  <c r="W45" i="33"/>
  <c r="AM45" i="33"/>
  <c r="AW45" i="33"/>
  <c r="AG45" i="33"/>
  <c r="BB45" i="33"/>
  <c r="AF45" i="33"/>
  <c r="AY45" i="33"/>
  <c r="AD45" i="33"/>
  <c r="AP45" i="33"/>
  <c r="AR45" i="33"/>
  <c r="AB45" i="33"/>
  <c r="Y45" i="33"/>
  <c r="V45" i="33"/>
  <c r="AZ45" i="33"/>
  <c r="BC45" i="33"/>
  <c r="BA45" i="33"/>
  <c r="BD45" i="33"/>
  <c r="AX45" i="33"/>
  <c r="AK45" i="33"/>
  <c r="AL45" i="33"/>
  <c r="AI45" i="33"/>
  <c r="Z45" i="33"/>
  <c r="U45" i="33"/>
  <c r="AU45" i="33"/>
  <c r="AE45" i="33"/>
  <c r="AO45" i="33"/>
  <c r="AQ45" i="33"/>
  <c r="AN45" i="33"/>
  <c r="AH45" i="33"/>
  <c r="L29" i="33"/>
  <c r="AW37" i="33"/>
  <c r="AG37" i="33"/>
  <c r="Q37" i="33"/>
  <c r="AR37" i="33"/>
  <c r="W37" i="33"/>
  <c r="AE37" i="33"/>
  <c r="AQ37" i="33"/>
  <c r="V37" i="33"/>
  <c r="Z37" i="33"/>
  <c r="AI37" i="33"/>
  <c r="BD37" i="33"/>
  <c r="Y37" i="33"/>
  <c r="AZ37" i="33"/>
  <c r="BB37" i="33"/>
  <c r="AU37" i="33"/>
  <c r="AT37" i="33"/>
  <c r="BA37" i="33"/>
  <c r="U37" i="33"/>
  <c r="AB37" i="33"/>
  <c r="AV37" i="33"/>
  <c r="AJ37" i="33"/>
  <c r="X37" i="33"/>
  <c r="AS37" i="33"/>
  <c r="AC37" i="33"/>
  <c r="M37" i="33"/>
  <c r="AM37" i="33"/>
  <c r="R37" i="33"/>
  <c r="O37" i="33"/>
  <c r="AL37" i="33"/>
  <c r="P37" i="33"/>
  <c r="T37" i="33"/>
  <c r="AD37" i="33"/>
  <c r="N37" i="33"/>
  <c r="AO37" i="33"/>
  <c r="BC37" i="33"/>
  <c r="AH37" i="33"/>
  <c r="AF37" i="33"/>
  <c r="AN37" i="33"/>
  <c r="AY37" i="33"/>
  <c r="AK37" i="33"/>
  <c r="AX37" i="33"/>
  <c r="AP37" i="33"/>
  <c r="AA37" i="33"/>
  <c r="S37" i="33"/>
  <c r="Q28" i="33"/>
  <c r="Q29" i="33" s="1"/>
  <c r="P28" i="33"/>
  <c r="P29" i="33" s="1"/>
  <c r="N28" i="33"/>
  <c r="N29" i="33" s="1"/>
  <c r="AP43" i="33"/>
  <c r="Z43" i="33"/>
  <c r="AO43" i="33"/>
  <c r="T43" i="33"/>
  <c r="AM43" i="33"/>
  <c r="BD43" i="33"/>
  <c r="AI43" i="33"/>
  <c r="BA43" i="33"/>
  <c r="AK43" i="33"/>
  <c r="AT43" i="33"/>
  <c r="AD43" i="33"/>
  <c r="AU43" i="33"/>
  <c r="Y43" i="33"/>
  <c r="AR43" i="33"/>
  <c r="W43" i="33"/>
  <c r="AN43" i="33"/>
  <c r="S43" i="33"/>
  <c r="AQ43" i="33"/>
  <c r="BB43" i="33"/>
  <c r="V43" i="33"/>
  <c r="BC43" i="33"/>
  <c r="AY43" i="33"/>
  <c r="AF43" i="33"/>
  <c r="AZ43" i="33"/>
  <c r="AS43" i="33"/>
  <c r="AH43" i="33"/>
  <c r="AE43" i="33"/>
  <c r="AB43" i="33"/>
  <c r="X43" i="33"/>
  <c r="U43" i="33"/>
  <c r="AX43" i="33"/>
  <c r="AW43" i="33"/>
  <c r="AV43" i="33"/>
  <c r="AC43" i="33"/>
  <c r="AA43" i="33"/>
  <c r="AG43" i="33"/>
  <c r="AL43" i="33"/>
  <c r="AJ43" i="33"/>
  <c r="BA44" i="33"/>
  <c r="AK44" i="33"/>
  <c r="U44" i="33"/>
  <c r="AJ44" i="33"/>
  <c r="BC44" i="33"/>
  <c r="AH44" i="33"/>
  <c r="AY44" i="33"/>
  <c r="AD44" i="33"/>
  <c r="AV44" i="33"/>
  <c r="AA44" i="33"/>
  <c r="AO44" i="33"/>
  <c r="Y44" i="33"/>
  <c r="AP44" i="33"/>
  <c r="T44" i="33"/>
  <c r="AM44" i="33"/>
  <c r="BD44" i="33"/>
  <c r="AI44" i="33"/>
  <c r="BB44" i="33"/>
  <c r="AF44" i="33"/>
  <c r="AC44" i="33"/>
  <c r="Z44" i="33"/>
  <c r="W44" i="33"/>
  <c r="AL44" i="33"/>
  <c r="AZ44" i="33"/>
  <c r="AT44" i="33"/>
  <c r="AG44" i="33"/>
  <c r="AE44" i="33"/>
  <c r="AB44" i="33"/>
  <c r="X44" i="33"/>
  <c r="AW44" i="33"/>
  <c r="AX44" i="33"/>
  <c r="AQ44" i="33"/>
  <c r="AS44" i="33"/>
  <c r="V44" i="33"/>
  <c r="AU44" i="33"/>
  <c r="AN44" i="33"/>
  <c r="AR44" i="33"/>
  <c r="AY42" i="34"/>
  <c r="AI42" i="34"/>
  <c r="S42" i="34"/>
  <c r="AJ42" i="34"/>
  <c r="BD42" i="34"/>
  <c r="AH42" i="34"/>
  <c r="AW42" i="34"/>
  <c r="V42" i="34"/>
  <c r="AK42" i="34"/>
  <c r="BA42" i="34"/>
  <c r="AQ42" i="34"/>
  <c r="AT42" i="34"/>
  <c r="AS42" i="34"/>
  <c r="U42" i="34"/>
  <c r="AU42" i="34"/>
  <c r="AE42" i="34"/>
  <c r="AZ42" i="34"/>
  <c r="AD42" i="34"/>
  <c r="AX42" i="34"/>
  <c r="AC42" i="34"/>
  <c r="AL42" i="34"/>
  <c r="AP42" i="34"/>
  <c r="Z42" i="34"/>
  <c r="AF42" i="34"/>
  <c r="AA42" i="34"/>
  <c r="Y42" i="34"/>
  <c r="X42" i="34"/>
  <c r="AB42" i="34"/>
  <c r="BB42" i="34"/>
  <c r="W42" i="34"/>
  <c r="R42" i="34"/>
  <c r="AR42" i="34"/>
  <c r="T42" i="34"/>
  <c r="AM42" i="34"/>
  <c r="AN42" i="34"/>
  <c r="AG42" i="34"/>
  <c r="AO42" i="34"/>
  <c r="BC42" i="34"/>
  <c r="AV42" i="34"/>
  <c r="BB41" i="34"/>
  <c r="AO41" i="34"/>
  <c r="Y41" i="34"/>
  <c r="AV41" i="34"/>
  <c r="AF41" i="34"/>
  <c r="BD41" i="34"/>
  <c r="W41" i="34"/>
  <c r="Z41" i="34"/>
  <c r="AD41" i="34"/>
  <c r="AA41" i="34"/>
  <c r="AW41" i="34"/>
  <c r="Q41" i="34"/>
  <c r="X41" i="34"/>
  <c r="S41" i="34"/>
  <c r="AY41" i="34"/>
  <c r="BA41" i="34"/>
  <c r="AK41" i="34"/>
  <c r="U41" i="34"/>
  <c r="AR41" i="34"/>
  <c r="AB41" i="34"/>
  <c r="AU41" i="34"/>
  <c r="AI41" i="34"/>
  <c r="BC41" i="34"/>
  <c r="V41" i="34"/>
  <c r="AX41" i="34"/>
  <c r="AG41" i="34"/>
  <c r="AN41" i="34"/>
  <c r="AM41" i="34"/>
  <c r="AT41" i="34"/>
  <c r="AH41" i="34"/>
  <c r="AJ41" i="34"/>
  <c r="AL41" i="34"/>
  <c r="T41" i="34"/>
  <c r="AC41" i="34"/>
  <c r="AZ41" i="34"/>
  <c r="AP41" i="34"/>
  <c r="AS41" i="34"/>
  <c r="AQ41" i="34"/>
  <c r="AE41" i="34"/>
  <c r="R41" i="34"/>
  <c r="AW43" i="34"/>
  <c r="AG43" i="34"/>
  <c r="BD43" i="34"/>
  <c r="AI43" i="34"/>
  <c r="BC43" i="34"/>
  <c r="AH43" i="34"/>
  <c r="AQ43" i="34"/>
  <c r="AA43" i="34"/>
  <c r="AP43" i="34"/>
  <c r="AJ43" i="34"/>
  <c r="Y43" i="34"/>
  <c r="X43" i="34"/>
  <c r="AS43" i="34"/>
  <c r="AC43" i="34"/>
  <c r="AY43" i="34"/>
  <c r="AD43" i="34"/>
  <c r="AX43" i="34"/>
  <c r="AB43" i="34"/>
  <c r="AF43" i="34"/>
  <c r="AU43" i="34"/>
  <c r="AE43" i="34"/>
  <c r="AO43" i="34"/>
  <c r="AT43" i="34"/>
  <c r="AR43" i="34"/>
  <c r="BA43" i="34"/>
  <c r="S43" i="34"/>
  <c r="V43" i="34"/>
  <c r="T43" i="34"/>
  <c r="AM43" i="34"/>
  <c r="AL43" i="34"/>
  <c r="U43" i="34"/>
  <c r="Z43" i="34"/>
  <c r="AN43" i="34"/>
  <c r="BB43" i="34"/>
  <c r="AZ43" i="34"/>
  <c r="AK43" i="34"/>
  <c r="AV43" i="34"/>
  <c r="W43" i="34"/>
  <c r="K29" i="34"/>
  <c r="AQ36" i="34"/>
  <c r="AA36" i="34"/>
  <c r="AX36" i="34"/>
  <c r="AH36" i="34"/>
  <c r="R36" i="34"/>
  <c r="AG36" i="34"/>
  <c r="AS36" i="34"/>
  <c r="AJ36" i="34"/>
  <c r="AN36" i="34"/>
  <c r="BA36" i="34"/>
  <c r="AB36" i="34"/>
  <c r="AI36" i="34"/>
  <c r="AP36" i="34"/>
  <c r="AW36" i="34"/>
  <c r="O36" i="34"/>
  <c r="X36" i="34"/>
  <c r="AU36" i="34"/>
  <c r="BB36" i="34"/>
  <c r="V36" i="34"/>
  <c r="L36" i="34"/>
  <c r="AV36" i="34"/>
  <c r="AR36" i="34"/>
  <c r="BC36" i="34"/>
  <c r="AM36" i="34"/>
  <c r="W36" i="34"/>
  <c r="AT36" i="34"/>
  <c r="AD36" i="34"/>
  <c r="N36" i="34"/>
  <c r="Y36" i="34"/>
  <c r="AC36" i="34"/>
  <c r="T36" i="34"/>
  <c r="AF36" i="34"/>
  <c r="AK36" i="34"/>
  <c r="M36" i="34"/>
  <c r="AY36" i="34"/>
  <c r="S36" i="34"/>
  <c r="Z36" i="34"/>
  <c r="Q36" i="34"/>
  <c r="BD36" i="34"/>
  <c r="U36" i="34"/>
  <c r="AE36" i="34"/>
  <c r="AL36" i="34"/>
  <c r="AO36" i="34"/>
  <c r="AZ36" i="34"/>
  <c r="P36" i="34"/>
  <c r="BC37" i="34"/>
  <c r="AM37" i="34"/>
  <c r="W37" i="34"/>
  <c r="AX37" i="34"/>
  <c r="AH37" i="34"/>
  <c r="R37" i="34"/>
  <c r="AK37" i="34"/>
  <c r="AG37" i="34"/>
  <c r="AZ37" i="34"/>
  <c r="T37" i="34"/>
  <c r="BD37" i="34"/>
  <c r="AU37" i="34"/>
  <c r="O37" i="34"/>
  <c r="Z37" i="34"/>
  <c r="U37" i="34"/>
  <c r="AJ37" i="34"/>
  <c r="X37" i="34"/>
  <c r="AA37" i="34"/>
  <c r="AL37" i="34"/>
  <c r="AS37" i="34"/>
  <c r="AF37" i="34"/>
  <c r="Y37" i="34"/>
  <c r="AY37" i="34"/>
  <c r="AI37" i="34"/>
  <c r="S37" i="34"/>
  <c r="AT37" i="34"/>
  <c r="AD37" i="34"/>
  <c r="N37" i="34"/>
  <c r="AC37" i="34"/>
  <c r="Q37" i="34"/>
  <c r="AR37" i="34"/>
  <c r="AW37" i="34"/>
  <c r="AN37" i="34"/>
  <c r="AE37" i="34"/>
  <c r="AP37" i="34"/>
  <c r="BA37" i="34"/>
  <c r="AV37" i="34"/>
  <c r="AO37" i="34"/>
  <c r="AQ37" i="34"/>
  <c r="BB37" i="34"/>
  <c r="V37" i="34"/>
  <c r="M37" i="34"/>
  <c r="AB37" i="34"/>
  <c r="P37" i="34"/>
  <c r="M28" i="34"/>
  <c r="N28" i="34"/>
  <c r="N29" i="34" s="1"/>
  <c r="J29" i="34"/>
  <c r="BB35" i="34"/>
  <c r="AL35" i="34"/>
  <c r="V35" i="34"/>
  <c r="AS35" i="34"/>
  <c r="X35" i="34"/>
  <c r="AF35" i="34"/>
  <c r="AO35" i="34"/>
  <c r="AW35" i="34"/>
  <c r="AB35" i="34"/>
  <c r="BA35" i="34"/>
  <c r="P35" i="34"/>
  <c r="O35" i="34"/>
  <c r="AT35" i="34"/>
  <c r="N35" i="34"/>
  <c r="AI35" i="34"/>
  <c r="K35" i="34"/>
  <c r="AM35" i="34"/>
  <c r="AK35" i="34"/>
  <c r="AP35" i="34"/>
  <c r="AY35" i="34"/>
  <c r="AC35" i="34"/>
  <c r="AZ35" i="34"/>
  <c r="L35" i="34"/>
  <c r="Y35" i="34"/>
  <c r="AX35" i="34"/>
  <c r="AH35" i="34"/>
  <c r="R35" i="34"/>
  <c r="AN35" i="34"/>
  <c r="S35" i="34"/>
  <c r="U35" i="34"/>
  <c r="AE35" i="34"/>
  <c r="AR35" i="34"/>
  <c r="W35" i="34"/>
  <c r="AQ35" i="34"/>
  <c r="AU35" i="34"/>
  <c r="AD35" i="34"/>
  <c r="M35" i="34"/>
  <c r="T35" i="34"/>
  <c r="Q35" i="34"/>
  <c r="AJ35" i="34"/>
  <c r="Z35" i="34"/>
  <c r="AV35" i="34"/>
  <c r="BC35" i="34"/>
  <c r="AG35" i="34"/>
  <c r="AA35" i="34"/>
  <c r="E26" i="34"/>
  <c r="C9" i="34"/>
  <c r="H28" i="34"/>
  <c r="G29" i="34"/>
  <c r="AZ32" i="34"/>
  <c r="AJ32" i="34"/>
  <c r="T32" i="34"/>
  <c r="AX32" i="34"/>
  <c r="R32" i="34"/>
  <c r="AQ32" i="34"/>
  <c r="AA32" i="34"/>
  <c r="K32" i="34"/>
  <c r="V32" i="34"/>
  <c r="AW32" i="34"/>
  <c r="AO32" i="34"/>
  <c r="M32" i="34"/>
  <c r="AV32" i="34"/>
  <c r="P32" i="34"/>
  <c r="J32" i="34"/>
  <c r="W32" i="34"/>
  <c r="N32" i="34"/>
  <c r="Y32" i="34"/>
  <c r="AR32" i="34"/>
  <c r="L32" i="34"/>
  <c r="AY32" i="34"/>
  <c r="S32" i="34"/>
  <c r="AK32" i="34"/>
  <c r="I32" i="34"/>
  <c r="AN32" i="34"/>
  <c r="X32" i="34"/>
  <c r="H32" i="34"/>
  <c r="Z32" i="34"/>
  <c r="AU32" i="34"/>
  <c r="AE32" i="34"/>
  <c r="O32" i="34"/>
  <c r="AD32" i="34"/>
  <c r="U32" i="34"/>
  <c r="AC32" i="34"/>
  <c r="Q32" i="34"/>
  <c r="AF32" i="34"/>
  <c r="AP32" i="34"/>
  <c r="AM32" i="34"/>
  <c r="AT32" i="34"/>
  <c r="AG32" i="34"/>
  <c r="AB32" i="34"/>
  <c r="AH32" i="34"/>
  <c r="AI32" i="34"/>
  <c r="AL32" i="34"/>
  <c r="AS32" i="34"/>
  <c r="F28" i="34"/>
  <c r="I28" i="34"/>
  <c r="I29" i="34" s="1"/>
  <c r="I18" i="33"/>
  <c r="I26" i="33" s="1"/>
  <c r="H18" i="33"/>
  <c r="H26" i="33" s="1"/>
  <c r="E25" i="33"/>
  <c r="E26" i="33" s="1"/>
  <c r="E28" i="33" s="1"/>
  <c r="F18" i="33"/>
  <c r="F26" i="33" s="1"/>
  <c r="F28" i="33" s="1"/>
  <c r="AX38" i="33" l="1"/>
  <c r="AH38" i="33"/>
  <c r="R38" i="33"/>
  <c r="AR38" i="33"/>
  <c r="W38" i="33"/>
  <c r="T38" i="33"/>
  <c r="AK38" i="33"/>
  <c r="P38" i="33"/>
  <c r="Y38" i="33"/>
  <c r="AI38" i="33"/>
  <c r="BD38" i="33"/>
  <c r="BB38" i="33"/>
  <c r="AL38" i="33"/>
  <c r="V38" i="33"/>
  <c r="AW38" i="33"/>
  <c r="AB38" i="33"/>
  <c r="AE38" i="33"/>
  <c r="AQ38" i="33"/>
  <c r="U38" i="33"/>
  <c r="AJ38" i="33"/>
  <c r="S38" i="33"/>
  <c r="X38" i="33"/>
  <c r="AT38" i="33"/>
  <c r="N38" i="33"/>
  <c r="Q38" i="33"/>
  <c r="AF38" i="33"/>
  <c r="O38" i="33"/>
  <c r="AY38" i="33"/>
  <c r="AP38" i="33"/>
  <c r="Z38" i="33"/>
  <c r="AG38" i="33"/>
  <c r="AV38" i="33"/>
  <c r="AU38" i="33"/>
  <c r="AS38" i="33"/>
  <c r="AM38" i="33"/>
  <c r="AZ38" i="33"/>
  <c r="AN38" i="33"/>
  <c r="AD38" i="33"/>
  <c r="AC38" i="33"/>
  <c r="BC38" i="33"/>
  <c r="AA38" i="33"/>
  <c r="AO38" i="33"/>
  <c r="BA38" i="33"/>
  <c r="H28" i="33"/>
  <c r="AQ41" i="33"/>
  <c r="AA41" i="33"/>
  <c r="AW41" i="33"/>
  <c r="AB41" i="33"/>
  <c r="AT41" i="33"/>
  <c r="BA41" i="33"/>
  <c r="AF41" i="33"/>
  <c r="T41" i="33"/>
  <c r="AH41" i="33"/>
  <c r="BD41" i="33"/>
  <c r="AU41" i="33"/>
  <c r="AE41" i="33"/>
  <c r="BB41" i="33"/>
  <c r="AG41" i="33"/>
  <c r="AZ41" i="33"/>
  <c r="Y41" i="33"/>
  <c r="AK41" i="33"/>
  <c r="AJ41" i="33"/>
  <c r="AN41" i="33"/>
  <c r="R41" i="33"/>
  <c r="AM41" i="33"/>
  <c r="AR41" i="33"/>
  <c r="AO41" i="33"/>
  <c r="Z41" i="33"/>
  <c r="AX41" i="33"/>
  <c r="AY41" i="33"/>
  <c r="S41" i="33"/>
  <c r="Q41" i="33"/>
  <c r="AP41" i="33"/>
  <c r="X41" i="33"/>
  <c r="BC41" i="33"/>
  <c r="V41" i="33"/>
  <c r="AS41" i="33"/>
  <c r="AC41" i="33"/>
  <c r="W41" i="33"/>
  <c r="AL41" i="33"/>
  <c r="U41" i="33"/>
  <c r="AI41" i="33"/>
  <c r="AD41" i="33"/>
  <c r="AV41" i="33"/>
  <c r="AY32" i="33"/>
  <c r="AI32" i="33"/>
  <c r="S32" i="33"/>
  <c r="AT32" i="33"/>
  <c r="AD32" i="33"/>
  <c r="N32" i="33"/>
  <c r="AF32" i="33"/>
  <c r="AK32" i="33"/>
  <c r="AG32" i="33"/>
  <c r="AS32" i="33"/>
  <c r="L32" i="33"/>
  <c r="AR32" i="33"/>
  <c r="AE32" i="33"/>
  <c r="AP32" i="33"/>
  <c r="J32" i="33"/>
  <c r="U32" i="33"/>
  <c r="AC32" i="33"/>
  <c r="AQ32" i="33"/>
  <c r="AA32" i="33"/>
  <c r="K32" i="33"/>
  <c r="AL32" i="33"/>
  <c r="AV32" i="33"/>
  <c r="AW32" i="33"/>
  <c r="M32" i="33"/>
  <c r="AM32" i="33"/>
  <c r="W32" i="33"/>
  <c r="AX32" i="33"/>
  <c r="AH32" i="33"/>
  <c r="R32" i="33"/>
  <c r="AN32" i="33"/>
  <c r="H32" i="33"/>
  <c r="AO32" i="33"/>
  <c r="I32" i="33"/>
  <c r="AB32" i="33"/>
  <c r="T32" i="33"/>
  <c r="AU32" i="33"/>
  <c r="O32" i="33"/>
  <c r="Z32" i="33"/>
  <c r="X32" i="33"/>
  <c r="Y32" i="33"/>
  <c r="AJ32" i="33"/>
  <c r="V32" i="33"/>
  <c r="P32" i="33"/>
  <c r="Q32" i="33"/>
  <c r="AZ32" i="33"/>
  <c r="F29" i="33"/>
  <c r="AQ31" i="33"/>
  <c r="AA31" i="33"/>
  <c r="K31" i="33"/>
  <c r="AP31" i="33"/>
  <c r="AU31" i="33"/>
  <c r="AE31" i="33"/>
  <c r="O31" i="33"/>
  <c r="AT31" i="33"/>
  <c r="AD31" i="33"/>
  <c r="AM31" i="33"/>
  <c r="G31" i="33"/>
  <c r="Z31" i="33"/>
  <c r="J31" i="33"/>
  <c r="T31" i="33"/>
  <c r="Q31" i="33"/>
  <c r="U31" i="33"/>
  <c r="I31" i="33"/>
  <c r="P31" i="33"/>
  <c r="AY31" i="33"/>
  <c r="S31" i="33"/>
  <c r="AH31" i="33"/>
  <c r="N31" i="33"/>
  <c r="AB31" i="33"/>
  <c r="AG31" i="33"/>
  <c r="AC31" i="33"/>
  <c r="Y31" i="33"/>
  <c r="X31" i="33"/>
  <c r="W31" i="33"/>
  <c r="R31" i="33"/>
  <c r="AW31" i="33"/>
  <c r="AO31" i="33"/>
  <c r="AV31" i="33"/>
  <c r="AR31" i="33"/>
  <c r="AN31" i="33"/>
  <c r="AL31" i="33"/>
  <c r="AK31" i="33"/>
  <c r="H31" i="33"/>
  <c r="AI31" i="33"/>
  <c r="V31" i="33"/>
  <c r="L31" i="33"/>
  <c r="M31" i="33"/>
  <c r="AF31" i="33"/>
  <c r="AX31" i="33"/>
  <c r="AS31" i="33"/>
  <c r="AJ31" i="33"/>
  <c r="AU40" i="33"/>
  <c r="AE40" i="33"/>
  <c r="AZ40" i="33"/>
  <c r="AD40" i="33"/>
  <c r="AL40" i="33"/>
  <c r="AX40" i="33"/>
  <c r="AC40" i="33"/>
  <c r="AR40" i="33"/>
  <c r="U40" i="33"/>
  <c r="Z40" i="33"/>
  <c r="AY40" i="33"/>
  <c r="AI40" i="33"/>
  <c r="S40" i="33"/>
  <c r="AJ40" i="33"/>
  <c r="BB40" i="33"/>
  <c r="BD40" i="33"/>
  <c r="AH40" i="33"/>
  <c r="AW40" i="33"/>
  <c r="AP40" i="33"/>
  <c r="AV40" i="33"/>
  <c r="BC40" i="33"/>
  <c r="W40" i="33"/>
  <c r="T40" i="33"/>
  <c r="AN40" i="33"/>
  <c r="V40" i="33"/>
  <c r="BA40" i="33"/>
  <c r="AQ40" i="33"/>
  <c r="AB40" i="33"/>
  <c r="AK40" i="33"/>
  <c r="AA40" i="33"/>
  <c r="Y40" i="33"/>
  <c r="AS40" i="33"/>
  <c r="AG40" i="33"/>
  <c r="P40" i="33"/>
  <c r="AT40" i="33"/>
  <c r="X40" i="33"/>
  <c r="Q40" i="33"/>
  <c r="AM40" i="33"/>
  <c r="AO40" i="33"/>
  <c r="R40" i="33"/>
  <c r="AF40" i="33"/>
  <c r="E29" i="33"/>
  <c r="AQ30" i="33"/>
  <c r="AA30" i="33"/>
  <c r="K30" i="33"/>
  <c r="AT30" i="33"/>
  <c r="AD30" i="33"/>
  <c r="N30" i="33"/>
  <c r="AN30" i="33"/>
  <c r="H30" i="33"/>
  <c r="AW30" i="33"/>
  <c r="Q30" i="33"/>
  <c r="T30" i="33"/>
  <c r="AB30" i="33"/>
  <c r="AU30" i="33"/>
  <c r="AE30" i="33"/>
  <c r="O30" i="33"/>
  <c r="AX30" i="33"/>
  <c r="AH30" i="33"/>
  <c r="R30" i="33"/>
  <c r="AV30" i="33"/>
  <c r="P30" i="33"/>
  <c r="M30" i="33"/>
  <c r="Y30" i="33"/>
  <c r="U30" i="33"/>
  <c r="AJ30" i="33"/>
  <c r="S30" i="33"/>
  <c r="AL30" i="33"/>
  <c r="F30" i="33"/>
  <c r="F60" i="33" s="1"/>
  <c r="AC30" i="33"/>
  <c r="AK30" i="33"/>
  <c r="G30" i="33"/>
  <c r="G60" i="33" s="1"/>
  <c r="AF30" i="33"/>
  <c r="AR30" i="33"/>
  <c r="E62" i="33"/>
  <c r="L30" i="33"/>
  <c r="W30" i="33"/>
  <c r="AP30" i="33"/>
  <c r="J30" i="33"/>
  <c r="AS30" i="33"/>
  <c r="I30" i="33"/>
  <c r="AM30" i="33"/>
  <c r="Z30" i="33"/>
  <c r="AO30" i="33"/>
  <c r="AI30" i="33"/>
  <c r="V30" i="33"/>
  <c r="X30" i="33"/>
  <c r="AG30" i="33"/>
  <c r="I28" i="33"/>
  <c r="I29" i="33" s="1"/>
  <c r="AZ39" i="33"/>
  <c r="AJ39" i="33"/>
  <c r="T39" i="33"/>
  <c r="AS39" i="33"/>
  <c r="W39" i="33"/>
  <c r="Z39" i="33"/>
  <c r="AQ39" i="33"/>
  <c r="V39" i="33"/>
  <c r="AE39" i="33"/>
  <c r="AI39" i="33"/>
  <c r="AY39" i="33"/>
  <c r="BD39" i="33"/>
  <c r="AN39" i="33"/>
  <c r="X39" i="33"/>
  <c r="AX39" i="33"/>
  <c r="AC39" i="33"/>
  <c r="AK39" i="33"/>
  <c r="AW39" i="33"/>
  <c r="AA39" i="33"/>
  <c r="AP39" i="33"/>
  <c r="S39" i="33"/>
  <c r="Y39" i="33"/>
  <c r="AV39" i="33"/>
  <c r="P39" i="33"/>
  <c r="R39" i="33"/>
  <c r="AL39" i="33"/>
  <c r="U39" i="33"/>
  <c r="BC39" i="33"/>
  <c r="AG39" i="33"/>
  <c r="AB39" i="33"/>
  <c r="AH39" i="33"/>
  <c r="BB39" i="33"/>
  <c r="BA39" i="33"/>
  <c r="AT39" i="33"/>
  <c r="AR39" i="33"/>
  <c r="AU39" i="33"/>
  <c r="AO39" i="33"/>
  <c r="O39" i="33"/>
  <c r="Q39" i="33"/>
  <c r="AD39" i="33"/>
  <c r="AM39" i="33"/>
  <c r="AF39" i="33"/>
  <c r="AZ42" i="33"/>
  <c r="AJ42" i="33"/>
  <c r="T42" i="33"/>
  <c r="AK42" i="33"/>
  <c r="AX42" i="33"/>
  <c r="AC42" i="33"/>
  <c r="AT42" i="33"/>
  <c r="Y42" i="33"/>
  <c r="AA42" i="33"/>
  <c r="AG42" i="33"/>
  <c r="BD42" i="33"/>
  <c r="AN42" i="33"/>
  <c r="X42" i="33"/>
  <c r="AP42" i="33"/>
  <c r="U42" i="33"/>
  <c r="AH42" i="33"/>
  <c r="AY42" i="33"/>
  <c r="AD42" i="33"/>
  <c r="AW42" i="33"/>
  <c r="BB42" i="33"/>
  <c r="AB42" i="33"/>
  <c r="Z42" i="33"/>
  <c r="R42" i="33"/>
  <c r="BC42" i="33"/>
  <c r="BA42" i="33"/>
  <c r="AO42" i="33"/>
  <c r="AU42" i="33"/>
  <c r="AI42" i="33"/>
  <c r="AF42" i="33"/>
  <c r="AE42" i="33"/>
  <c r="W42" i="33"/>
  <c r="S42" i="33"/>
  <c r="V42" i="33"/>
  <c r="AV42" i="33"/>
  <c r="AS42" i="33"/>
  <c r="AQ42" i="33"/>
  <c r="AR42" i="33"/>
  <c r="AM42" i="33"/>
  <c r="AL42" i="33"/>
  <c r="M29" i="33"/>
  <c r="AU35" i="33"/>
  <c r="AE35" i="33"/>
  <c r="O35" i="33"/>
  <c r="AT35" i="33"/>
  <c r="AD35" i="33"/>
  <c r="N35" i="33"/>
  <c r="AB35" i="33"/>
  <c r="AG35" i="33"/>
  <c r="P35" i="33"/>
  <c r="AC35" i="33"/>
  <c r="Y35" i="33"/>
  <c r="BC35" i="33"/>
  <c r="W35" i="33"/>
  <c r="AL35" i="33"/>
  <c r="AR35" i="33"/>
  <c r="AV35" i="33"/>
  <c r="M35" i="33"/>
  <c r="AY35" i="33"/>
  <c r="AX35" i="33"/>
  <c r="R35" i="33"/>
  <c r="AW35" i="33"/>
  <c r="AK35" i="33"/>
  <c r="AQ35" i="33"/>
  <c r="AA35" i="33"/>
  <c r="K35" i="33"/>
  <c r="AP35" i="33"/>
  <c r="Z35" i="33"/>
  <c r="AZ35" i="33"/>
  <c r="T35" i="33"/>
  <c r="Q35" i="33"/>
  <c r="BA35" i="33"/>
  <c r="U35" i="33"/>
  <c r="AN35" i="33"/>
  <c r="AM35" i="33"/>
  <c r="BB35" i="33"/>
  <c r="V35" i="33"/>
  <c r="L35" i="33"/>
  <c r="AS35" i="33"/>
  <c r="X35" i="33"/>
  <c r="AI35" i="33"/>
  <c r="S35" i="33"/>
  <c r="AH35" i="33"/>
  <c r="AJ35" i="33"/>
  <c r="AF35" i="33"/>
  <c r="AO35" i="33"/>
  <c r="AZ38" i="34"/>
  <c r="AJ38" i="34"/>
  <c r="T38" i="34"/>
  <c r="AU38" i="34"/>
  <c r="AE38" i="34"/>
  <c r="O38" i="34"/>
  <c r="Z38" i="34"/>
  <c r="N38" i="34"/>
  <c r="AO38" i="34"/>
  <c r="BB38" i="34"/>
  <c r="AS38" i="34"/>
  <c r="BC38" i="34"/>
  <c r="AP38" i="34"/>
  <c r="U38" i="34"/>
  <c r="V38" i="34"/>
  <c r="AN38" i="34"/>
  <c r="AY38" i="34"/>
  <c r="S38" i="34"/>
  <c r="AD38" i="34"/>
  <c r="Q38" i="34"/>
  <c r="AV38" i="34"/>
  <c r="AF38" i="34"/>
  <c r="P38" i="34"/>
  <c r="AQ38" i="34"/>
  <c r="AA38" i="34"/>
  <c r="AX38" i="34"/>
  <c r="R38" i="34"/>
  <c r="AK38" i="34"/>
  <c r="AG38" i="34"/>
  <c r="AL38" i="34"/>
  <c r="AC38" i="34"/>
  <c r="AR38" i="34"/>
  <c r="AB38" i="34"/>
  <c r="AM38" i="34"/>
  <c r="W38" i="34"/>
  <c r="AT38" i="34"/>
  <c r="Y38" i="34"/>
  <c r="BD38" i="34"/>
  <c r="X38" i="34"/>
  <c r="AI38" i="34"/>
  <c r="AH38" i="34"/>
  <c r="AW38" i="34"/>
  <c r="BA38" i="34"/>
  <c r="M29" i="34"/>
  <c r="BB39" i="34"/>
  <c r="AL39" i="34"/>
  <c r="V39" i="34"/>
  <c r="AS39" i="34"/>
  <c r="AC39" i="34"/>
  <c r="BD39" i="34"/>
  <c r="X39" i="34"/>
  <c r="T39" i="34"/>
  <c r="BC39" i="34"/>
  <c r="W39" i="34"/>
  <c r="AQ39" i="34"/>
  <c r="AT39" i="34"/>
  <c r="BA39" i="34"/>
  <c r="U39" i="34"/>
  <c r="AZ39" i="34"/>
  <c r="AM39" i="34"/>
  <c r="Z39" i="34"/>
  <c r="AG39" i="34"/>
  <c r="AF39" i="34"/>
  <c r="S39" i="34"/>
  <c r="AB39" i="34"/>
  <c r="AX39" i="34"/>
  <c r="AH39" i="34"/>
  <c r="R39" i="34"/>
  <c r="AO39" i="34"/>
  <c r="Y39" i="34"/>
  <c r="AV39" i="34"/>
  <c r="P39" i="34"/>
  <c r="AY39" i="34"/>
  <c r="AU39" i="34"/>
  <c r="O39" i="34"/>
  <c r="AA39" i="34"/>
  <c r="AD39" i="34"/>
  <c r="AK39" i="34"/>
  <c r="AN39" i="34"/>
  <c r="AI39" i="34"/>
  <c r="AR39" i="34"/>
  <c r="AP39" i="34"/>
  <c r="AW39" i="34"/>
  <c r="Q39" i="34"/>
  <c r="AJ39" i="34"/>
  <c r="AE39" i="34"/>
  <c r="AV33" i="34"/>
  <c r="AF33" i="34"/>
  <c r="P33" i="34"/>
  <c r="AD33" i="34"/>
  <c r="AS33" i="34"/>
  <c r="AU33" i="34"/>
  <c r="AE33" i="34"/>
  <c r="O33" i="34"/>
  <c r="AH33" i="34"/>
  <c r="AW33" i="34"/>
  <c r="I33" i="34"/>
  <c r="AR33" i="34"/>
  <c r="L33" i="34"/>
  <c r="AG33" i="34"/>
  <c r="AA33" i="34"/>
  <c r="Z33" i="34"/>
  <c r="M33" i="34"/>
  <c r="X33" i="34"/>
  <c r="N33" i="34"/>
  <c r="AM33" i="34"/>
  <c r="AX33" i="34"/>
  <c r="AK33" i="34"/>
  <c r="AZ33" i="34"/>
  <c r="AJ33" i="34"/>
  <c r="T33" i="34"/>
  <c r="AL33" i="34"/>
  <c r="BA33" i="34"/>
  <c r="AY33" i="34"/>
  <c r="AI33" i="34"/>
  <c r="S33" i="34"/>
  <c r="AP33" i="34"/>
  <c r="J33" i="34"/>
  <c r="AC33" i="34"/>
  <c r="Q33" i="34"/>
  <c r="AB33" i="34"/>
  <c r="V33" i="34"/>
  <c r="AQ33" i="34"/>
  <c r="K33" i="34"/>
  <c r="AO33" i="34"/>
  <c r="AN33" i="34"/>
  <c r="AT33" i="34"/>
  <c r="Y33" i="34"/>
  <c r="W33" i="34"/>
  <c r="R33" i="34"/>
  <c r="U33" i="34"/>
  <c r="AV31" i="34"/>
  <c r="AF31" i="34"/>
  <c r="P31" i="34"/>
  <c r="AL31" i="34"/>
  <c r="AY31" i="34"/>
  <c r="AI31" i="34"/>
  <c r="S31" i="34"/>
  <c r="AX31" i="34"/>
  <c r="V31" i="34"/>
  <c r="Q31" i="34"/>
  <c r="I31" i="34"/>
  <c r="Y31" i="34"/>
  <c r="AB31" i="34"/>
  <c r="Z31" i="34"/>
  <c r="AE31" i="34"/>
  <c r="AP31" i="34"/>
  <c r="AS31" i="34"/>
  <c r="X31" i="34"/>
  <c r="R31" i="34"/>
  <c r="AA31" i="34"/>
  <c r="AH31" i="34"/>
  <c r="M31" i="34"/>
  <c r="AJ31" i="34"/>
  <c r="T31" i="34"/>
  <c r="AT31" i="34"/>
  <c r="J31" i="34"/>
  <c r="AM31" i="34"/>
  <c r="W31" i="34"/>
  <c r="G31" i="34"/>
  <c r="AD31" i="34"/>
  <c r="AG31" i="34"/>
  <c r="AO31" i="34"/>
  <c r="AC31" i="34"/>
  <c r="AR31" i="34"/>
  <c r="L31" i="34"/>
  <c r="AU31" i="34"/>
  <c r="O31" i="34"/>
  <c r="N31" i="34"/>
  <c r="AK31" i="34"/>
  <c r="AN31" i="34"/>
  <c r="H31" i="34"/>
  <c r="AQ31" i="34"/>
  <c r="K31" i="34"/>
  <c r="AW31" i="34"/>
  <c r="U31" i="34"/>
  <c r="H29" i="34"/>
  <c r="BB34" i="34"/>
  <c r="AL34" i="34"/>
  <c r="V34" i="34"/>
  <c r="AJ34" i="34"/>
  <c r="P34" i="34"/>
  <c r="R34" i="34"/>
  <c r="AA34" i="34"/>
  <c r="AN34" i="34"/>
  <c r="S34" i="34"/>
  <c r="AM34" i="34"/>
  <c r="AV34" i="34"/>
  <c r="M34" i="34"/>
  <c r="AX34" i="34"/>
  <c r="AH34" i="34"/>
  <c r="AE34" i="34"/>
  <c r="L34" i="34"/>
  <c r="Q34" i="34"/>
  <c r="O34" i="34"/>
  <c r="AK34" i="34"/>
  <c r="AD34" i="34"/>
  <c r="Y34" i="34"/>
  <c r="BA34" i="34"/>
  <c r="AC34" i="34"/>
  <c r="W34" i="34"/>
  <c r="AP34" i="34"/>
  <c r="Z34" i="34"/>
  <c r="AO34" i="34"/>
  <c r="T34" i="34"/>
  <c r="AG34" i="34"/>
  <c r="AQ34" i="34"/>
  <c r="AS34" i="34"/>
  <c r="X34" i="34"/>
  <c r="AW34" i="34"/>
  <c r="N34" i="34"/>
  <c r="U34" i="34"/>
  <c r="AZ34" i="34"/>
  <c r="J34" i="34"/>
  <c r="AI34" i="34"/>
  <c r="AB34" i="34"/>
  <c r="AT34" i="34"/>
  <c r="AU34" i="34"/>
  <c r="AR34" i="34"/>
  <c r="AY34" i="34"/>
  <c r="K34" i="34"/>
  <c r="AF34" i="34"/>
  <c r="F29" i="34"/>
  <c r="E28" i="34"/>
  <c r="BC60" i="34" l="1"/>
  <c r="BC60" i="33"/>
  <c r="BD60" i="33"/>
  <c r="E63" i="33"/>
  <c r="E64" i="33" s="1"/>
  <c r="E77" i="33" s="1"/>
  <c r="E80" i="33" s="1"/>
  <c r="E81" i="33" s="1"/>
  <c r="F61" i="33"/>
  <c r="AY33" i="33"/>
  <c r="AI33" i="33"/>
  <c r="S33" i="33"/>
  <c r="AT33" i="33"/>
  <c r="AD33" i="33"/>
  <c r="N33" i="33"/>
  <c r="AJ33" i="33"/>
  <c r="AO33" i="33"/>
  <c r="X33" i="33"/>
  <c r="AC33" i="33"/>
  <c r="AG33" i="33"/>
  <c r="P33" i="33"/>
  <c r="K33" i="33"/>
  <c r="V33" i="33"/>
  <c r="T33" i="33"/>
  <c r="AS33" i="33"/>
  <c r="AV33" i="33"/>
  <c r="AM33" i="33"/>
  <c r="W33" i="33"/>
  <c r="AX33" i="33"/>
  <c r="AH33" i="33"/>
  <c r="R33" i="33"/>
  <c r="AR33" i="33"/>
  <c r="L33" i="33"/>
  <c r="AN33" i="33"/>
  <c r="AK33" i="33"/>
  <c r="AW33" i="33"/>
  <c r="AF33" i="33"/>
  <c r="AU33" i="33"/>
  <c r="AE33" i="33"/>
  <c r="O33" i="33"/>
  <c r="AP33" i="33"/>
  <c r="Z33" i="33"/>
  <c r="J33" i="33"/>
  <c r="AB33" i="33"/>
  <c r="Y33" i="33"/>
  <c r="BA33" i="33"/>
  <c r="U33" i="33"/>
  <c r="Q33" i="33"/>
  <c r="AQ33" i="33"/>
  <c r="AA33" i="33"/>
  <c r="AL33" i="33"/>
  <c r="AZ33" i="33"/>
  <c r="I33" i="33"/>
  <c r="I60" i="33" s="1"/>
  <c r="M33" i="33"/>
  <c r="H29" i="33"/>
  <c r="AU34" i="33"/>
  <c r="AE34" i="33"/>
  <c r="O34" i="33"/>
  <c r="AT34" i="33"/>
  <c r="AD34" i="33"/>
  <c r="N34" i="33"/>
  <c r="AF34" i="33"/>
  <c r="AF60" i="33" s="1"/>
  <c r="AC34" i="33"/>
  <c r="AC60" i="33" s="1"/>
  <c r="L34" i="33"/>
  <c r="Y34" i="33"/>
  <c r="U34" i="33"/>
  <c r="AQ34" i="33"/>
  <c r="AA34" i="33"/>
  <c r="K34" i="33"/>
  <c r="Z34" i="33"/>
  <c r="Z60" i="33" s="1"/>
  <c r="J34" i="33"/>
  <c r="M34" i="33"/>
  <c r="Q34" i="33"/>
  <c r="AL34" i="33"/>
  <c r="AV34" i="33"/>
  <c r="AR34" i="33"/>
  <c r="BA34" i="33"/>
  <c r="AY34" i="33"/>
  <c r="AI34" i="33"/>
  <c r="S34" i="33"/>
  <c r="AX34" i="33"/>
  <c r="AH34" i="33"/>
  <c r="R34" i="33"/>
  <c r="AN34" i="33"/>
  <c r="AS34" i="33"/>
  <c r="AB34" i="33"/>
  <c r="AG34" i="33"/>
  <c r="AK34" i="33"/>
  <c r="T34" i="33"/>
  <c r="AP34" i="33"/>
  <c r="AP60" i="33" s="1"/>
  <c r="X34" i="33"/>
  <c r="AW34" i="33"/>
  <c r="AZ34" i="33"/>
  <c r="AM34" i="33"/>
  <c r="W34" i="33"/>
  <c r="BB34" i="33"/>
  <c r="BB60" i="33" s="1"/>
  <c r="V34" i="33"/>
  <c r="P34" i="33"/>
  <c r="AO34" i="33"/>
  <c r="AJ34" i="33"/>
  <c r="H60" i="33"/>
  <c r="BD60" i="34"/>
  <c r="BA60" i="34"/>
  <c r="BB60" i="34"/>
  <c r="AZ60" i="34"/>
  <c r="E62" i="34"/>
  <c r="AJ30" i="34"/>
  <c r="AJ60" i="34" s="1"/>
  <c r="T30" i="34"/>
  <c r="T60" i="34" s="1"/>
  <c r="AT30" i="34"/>
  <c r="AT60" i="34" s="1"/>
  <c r="J30" i="34"/>
  <c r="J60" i="34" s="1"/>
  <c r="AI30" i="34"/>
  <c r="AI60" i="34" s="1"/>
  <c r="S30" i="34"/>
  <c r="S60" i="34" s="1"/>
  <c r="AX30" i="34"/>
  <c r="AX60" i="34" s="1"/>
  <c r="V30" i="34"/>
  <c r="V60" i="34" s="1"/>
  <c r="AC30" i="34"/>
  <c r="AC60" i="34" s="1"/>
  <c r="AW30" i="34"/>
  <c r="AW60" i="34" s="1"/>
  <c r="I30" i="34"/>
  <c r="I60" i="34" s="1"/>
  <c r="AV30" i="34"/>
  <c r="AV60" i="34" s="1"/>
  <c r="P30" i="34"/>
  <c r="P60" i="34" s="1"/>
  <c r="AU30" i="34"/>
  <c r="AU60" i="34" s="1"/>
  <c r="O30" i="34"/>
  <c r="O60" i="34" s="1"/>
  <c r="N30" i="34"/>
  <c r="N60" i="34" s="1"/>
  <c r="AG30" i="34"/>
  <c r="AG60" i="34" s="1"/>
  <c r="AR30" i="34"/>
  <c r="AR60" i="34" s="1"/>
  <c r="L30" i="34"/>
  <c r="L60" i="34" s="1"/>
  <c r="AQ30" i="34"/>
  <c r="AQ60" i="34" s="1"/>
  <c r="K30" i="34"/>
  <c r="K60" i="34" s="1"/>
  <c r="F30" i="34"/>
  <c r="F60" i="34" s="1"/>
  <c r="Q30" i="34"/>
  <c r="Q60" i="34" s="1"/>
  <c r="AN30" i="34"/>
  <c r="AN60" i="34" s="1"/>
  <c r="X30" i="34"/>
  <c r="X60" i="34" s="1"/>
  <c r="H30" i="34"/>
  <c r="H60" i="34" s="1"/>
  <c r="R30" i="34"/>
  <c r="R60" i="34" s="1"/>
  <c r="AM30" i="34"/>
  <c r="AM60" i="34" s="1"/>
  <c r="W30" i="34"/>
  <c r="W60" i="34" s="1"/>
  <c r="G30" i="34"/>
  <c r="G60" i="34" s="1"/>
  <c r="AD30" i="34"/>
  <c r="AD60" i="34" s="1"/>
  <c r="AS30" i="34"/>
  <c r="AS60" i="34" s="1"/>
  <c r="U30" i="34"/>
  <c r="U60" i="34" s="1"/>
  <c r="AO30" i="34"/>
  <c r="AO60" i="34" s="1"/>
  <c r="AF30" i="34"/>
  <c r="AF60" i="34" s="1"/>
  <c r="AL30" i="34"/>
  <c r="AL60" i="34" s="1"/>
  <c r="AE30" i="34"/>
  <c r="AE60" i="34" s="1"/>
  <c r="AP30" i="34"/>
  <c r="AP60" i="34" s="1"/>
  <c r="M30" i="34"/>
  <c r="M60" i="34" s="1"/>
  <c r="AK30" i="34"/>
  <c r="AK60" i="34" s="1"/>
  <c r="AB30" i="34"/>
  <c r="AB60" i="34" s="1"/>
  <c r="Z30" i="34"/>
  <c r="Z60" i="34" s="1"/>
  <c r="AA30" i="34"/>
  <c r="AA60" i="34" s="1"/>
  <c r="AH30" i="34"/>
  <c r="AH60" i="34" s="1"/>
  <c r="Y30" i="34"/>
  <c r="Y60" i="34" s="1"/>
  <c r="E29" i="34"/>
  <c r="AY60" i="34"/>
  <c r="W60" i="33" l="1"/>
  <c r="AG60" i="33"/>
  <c r="AB60" i="33"/>
  <c r="O60" i="33"/>
  <c r="AI60" i="33"/>
  <c r="AN60" i="33"/>
  <c r="V60" i="33"/>
  <c r="AM60" i="33"/>
  <c r="AL60" i="33"/>
  <c r="AW60" i="33"/>
  <c r="AX60" i="33"/>
  <c r="Y60" i="33"/>
  <c r="AR60" i="33"/>
  <c r="T60" i="33"/>
  <c r="S60" i="33"/>
  <c r="U60" i="33"/>
  <c r="R60" i="33"/>
  <c r="N60" i="33"/>
  <c r="AO60" i="33"/>
  <c r="AT60" i="33"/>
  <c r="AE60" i="33"/>
  <c r="J60" i="33"/>
  <c r="AQ60" i="33"/>
  <c r="L60" i="33"/>
  <c r="AS60" i="33"/>
  <c r="P60" i="33"/>
  <c r="AZ60" i="33"/>
  <c r="AJ60" i="33"/>
  <c r="AK60" i="33"/>
  <c r="M60" i="33"/>
  <c r="AA60" i="33"/>
  <c r="BA60" i="33"/>
  <c r="AU60" i="33"/>
  <c r="AH60" i="33"/>
  <c r="AV60" i="33"/>
  <c r="K60" i="33"/>
  <c r="X60" i="33"/>
  <c r="AD60" i="33"/>
  <c r="AY60" i="33"/>
  <c r="F62" i="33"/>
  <c r="G61" i="33" s="1"/>
  <c r="Q60" i="33"/>
  <c r="E63" i="34"/>
  <c r="E64" i="34" s="1"/>
  <c r="E77" i="34" s="1"/>
  <c r="E80" i="34" s="1"/>
  <c r="E81" i="34" s="1"/>
  <c r="F61" i="34"/>
  <c r="F63" i="33" l="1"/>
  <c r="F64" i="33" s="1"/>
  <c r="F77" i="33" s="1"/>
  <c r="F80" i="33" s="1"/>
  <c r="F81" i="33" s="1"/>
  <c r="G62" i="33"/>
  <c r="H61" i="33" s="1"/>
  <c r="F62" i="34"/>
  <c r="G61" i="34" s="1"/>
  <c r="G63" i="33" l="1"/>
  <c r="G64" i="33" s="1"/>
  <c r="G77" i="33" s="1"/>
  <c r="G80" i="33" s="1"/>
  <c r="G81" i="33" s="1"/>
  <c r="F63" i="34"/>
  <c r="F64" i="34" s="1"/>
  <c r="F77" i="34" s="1"/>
  <c r="F80" i="34" s="1"/>
  <c r="F81" i="34" s="1"/>
  <c r="H62" i="33"/>
  <c r="I61" i="33" s="1"/>
  <c r="G62" i="34"/>
  <c r="H61" i="34" s="1"/>
  <c r="H63" i="33" l="1"/>
  <c r="H64" i="33" s="1"/>
  <c r="H77" i="33" s="1"/>
  <c r="H80" i="33" s="1"/>
  <c r="H81" i="33" s="1"/>
  <c r="I62" i="33"/>
  <c r="J61" i="33" s="1"/>
  <c r="H62" i="34"/>
  <c r="I61" i="34" s="1"/>
  <c r="G63" i="34"/>
  <c r="G64" i="34" s="1"/>
  <c r="G77" i="34" s="1"/>
  <c r="G80" i="34" s="1"/>
  <c r="G81" i="34" s="1"/>
  <c r="I63" i="33" l="1"/>
  <c r="I64" i="33" s="1"/>
  <c r="I77" i="33" s="1"/>
  <c r="I80" i="33" s="1"/>
  <c r="I81" i="33" s="1"/>
  <c r="J62" i="33"/>
  <c r="K61" i="33" s="1"/>
  <c r="I62" i="34"/>
  <c r="J61" i="34" s="1"/>
  <c r="H63" i="34"/>
  <c r="H64" i="34" s="1"/>
  <c r="H77" i="34" s="1"/>
  <c r="H80" i="34" s="1"/>
  <c r="H81" i="34" s="1"/>
  <c r="K62" i="33" l="1"/>
  <c r="L61" i="33" s="1"/>
  <c r="J63" i="33"/>
  <c r="J64" i="33" s="1"/>
  <c r="J77" i="33" s="1"/>
  <c r="J80" i="33" s="1"/>
  <c r="J81" i="33" s="1"/>
  <c r="J62" i="34"/>
  <c r="K61" i="34" s="1"/>
  <c r="I63" i="34"/>
  <c r="I64" i="34" s="1"/>
  <c r="I77" i="34" s="1"/>
  <c r="I80" i="34" s="1"/>
  <c r="I81" i="34" s="1"/>
  <c r="L62" i="33" l="1"/>
  <c r="M61" i="33" s="1"/>
  <c r="K63" i="33"/>
  <c r="K64" i="33" s="1"/>
  <c r="K77" i="33" s="1"/>
  <c r="K80" i="33" s="1"/>
  <c r="K81" i="33" s="1"/>
  <c r="K62" i="34"/>
  <c r="L61" i="34" s="1"/>
  <c r="J63" i="34"/>
  <c r="J64" i="34" s="1"/>
  <c r="J77" i="34" s="1"/>
  <c r="J80" i="34" s="1"/>
  <c r="J81" i="34" s="1"/>
  <c r="L63" i="33" l="1"/>
  <c r="L64" i="33" s="1"/>
  <c r="L77" i="33" s="1"/>
  <c r="L80" i="33" s="1"/>
  <c r="L81" i="33" s="1"/>
  <c r="M62" i="33"/>
  <c r="N61" i="33" s="1"/>
  <c r="L62" i="34"/>
  <c r="M61" i="34" s="1"/>
  <c r="K63" i="34"/>
  <c r="K64" i="34" s="1"/>
  <c r="K77" i="34" s="1"/>
  <c r="K80" i="34" s="1"/>
  <c r="K81" i="34" s="1"/>
  <c r="M63" i="33" l="1"/>
  <c r="M64" i="33" s="1"/>
  <c r="M77" i="33" s="1"/>
  <c r="M80" i="33" s="1"/>
  <c r="M81" i="33" s="1"/>
  <c r="N62" i="33"/>
  <c r="O61" i="33" s="1"/>
  <c r="M62" i="34"/>
  <c r="N61" i="34" s="1"/>
  <c r="L63" i="34"/>
  <c r="L64" i="34" s="1"/>
  <c r="L77" i="34" s="1"/>
  <c r="L80" i="34" s="1"/>
  <c r="L81" i="34" s="1"/>
  <c r="O62" i="33" l="1"/>
  <c r="P61" i="33" s="1"/>
  <c r="N63" i="33"/>
  <c r="N64" i="33" s="1"/>
  <c r="N77" i="33" s="1"/>
  <c r="N80" i="33" s="1"/>
  <c r="N81" i="33" s="1"/>
  <c r="N62" i="34"/>
  <c r="O61" i="34" s="1"/>
  <c r="M63" i="34"/>
  <c r="M64" i="34" s="1"/>
  <c r="M77" i="34" s="1"/>
  <c r="M80" i="34" s="1"/>
  <c r="M81" i="34" s="1"/>
  <c r="P62" i="33" l="1"/>
  <c r="Q61" i="33" s="1"/>
  <c r="O63" i="33"/>
  <c r="O64" i="33" s="1"/>
  <c r="O77" i="33" s="1"/>
  <c r="O80" i="33" s="1"/>
  <c r="O81" i="33" s="1"/>
  <c r="O62" i="34"/>
  <c r="P61" i="34" s="1"/>
  <c r="N63" i="34"/>
  <c r="N64" i="34" s="1"/>
  <c r="N77" i="34" s="1"/>
  <c r="N80" i="34" s="1"/>
  <c r="N81" i="34" s="1"/>
  <c r="Q62" i="33" l="1"/>
  <c r="R61" i="33" s="1"/>
  <c r="P63" i="33"/>
  <c r="P64" i="33" s="1"/>
  <c r="P77" i="33" s="1"/>
  <c r="P80" i="33" s="1"/>
  <c r="P81" i="33" s="1"/>
  <c r="P62" i="34"/>
  <c r="Q61" i="34" s="1"/>
  <c r="O63" i="34"/>
  <c r="O64" i="34" s="1"/>
  <c r="O77" i="34" s="1"/>
  <c r="O80" i="34" s="1"/>
  <c r="O81" i="34" s="1"/>
  <c r="R62" i="33" l="1"/>
  <c r="S61" i="33" s="1"/>
  <c r="Q63" i="33"/>
  <c r="Q64" i="33" s="1"/>
  <c r="Q77" i="33" s="1"/>
  <c r="Q80" i="33" s="1"/>
  <c r="Q81" i="33" s="1"/>
  <c r="Q62" i="34"/>
  <c r="R61" i="34" s="1"/>
  <c r="P63" i="34"/>
  <c r="P64" i="34" s="1"/>
  <c r="P77" i="34" s="1"/>
  <c r="P80" i="34" s="1"/>
  <c r="P81" i="34" s="1"/>
  <c r="S62" i="33" l="1"/>
  <c r="T61" i="33" s="1"/>
  <c r="R63" i="33"/>
  <c r="R64" i="33" s="1"/>
  <c r="R77" i="33" s="1"/>
  <c r="R80" i="33" s="1"/>
  <c r="R81" i="33" s="1"/>
  <c r="R62" i="34"/>
  <c r="S61" i="34" s="1"/>
  <c r="Q63" i="34"/>
  <c r="Q64" i="34" s="1"/>
  <c r="Q77" i="34" s="1"/>
  <c r="Q80" i="34" s="1"/>
  <c r="Q81" i="34" s="1"/>
  <c r="T62" i="33" l="1"/>
  <c r="U61" i="33" s="1"/>
  <c r="S63" i="33"/>
  <c r="S64" i="33" s="1"/>
  <c r="S77" i="33" s="1"/>
  <c r="S80" i="33" s="1"/>
  <c r="S81" i="33" s="1"/>
  <c r="R63" i="34"/>
  <c r="R64" i="34" s="1"/>
  <c r="R77" i="34" s="1"/>
  <c r="R80" i="34" s="1"/>
  <c r="R81" i="34" s="1"/>
  <c r="S62" i="34"/>
  <c r="T61" i="34" s="1"/>
  <c r="U62" i="33" l="1"/>
  <c r="V61" i="33" s="1"/>
  <c r="T63" i="33"/>
  <c r="T64" i="33" s="1"/>
  <c r="T77" i="33" s="1"/>
  <c r="T80" i="33" s="1"/>
  <c r="T81" i="33" s="1"/>
  <c r="C4" i="33" s="1"/>
  <c r="G30" i="29" s="1"/>
  <c r="T62" i="34"/>
  <c r="U61" i="34" s="1"/>
  <c r="S63" i="34"/>
  <c r="S64" i="34" s="1"/>
  <c r="S77" i="34" s="1"/>
  <c r="S80" i="34" s="1"/>
  <c r="S81" i="34" s="1"/>
  <c r="V62" i="33" l="1"/>
  <c r="W61" i="33" s="1"/>
  <c r="U63" i="33"/>
  <c r="U64" i="33" s="1"/>
  <c r="U77" i="33" s="1"/>
  <c r="U80" i="33" s="1"/>
  <c r="U81" i="33" s="1"/>
  <c r="U62" i="34"/>
  <c r="V61" i="34" s="1"/>
  <c r="T63" i="34"/>
  <c r="T64" i="34" s="1"/>
  <c r="T77" i="34" s="1"/>
  <c r="T80" i="34" s="1"/>
  <c r="T81" i="34" s="1"/>
  <c r="C4" i="34" s="1"/>
  <c r="G31" i="29" s="1"/>
  <c r="V63" i="33" l="1"/>
  <c r="V64" i="33" s="1"/>
  <c r="V77" i="33" s="1"/>
  <c r="V80" i="33" s="1"/>
  <c r="V81" i="33" s="1"/>
  <c r="W62" i="33"/>
  <c r="X61" i="33" s="1"/>
  <c r="V62" i="34"/>
  <c r="W61" i="34" s="1"/>
  <c r="U63" i="34"/>
  <c r="U64" i="34" s="1"/>
  <c r="U77" i="34" s="1"/>
  <c r="U80" i="34" s="1"/>
  <c r="U81" i="34" s="1"/>
  <c r="W63" i="33" l="1"/>
  <c r="W64" i="33" s="1"/>
  <c r="W77" i="33" s="1"/>
  <c r="W80" i="33" s="1"/>
  <c r="W81" i="33" s="1"/>
  <c r="X62" i="33"/>
  <c r="Y61" i="33" s="1"/>
  <c r="W62" i="34"/>
  <c r="X61" i="34" s="1"/>
  <c r="V63" i="34"/>
  <c r="V64" i="34" s="1"/>
  <c r="V77" i="34" s="1"/>
  <c r="V80" i="34" s="1"/>
  <c r="V81" i="34" s="1"/>
  <c r="Y62" i="33" l="1"/>
  <c r="Z61" i="33" s="1"/>
  <c r="X63" i="33"/>
  <c r="X64" i="33" s="1"/>
  <c r="X77" i="33" s="1"/>
  <c r="X80" i="33" s="1"/>
  <c r="X81" i="33" s="1"/>
  <c r="X62" i="34"/>
  <c r="Y61" i="34" s="1"/>
  <c r="W63" i="34"/>
  <c r="W64" i="34" s="1"/>
  <c r="W77" i="34" s="1"/>
  <c r="W80" i="34" s="1"/>
  <c r="W81" i="34" s="1"/>
  <c r="Y63" i="33" l="1"/>
  <c r="Y64" i="33" s="1"/>
  <c r="Y77" i="33" s="1"/>
  <c r="Y80" i="33" s="1"/>
  <c r="Y81" i="33" s="1"/>
  <c r="Z62" i="33"/>
  <c r="AA61" i="33" s="1"/>
  <c r="Y62" i="34"/>
  <c r="Z61" i="34" s="1"/>
  <c r="X63" i="34"/>
  <c r="X64" i="34" s="1"/>
  <c r="X77" i="34" s="1"/>
  <c r="X80" i="34" s="1"/>
  <c r="X81" i="34" s="1"/>
  <c r="Z63" i="33" l="1"/>
  <c r="Z64" i="33" s="1"/>
  <c r="Z77" i="33" s="1"/>
  <c r="Z80" i="33" s="1"/>
  <c r="Z81" i="33" s="1"/>
  <c r="AA62" i="33"/>
  <c r="AB61" i="33" s="1"/>
  <c r="Z62" i="34"/>
  <c r="AA61" i="34" s="1"/>
  <c r="Y63" i="34"/>
  <c r="Y64" i="34" s="1"/>
  <c r="Y77" i="34" s="1"/>
  <c r="Y80" i="34" s="1"/>
  <c r="Y81" i="34" s="1"/>
  <c r="AB62" i="33" l="1"/>
  <c r="AC61" i="33" s="1"/>
  <c r="AA63" i="33"/>
  <c r="AA64" i="33" s="1"/>
  <c r="AA77" i="33" s="1"/>
  <c r="AA80" i="33" s="1"/>
  <c r="AA81" i="33" s="1"/>
  <c r="AA62" i="34"/>
  <c r="AB61" i="34" s="1"/>
  <c r="Z63" i="34"/>
  <c r="Z64" i="34" s="1"/>
  <c r="Z77" i="34" s="1"/>
  <c r="Z80" i="34" s="1"/>
  <c r="Z81" i="34" s="1"/>
  <c r="AB63" i="33" l="1"/>
  <c r="AB64" i="33" s="1"/>
  <c r="AB77" i="33" s="1"/>
  <c r="AB80" i="33" s="1"/>
  <c r="AB81" i="33" s="1"/>
  <c r="C5" i="33" s="1"/>
  <c r="H30" i="29" s="1"/>
  <c r="AC62" i="33"/>
  <c r="AD61" i="33" s="1"/>
  <c r="AB62" i="34"/>
  <c r="AC61" i="34" s="1"/>
  <c r="AA63" i="34"/>
  <c r="AA64" i="34" s="1"/>
  <c r="AA77" i="34" s="1"/>
  <c r="AA80" i="34" s="1"/>
  <c r="AA81" i="34" s="1"/>
  <c r="AC63" i="33" l="1"/>
  <c r="AC64" i="33" s="1"/>
  <c r="AC77" i="33" s="1"/>
  <c r="AC80" i="33" s="1"/>
  <c r="AC81" i="33" s="1"/>
  <c r="AD62" i="33"/>
  <c r="AE61" i="33" s="1"/>
  <c r="AC62" i="34"/>
  <c r="AD61" i="34" s="1"/>
  <c r="AB63" i="34"/>
  <c r="AB64" i="34" s="1"/>
  <c r="AB77" i="34" s="1"/>
  <c r="AB80" i="34" s="1"/>
  <c r="AB81" i="34" s="1"/>
  <c r="C5" i="34" s="1"/>
  <c r="H31" i="29" s="1"/>
  <c r="AE62" i="33" l="1"/>
  <c r="AF61" i="33" s="1"/>
  <c r="AD63" i="33"/>
  <c r="AD64" i="33" s="1"/>
  <c r="AD77" i="33" s="1"/>
  <c r="AD80" i="33" s="1"/>
  <c r="AD81" i="33" s="1"/>
  <c r="AD62" i="34"/>
  <c r="AE61" i="34" s="1"/>
  <c r="AC63" i="34"/>
  <c r="AC64" i="34" s="1"/>
  <c r="AC77" i="34" s="1"/>
  <c r="AC80" i="34" s="1"/>
  <c r="AC81" i="34" s="1"/>
  <c r="AF62" i="33" l="1"/>
  <c r="AG61" i="33" s="1"/>
  <c r="AE63" i="33"/>
  <c r="AE64" i="33" s="1"/>
  <c r="AE77" i="33" s="1"/>
  <c r="AE80" i="33" s="1"/>
  <c r="AE81" i="33" s="1"/>
  <c r="AE62" i="34"/>
  <c r="AF61" i="34" s="1"/>
  <c r="AD63" i="34"/>
  <c r="AD64" i="34" s="1"/>
  <c r="AD77" i="34" s="1"/>
  <c r="AD80" i="34" s="1"/>
  <c r="AD81" i="34" s="1"/>
  <c r="AG62" i="33" l="1"/>
  <c r="AH61" i="33" s="1"/>
  <c r="AF63" i="33"/>
  <c r="AF64" i="33" s="1"/>
  <c r="AF77" i="33" s="1"/>
  <c r="AF80" i="33" s="1"/>
  <c r="AF81" i="33" s="1"/>
  <c r="AF62" i="34"/>
  <c r="AG61" i="34" s="1"/>
  <c r="AE63" i="34"/>
  <c r="AE64" i="34" s="1"/>
  <c r="AE77" i="34" s="1"/>
  <c r="AE80" i="34" s="1"/>
  <c r="AE81" i="34" s="1"/>
  <c r="AH62" i="33" l="1"/>
  <c r="AI61" i="33" s="1"/>
  <c r="AG63" i="33"/>
  <c r="AG64" i="33" s="1"/>
  <c r="AG77" i="33" s="1"/>
  <c r="AG80" i="33" s="1"/>
  <c r="AG81" i="33" s="1"/>
  <c r="AG62" i="34"/>
  <c r="AH61" i="34" s="1"/>
  <c r="AF63" i="34"/>
  <c r="AF64" i="34" s="1"/>
  <c r="AF77" i="34" s="1"/>
  <c r="AF80" i="34" s="1"/>
  <c r="AF81" i="34" s="1"/>
  <c r="AI62" i="33" l="1"/>
  <c r="AJ61" i="33" s="1"/>
  <c r="AH63" i="33"/>
  <c r="AH64" i="33" s="1"/>
  <c r="AH77" i="33" s="1"/>
  <c r="AH80" i="33" s="1"/>
  <c r="AH81" i="33" s="1"/>
  <c r="AH62" i="34"/>
  <c r="AI61" i="34" s="1"/>
  <c r="AG63" i="34"/>
  <c r="AG64" i="34" s="1"/>
  <c r="AG77" i="34" s="1"/>
  <c r="AG80" i="34" s="1"/>
  <c r="AG81" i="34" s="1"/>
  <c r="AJ62" i="33" l="1"/>
  <c r="AK61" i="33" s="1"/>
  <c r="AI63" i="33"/>
  <c r="AI64" i="33" s="1"/>
  <c r="AI77" i="33" s="1"/>
  <c r="AI80" i="33" s="1"/>
  <c r="AI81" i="33" s="1"/>
  <c r="AI62" i="34"/>
  <c r="AJ61" i="34" s="1"/>
  <c r="AH63" i="34"/>
  <c r="AH64" i="34" s="1"/>
  <c r="AH77" i="34" s="1"/>
  <c r="AH80" i="34" s="1"/>
  <c r="AH81" i="34" s="1"/>
  <c r="AK62" i="33" l="1"/>
  <c r="AL61" i="33" s="1"/>
  <c r="AJ63" i="33"/>
  <c r="AJ64" i="33" s="1"/>
  <c r="AJ77" i="33" s="1"/>
  <c r="AJ80" i="33" s="1"/>
  <c r="AJ81" i="33" s="1"/>
  <c r="C6" i="33" s="1"/>
  <c r="I30" i="29" s="1"/>
  <c r="AJ62" i="34"/>
  <c r="AK61" i="34" s="1"/>
  <c r="AI63" i="34"/>
  <c r="AI64" i="34" s="1"/>
  <c r="AI77" i="34" s="1"/>
  <c r="AI80" i="34" s="1"/>
  <c r="AI81" i="34" s="1"/>
  <c r="AL62" i="33" l="1"/>
  <c r="AM61" i="33" s="1"/>
  <c r="AK63" i="33"/>
  <c r="AK64" i="33" s="1"/>
  <c r="AK77" i="33" s="1"/>
  <c r="AK80" i="33" s="1"/>
  <c r="AK81" i="33" s="1"/>
  <c r="AK62" i="34"/>
  <c r="AL61" i="34" s="1"/>
  <c r="AJ63" i="34"/>
  <c r="AJ64" i="34" s="1"/>
  <c r="AJ77" i="34" s="1"/>
  <c r="AJ80" i="34" s="1"/>
  <c r="AJ81" i="34" s="1"/>
  <c r="AL63" i="33" l="1"/>
  <c r="AL64" i="33" s="1"/>
  <c r="AL77" i="33" s="1"/>
  <c r="AL80" i="33" s="1"/>
  <c r="AL81" i="33" s="1"/>
  <c r="AM62" i="33"/>
  <c r="AN61" i="33" s="1"/>
  <c r="AL62" i="34"/>
  <c r="AM61" i="34" s="1"/>
  <c r="AK63" i="34"/>
  <c r="AK64" i="34" s="1"/>
  <c r="AK77" i="34" s="1"/>
  <c r="AK80" i="34" s="1"/>
  <c r="AK81" i="34" s="1"/>
  <c r="AN62" i="33" l="1"/>
  <c r="AO61" i="33" s="1"/>
  <c r="AM63" i="33"/>
  <c r="AM64" i="33" s="1"/>
  <c r="AM77" i="33" s="1"/>
  <c r="AM80" i="33" s="1"/>
  <c r="AM81" i="33" s="1"/>
  <c r="AM62" i="34"/>
  <c r="AN61" i="34" s="1"/>
  <c r="AL63" i="34"/>
  <c r="AL64" i="34" s="1"/>
  <c r="AL77" i="34" s="1"/>
  <c r="AL80" i="34" s="1"/>
  <c r="AL81" i="34" s="1"/>
  <c r="AN63" i="33" l="1"/>
  <c r="AN64" i="33" s="1"/>
  <c r="AN77" i="33" s="1"/>
  <c r="AN80" i="33" s="1"/>
  <c r="AN81" i="33" s="1"/>
  <c r="AO62" i="33"/>
  <c r="AP61" i="33" s="1"/>
  <c r="AN62" i="34"/>
  <c r="AO61" i="34" s="1"/>
  <c r="AM63" i="34"/>
  <c r="AM64" i="34" s="1"/>
  <c r="AM77" i="34" s="1"/>
  <c r="AM80" i="34" s="1"/>
  <c r="AM81" i="34" s="1"/>
  <c r="AO63" i="33" l="1"/>
  <c r="AO64" i="33" s="1"/>
  <c r="AO77" i="33" s="1"/>
  <c r="AO80" i="33" s="1"/>
  <c r="AO81" i="33" s="1"/>
  <c r="AP62" i="33"/>
  <c r="AQ61" i="33" s="1"/>
  <c r="AO62" i="34"/>
  <c r="AP61" i="34" s="1"/>
  <c r="AN63" i="34"/>
  <c r="AN64" i="34" s="1"/>
  <c r="AN77" i="34" s="1"/>
  <c r="AN80" i="34" s="1"/>
  <c r="AN81" i="34" s="1"/>
  <c r="AQ62" i="33" l="1"/>
  <c r="AR61" i="33" s="1"/>
  <c r="AP63" i="33"/>
  <c r="AP64" i="33" s="1"/>
  <c r="AP77" i="33" s="1"/>
  <c r="AP80" i="33" s="1"/>
  <c r="AP81" i="33" s="1"/>
  <c r="AP62" i="34"/>
  <c r="AQ61" i="34" s="1"/>
  <c r="AO63" i="34"/>
  <c r="AO64" i="34" s="1"/>
  <c r="AO77" i="34" s="1"/>
  <c r="AO80" i="34" s="1"/>
  <c r="AO81" i="34" s="1"/>
  <c r="AQ63" i="33" l="1"/>
  <c r="AQ64" i="33" s="1"/>
  <c r="AQ77" i="33" s="1"/>
  <c r="AQ80" i="33" s="1"/>
  <c r="AQ81" i="33" s="1"/>
  <c r="AR62" i="33"/>
  <c r="AS61" i="33" s="1"/>
  <c r="AQ62" i="34"/>
  <c r="AR61" i="34" s="1"/>
  <c r="AP63" i="34"/>
  <c r="AP64" i="34" s="1"/>
  <c r="AP77" i="34" s="1"/>
  <c r="AP80" i="34" s="1"/>
  <c r="AP81" i="34" s="1"/>
  <c r="AS62" i="33" l="1"/>
  <c r="AT61" i="33" s="1"/>
  <c r="AR63" i="33"/>
  <c r="AR64" i="33" s="1"/>
  <c r="AR77" i="33" s="1"/>
  <c r="AR80" i="33" s="1"/>
  <c r="AR81" i="33" s="1"/>
  <c r="AR62" i="34"/>
  <c r="AS61" i="34" s="1"/>
  <c r="AQ63" i="34"/>
  <c r="AQ64" i="34" s="1"/>
  <c r="AQ77" i="34" s="1"/>
  <c r="AQ80" i="34" s="1"/>
  <c r="AQ81" i="34" s="1"/>
  <c r="C6" i="34" s="1"/>
  <c r="I31" i="29" s="1"/>
  <c r="AT62" i="33" l="1"/>
  <c r="AU61" i="33" s="1"/>
  <c r="AS63" i="33"/>
  <c r="AS64" i="33" s="1"/>
  <c r="AS77" i="33" s="1"/>
  <c r="AS80" i="33" s="1"/>
  <c r="AS81" i="33" s="1"/>
  <c r="AS62" i="34"/>
  <c r="AT61" i="34" s="1"/>
  <c r="AR63" i="34"/>
  <c r="AR64" i="34" s="1"/>
  <c r="AR77" i="34" s="1"/>
  <c r="AR80" i="34" s="1"/>
  <c r="AR81" i="34" s="1"/>
  <c r="AU62" i="33" l="1"/>
  <c r="AV61" i="33" s="1"/>
  <c r="AT63" i="33"/>
  <c r="AT64" i="33" s="1"/>
  <c r="AT77" i="33" s="1"/>
  <c r="AT80" i="33" s="1"/>
  <c r="AT81" i="33" s="1"/>
  <c r="AT62" i="34"/>
  <c r="AU61" i="34" s="1"/>
  <c r="AS63" i="34"/>
  <c r="AS64" i="34" s="1"/>
  <c r="AS77" i="34" s="1"/>
  <c r="AS80" i="34" s="1"/>
  <c r="AS81" i="34" s="1"/>
  <c r="AV62" i="33" l="1"/>
  <c r="AW61" i="33" s="1"/>
  <c r="AU63" i="33"/>
  <c r="AU64" i="33" s="1"/>
  <c r="AU77" i="33" s="1"/>
  <c r="AU80" i="33" s="1"/>
  <c r="AU81" i="33" s="1"/>
  <c r="AU62" i="34"/>
  <c r="AV61" i="34" s="1"/>
  <c r="AT63" i="34"/>
  <c r="AT64" i="34" s="1"/>
  <c r="AT77" i="34" s="1"/>
  <c r="AT80" i="34" s="1"/>
  <c r="AT81" i="34" s="1"/>
  <c r="AW62" i="33" l="1"/>
  <c r="AX61" i="33" s="1"/>
  <c r="AV63" i="33"/>
  <c r="AV64" i="33" s="1"/>
  <c r="AV77" i="33" s="1"/>
  <c r="AV80" i="33" s="1"/>
  <c r="AV81" i="33" s="1"/>
  <c r="AV62" i="34"/>
  <c r="AW61" i="34" s="1"/>
  <c r="AU63" i="34"/>
  <c r="AU64" i="34" s="1"/>
  <c r="AU77" i="34" s="1"/>
  <c r="AU80" i="34" s="1"/>
  <c r="AU81" i="34" s="1"/>
  <c r="AW63" i="33" l="1"/>
  <c r="AW64" i="33" s="1"/>
  <c r="AW77" i="33" s="1"/>
  <c r="AW80" i="33" s="1"/>
  <c r="AW81" i="33" s="1"/>
  <c r="C7" i="33" s="1"/>
  <c r="J30" i="29" s="1"/>
  <c r="AX62" i="33"/>
  <c r="AY61" i="33" s="1"/>
  <c r="AW62" i="34"/>
  <c r="AX61" i="34" s="1"/>
  <c r="AV63" i="34"/>
  <c r="AV64" i="34" s="1"/>
  <c r="AV77" i="34" s="1"/>
  <c r="AV80" i="34" s="1"/>
  <c r="AV81" i="34" s="1"/>
  <c r="AX63" i="33" l="1"/>
  <c r="AX64" i="33" s="1"/>
  <c r="AX77" i="33" s="1"/>
  <c r="AX80" i="33" s="1"/>
  <c r="AX81" i="33" s="1"/>
  <c r="AY62" i="33"/>
  <c r="AZ61" i="33" s="1"/>
  <c r="AX62" i="34"/>
  <c r="AY61" i="34" s="1"/>
  <c r="AW63" i="34"/>
  <c r="AW64" i="34" s="1"/>
  <c r="AW77" i="34" s="1"/>
  <c r="AW80" i="34" s="1"/>
  <c r="AW81" i="34" s="1"/>
  <c r="AZ62" i="33" l="1"/>
  <c r="BA61" i="33" s="1"/>
  <c r="AY63" i="33"/>
  <c r="AY64" i="33" s="1"/>
  <c r="AY77" i="33" s="1"/>
  <c r="AY80" i="33" s="1"/>
  <c r="AY81" i="33" s="1"/>
  <c r="AY62" i="34"/>
  <c r="AZ61" i="34" s="1"/>
  <c r="AX63" i="34"/>
  <c r="AX64" i="34" s="1"/>
  <c r="AX77" i="34" s="1"/>
  <c r="AX80" i="34" s="1"/>
  <c r="AX81" i="34" s="1"/>
  <c r="BA62" i="33" l="1"/>
  <c r="BB61" i="33" s="1"/>
  <c r="AZ63" i="33"/>
  <c r="AZ64" i="33" s="1"/>
  <c r="AZ77" i="33" s="1"/>
  <c r="AZ80" i="33" s="1"/>
  <c r="AZ81" i="33" s="1"/>
  <c r="AZ62" i="34"/>
  <c r="BA61" i="34" s="1"/>
  <c r="AY63" i="34"/>
  <c r="AY64" i="34" s="1"/>
  <c r="AY77" i="34" s="1"/>
  <c r="AY80" i="34" s="1"/>
  <c r="AY81" i="34" s="1"/>
  <c r="BB62" i="33" l="1"/>
  <c r="BC61" i="33" s="1"/>
  <c r="BA63" i="33"/>
  <c r="BA64" i="33" s="1"/>
  <c r="BA77" i="33" s="1"/>
  <c r="BA80" i="33" s="1"/>
  <c r="BA81" i="33" s="1"/>
  <c r="BA62" i="34"/>
  <c r="BB61" i="34" s="1"/>
  <c r="AZ63" i="34"/>
  <c r="AZ64" i="34" s="1"/>
  <c r="AZ77" i="34" s="1"/>
  <c r="AZ80" i="34" s="1"/>
  <c r="AZ81" i="34" s="1"/>
  <c r="BC62" i="33" l="1"/>
  <c r="BD61" i="33" s="1"/>
  <c r="BD62" i="33" s="1"/>
  <c r="BD63" i="33" s="1"/>
  <c r="BD64" i="33" s="1"/>
  <c r="BD77" i="33" s="1"/>
  <c r="BD80" i="33" s="1"/>
  <c r="BB63" i="33"/>
  <c r="BB64" i="33" s="1"/>
  <c r="BB77" i="33" s="1"/>
  <c r="BB80" i="33" s="1"/>
  <c r="BB81" i="33" s="1"/>
  <c r="BB62" i="34"/>
  <c r="BC61" i="34" s="1"/>
  <c r="BA63" i="34"/>
  <c r="BA64" i="34" s="1"/>
  <c r="BA77" i="34" s="1"/>
  <c r="BA80" i="34" s="1"/>
  <c r="BA81" i="34" s="1"/>
  <c r="BC63" i="33" l="1"/>
  <c r="BC64" i="33" s="1"/>
  <c r="BC77" i="33" s="1"/>
  <c r="BC80" i="33" s="1"/>
  <c r="BC81" i="33" s="1"/>
  <c r="BD81" i="33" s="1"/>
  <c r="BC62" i="34"/>
  <c r="BD61" i="34" s="1"/>
  <c r="BD62" i="34" s="1"/>
  <c r="BD63" i="34" s="1"/>
  <c r="BD64" i="34" s="1"/>
  <c r="BD77" i="34" s="1"/>
  <c r="BD80" i="34" s="1"/>
  <c r="BC63" i="34"/>
  <c r="BC64" i="34" s="1"/>
  <c r="BC77" i="34" s="1"/>
  <c r="BC80" i="34" s="1"/>
  <c r="BB63" i="34"/>
  <c r="BB64" i="34" s="1"/>
  <c r="BB77" i="34" s="1"/>
  <c r="BB80" i="34" s="1"/>
  <c r="BB81" i="34" s="1"/>
  <c r="BC81" i="34" l="1"/>
  <c r="BD81" i="34" s="1"/>
  <c r="C7" i="34" s="1"/>
  <c r="J31" i="29" s="1"/>
</calcChain>
</file>

<file path=xl/sharedStrings.xml><?xml version="1.0" encoding="utf-8"?>
<sst xmlns="http://schemas.openxmlformats.org/spreadsheetml/2006/main" count="1637" uniqueCount="363">
  <si>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</si>
  <si>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</si>
  <si>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</si>
  <si>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</si>
  <si>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</si>
  <si>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</si>
  <si>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</si>
  <si>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</si>
  <si>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</si>
  <si>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</si>
  <si>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</si>
  <si>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</si>
  <si>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</si>
  <si>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</si>
  <si>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</si>
  <si>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</si>
  <si>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</si>
  <si>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</si>
  <si>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</si>
  <si>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</si>
  <si>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</si>
  <si>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</si>
  <si>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</si>
  <si>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</si>
  <si>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</si>
  <si>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</si>
  <si>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</si>
  <si>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</si>
  <si>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</si>
  <si>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</si>
  <si>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</si>
  <si>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</si>
  <si>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</si>
  <si>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</si>
  <si>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</si>
  <si>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</si>
  <si>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</si>
  <si>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</si>
  <si>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</si>
  <si>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</si>
  <si>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</si>
  <si>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</si>
  <si>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</si>
  <si>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</si>
  <si>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</si>
  <si>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</si>
  <si>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</si>
  <si>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</si>
  <si>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</si>
  <si>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</si>
  <si>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</si>
  <si>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</si>
  <si>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</si>
  <si>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</si>
  <si>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</si>
  <si>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</si>
  <si>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</si>
  <si>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</si>
  <si>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</si>
  <si>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</si>
  <si>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</si>
  <si>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</si>
  <si>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</si>
  <si>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</si>
  <si>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</si>
  <si>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</si>
  <si>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</si>
  <si>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</si>
  <si>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</si>
  <si>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</si>
  <si>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</si>
  <si>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</si>
  <si>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</si>
  <si>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</si>
  <si>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</si>
  <si>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</si>
  <si>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</si>
  <si>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</si>
  <si>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</si>
  <si>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</si>
  <si>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</si>
  <si>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</si>
  <si>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</si>
  <si>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</si>
  <si>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</si>
  <si>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</si>
  <si>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</si>
  <si>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</si>
  <si>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</si>
  <si>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</si>
  <si>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</si>
  <si>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</si>
  <si>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</si>
  <si>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</si>
  <si>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</si>
  <si>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</si>
  <si>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</si>
  <si>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</si>
  <si>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</si>
  <si>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</si>
  <si>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</si>
  <si>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</si>
  <si>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</si>
  <si>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</si>
  <si>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</si>
  <si>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</si>
  <si>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</si>
  <si>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</si>
  <si>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</si>
  <si>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</si>
  <si>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</si>
  <si>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</si>
  <si>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</si>
  <si>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</si>
  <si>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</si>
  <si>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</si>
  <si>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</si>
  <si>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</si>
  <si>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</si>
  <si>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</si>
  <si>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</si>
  <si>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</si>
  <si>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</si>
  <si>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</si>
  <si>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</si>
  <si>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</si>
  <si>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</si>
  <si>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</si>
  <si>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</si>
  <si>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</si>
  <si>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</si>
  <si>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</si>
  <si>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</si>
  <si>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</si>
  <si>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</si>
  <si>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</si>
  <si>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</si>
  <si>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</si>
  <si>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</si>
  <si>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</si>
  <si>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</si>
  <si>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</si>
  <si>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</si>
  <si>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</si>
  <si>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</si>
  <si>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</si>
  <si>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</si>
  <si>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</si>
  <si>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</si>
  <si>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</si>
  <si>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</si>
  <si>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</si>
  <si>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</si>
  <si>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</si>
  <si>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</si>
  <si>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</si>
  <si>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</si>
  <si>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</si>
  <si>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</si>
  <si>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</si>
  <si>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</si>
  <si>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</si>
  <si>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</si>
  <si>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</si>
  <si>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</si>
  <si>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</si>
  <si>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</si>
  <si>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</si>
  <si>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</si>
  <si>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</si>
  <si>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</si>
  <si>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</si>
  <si>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</si>
  <si>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</si>
  <si>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</si>
  <si>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</si>
  <si>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</si>
  <si>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</si>
  <si>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</si>
  <si>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</si>
  <si>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</si>
  <si>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</si>
  <si>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</si>
  <si>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</si>
  <si>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</si>
  <si>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</si>
  <si>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</si>
  <si>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</si>
  <si>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</si>
  <si>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</si>
  <si>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</si>
  <si>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</si>
  <si>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</si>
  <si>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</si>
  <si>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</si>
  <si>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</si>
  <si>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</si>
  <si>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</si>
  <si>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</si>
  <si>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</si>
  <si>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</si>
  <si>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</si>
  <si>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</si>
  <si>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</si>
  <si>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</si>
  <si>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</si>
  <si>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</si>
  <si>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</si>
  <si>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</si>
  <si>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</si>
  <si>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</si>
  <si>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</si>
  <si>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</si>
  <si>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</si>
  <si>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</si>
  <si>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</si>
  <si>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</si>
  <si>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</si>
  <si>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</si>
  <si>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</si>
  <si>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</si>
  <si>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</si>
  <si>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</si>
  <si>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</si>
  <si>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</si>
  <si>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</si>
  <si>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</si>
  <si>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</si>
  <si>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</si>
  <si>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</si>
  <si>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</si>
  <si>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</si>
  <si>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</si>
  <si>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</si>
  <si>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</si>
  <si>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</si>
  <si>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</si>
  <si>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</si>
  <si>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</si>
  <si>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</si>
  <si>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</si>
  <si>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</si>
  <si>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</si>
  <si>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</si>
  <si>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</si>
  <si>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</si>
  <si>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</si>
  <si>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</si>
  <si>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</si>
  <si>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</si>
  <si>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</si>
  <si>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</si>
  <si>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</si>
  <si>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</si>
  <si>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</si>
  <si>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</si>
  <si>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</si>
  <si>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</si>
  <si>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</si>
  <si>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</si>
  <si>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</si>
  <si>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</si>
  <si>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</si>
  <si>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</si>
  <si>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</si>
  <si>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</si>
  <si>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</si>
  <si>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</si>
  <si>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</si>
  <si>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</si>
  <si>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</si>
  <si>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</si>
  <si>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</si>
  <si>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</si>
  <si>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</si>
  <si>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</si>
  <si>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</si>
  <si>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</si>
  <si>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</si>
  <si>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</si>
  <si>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</si>
  <si>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</si>
  <si>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</si>
  <si>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</si>
  <si>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</si>
  <si>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</si>
  <si>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</si>
  <si>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</si>
  <si>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</si>
  <si>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</si>
  <si>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</si>
  <si>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</si>
  <si>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</si>
  <si>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</si>
  <si>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</si>
  <si>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</si>
  <si>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</si>
  <si>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</si>
  <si>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</si>
  <si>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</si>
  <si>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</si>
  <si>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</si>
  <si>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</si>
  <si>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</si>
  <si>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</si>
  <si>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</si>
  <si>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</si>
  <si>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</si>
  <si>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</si>
  <si>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</si>
  <si>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</si>
  <si>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</si>
  <si>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</si>
  <si>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</si>
  <si>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</si>
  <si>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</si>
  <si>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</si>
  <si>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</si>
  <si>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</si>
  <si>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</si>
  <si>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</si>
  <si>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</si>
  <si>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</si>
  <si>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</si>
  <si>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</si>
  <si>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</si>
  <si>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</si>
  <si>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</si>
  <si>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</si>
  <si>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</si>
  <si>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</si>
  <si>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</si>
  <si>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</si>
  <si>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</si>
  <si>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</si>
  <si>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</si>
  <si>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</si>
  <si>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</si>
  <si>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</si>
  <si>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</si>
  <si>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</si>
  <si>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</si>
  <si>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 xml:space="preserve">WPD Purchase Vehicles </t>
  </si>
  <si>
    <t>Lease Vehicles</t>
  </si>
  <si>
    <t>Direct purchase of vehicles, as included in the Baseline Scenario.</t>
  </si>
  <si>
    <t>Purchase of vehicles.  Each vehicle type has an age based replacement programme specific to the vehicle type.  This investment profile is based upon the population and age of the current fleet.</t>
  </si>
  <si>
    <t>Lease of vehicles. The lease costs contained in this option are based upon leasing the same number of vehicles as in the purchase option for the life of a vehicle (for example, a Landrover will be replaced after 8 years of service, therefore this option includes leasing a Landrover for 8 years). 
WPD East and West Midlands currently have a number of leased vehicles, due to the arrangements in place prior to the acquistion of Central Networks.  The calculations in this option use actual lease costs incurred.</t>
  </si>
  <si>
    <t>Option 1 Sensitivity Analysis: Decrease number of vans</t>
  </si>
  <si>
    <t>Option 1 Sensitivity Analysis: Increase number of vans</t>
  </si>
  <si>
    <t>Option 1 Sensitivity Analysis: Decrease number of 4x4 vehicles</t>
  </si>
  <si>
    <t>Option 1 Sensitivity Analysis: Increase number of 4x4 vehicles</t>
  </si>
  <si>
    <t>Option 1(i)</t>
  </si>
  <si>
    <t>Option 1(ii)</t>
  </si>
  <si>
    <t>Option 1(iii)</t>
  </si>
  <si>
    <t>Option 1(iv)</t>
  </si>
  <si>
    <t>1(i)</t>
  </si>
  <si>
    <t>Our ED1 forecasts for vehicle types and numbers are based upon the work programme content and the geographic and network characteristics of each licence area.  These sensitivity analyses have been used to check if Option 1 becomes more viable should the mix of operational vehicles be different to forecast</t>
  </si>
  <si>
    <t>1(ii)</t>
  </si>
  <si>
    <t>1(iii)</t>
  </si>
  <si>
    <t>1(iv)</t>
  </si>
  <si>
    <t>Direct purchase of non-specialist operational vehicles is more cost effective, therefore this option has been selected.</t>
  </si>
  <si>
    <t>This option has been rejected due to the increased cost of leasing non-specialist operational vehicles in comparison to direct purchase.</t>
  </si>
  <si>
    <t>WPD has a policy of purchasing operational vehicles.  This CBA compares the cost of purchasing the main operational non-specialist vehicle types, including 4x4, large and medium panel vans and lorries, against leasing the same vehicles.
This CBA relates to WPD (South West)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</si>
</sst>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4">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3" xfId="0" applyFont="1" applyBorder="1" applyAlignment="1">
      <alignment horizontal="left" vertical="top"/>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10" fontId="4" fillId="5" borderId="3" xfId="1" applyNumberFormat="1" applyFont="1" applyFill="1" applyBorder="1" applyProtection="1">
      <protection locked="0"/>
    </xf>
    <xf numFmtId="0" fontId="4" fillId="0" borderId="3" xfId="0" applyFont="1" applyBorder="1" applyAlignment="1">
      <alignment horizontal="left" vertical="top" wrapText="1"/>
    </xf>
    <xf numFmtId="0" fontId="4" fillId="0" borderId="3" xfId="0" applyFont="1" applyBorder="1" applyAlignment="1">
      <alignment horizontal="left" vertical="top" wrapText="1"/>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0" borderId="22" xfId="0" applyFont="1" applyBorder="1" applyAlignment="1">
      <alignment vertical="center" wrapText="1"/>
    </xf>
    <xf numFmtId="0" fontId="0" fillId="0" borderId="23" xfId="0" applyBorder="1" applyAlignment="1">
      <alignment vertical="center" wrapText="1"/>
    </xf>
    <xf numFmtId="0" fontId="0" fillId="0" borderId="21" xfId="0" applyBorder="1" applyAlignment="1">
      <alignment vertical="center"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231</v>
      </c>
      <c r="C2" s="100" t="s">
        <v>239</v>
      </c>
      <c r="D2" s="100" t="s">
        <v>238</v>
      </c>
      <c r="E2" s="100" t="s">
        <v>232</v>
      </c>
    </row>
    <row r="3" spans="2:5" s="99" customFormat="1" ht="62.25" customHeight="1" x14ac:dyDescent="0.25">
      <c r="B3" s="101" t="s">
        <v>233</v>
      </c>
      <c r="C3" s="101" t="s">
        <v>236</v>
      </c>
      <c r="D3" s="101"/>
      <c r="E3" s="102" t="s">
        <v>237</v>
      </c>
    </row>
    <row r="4" spans="2:5" s="99" customFormat="1" ht="62.25" customHeight="1" x14ac:dyDescent="0.25">
      <c r="B4" s="101" t="s">
        <v>234</v>
      </c>
      <c r="C4" s="101" t="s">
        <v>240</v>
      </c>
      <c r="D4" s="103">
        <v>41352</v>
      </c>
      <c r="E4" s="101" t="s">
        <v>241</v>
      </c>
    </row>
    <row r="5" spans="2:5" s="99" customFormat="1" ht="84" customHeight="1" x14ac:dyDescent="0.25">
      <c r="B5" s="101" t="s">
        <v>235</v>
      </c>
      <c r="C5" s="101" t="s">
        <v>246</v>
      </c>
      <c r="D5" s="103" t="s">
        <v>242</v>
      </c>
      <c r="E5" s="101" t="s">
        <v>243</v>
      </c>
    </row>
    <row r="6" spans="2:5" ht="111" customHeight="1" x14ac:dyDescent="0.25">
      <c r="B6" s="104" t="s">
        <v>244</v>
      </c>
      <c r="C6" s="104" t="s">
        <v>245</v>
      </c>
      <c r="D6" s="105">
        <v>41380</v>
      </c>
      <c r="E6" s="104"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349</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-2.1645636815097613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-4.2330880992691569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-5.6121172994705386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-7.0725728448582714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1" t="s">
        <v>187</v>
      </c>
      <c r="C13" s="60"/>
      <c r="D13" s="61" t="s">
        <v>40</v>
      </c>
      <c r="E13" s="62">
        <v>-0.821882</v>
      </c>
      <c r="F13" s="62">
        <v>-1.6494880000000001</v>
      </c>
      <c r="G13" s="62">
        <v>-2.1881810000000002</v>
      </c>
      <c r="H13" s="62">
        <v>-2.8341669999999999</v>
      </c>
      <c r="I13" s="62">
        <v>-3.4801979999999997</v>
      </c>
      <c r="J13" s="62">
        <v>-3.0647260000000003</v>
      </c>
      <c r="K13" s="62">
        <v>-3.0236669999999997</v>
      </c>
      <c r="L13" s="62">
        <v>-2.9851940000000003</v>
      </c>
      <c r="M13" s="62">
        <v>-2.2589160000000001</v>
      </c>
      <c r="N13" s="62">
        <v>-1.5364069999999999</v>
      </c>
      <c r="O13" s="62">
        <v>-1.249409</v>
      </c>
      <c r="P13" s="62">
        <v>-0.93361700000000014</v>
      </c>
      <c r="Q13" s="62">
        <v>-0.59481200000000001</v>
      </c>
      <c r="R13" s="62">
        <v>-0.59481200000000001</v>
      </c>
      <c r="S13" s="62">
        <v>-0.50729800000000003</v>
      </c>
      <c r="T13" s="62">
        <v>-0.42452800000000002</v>
      </c>
      <c r="U13" s="62">
        <v>-0.42452800000000002</v>
      </c>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7"/>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7"/>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7"/>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7"/>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8"/>
      <c r="B18" s="124" t="s">
        <v>197</v>
      </c>
      <c r="C18" s="130"/>
      <c r="D18" s="125" t="s">
        <v>40</v>
      </c>
      <c r="E18" s="59">
        <f>SUM(E13:E17)</f>
        <v>-0.821882</v>
      </c>
      <c r="F18" s="59">
        <f t="shared" ref="F18:AW18" si="0">SUM(F13:F17)</f>
        <v>-1.6494880000000001</v>
      </c>
      <c r="G18" s="59">
        <f t="shared" si="0"/>
        <v>-2.1881810000000002</v>
      </c>
      <c r="H18" s="59">
        <f t="shared" si="0"/>
        <v>-2.8341669999999999</v>
      </c>
      <c r="I18" s="59">
        <f t="shared" si="0"/>
        <v>-3.4801979999999997</v>
      </c>
      <c r="J18" s="59">
        <f t="shared" si="0"/>
        <v>-3.0647260000000003</v>
      </c>
      <c r="K18" s="59">
        <f t="shared" si="0"/>
        <v>-3.0236669999999997</v>
      </c>
      <c r="L18" s="59">
        <f t="shared" si="0"/>
        <v>-2.9851940000000003</v>
      </c>
      <c r="M18" s="59">
        <f t="shared" si="0"/>
        <v>-2.2589160000000001</v>
      </c>
      <c r="N18" s="59">
        <f t="shared" si="0"/>
        <v>-1.5364069999999999</v>
      </c>
      <c r="O18" s="59">
        <f t="shared" si="0"/>
        <v>-1.249409</v>
      </c>
      <c r="P18" s="59">
        <f t="shared" si="0"/>
        <v>-0.93361700000000014</v>
      </c>
      <c r="Q18" s="59">
        <f t="shared" si="0"/>
        <v>-0.59481200000000001</v>
      </c>
      <c r="R18" s="59">
        <f t="shared" si="0"/>
        <v>-0.59481200000000001</v>
      </c>
      <c r="S18" s="59">
        <f t="shared" si="0"/>
        <v>-0.50729800000000003</v>
      </c>
      <c r="T18" s="59">
        <f t="shared" si="0"/>
        <v>-0.42452800000000002</v>
      </c>
      <c r="U18" s="59">
        <f t="shared" si="0"/>
        <v>-0.42452800000000002</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301</v>
      </c>
      <c r="B19" s="61" t="s">
        <v>196</v>
      </c>
      <c r="C19" s="8"/>
      <c r="D19" s="9" t="s">
        <v>40</v>
      </c>
      <c r="E19" s="33">
        <v>3.4554192800000001</v>
      </c>
      <c r="F19" s="33">
        <v>3.6642044</v>
      </c>
      <c r="G19" s="33">
        <v>2.2939068200000001</v>
      </c>
      <c r="H19" s="33">
        <v>2.8823829000000001</v>
      </c>
      <c r="I19" s="33">
        <v>2.7517912600000001</v>
      </c>
      <c r="J19" s="33">
        <v>0.40252091000000001</v>
      </c>
      <c r="K19" s="33">
        <v>1.1568960000000001</v>
      </c>
      <c r="L19" s="33">
        <v>1.8616590799999999</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2"/>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321</v>
      </c>
      <c r="C25" s="8"/>
      <c r="D25" s="9" t="s">
        <v>40</v>
      </c>
      <c r="E25" s="67">
        <f>SUM(E19:E24)</f>
        <v>3.4554192800000001</v>
      </c>
      <c r="F25" s="67">
        <f t="shared" ref="F25:BD25" si="1">SUM(F19:F24)</f>
        <v>3.6642044</v>
      </c>
      <c r="G25" s="67">
        <f t="shared" si="1"/>
        <v>2.2939068200000001</v>
      </c>
      <c r="H25" s="67">
        <f t="shared" si="1"/>
        <v>2.8823829000000001</v>
      </c>
      <c r="I25" s="67">
        <f t="shared" si="1"/>
        <v>2.7517912600000001</v>
      </c>
      <c r="J25" s="67">
        <f t="shared" si="1"/>
        <v>0.40252091000000001</v>
      </c>
      <c r="K25" s="67">
        <f t="shared" si="1"/>
        <v>1.1568960000000001</v>
      </c>
      <c r="L25" s="67">
        <f t="shared" si="1"/>
        <v>1.8616590799999999</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2.6335372800000001</v>
      </c>
      <c r="F26" s="59">
        <f t="shared" ref="F26:BD26" si="2">F18+F25</f>
        <v>2.0147164000000002</v>
      </c>
      <c r="G26" s="59">
        <f t="shared" si="2"/>
        <v>0.10572581999999997</v>
      </c>
      <c r="H26" s="59">
        <f t="shared" si="2"/>
        <v>4.82159000000002E-2</v>
      </c>
      <c r="I26" s="59">
        <f t="shared" si="2"/>
        <v>-0.72840673999999961</v>
      </c>
      <c r="J26" s="59">
        <f t="shared" si="2"/>
        <v>-2.6622050900000005</v>
      </c>
      <c r="K26" s="59">
        <f t="shared" si="2"/>
        <v>-1.8667709999999995</v>
      </c>
      <c r="L26" s="59">
        <f t="shared" si="2"/>
        <v>-1.1235349200000004</v>
      </c>
      <c r="M26" s="59">
        <f t="shared" si="2"/>
        <v>-2.2589160000000001</v>
      </c>
      <c r="N26" s="59">
        <f t="shared" si="2"/>
        <v>-1.5364069999999999</v>
      </c>
      <c r="O26" s="59">
        <f t="shared" si="2"/>
        <v>-1.249409</v>
      </c>
      <c r="P26" s="59">
        <f t="shared" si="2"/>
        <v>-0.93361700000000014</v>
      </c>
      <c r="Q26" s="59">
        <f t="shared" si="2"/>
        <v>-0.59481200000000001</v>
      </c>
      <c r="R26" s="59">
        <f t="shared" si="2"/>
        <v>-0.59481200000000001</v>
      </c>
      <c r="S26" s="59">
        <f t="shared" si="2"/>
        <v>-0.50729800000000003</v>
      </c>
      <c r="T26" s="59">
        <f t="shared" si="2"/>
        <v>-0.42452800000000002</v>
      </c>
      <c r="U26" s="59">
        <f t="shared" si="2"/>
        <v>-0.42452800000000002</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2.1068298240000001</v>
      </c>
      <c r="F28" s="34">
        <f t="shared" ref="F28:AW28" si="4">F26*F27</f>
        <v>1.6117731200000003</v>
      </c>
      <c r="G28" s="34">
        <f t="shared" si="4"/>
        <v>8.4580655999999976E-2</v>
      </c>
      <c r="H28" s="34">
        <f t="shared" si="4"/>
        <v>3.8572720000000164E-2</v>
      </c>
      <c r="I28" s="34">
        <f t="shared" si="4"/>
        <v>-0.58272539199999973</v>
      </c>
      <c r="J28" s="34">
        <f t="shared" si="4"/>
        <v>-2.1297640720000004</v>
      </c>
      <c r="K28" s="34">
        <f t="shared" si="4"/>
        <v>-1.4934167999999997</v>
      </c>
      <c r="L28" s="34">
        <f t="shared" si="4"/>
        <v>-0.89882793600000044</v>
      </c>
      <c r="M28" s="34">
        <f t="shared" si="4"/>
        <v>-1.8071328000000002</v>
      </c>
      <c r="N28" s="34">
        <f t="shared" si="4"/>
        <v>-1.2291255999999999</v>
      </c>
      <c r="O28" s="34">
        <f t="shared" si="4"/>
        <v>-0.99952720000000006</v>
      </c>
      <c r="P28" s="34">
        <f t="shared" si="4"/>
        <v>-0.74689360000000016</v>
      </c>
      <c r="Q28" s="34">
        <f t="shared" si="4"/>
        <v>-0.47584960000000004</v>
      </c>
      <c r="R28" s="34">
        <f t="shared" si="4"/>
        <v>-0.47584960000000004</v>
      </c>
      <c r="S28" s="34">
        <f t="shared" si="4"/>
        <v>-0.40583840000000004</v>
      </c>
      <c r="T28" s="34">
        <f t="shared" si="4"/>
        <v>-0.33962240000000005</v>
      </c>
      <c r="U28" s="34">
        <f t="shared" si="4"/>
        <v>-0.33962240000000005</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0.52670745600000002</v>
      </c>
      <c r="F29" s="34">
        <f t="shared" ref="F29:AW29" si="5">F26-F28</f>
        <v>0.4029432799999999</v>
      </c>
      <c r="G29" s="34">
        <f t="shared" si="5"/>
        <v>2.1145163999999994E-2</v>
      </c>
      <c r="H29" s="34">
        <f t="shared" si="5"/>
        <v>9.6431800000000359E-3</v>
      </c>
      <c r="I29" s="34">
        <f t="shared" si="5"/>
        <v>-0.14568134799999988</v>
      </c>
      <c r="J29" s="34">
        <f t="shared" si="5"/>
        <v>-0.5324410180000001</v>
      </c>
      <c r="K29" s="34">
        <f t="shared" si="5"/>
        <v>-0.37335419999999986</v>
      </c>
      <c r="L29" s="34">
        <f t="shared" si="5"/>
        <v>-0.224706984</v>
      </c>
      <c r="M29" s="34">
        <f t="shared" si="5"/>
        <v>-0.45178319999999994</v>
      </c>
      <c r="N29" s="34">
        <f t="shared" si="5"/>
        <v>-0.30728139999999993</v>
      </c>
      <c r="O29" s="34">
        <f t="shared" si="5"/>
        <v>-0.24988179999999993</v>
      </c>
      <c r="P29" s="34">
        <f t="shared" si="5"/>
        <v>-0.18672339999999998</v>
      </c>
      <c r="Q29" s="34">
        <f t="shared" si="5"/>
        <v>-0.11896239999999997</v>
      </c>
      <c r="R29" s="34">
        <f t="shared" si="5"/>
        <v>-0.11896239999999997</v>
      </c>
      <c r="S29" s="34">
        <f t="shared" si="5"/>
        <v>-0.10145959999999998</v>
      </c>
      <c r="T29" s="34">
        <f t="shared" si="5"/>
        <v>-8.490559999999997E-2</v>
      </c>
      <c r="U29" s="34">
        <f t="shared" si="5"/>
        <v>-8.490559999999997E-2</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4.6818440533333332E-2</v>
      </c>
      <c r="G30" s="34">
        <f>$E$28/'Fixed data'!$C$7</f>
        <v>4.6818440533333332E-2</v>
      </c>
      <c r="H30" s="34">
        <f>$E$28/'Fixed data'!$C$7</f>
        <v>4.6818440533333332E-2</v>
      </c>
      <c r="I30" s="34">
        <f>$E$28/'Fixed data'!$C$7</f>
        <v>4.6818440533333332E-2</v>
      </c>
      <c r="J30" s="34">
        <f>$E$28/'Fixed data'!$C$7</f>
        <v>4.6818440533333332E-2</v>
      </c>
      <c r="K30" s="34">
        <f>$E$28/'Fixed data'!$C$7</f>
        <v>4.6818440533333332E-2</v>
      </c>
      <c r="L30" s="34">
        <f>$E$28/'Fixed data'!$C$7</f>
        <v>4.6818440533333332E-2</v>
      </c>
      <c r="M30" s="34">
        <f>$E$28/'Fixed data'!$C$7</f>
        <v>4.6818440533333332E-2</v>
      </c>
      <c r="N30" s="34">
        <f>$E$28/'Fixed data'!$C$7</f>
        <v>4.6818440533333332E-2</v>
      </c>
      <c r="O30" s="34">
        <f>$E$28/'Fixed data'!$C$7</f>
        <v>4.6818440533333332E-2</v>
      </c>
      <c r="P30" s="34">
        <f>$E$28/'Fixed data'!$C$7</f>
        <v>4.6818440533333332E-2</v>
      </c>
      <c r="Q30" s="34">
        <f>$E$28/'Fixed data'!$C$7</f>
        <v>4.6818440533333332E-2</v>
      </c>
      <c r="R30" s="34">
        <f>$E$28/'Fixed data'!$C$7</f>
        <v>4.6818440533333332E-2</v>
      </c>
      <c r="S30" s="34">
        <f>$E$28/'Fixed data'!$C$7</f>
        <v>4.6818440533333332E-2</v>
      </c>
      <c r="T30" s="34">
        <f>$E$28/'Fixed data'!$C$7</f>
        <v>4.6818440533333332E-2</v>
      </c>
      <c r="U30" s="34">
        <f>$E$28/'Fixed data'!$C$7</f>
        <v>4.6818440533333332E-2</v>
      </c>
      <c r="V30" s="34">
        <f>$E$28/'Fixed data'!$C$7</f>
        <v>4.6818440533333332E-2</v>
      </c>
      <c r="W30" s="34">
        <f>$E$28/'Fixed data'!$C$7</f>
        <v>4.6818440533333332E-2</v>
      </c>
      <c r="X30" s="34">
        <f>$E$28/'Fixed data'!$C$7</f>
        <v>4.6818440533333332E-2</v>
      </c>
      <c r="Y30" s="34">
        <f>$E$28/'Fixed data'!$C$7</f>
        <v>4.6818440533333332E-2</v>
      </c>
      <c r="Z30" s="34">
        <f>$E$28/'Fixed data'!$C$7</f>
        <v>4.6818440533333332E-2</v>
      </c>
      <c r="AA30" s="34">
        <f>$E$28/'Fixed data'!$C$7</f>
        <v>4.6818440533333332E-2</v>
      </c>
      <c r="AB30" s="34">
        <f>$E$28/'Fixed data'!$C$7</f>
        <v>4.6818440533333332E-2</v>
      </c>
      <c r="AC30" s="34">
        <f>$E$28/'Fixed data'!$C$7</f>
        <v>4.6818440533333332E-2</v>
      </c>
      <c r="AD30" s="34">
        <f>$E$28/'Fixed data'!$C$7</f>
        <v>4.6818440533333332E-2</v>
      </c>
      <c r="AE30" s="34">
        <f>$E$28/'Fixed data'!$C$7</f>
        <v>4.6818440533333332E-2</v>
      </c>
      <c r="AF30" s="34">
        <f>$E$28/'Fixed data'!$C$7</f>
        <v>4.6818440533333332E-2</v>
      </c>
      <c r="AG30" s="34">
        <f>$E$28/'Fixed data'!$C$7</f>
        <v>4.6818440533333332E-2</v>
      </c>
      <c r="AH30" s="34">
        <f>$E$28/'Fixed data'!$C$7</f>
        <v>4.6818440533333332E-2</v>
      </c>
      <c r="AI30" s="34">
        <f>$E$28/'Fixed data'!$C$7</f>
        <v>4.6818440533333332E-2</v>
      </c>
      <c r="AJ30" s="34">
        <f>$E$28/'Fixed data'!$C$7</f>
        <v>4.6818440533333332E-2</v>
      </c>
      <c r="AK30" s="34">
        <f>$E$28/'Fixed data'!$C$7</f>
        <v>4.6818440533333332E-2</v>
      </c>
      <c r="AL30" s="34">
        <f>$E$28/'Fixed data'!$C$7</f>
        <v>4.6818440533333332E-2</v>
      </c>
      <c r="AM30" s="34">
        <f>$E$28/'Fixed data'!$C$7</f>
        <v>4.6818440533333332E-2</v>
      </c>
      <c r="AN30" s="34">
        <f>$E$28/'Fixed data'!$C$7</f>
        <v>4.6818440533333332E-2</v>
      </c>
      <c r="AO30" s="34">
        <f>$E$28/'Fixed data'!$C$7</f>
        <v>4.6818440533333332E-2</v>
      </c>
      <c r="AP30" s="34">
        <f>$E$28/'Fixed data'!$C$7</f>
        <v>4.6818440533333332E-2</v>
      </c>
      <c r="AQ30" s="34">
        <f>$E$28/'Fixed data'!$C$7</f>
        <v>4.6818440533333332E-2</v>
      </c>
      <c r="AR30" s="34">
        <f>$E$28/'Fixed data'!$C$7</f>
        <v>4.6818440533333332E-2</v>
      </c>
      <c r="AS30" s="34">
        <f>$E$28/'Fixed data'!$C$7</f>
        <v>4.6818440533333332E-2</v>
      </c>
      <c r="AT30" s="34">
        <f>$E$28/'Fixed data'!$C$7</f>
        <v>4.6818440533333332E-2</v>
      </c>
      <c r="AU30" s="34">
        <f>$E$28/'Fixed data'!$C$7</f>
        <v>4.6818440533333332E-2</v>
      </c>
      <c r="AV30" s="34">
        <f>$E$28/'Fixed data'!$C$7</f>
        <v>4.6818440533333332E-2</v>
      </c>
      <c r="AW30" s="34">
        <f>$E$28/'Fixed data'!$C$7</f>
        <v>4.6818440533333332E-2</v>
      </c>
      <c r="AX30" s="34">
        <f>$E$28/'Fixed data'!$C$7</f>
        <v>4.6818440533333332E-2</v>
      </c>
      <c r="AY30" s="34"/>
      <c r="AZ30" s="34"/>
      <c r="BA30" s="34"/>
      <c r="BB30" s="34"/>
      <c r="BC30" s="34"/>
      <c r="BD30" s="34"/>
    </row>
    <row r="31" spans="1:56" ht="16.5" hidden="1" customHeight="1" outlineLevel="1" x14ac:dyDescent="0.35">
      <c r="A31" s="115"/>
      <c r="B31" s="9" t="s">
        <v>2</v>
      </c>
      <c r="C31" s="11" t="s">
        <v>54</v>
      </c>
      <c r="D31" s="9" t="s">
        <v>40</v>
      </c>
      <c r="F31" s="34"/>
      <c r="G31" s="34">
        <f>$F$28/'Fixed data'!$C$7</f>
        <v>3.5817180444444451E-2</v>
      </c>
      <c r="H31" s="34">
        <f>$F$28/'Fixed data'!$C$7</f>
        <v>3.5817180444444451E-2</v>
      </c>
      <c r="I31" s="34">
        <f>$F$28/'Fixed data'!$C$7</f>
        <v>3.5817180444444451E-2</v>
      </c>
      <c r="J31" s="34">
        <f>$F$28/'Fixed data'!$C$7</f>
        <v>3.5817180444444451E-2</v>
      </c>
      <c r="K31" s="34">
        <f>$F$28/'Fixed data'!$C$7</f>
        <v>3.5817180444444451E-2</v>
      </c>
      <c r="L31" s="34">
        <f>$F$28/'Fixed data'!$C$7</f>
        <v>3.5817180444444451E-2</v>
      </c>
      <c r="M31" s="34">
        <f>$F$28/'Fixed data'!$C$7</f>
        <v>3.5817180444444451E-2</v>
      </c>
      <c r="N31" s="34">
        <f>$F$28/'Fixed data'!$C$7</f>
        <v>3.5817180444444451E-2</v>
      </c>
      <c r="O31" s="34">
        <f>$F$28/'Fixed data'!$C$7</f>
        <v>3.5817180444444451E-2</v>
      </c>
      <c r="P31" s="34">
        <f>$F$28/'Fixed data'!$C$7</f>
        <v>3.5817180444444451E-2</v>
      </c>
      <c r="Q31" s="34">
        <f>$F$28/'Fixed data'!$C$7</f>
        <v>3.5817180444444451E-2</v>
      </c>
      <c r="R31" s="34">
        <f>$F$28/'Fixed data'!$C$7</f>
        <v>3.5817180444444451E-2</v>
      </c>
      <c r="S31" s="34">
        <f>$F$28/'Fixed data'!$C$7</f>
        <v>3.5817180444444451E-2</v>
      </c>
      <c r="T31" s="34">
        <f>$F$28/'Fixed data'!$C$7</f>
        <v>3.5817180444444451E-2</v>
      </c>
      <c r="U31" s="34">
        <f>$F$28/'Fixed data'!$C$7</f>
        <v>3.5817180444444451E-2</v>
      </c>
      <c r="V31" s="34">
        <f>$F$28/'Fixed data'!$C$7</f>
        <v>3.5817180444444451E-2</v>
      </c>
      <c r="W31" s="34">
        <f>$F$28/'Fixed data'!$C$7</f>
        <v>3.5817180444444451E-2</v>
      </c>
      <c r="X31" s="34">
        <f>$F$28/'Fixed data'!$C$7</f>
        <v>3.5817180444444451E-2</v>
      </c>
      <c r="Y31" s="34">
        <f>$F$28/'Fixed data'!$C$7</f>
        <v>3.5817180444444451E-2</v>
      </c>
      <c r="Z31" s="34">
        <f>$F$28/'Fixed data'!$C$7</f>
        <v>3.5817180444444451E-2</v>
      </c>
      <c r="AA31" s="34">
        <f>$F$28/'Fixed data'!$C$7</f>
        <v>3.5817180444444451E-2</v>
      </c>
      <c r="AB31" s="34">
        <f>$F$28/'Fixed data'!$C$7</f>
        <v>3.5817180444444451E-2</v>
      </c>
      <c r="AC31" s="34">
        <f>$F$28/'Fixed data'!$C$7</f>
        <v>3.5817180444444451E-2</v>
      </c>
      <c r="AD31" s="34">
        <f>$F$28/'Fixed data'!$C$7</f>
        <v>3.5817180444444451E-2</v>
      </c>
      <c r="AE31" s="34">
        <f>$F$28/'Fixed data'!$C$7</f>
        <v>3.5817180444444451E-2</v>
      </c>
      <c r="AF31" s="34">
        <f>$F$28/'Fixed data'!$C$7</f>
        <v>3.5817180444444451E-2</v>
      </c>
      <c r="AG31" s="34">
        <f>$F$28/'Fixed data'!$C$7</f>
        <v>3.5817180444444451E-2</v>
      </c>
      <c r="AH31" s="34">
        <f>$F$28/'Fixed data'!$C$7</f>
        <v>3.5817180444444451E-2</v>
      </c>
      <c r="AI31" s="34">
        <f>$F$28/'Fixed data'!$C$7</f>
        <v>3.5817180444444451E-2</v>
      </c>
      <c r="AJ31" s="34">
        <f>$F$28/'Fixed data'!$C$7</f>
        <v>3.5817180444444451E-2</v>
      </c>
      <c r="AK31" s="34">
        <f>$F$28/'Fixed data'!$C$7</f>
        <v>3.5817180444444451E-2</v>
      </c>
      <c r="AL31" s="34">
        <f>$F$28/'Fixed data'!$C$7</f>
        <v>3.5817180444444451E-2</v>
      </c>
      <c r="AM31" s="34">
        <f>$F$28/'Fixed data'!$C$7</f>
        <v>3.5817180444444451E-2</v>
      </c>
      <c r="AN31" s="34">
        <f>$F$28/'Fixed data'!$C$7</f>
        <v>3.5817180444444451E-2</v>
      </c>
      <c r="AO31" s="34">
        <f>$F$28/'Fixed data'!$C$7</f>
        <v>3.5817180444444451E-2</v>
      </c>
      <c r="AP31" s="34">
        <f>$F$28/'Fixed data'!$C$7</f>
        <v>3.5817180444444451E-2</v>
      </c>
      <c r="AQ31" s="34">
        <f>$F$28/'Fixed data'!$C$7</f>
        <v>3.5817180444444451E-2</v>
      </c>
      <c r="AR31" s="34">
        <f>$F$28/'Fixed data'!$C$7</f>
        <v>3.5817180444444451E-2</v>
      </c>
      <c r="AS31" s="34">
        <f>$F$28/'Fixed data'!$C$7</f>
        <v>3.5817180444444451E-2</v>
      </c>
      <c r="AT31" s="34">
        <f>$F$28/'Fixed data'!$C$7</f>
        <v>3.5817180444444451E-2</v>
      </c>
      <c r="AU31" s="34">
        <f>$F$28/'Fixed data'!$C$7</f>
        <v>3.5817180444444451E-2</v>
      </c>
      <c r="AV31" s="34">
        <f>$F$28/'Fixed data'!$C$7</f>
        <v>3.5817180444444451E-2</v>
      </c>
      <c r="AW31" s="34">
        <f>$F$28/'Fixed data'!$C$7</f>
        <v>3.5817180444444451E-2</v>
      </c>
      <c r="AX31" s="34">
        <f>$F$28/'Fixed data'!$C$7</f>
        <v>3.5817180444444451E-2</v>
      </c>
      <c r="AY31" s="34">
        <f>$F$28/'Fixed data'!$C$7</f>
        <v>3.5817180444444451E-2</v>
      </c>
      <c r="AZ31" s="34"/>
      <c r="BA31" s="34"/>
      <c r="BB31" s="34"/>
      <c r="BC31" s="34"/>
      <c r="BD31" s="34"/>
    </row>
    <row r="32" spans="1:56" ht="16.5" hidden="1" customHeight="1" outlineLevel="1" x14ac:dyDescent="0.35">
      <c r="A32" s="115"/>
      <c r="B32" s="9" t="s">
        <v>3</v>
      </c>
      <c r="C32" s="11" t="s">
        <v>55</v>
      </c>
      <c r="D32" s="9" t="s">
        <v>40</v>
      </c>
      <c r="F32" s="34"/>
      <c r="G32" s="34"/>
      <c r="H32" s="34">
        <f>$G$28/'Fixed data'!$C$7</f>
        <v>1.8795701333333328E-3</v>
      </c>
      <c r="I32" s="34">
        <f>$G$28/'Fixed data'!$C$7</f>
        <v>1.8795701333333328E-3</v>
      </c>
      <c r="J32" s="34">
        <f>$G$28/'Fixed data'!$C$7</f>
        <v>1.8795701333333328E-3</v>
      </c>
      <c r="K32" s="34">
        <f>$G$28/'Fixed data'!$C$7</f>
        <v>1.8795701333333328E-3</v>
      </c>
      <c r="L32" s="34">
        <f>$G$28/'Fixed data'!$C$7</f>
        <v>1.8795701333333328E-3</v>
      </c>
      <c r="M32" s="34">
        <f>$G$28/'Fixed data'!$C$7</f>
        <v>1.8795701333333328E-3</v>
      </c>
      <c r="N32" s="34">
        <f>$G$28/'Fixed data'!$C$7</f>
        <v>1.8795701333333328E-3</v>
      </c>
      <c r="O32" s="34">
        <f>$G$28/'Fixed data'!$C$7</f>
        <v>1.8795701333333328E-3</v>
      </c>
      <c r="P32" s="34">
        <f>$G$28/'Fixed data'!$C$7</f>
        <v>1.8795701333333328E-3</v>
      </c>
      <c r="Q32" s="34">
        <f>$G$28/'Fixed data'!$C$7</f>
        <v>1.8795701333333328E-3</v>
      </c>
      <c r="R32" s="34">
        <f>$G$28/'Fixed data'!$C$7</f>
        <v>1.8795701333333328E-3</v>
      </c>
      <c r="S32" s="34">
        <f>$G$28/'Fixed data'!$C$7</f>
        <v>1.8795701333333328E-3</v>
      </c>
      <c r="T32" s="34">
        <f>$G$28/'Fixed data'!$C$7</f>
        <v>1.8795701333333328E-3</v>
      </c>
      <c r="U32" s="34">
        <f>$G$28/'Fixed data'!$C$7</f>
        <v>1.8795701333333328E-3</v>
      </c>
      <c r="V32" s="34">
        <f>$G$28/'Fixed data'!$C$7</f>
        <v>1.8795701333333328E-3</v>
      </c>
      <c r="W32" s="34">
        <f>$G$28/'Fixed data'!$C$7</f>
        <v>1.8795701333333328E-3</v>
      </c>
      <c r="X32" s="34">
        <f>$G$28/'Fixed data'!$C$7</f>
        <v>1.8795701333333328E-3</v>
      </c>
      <c r="Y32" s="34">
        <f>$G$28/'Fixed data'!$C$7</f>
        <v>1.8795701333333328E-3</v>
      </c>
      <c r="Z32" s="34">
        <f>$G$28/'Fixed data'!$C$7</f>
        <v>1.8795701333333328E-3</v>
      </c>
      <c r="AA32" s="34">
        <f>$G$28/'Fixed data'!$C$7</f>
        <v>1.8795701333333328E-3</v>
      </c>
      <c r="AB32" s="34">
        <f>$G$28/'Fixed data'!$C$7</f>
        <v>1.8795701333333328E-3</v>
      </c>
      <c r="AC32" s="34">
        <f>$G$28/'Fixed data'!$C$7</f>
        <v>1.8795701333333328E-3</v>
      </c>
      <c r="AD32" s="34">
        <f>$G$28/'Fixed data'!$C$7</f>
        <v>1.8795701333333328E-3</v>
      </c>
      <c r="AE32" s="34">
        <f>$G$28/'Fixed data'!$C$7</f>
        <v>1.8795701333333328E-3</v>
      </c>
      <c r="AF32" s="34">
        <f>$G$28/'Fixed data'!$C$7</f>
        <v>1.8795701333333328E-3</v>
      </c>
      <c r="AG32" s="34">
        <f>$G$28/'Fixed data'!$C$7</f>
        <v>1.8795701333333328E-3</v>
      </c>
      <c r="AH32" s="34">
        <f>$G$28/'Fixed data'!$C$7</f>
        <v>1.8795701333333328E-3</v>
      </c>
      <c r="AI32" s="34">
        <f>$G$28/'Fixed data'!$C$7</f>
        <v>1.8795701333333328E-3</v>
      </c>
      <c r="AJ32" s="34">
        <f>$G$28/'Fixed data'!$C$7</f>
        <v>1.8795701333333328E-3</v>
      </c>
      <c r="AK32" s="34">
        <f>$G$28/'Fixed data'!$C$7</f>
        <v>1.8795701333333328E-3</v>
      </c>
      <c r="AL32" s="34">
        <f>$G$28/'Fixed data'!$C$7</f>
        <v>1.8795701333333328E-3</v>
      </c>
      <c r="AM32" s="34">
        <f>$G$28/'Fixed data'!$C$7</f>
        <v>1.8795701333333328E-3</v>
      </c>
      <c r="AN32" s="34">
        <f>$G$28/'Fixed data'!$C$7</f>
        <v>1.8795701333333328E-3</v>
      </c>
      <c r="AO32" s="34">
        <f>$G$28/'Fixed data'!$C$7</f>
        <v>1.8795701333333328E-3</v>
      </c>
      <c r="AP32" s="34">
        <f>$G$28/'Fixed data'!$C$7</f>
        <v>1.8795701333333328E-3</v>
      </c>
      <c r="AQ32" s="34">
        <f>$G$28/'Fixed data'!$C$7</f>
        <v>1.8795701333333328E-3</v>
      </c>
      <c r="AR32" s="34">
        <f>$G$28/'Fixed data'!$C$7</f>
        <v>1.8795701333333328E-3</v>
      </c>
      <c r="AS32" s="34">
        <f>$G$28/'Fixed data'!$C$7</f>
        <v>1.8795701333333328E-3</v>
      </c>
      <c r="AT32" s="34">
        <f>$G$28/'Fixed data'!$C$7</f>
        <v>1.8795701333333328E-3</v>
      </c>
      <c r="AU32" s="34">
        <f>$G$28/'Fixed data'!$C$7</f>
        <v>1.8795701333333328E-3</v>
      </c>
      <c r="AV32" s="34">
        <f>$G$28/'Fixed data'!$C$7</f>
        <v>1.8795701333333328E-3</v>
      </c>
      <c r="AW32" s="34">
        <f>$G$28/'Fixed data'!$C$7</f>
        <v>1.8795701333333328E-3</v>
      </c>
      <c r="AX32" s="34">
        <f>$G$28/'Fixed data'!$C$7</f>
        <v>1.8795701333333328E-3</v>
      </c>
      <c r="AY32" s="34">
        <f>$G$28/'Fixed data'!$C$7</f>
        <v>1.8795701333333328E-3</v>
      </c>
      <c r="AZ32" s="34">
        <f>$G$28/'Fixed data'!$C$7</f>
        <v>1.8795701333333328E-3</v>
      </c>
      <c r="BA32" s="34"/>
      <c r="BB32" s="34"/>
      <c r="BC32" s="34"/>
      <c r="BD32" s="34"/>
    </row>
    <row r="33" spans="1:57" ht="16.5" hidden="1" customHeight="1" outlineLevel="1" x14ac:dyDescent="0.35">
      <c r="A33" s="115"/>
      <c r="B33" s="9" t="s">
        <v>4</v>
      </c>
      <c r="C33" s="11" t="s">
        <v>56</v>
      </c>
      <c r="D33" s="9" t="s">
        <v>40</v>
      </c>
      <c r="F33" s="34"/>
      <c r="G33" s="34"/>
      <c r="H33" s="34"/>
      <c r="I33" s="34">
        <f>$H$28/'Fixed data'!$C$7</f>
        <v>8.5717155555555923E-4</v>
      </c>
      <c r="J33" s="34">
        <f>$H$28/'Fixed data'!$C$7</f>
        <v>8.5717155555555923E-4</v>
      </c>
      <c r="K33" s="34">
        <f>$H$28/'Fixed data'!$C$7</f>
        <v>8.5717155555555923E-4</v>
      </c>
      <c r="L33" s="34">
        <f>$H$28/'Fixed data'!$C$7</f>
        <v>8.5717155555555923E-4</v>
      </c>
      <c r="M33" s="34">
        <f>$H$28/'Fixed data'!$C$7</f>
        <v>8.5717155555555923E-4</v>
      </c>
      <c r="N33" s="34">
        <f>$H$28/'Fixed data'!$C$7</f>
        <v>8.5717155555555923E-4</v>
      </c>
      <c r="O33" s="34">
        <f>$H$28/'Fixed data'!$C$7</f>
        <v>8.5717155555555923E-4</v>
      </c>
      <c r="P33" s="34">
        <f>$H$28/'Fixed data'!$C$7</f>
        <v>8.5717155555555923E-4</v>
      </c>
      <c r="Q33" s="34">
        <f>$H$28/'Fixed data'!$C$7</f>
        <v>8.5717155555555923E-4</v>
      </c>
      <c r="R33" s="34">
        <f>$H$28/'Fixed data'!$C$7</f>
        <v>8.5717155555555923E-4</v>
      </c>
      <c r="S33" s="34">
        <f>$H$28/'Fixed data'!$C$7</f>
        <v>8.5717155555555923E-4</v>
      </c>
      <c r="T33" s="34">
        <f>$H$28/'Fixed data'!$C$7</f>
        <v>8.5717155555555923E-4</v>
      </c>
      <c r="U33" s="34">
        <f>$H$28/'Fixed data'!$C$7</f>
        <v>8.5717155555555923E-4</v>
      </c>
      <c r="V33" s="34">
        <f>$H$28/'Fixed data'!$C$7</f>
        <v>8.5717155555555923E-4</v>
      </c>
      <c r="W33" s="34">
        <f>$H$28/'Fixed data'!$C$7</f>
        <v>8.5717155555555923E-4</v>
      </c>
      <c r="X33" s="34">
        <f>$H$28/'Fixed data'!$C$7</f>
        <v>8.5717155555555923E-4</v>
      </c>
      <c r="Y33" s="34">
        <f>$H$28/'Fixed data'!$C$7</f>
        <v>8.5717155555555923E-4</v>
      </c>
      <c r="Z33" s="34">
        <f>$H$28/'Fixed data'!$C$7</f>
        <v>8.5717155555555923E-4</v>
      </c>
      <c r="AA33" s="34">
        <f>$H$28/'Fixed data'!$C$7</f>
        <v>8.5717155555555923E-4</v>
      </c>
      <c r="AB33" s="34">
        <f>$H$28/'Fixed data'!$C$7</f>
        <v>8.5717155555555923E-4</v>
      </c>
      <c r="AC33" s="34">
        <f>$H$28/'Fixed data'!$C$7</f>
        <v>8.5717155555555923E-4</v>
      </c>
      <c r="AD33" s="34">
        <f>$H$28/'Fixed data'!$C$7</f>
        <v>8.5717155555555923E-4</v>
      </c>
      <c r="AE33" s="34">
        <f>$H$28/'Fixed data'!$C$7</f>
        <v>8.5717155555555923E-4</v>
      </c>
      <c r="AF33" s="34">
        <f>$H$28/'Fixed data'!$C$7</f>
        <v>8.5717155555555923E-4</v>
      </c>
      <c r="AG33" s="34">
        <f>$H$28/'Fixed data'!$C$7</f>
        <v>8.5717155555555923E-4</v>
      </c>
      <c r="AH33" s="34">
        <f>$H$28/'Fixed data'!$C$7</f>
        <v>8.5717155555555923E-4</v>
      </c>
      <c r="AI33" s="34">
        <f>$H$28/'Fixed data'!$C$7</f>
        <v>8.5717155555555923E-4</v>
      </c>
      <c r="AJ33" s="34">
        <f>$H$28/'Fixed data'!$C$7</f>
        <v>8.5717155555555923E-4</v>
      </c>
      <c r="AK33" s="34">
        <f>$H$28/'Fixed data'!$C$7</f>
        <v>8.5717155555555923E-4</v>
      </c>
      <c r="AL33" s="34">
        <f>$H$28/'Fixed data'!$C$7</f>
        <v>8.5717155555555923E-4</v>
      </c>
      <c r="AM33" s="34">
        <f>$H$28/'Fixed data'!$C$7</f>
        <v>8.5717155555555923E-4</v>
      </c>
      <c r="AN33" s="34">
        <f>$H$28/'Fixed data'!$C$7</f>
        <v>8.5717155555555923E-4</v>
      </c>
      <c r="AO33" s="34">
        <f>$H$28/'Fixed data'!$C$7</f>
        <v>8.5717155555555923E-4</v>
      </c>
      <c r="AP33" s="34">
        <f>$H$28/'Fixed data'!$C$7</f>
        <v>8.5717155555555923E-4</v>
      </c>
      <c r="AQ33" s="34">
        <f>$H$28/'Fixed data'!$C$7</f>
        <v>8.5717155555555923E-4</v>
      </c>
      <c r="AR33" s="34">
        <f>$H$28/'Fixed data'!$C$7</f>
        <v>8.5717155555555923E-4</v>
      </c>
      <c r="AS33" s="34">
        <f>$H$28/'Fixed data'!$C$7</f>
        <v>8.5717155555555923E-4</v>
      </c>
      <c r="AT33" s="34">
        <f>$H$28/'Fixed data'!$C$7</f>
        <v>8.5717155555555923E-4</v>
      </c>
      <c r="AU33" s="34">
        <f>$H$28/'Fixed data'!$C$7</f>
        <v>8.5717155555555923E-4</v>
      </c>
      <c r="AV33" s="34">
        <f>$H$28/'Fixed data'!$C$7</f>
        <v>8.5717155555555923E-4</v>
      </c>
      <c r="AW33" s="34">
        <f>$H$28/'Fixed data'!$C$7</f>
        <v>8.5717155555555923E-4</v>
      </c>
      <c r="AX33" s="34">
        <f>$H$28/'Fixed data'!$C$7</f>
        <v>8.5717155555555923E-4</v>
      </c>
      <c r="AY33" s="34">
        <f>$H$28/'Fixed data'!$C$7</f>
        <v>8.5717155555555923E-4</v>
      </c>
      <c r="AZ33" s="34">
        <f>$H$28/'Fixed data'!$C$7</f>
        <v>8.5717155555555923E-4</v>
      </c>
      <c r="BA33" s="34">
        <f>$H$28/'Fixed data'!$C$7</f>
        <v>8.5717155555555923E-4</v>
      </c>
      <c r="BB33" s="34"/>
      <c r="BC33" s="34"/>
      <c r="BD33" s="34"/>
    </row>
    <row r="34" spans="1:57" ht="16.5" hidden="1" customHeight="1" outlineLevel="1" x14ac:dyDescent="0.35">
      <c r="A34" s="115"/>
      <c r="B34" s="9" t="s">
        <v>5</v>
      </c>
      <c r="C34" s="11" t="s">
        <v>57</v>
      </c>
      <c r="D34" s="9" t="s">
        <v>40</v>
      </c>
      <c r="F34" s="34"/>
      <c r="G34" s="34"/>
      <c r="H34" s="34"/>
      <c r="I34" s="34"/>
      <c r="J34" s="34">
        <f>$I$28/'Fixed data'!$C$7</f>
        <v>-1.2949453155555549E-2</v>
      </c>
      <c r="K34" s="34">
        <f>$I$28/'Fixed data'!$C$7</f>
        <v>-1.2949453155555549E-2</v>
      </c>
      <c r="L34" s="34">
        <f>$I$28/'Fixed data'!$C$7</f>
        <v>-1.2949453155555549E-2</v>
      </c>
      <c r="M34" s="34">
        <f>$I$28/'Fixed data'!$C$7</f>
        <v>-1.2949453155555549E-2</v>
      </c>
      <c r="N34" s="34">
        <f>$I$28/'Fixed data'!$C$7</f>
        <v>-1.2949453155555549E-2</v>
      </c>
      <c r="O34" s="34">
        <f>$I$28/'Fixed data'!$C$7</f>
        <v>-1.2949453155555549E-2</v>
      </c>
      <c r="P34" s="34">
        <f>$I$28/'Fixed data'!$C$7</f>
        <v>-1.2949453155555549E-2</v>
      </c>
      <c r="Q34" s="34">
        <f>$I$28/'Fixed data'!$C$7</f>
        <v>-1.2949453155555549E-2</v>
      </c>
      <c r="R34" s="34">
        <f>$I$28/'Fixed data'!$C$7</f>
        <v>-1.2949453155555549E-2</v>
      </c>
      <c r="S34" s="34">
        <f>$I$28/'Fixed data'!$C$7</f>
        <v>-1.2949453155555549E-2</v>
      </c>
      <c r="T34" s="34">
        <f>$I$28/'Fixed data'!$C$7</f>
        <v>-1.2949453155555549E-2</v>
      </c>
      <c r="U34" s="34">
        <f>$I$28/'Fixed data'!$C$7</f>
        <v>-1.2949453155555549E-2</v>
      </c>
      <c r="V34" s="34">
        <f>$I$28/'Fixed data'!$C$7</f>
        <v>-1.2949453155555549E-2</v>
      </c>
      <c r="W34" s="34">
        <f>$I$28/'Fixed data'!$C$7</f>
        <v>-1.2949453155555549E-2</v>
      </c>
      <c r="X34" s="34">
        <f>$I$28/'Fixed data'!$C$7</f>
        <v>-1.2949453155555549E-2</v>
      </c>
      <c r="Y34" s="34">
        <f>$I$28/'Fixed data'!$C$7</f>
        <v>-1.2949453155555549E-2</v>
      </c>
      <c r="Z34" s="34">
        <f>$I$28/'Fixed data'!$C$7</f>
        <v>-1.2949453155555549E-2</v>
      </c>
      <c r="AA34" s="34">
        <f>$I$28/'Fixed data'!$C$7</f>
        <v>-1.2949453155555549E-2</v>
      </c>
      <c r="AB34" s="34">
        <f>$I$28/'Fixed data'!$C$7</f>
        <v>-1.2949453155555549E-2</v>
      </c>
      <c r="AC34" s="34">
        <f>$I$28/'Fixed data'!$C$7</f>
        <v>-1.2949453155555549E-2</v>
      </c>
      <c r="AD34" s="34">
        <f>$I$28/'Fixed data'!$C$7</f>
        <v>-1.2949453155555549E-2</v>
      </c>
      <c r="AE34" s="34">
        <f>$I$28/'Fixed data'!$C$7</f>
        <v>-1.2949453155555549E-2</v>
      </c>
      <c r="AF34" s="34">
        <f>$I$28/'Fixed data'!$C$7</f>
        <v>-1.2949453155555549E-2</v>
      </c>
      <c r="AG34" s="34">
        <f>$I$28/'Fixed data'!$C$7</f>
        <v>-1.2949453155555549E-2</v>
      </c>
      <c r="AH34" s="34">
        <f>$I$28/'Fixed data'!$C$7</f>
        <v>-1.2949453155555549E-2</v>
      </c>
      <c r="AI34" s="34">
        <f>$I$28/'Fixed data'!$C$7</f>
        <v>-1.2949453155555549E-2</v>
      </c>
      <c r="AJ34" s="34">
        <f>$I$28/'Fixed data'!$C$7</f>
        <v>-1.2949453155555549E-2</v>
      </c>
      <c r="AK34" s="34">
        <f>$I$28/'Fixed data'!$C$7</f>
        <v>-1.2949453155555549E-2</v>
      </c>
      <c r="AL34" s="34">
        <f>$I$28/'Fixed data'!$C$7</f>
        <v>-1.2949453155555549E-2</v>
      </c>
      <c r="AM34" s="34">
        <f>$I$28/'Fixed data'!$C$7</f>
        <v>-1.2949453155555549E-2</v>
      </c>
      <c r="AN34" s="34">
        <f>$I$28/'Fixed data'!$C$7</f>
        <v>-1.2949453155555549E-2</v>
      </c>
      <c r="AO34" s="34">
        <f>$I$28/'Fixed data'!$C$7</f>
        <v>-1.2949453155555549E-2</v>
      </c>
      <c r="AP34" s="34">
        <f>$I$28/'Fixed data'!$C$7</f>
        <v>-1.2949453155555549E-2</v>
      </c>
      <c r="AQ34" s="34">
        <f>$I$28/'Fixed data'!$C$7</f>
        <v>-1.2949453155555549E-2</v>
      </c>
      <c r="AR34" s="34">
        <f>$I$28/'Fixed data'!$C$7</f>
        <v>-1.2949453155555549E-2</v>
      </c>
      <c r="AS34" s="34">
        <f>$I$28/'Fixed data'!$C$7</f>
        <v>-1.2949453155555549E-2</v>
      </c>
      <c r="AT34" s="34">
        <f>$I$28/'Fixed data'!$C$7</f>
        <v>-1.2949453155555549E-2</v>
      </c>
      <c r="AU34" s="34">
        <f>$I$28/'Fixed data'!$C$7</f>
        <v>-1.2949453155555549E-2</v>
      </c>
      <c r="AV34" s="34">
        <f>$I$28/'Fixed data'!$C$7</f>
        <v>-1.2949453155555549E-2</v>
      </c>
      <c r="AW34" s="34">
        <f>$I$28/'Fixed data'!$C$7</f>
        <v>-1.2949453155555549E-2</v>
      </c>
      <c r="AX34" s="34">
        <f>$I$28/'Fixed data'!$C$7</f>
        <v>-1.2949453155555549E-2</v>
      </c>
      <c r="AY34" s="34">
        <f>$I$28/'Fixed data'!$C$7</f>
        <v>-1.2949453155555549E-2</v>
      </c>
      <c r="AZ34" s="34">
        <f>$I$28/'Fixed data'!$C$7</f>
        <v>-1.2949453155555549E-2</v>
      </c>
      <c r="BA34" s="34">
        <f>$I$28/'Fixed data'!$C$7</f>
        <v>-1.2949453155555549E-2</v>
      </c>
      <c r="BB34" s="34">
        <f>$I$28/'Fixed data'!$C$7</f>
        <v>-1.2949453155555549E-2</v>
      </c>
      <c r="BC34" s="34"/>
      <c r="BD34" s="34"/>
    </row>
    <row r="35" spans="1:57" ht="16.5" hidden="1" customHeight="1" outlineLevel="1" x14ac:dyDescent="0.35">
      <c r="A35" s="115"/>
      <c r="B35" s="9" t="s">
        <v>6</v>
      </c>
      <c r="C35" s="11" t="s">
        <v>58</v>
      </c>
      <c r="D35" s="9" t="s">
        <v>40</v>
      </c>
      <c r="F35" s="34"/>
      <c r="G35" s="34"/>
      <c r="H35" s="34"/>
      <c r="I35" s="34"/>
      <c r="J35" s="34"/>
      <c r="K35" s="34">
        <f>$J$28/'Fixed data'!$C$7</f>
        <v>-4.7328090488888898E-2</v>
      </c>
      <c r="L35" s="34">
        <f>$J$28/'Fixed data'!$C$7</f>
        <v>-4.7328090488888898E-2</v>
      </c>
      <c r="M35" s="34">
        <f>$J$28/'Fixed data'!$C$7</f>
        <v>-4.7328090488888898E-2</v>
      </c>
      <c r="N35" s="34">
        <f>$J$28/'Fixed data'!$C$7</f>
        <v>-4.7328090488888898E-2</v>
      </c>
      <c r="O35" s="34">
        <f>$J$28/'Fixed data'!$C$7</f>
        <v>-4.7328090488888898E-2</v>
      </c>
      <c r="P35" s="34">
        <f>$J$28/'Fixed data'!$C$7</f>
        <v>-4.7328090488888898E-2</v>
      </c>
      <c r="Q35" s="34">
        <f>$J$28/'Fixed data'!$C$7</f>
        <v>-4.7328090488888898E-2</v>
      </c>
      <c r="R35" s="34">
        <f>$J$28/'Fixed data'!$C$7</f>
        <v>-4.7328090488888898E-2</v>
      </c>
      <c r="S35" s="34">
        <f>$J$28/'Fixed data'!$C$7</f>
        <v>-4.7328090488888898E-2</v>
      </c>
      <c r="T35" s="34">
        <f>$J$28/'Fixed data'!$C$7</f>
        <v>-4.7328090488888898E-2</v>
      </c>
      <c r="U35" s="34">
        <f>$J$28/'Fixed data'!$C$7</f>
        <v>-4.7328090488888898E-2</v>
      </c>
      <c r="V35" s="34">
        <f>$J$28/'Fixed data'!$C$7</f>
        <v>-4.7328090488888898E-2</v>
      </c>
      <c r="W35" s="34">
        <f>$J$28/'Fixed data'!$C$7</f>
        <v>-4.7328090488888898E-2</v>
      </c>
      <c r="X35" s="34">
        <f>$J$28/'Fixed data'!$C$7</f>
        <v>-4.7328090488888898E-2</v>
      </c>
      <c r="Y35" s="34">
        <f>$J$28/'Fixed data'!$C$7</f>
        <v>-4.7328090488888898E-2</v>
      </c>
      <c r="Z35" s="34">
        <f>$J$28/'Fixed data'!$C$7</f>
        <v>-4.7328090488888898E-2</v>
      </c>
      <c r="AA35" s="34">
        <f>$J$28/'Fixed data'!$C$7</f>
        <v>-4.7328090488888898E-2</v>
      </c>
      <c r="AB35" s="34">
        <f>$J$28/'Fixed data'!$C$7</f>
        <v>-4.7328090488888898E-2</v>
      </c>
      <c r="AC35" s="34">
        <f>$J$28/'Fixed data'!$C$7</f>
        <v>-4.7328090488888898E-2</v>
      </c>
      <c r="AD35" s="34">
        <f>$J$28/'Fixed data'!$C$7</f>
        <v>-4.7328090488888898E-2</v>
      </c>
      <c r="AE35" s="34">
        <f>$J$28/'Fixed data'!$C$7</f>
        <v>-4.7328090488888898E-2</v>
      </c>
      <c r="AF35" s="34">
        <f>$J$28/'Fixed data'!$C$7</f>
        <v>-4.7328090488888898E-2</v>
      </c>
      <c r="AG35" s="34">
        <f>$J$28/'Fixed data'!$C$7</f>
        <v>-4.7328090488888898E-2</v>
      </c>
      <c r="AH35" s="34">
        <f>$J$28/'Fixed data'!$C$7</f>
        <v>-4.7328090488888898E-2</v>
      </c>
      <c r="AI35" s="34">
        <f>$J$28/'Fixed data'!$C$7</f>
        <v>-4.7328090488888898E-2</v>
      </c>
      <c r="AJ35" s="34">
        <f>$J$28/'Fixed data'!$C$7</f>
        <v>-4.7328090488888898E-2</v>
      </c>
      <c r="AK35" s="34">
        <f>$J$28/'Fixed data'!$C$7</f>
        <v>-4.7328090488888898E-2</v>
      </c>
      <c r="AL35" s="34">
        <f>$J$28/'Fixed data'!$C$7</f>
        <v>-4.7328090488888898E-2</v>
      </c>
      <c r="AM35" s="34">
        <f>$J$28/'Fixed data'!$C$7</f>
        <v>-4.7328090488888898E-2</v>
      </c>
      <c r="AN35" s="34">
        <f>$J$28/'Fixed data'!$C$7</f>
        <v>-4.7328090488888898E-2</v>
      </c>
      <c r="AO35" s="34">
        <f>$J$28/'Fixed data'!$C$7</f>
        <v>-4.7328090488888898E-2</v>
      </c>
      <c r="AP35" s="34">
        <f>$J$28/'Fixed data'!$C$7</f>
        <v>-4.7328090488888898E-2</v>
      </c>
      <c r="AQ35" s="34">
        <f>$J$28/'Fixed data'!$C$7</f>
        <v>-4.7328090488888898E-2</v>
      </c>
      <c r="AR35" s="34">
        <f>$J$28/'Fixed data'!$C$7</f>
        <v>-4.7328090488888898E-2</v>
      </c>
      <c r="AS35" s="34">
        <f>$J$28/'Fixed data'!$C$7</f>
        <v>-4.7328090488888898E-2</v>
      </c>
      <c r="AT35" s="34">
        <f>$J$28/'Fixed data'!$C$7</f>
        <v>-4.7328090488888898E-2</v>
      </c>
      <c r="AU35" s="34">
        <f>$J$28/'Fixed data'!$C$7</f>
        <v>-4.7328090488888898E-2</v>
      </c>
      <c r="AV35" s="34">
        <f>$J$28/'Fixed data'!$C$7</f>
        <v>-4.7328090488888898E-2</v>
      </c>
      <c r="AW35" s="34">
        <f>$J$28/'Fixed data'!$C$7</f>
        <v>-4.7328090488888898E-2</v>
      </c>
      <c r="AX35" s="34">
        <f>$J$28/'Fixed data'!$C$7</f>
        <v>-4.7328090488888898E-2</v>
      </c>
      <c r="AY35" s="34">
        <f>$J$28/'Fixed data'!$C$7</f>
        <v>-4.7328090488888898E-2</v>
      </c>
      <c r="AZ35" s="34">
        <f>$J$28/'Fixed data'!$C$7</f>
        <v>-4.7328090488888898E-2</v>
      </c>
      <c r="BA35" s="34">
        <f>$J$28/'Fixed data'!$C$7</f>
        <v>-4.7328090488888898E-2</v>
      </c>
      <c r="BB35" s="34">
        <f>$J$28/'Fixed data'!$C$7</f>
        <v>-4.7328090488888898E-2</v>
      </c>
      <c r="BC35" s="34">
        <f>$J$28/'Fixed data'!$C$7</f>
        <v>-4.7328090488888898E-2</v>
      </c>
      <c r="BD35" s="34"/>
    </row>
    <row r="36" spans="1:57" ht="16.5" hidden="1" customHeight="1" outlineLevel="1" x14ac:dyDescent="0.35">
      <c r="A36" s="115"/>
      <c r="B36" s="9" t="s">
        <v>32</v>
      </c>
      <c r="C36" s="11" t="s">
        <v>59</v>
      </c>
      <c r="D36" s="9" t="s">
        <v>40</v>
      </c>
      <c r="F36" s="34"/>
      <c r="G36" s="34"/>
      <c r="H36" s="34"/>
      <c r="I36" s="34"/>
      <c r="J36" s="34"/>
      <c r="K36" s="34"/>
      <c r="L36" s="34">
        <f>$K$28/'Fixed data'!$C$7</f>
        <v>-3.3187039999999994E-2</v>
      </c>
      <c r="M36" s="34">
        <f>$K$28/'Fixed data'!$C$7</f>
        <v>-3.3187039999999994E-2</v>
      </c>
      <c r="N36" s="34">
        <f>$K$28/'Fixed data'!$C$7</f>
        <v>-3.3187039999999994E-2</v>
      </c>
      <c r="O36" s="34">
        <f>$K$28/'Fixed data'!$C$7</f>
        <v>-3.3187039999999994E-2</v>
      </c>
      <c r="P36" s="34">
        <f>$K$28/'Fixed data'!$C$7</f>
        <v>-3.3187039999999994E-2</v>
      </c>
      <c r="Q36" s="34">
        <f>$K$28/'Fixed data'!$C$7</f>
        <v>-3.3187039999999994E-2</v>
      </c>
      <c r="R36" s="34">
        <f>$K$28/'Fixed data'!$C$7</f>
        <v>-3.3187039999999994E-2</v>
      </c>
      <c r="S36" s="34">
        <f>$K$28/'Fixed data'!$C$7</f>
        <v>-3.3187039999999994E-2</v>
      </c>
      <c r="T36" s="34">
        <f>$K$28/'Fixed data'!$C$7</f>
        <v>-3.3187039999999994E-2</v>
      </c>
      <c r="U36" s="34">
        <f>$K$28/'Fixed data'!$C$7</f>
        <v>-3.3187039999999994E-2</v>
      </c>
      <c r="V36" s="34">
        <f>$K$28/'Fixed data'!$C$7</f>
        <v>-3.3187039999999994E-2</v>
      </c>
      <c r="W36" s="34">
        <f>$K$28/'Fixed data'!$C$7</f>
        <v>-3.3187039999999994E-2</v>
      </c>
      <c r="X36" s="34">
        <f>$K$28/'Fixed data'!$C$7</f>
        <v>-3.3187039999999994E-2</v>
      </c>
      <c r="Y36" s="34">
        <f>$K$28/'Fixed data'!$C$7</f>
        <v>-3.3187039999999994E-2</v>
      </c>
      <c r="Z36" s="34">
        <f>$K$28/'Fixed data'!$C$7</f>
        <v>-3.3187039999999994E-2</v>
      </c>
      <c r="AA36" s="34">
        <f>$K$28/'Fixed data'!$C$7</f>
        <v>-3.3187039999999994E-2</v>
      </c>
      <c r="AB36" s="34">
        <f>$K$28/'Fixed data'!$C$7</f>
        <v>-3.3187039999999994E-2</v>
      </c>
      <c r="AC36" s="34">
        <f>$K$28/'Fixed data'!$C$7</f>
        <v>-3.3187039999999994E-2</v>
      </c>
      <c r="AD36" s="34">
        <f>$K$28/'Fixed data'!$C$7</f>
        <v>-3.3187039999999994E-2</v>
      </c>
      <c r="AE36" s="34">
        <f>$K$28/'Fixed data'!$C$7</f>
        <v>-3.3187039999999994E-2</v>
      </c>
      <c r="AF36" s="34">
        <f>$K$28/'Fixed data'!$C$7</f>
        <v>-3.3187039999999994E-2</v>
      </c>
      <c r="AG36" s="34">
        <f>$K$28/'Fixed data'!$C$7</f>
        <v>-3.3187039999999994E-2</v>
      </c>
      <c r="AH36" s="34">
        <f>$K$28/'Fixed data'!$C$7</f>
        <v>-3.3187039999999994E-2</v>
      </c>
      <c r="AI36" s="34">
        <f>$K$28/'Fixed data'!$C$7</f>
        <v>-3.3187039999999994E-2</v>
      </c>
      <c r="AJ36" s="34">
        <f>$K$28/'Fixed data'!$C$7</f>
        <v>-3.3187039999999994E-2</v>
      </c>
      <c r="AK36" s="34">
        <f>$K$28/'Fixed data'!$C$7</f>
        <v>-3.3187039999999994E-2</v>
      </c>
      <c r="AL36" s="34">
        <f>$K$28/'Fixed data'!$C$7</f>
        <v>-3.3187039999999994E-2</v>
      </c>
      <c r="AM36" s="34">
        <f>$K$28/'Fixed data'!$C$7</f>
        <v>-3.3187039999999994E-2</v>
      </c>
      <c r="AN36" s="34">
        <f>$K$28/'Fixed data'!$C$7</f>
        <v>-3.3187039999999994E-2</v>
      </c>
      <c r="AO36" s="34">
        <f>$K$28/'Fixed data'!$C$7</f>
        <v>-3.3187039999999994E-2</v>
      </c>
      <c r="AP36" s="34">
        <f>$K$28/'Fixed data'!$C$7</f>
        <v>-3.3187039999999994E-2</v>
      </c>
      <c r="AQ36" s="34">
        <f>$K$28/'Fixed data'!$C$7</f>
        <v>-3.3187039999999994E-2</v>
      </c>
      <c r="AR36" s="34">
        <f>$K$28/'Fixed data'!$C$7</f>
        <v>-3.3187039999999994E-2</v>
      </c>
      <c r="AS36" s="34">
        <f>$K$28/'Fixed data'!$C$7</f>
        <v>-3.3187039999999994E-2</v>
      </c>
      <c r="AT36" s="34">
        <f>$K$28/'Fixed data'!$C$7</f>
        <v>-3.3187039999999994E-2</v>
      </c>
      <c r="AU36" s="34">
        <f>$K$28/'Fixed data'!$C$7</f>
        <v>-3.3187039999999994E-2</v>
      </c>
      <c r="AV36" s="34">
        <f>$K$28/'Fixed data'!$C$7</f>
        <v>-3.3187039999999994E-2</v>
      </c>
      <c r="AW36" s="34">
        <f>$K$28/'Fixed data'!$C$7</f>
        <v>-3.3187039999999994E-2</v>
      </c>
      <c r="AX36" s="34">
        <f>$K$28/'Fixed data'!$C$7</f>
        <v>-3.3187039999999994E-2</v>
      </c>
      <c r="AY36" s="34">
        <f>$K$28/'Fixed data'!$C$7</f>
        <v>-3.3187039999999994E-2</v>
      </c>
      <c r="AZ36" s="34">
        <f>$K$28/'Fixed data'!$C$7</f>
        <v>-3.3187039999999994E-2</v>
      </c>
      <c r="BA36" s="34">
        <f>$K$28/'Fixed data'!$C$7</f>
        <v>-3.3187039999999994E-2</v>
      </c>
      <c r="BB36" s="34">
        <f>$K$28/'Fixed data'!$C$7</f>
        <v>-3.3187039999999994E-2</v>
      </c>
      <c r="BC36" s="34">
        <f>$K$28/'Fixed data'!$C$7</f>
        <v>-3.3187039999999994E-2</v>
      </c>
      <c r="BD36" s="34">
        <f>$K$28/'Fixed data'!$C$7</f>
        <v>-3.3187039999999994E-2</v>
      </c>
    </row>
    <row r="37" spans="1:57" ht="16.5" hidden="1" customHeight="1" outlineLevel="1" x14ac:dyDescent="0.35">
      <c r="A37" s="115"/>
      <c r="B37" s="9" t="s">
        <v>33</v>
      </c>
      <c r="C37" s="11" t="s">
        <v>60</v>
      </c>
      <c r="D37" s="9" t="s">
        <v>40</v>
      </c>
      <c r="F37" s="34"/>
      <c r="G37" s="34"/>
      <c r="H37" s="34"/>
      <c r="I37" s="34"/>
      <c r="J37" s="34"/>
      <c r="K37" s="34"/>
      <c r="L37" s="34"/>
      <c r="M37" s="34">
        <f>$L$28/'Fixed data'!$C$7</f>
        <v>-1.9973954133333343E-2</v>
      </c>
      <c r="N37" s="34">
        <f>$L$28/'Fixed data'!$C$7</f>
        <v>-1.9973954133333343E-2</v>
      </c>
      <c r="O37" s="34">
        <f>$L$28/'Fixed data'!$C$7</f>
        <v>-1.9973954133333343E-2</v>
      </c>
      <c r="P37" s="34">
        <f>$L$28/'Fixed data'!$C$7</f>
        <v>-1.9973954133333343E-2</v>
      </c>
      <c r="Q37" s="34">
        <f>$L$28/'Fixed data'!$C$7</f>
        <v>-1.9973954133333343E-2</v>
      </c>
      <c r="R37" s="34">
        <f>$L$28/'Fixed data'!$C$7</f>
        <v>-1.9973954133333343E-2</v>
      </c>
      <c r="S37" s="34">
        <f>$L$28/'Fixed data'!$C$7</f>
        <v>-1.9973954133333343E-2</v>
      </c>
      <c r="T37" s="34">
        <f>$L$28/'Fixed data'!$C$7</f>
        <v>-1.9973954133333343E-2</v>
      </c>
      <c r="U37" s="34">
        <f>$L$28/'Fixed data'!$C$7</f>
        <v>-1.9973954133333343E-2</v>
      </c>
      <c r="V37" s="34">
        <f>$L$28/'Fixed data'!$C$7</f>
        <v>-1.9973954133333343E-2</v>
      </c>
      <c r="W37" s="34">
        <f>$L$28/'Fixed data'!$C$7</f>
        <v>-1.9973954133333343E-2</v>
      </c>
      <c r="X37" s="34">
        <f>$L$28/'Fixed data'!$C$7</f>
        <v>-1.9973954133333343E-2</v>
      </c>
      <c r="Y37" s="34">
        <f>$L$28/'Fixed data'!$C$7</f>
        <v>-1.9973954133333343E-2</v>
      </c>
      <c r="Z37" s="34">
        <f>$L$28/'Fixed data'!$C$7</f>
        <v>-1.9973954133333343E-2</v>
      </c>
      <c r="AA37" s="34">
        <f>$L$28/'Fixed data'!$C$7</f>
        <v>-1.9973954133333343E-2</v>
      </c>
      <c r="AB37" s="34">
        <f>$L$28/'Fixed data'!$C$7</f>
        <v>-1.9973954133333343E-2</v>
      </c>
      <c r="AC37" s="34">
        <f>$L$28/'Fixed data'!$C$7</f>
        <v>-1.9973954133333343E-2</v>
      </c>
      <c r="AD37" s="34">
        <f>$L$28/'Fixed data'!$C$7</f>
        <v>-1.9973954133333343E-2</v>
      </c>
      <c r="AE37" s="34">
        <f>$L$28/'Fixed data'!$C$7</f>
        <v>-1.9973954133333343E-2</v>
      </c>
      <c r="AF37" s="34">
        <f>$L$28/'Fixed data'!$C$7</f>
        <v>-1.9973954133333343E-2</v>
      </c>
      <c r="AG37" s="34">
        <f>$L$28/'Fixed data'!$C$7</f>
        <v>-1.9973954133333343E-2</v>
      </c>
      <c r="AH37" s="34">
        <f>$L$28/'Fixed data'!$C$7</f>
        <v>-1.9973954133333343E-2</v>
      </c>
      <c r="AI37" s="34">
        <f>$L$28/'Fixed data'!$C$7</f>
        <v>-1.9973954133333343E-2</v>
      </c>
      <c r="AJ37" s="34">
        <f>$L$28/'Fixed data'!$C$7</f>
        <v>-1.9973954133333343E-2</v>
      </c>
      <c r="AK37" s="34">
        <f>$L$28/'Fixed data'!$C$7</f>
        <v>-1.9973954133333343E-2</v>
      </c>
      <c r="AL37" s="34">
        <f>$L$28/'Fixed data'!$C$7</f>
        <v>-1.9973954133333343E-2</v>
      </c>
      <c r="AM37" s="34">
        <f>$L$28/'Fixed data'!$C$7</f>
        <v>-1.9973954133333343E-2</v>
      </c>
      <c r="AN37" s="34">
        <f>$L$28/'Fixed data'!$C$7</f>
        <v>-1.9973954133333343E-2</v>
      </c>
      <c r="AO37" s="34">
        <f>$L$28/'Fixed data'!$C$7</f>
        <v>-1.9973954133333343E-2</v>
      </c>
      <c r="AP37" s="34">
        <f>$L$28/'Fixed data'!$C$7</f>
        <v>-1.9973954133333343E-2</v>
      </c>
      <c r="AQ37" s="34">
        <f>$L$28/'Fixed data'!$C$7</f>
        <v>-1.9973954133333343E-2</v>
      </c>
      <c r="AR37" s="34">
        <f>$L$28/'Fixed data'!$C$7</f>
        <v>-1.9973954133333343E-2</v>
      </c>
      <c r="AS37" s="34">
        <f>$L$28/'Fixed data'!$C$7</f>
        <v>-1.9973954133333343E-2</v>
      </c>
      <c r="AT37" s="34">
        <f>$L$28/'Fixed data'!$C$7</f>
        <v>-1.9973954133333343E-2</v>
      </c>
      <c r="AU37" s="34">
        <f>$L$28/'Fixed data'!$C$7</f>
        <v>-1.9973954133333343E-2</v>
      </c>
      <c r="AV37" s="34">
        <f>$L$28/'Fixed data'!$C$7</f>
        <v>-1.9973954133333343E-2</v>
      </c>
      <c r="AW37" s="34">
        <f>$L$28/'Fixed data'!$C$7</f>
        <v>-1.9973954133333343E-2</v>
      </c>
      <c r="AX37" s="34">
        <f>$L$28/'Fixed data'!$C$7</f>
        <v>-1.9973954133333343E-2</v>
      </c>
      <c r="AY37" s="34">
        <f>$L$28/'Fixed data'!$C$7</f>
        <v>-1.9973954133333343E-2</v>
      </c>
      <c r="AZ37" s="34">
        <f>$L$28/'Fixed data'!$C$7</f>
        <v>-1.9973954133333343E-2</v>
      </c>
      <c r="BA37" s="34">
        <f>$L$28/'Fixed data'!$C$7</f>
        <v>-1.9973954133333343E-2</v>
      </c>
      <c r="BB37" s="34">
        <f>$L$28/'Fixed data'!$C$7</f>
        <v>-1.9973954133333343E-2</v>
      </c>
      <c r="BC37" s="34">
        <f>$L$28/'Fixed data'!$C$7</f>
        <v>-1.9973954133333343E-2</v>
      </c>
      <c r="BD37" s="34">
        <f>$L$28/'Fixed data'!$C$7</f>
        <v>-1.9973954133333343E-2</v>
      </c>
    </row>
    <row r="38" spans="1:57" ht="16.5" hidden="1" customHeight="1" outlineLevel="1" x14ac:dyDescent="0.35">
      <c r="A38" s="115"/>
      <c r="B38" s="9" t="s">
        <v>110</v>
      </c>
      <c r="C38" s="11" t="s">
        <v>132</v>
      </c>
      <c r="D38" s="9" t="s">
        <v>40</v>
      </c>
      <c r="F38" s="34"/>
      <c r="G38" s="34"/>
      <c r="H38" s="34"/>
      <c r="I38" s="34"/>
      <c r="J38" s="34"/>
      <c r="K38" s="34"/>
      <c r="L38" s="34"/>
      <c r="M38" s="34"/>
      <c r="N38" s="34">
        <f>$M$28/'Fixed data'!$C$7</f>
        <v>-4.015850666666667E-2</v>
      </c>
      <c r="O38" s="34">
        <f>$M$28/'Fixed data'!$C$7</f>
        <v>-4.015850666666667E-2</v>
      </c>
      <c r="P38" s="34">
        <f>$M$28/'Fixed data'!$C$7</f>
        <v>-4.015850666666667E-2</v>
      </c>
      <c r="Q38" s="34">
        <f>$M$28/'Fixed data'!$C$7</f>
        <v>-4.015850666666667E-2</v>
      </c>
      <c r="R38" s="34">
        <f>$M$28/'Fixed data'!$C$7</f>
        <v>-4.015850666666667E-2</v>
      </c>
      <c r="S38" s="34">
        <f>$M$28/'Fixed data'!$C$7</f>
        <v>-4.015850666666667E-2</v>
      </c>
      <c r="T38" s="34">
        <f>$M$28/'Fixed data'!$C$7</f>
        <v>-4.015850666666667E-2</v>
      </c>
      <c r="U38" s="34">
        <f>$M$28/'Fixed data'!$C$7</f>
        <v>-4.015850666666667E-2</v>
      </c>
      <c r="V38" s="34">
        <f>$M$28/'Fixed data'!$C$7</f>
        <v>-4.015850666666667E-2</v>
      </c>
      <c r="W38" s="34">
        <f>$M$28/'Fixed data'!$C$7</f>
        <v>-4.015850666666667E-2</v>
      </c>
      <c r="X38" s="34">
        <f>$M$28/'Fixed data'!$C$7</f>
        <v>-4.015850666666667E-2</v>
      </c>
      <c r="Y38" s="34">
        <f>$M$28/'Fixed data'!$C$7</f>
        <v>-4.015850666666667E-2</v>
      </c>
      <c r="Z38" s="34">
        <f>$M$28/'Fixed data'!$C$7</f>
        <v>-4.015850666666667E-2</v>
      </c>
      <c r="AA38" s="34">
        <f>$M$28/'Fixed data'!$C$7</f>
        <v>-4.015850666666667E-2</v>
      </c>
      <c r="AB38" s="34">
        <f>$M$28/'Fixed data'!$C$7</f>
        <v>-4.015850666666667E-2</v>
      </c>
      <c r="AC38" s="34">
        <f>$M$28/'Fixed data'!$C$7</f>
        <v>-4.015850666666667E-2</v>
      </c>
      <c r="AD38" s="34">
        <f>$M$28/'Fixed data'!$C$7</f>
        <v>-4.015850666666667E-2</v>
      </c>
      <c r="AE38" s="34">
        <f>$M$28/'Fixed data'!$C$7</f>
        <v>-4.015850666666667E-2</v>
      </c>
      <c r="AF38" s="34">
        <f>$M$28/'Fixed data'!$C$7</f>
        <v>-4.015850666666667E-2</v>
      </c>
      <c r="AG38" s="34">
        <f>$M$28/'Fixed data'!$C$7</f>
        <v>-4.015850666666667E-2</v>
      </c>
      <c r="AH38" s="34">
        <f>$M$28/'Fixed data'!$C$7</f>
        <v>-4.015850666666667E-2</v>
      </c>
      <c r="AI38" s="34">
        <f>$M$28/'Fixed data'!$C$7</f>
        <v>-4.015850666666667E-2</v>
      </c>
      <c r="AJ38" s="34">
        <f>$M$28/'Fixed data'!$C$7</f>
        <v>-4.015850666666667E-2</v>
      </c>
      <c r="AK38" s="34">
        <f>$M$28/'Fixed data'!$C$7</f>
        <v>-4.015850666666667E-2</v>
      </c>
      <c r="AL38" s="34">
        <f>$M$28/'Fixed data'!$C$7</f>
        <v>-4.015850666666667E-2</v>
      </c>
      <c r="AM38" s="34">
        <f>$M$28/'Fixed data'!$C$7</f>
        <v>-4.015850666666667E-2</v>
      </c>
      <c r="AN38" s="34">
        <f>$M$28/'Fixed data'!$C$7</f>
        <v>-4.015850666666667E-2</v>
      </c>
      <c r="AO38" s="34">
        <f>$M$28/'Fixed data'!$C$7</f>
        <v>-4.015850666666667E-2</v>
      </c>
      <c r="AP38" s="34">
        <f>$M$28/'Fixed data'!$C$7</f>
        <v>-4.015850666666667E-2</v>
      </c>
      <c r="AQ38" s="34">
        <f>$M$28/'Fixed data'!$C$7</f>
        <v>-4.015850666666667E-2</v>
      </c>
      <c r="AR38" s="34">
        <f>$M$28/'Fixed data'!$C$7</f>
        <v>-4.015850666666667E-2</v>
      </c>
      <c r="AS38" s="34">
        <f>$M$28/'Fixed data'!$C$7</f>
        <v>-4.015850666666667E-2</v>
      </c>
      <c r="AT38" s="34">
        <f>$M$28/'Fixed data'!$C$7</f>
        <v>-4.015850666666667E-2</v>
      </c>
      <c r="AU38" s="34">
        <f>$M$28/'Fixed data'!$C$7</f>
        <v>-4.015850666666667E-2</v>
      </c>
      <c r="AV38" s="34">
        <f>$M$28/'Fixed data'!$C$7</f>
        <v>-4.015850666666667E-2</v>
      </c>
      <c r="AW38" s="34">
        <f>$M$28/'Fixed data'!$C$7</f>
        <v>-4.015850666666667E-2</v>
      </c>
      <c r="AX38" s="34">
        <f>$M$28/'Fixed data'!$C$7</f>
        <v>-4.015850666666667E-2</v>
      </c>
      <c r="AY38" s="34">
        <f>$M$28/'Fixed data'!$C$7</f>
        <v>-4.015850666666667E-2</v>
      </c>
      <c r="AZ38" s="34">
        <f>$M$28/'Fixed data'!$C$7</f>
        <v>-4.015850666666667E-2</v>
      </c>
      <c r="BA38" s="34">
        <f>$M$28/'Fixed data'!$C$7</f>
        <v>-4.015850666666667E-2</v>
      </c>
      <c r="BB38" s="34">
        <f>$M$28/'Fixed data'!$C$7</f>
        <v>-4.015850666666667E-2</v>
      </c>
      <c r="BC38" s="34">
        <f>$M$28/'Fixed data'!$C$7</f>
        <v>-4.015850666666667E-2</v>
      </c>
      <c r="BD38" s="34">
        <f>$M$28/'Fixed data'!$C$7</f>
        <v>-4.015850666666667E-2</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-2.7313902222222221E-2</v>
      </c>
      <c r="P39" s="34">
        <f>$N$28/'Fixed data'!$C$7</f>
        <v>-2.7313902222222221E-2</v>
      </c>
      <c r="Q39" s="34">
        <f>$N$28/'Fixed data'!$C$7</f>
        <v>-2.7313902222222221E-2</v>
      </c>
      <c r="R39" s="34">
        <f>$N$28/'Fixed data'!$C$7</f>
        <v>-2.7313902222222221E-2</v>
      </c>
      <c r="S39" s="34">
        <f>$N$28/'Fixed data'!$C$7</f>
        <v>-2.7313902222222221E-2</v>
      </c>
      <c r="T39" s="34">
        <f>$N$28/'Fixed data'!$C$7</f>
        <v>-2.7313902222222221E-2</v>
      </c>
      <c r="U39" s="34">
        <f>$N$28/'Fixed data'!$C$7</f>
        <v>-2.7313902222222221E-2</v>
      </c>
      <c r="V39" s="34">
        <f>$N$28/'Fixed data'!$C$7</f>
        <v>-2.7313902222222221E-2</v>
      </c>
      <c r="W39" s="34">
        <f>$N$28/'Fixed data'!$C$7</f>
        <v>-2.7313902222222221E-2</v>
      </c>
      <c r="X39" s="34">
        <f>$N$28/'Fixed data'!$C$7</f>
        <v>-2.7313902222222221E-2</v>
      </c>
      <c r="Y39" s="34">
        <f>$N$28/'Fixed data'!$C$7</f>
        <v>-2.7313902222222221E-2</v>
      </c>
      <c r="Z39" s="34">
        <f>$N$28/'Fixed data'!$C$7</f>
        <v>-2.7313902222222221E-2</v>
      </c>
      <c r="AA39" s="34">
        <f>$N$28/'Fixed data'!$C$7</f>
        <v>-2.7313902222222221E-2</v>
      </c>
      <c r="AB39" s="34">
        <f>$N$28/'Fixed data'!$C$7</f>
        <v>-2.7313902222222221E-2</v>
      </c>
      <c r="AC39" s="34">
        <f>$N$28/'Fixed data'!$C$7</f>
        <v>-2.7313902222222221E-2</v>
      </c>
      <c r="AD39" s="34">
        <f>$N$28/'Fixed data'!$C$7</f>
        <v>-2.7313902222222221E-2</v>
      </c>
      <c r="AE39" s="34">
        <f>$N$28/'Fixed data'!$C$7</f>
        <v>-2.7313902222222221E-2</v>
      </c>
      <c r="AF39" s="34">
        <f>$N$28/'Fixed data'!$C$7</f>
        <v>-2.7313902222222221E-2</v>
      </c>
      <c r="AG39" s="34">
        <f>$N$28/'Fixed data'!$C$7</f>
        <v>-2.7313902222222221E-2</v>
      </c>
      <c r="AH39" s="34">
        <f>$N$28/'Fixed data'!$C$7</f>
        <v>-2.7313902222222221E-2</v>
      </c>
      <c r="AI39" s="34">
        <f>$N$28/'Fixed data'!$C$7</f>
        <v>-2.7313902222222221E-2</v>
      </c>
      <c r="AJ39" s="34">
        <f>$N$28/'Fixed data'!$C$7</f>
        <v>-2.7313902222222221E-2</v>
      </c>
      <c r="AK39" s="34">
        <f>$N$28/'Fixed data'!$C$7</f>
        <v>-2.7313902222222221E-2</v>
      </c>
      <c r="AL39" s="34">
        <f>$N$28/'Fixed data'!$C$7</f>
        <v>-2.7313902222222221E-2</v>
      </c>
      <c r="AM39" s="34">
        <f>$N$28/'Fixed data'!$C$7</f>
        <v>-2.7313902222222221E-2</v>
      </c>
      <c r="AN39" s="34">
        <f>$N$28/'Fixed data'!$C$7</f>
        <v>-2.7313902222222221E-2</v>
      </c>
      <c r="AO39" s="34">
        <f>$N$28/'Fixed data'!$C$7</f>
        <v>-2.7313902222222221E-2</v>
      </c>
      <c r="AP39" s="34">
        <f>$N$28/'Fixed data'!$C$7</f>
        <v>-2.7313902222222221E-2</v>
      </c>
      <c r="AQ39" s="34">
        <f>$N$28/'Fixed data'!$C$7</f>
        <v>-2.7313902222222221E-2</v>
      </c>
      <c r="AR39" s="34">
        <f>$N$28/'Fixed data'!$C$7</f>
        <v>-2.7313902222222221E-2</v>
      </c>
      <c r="AS39" s="34">
        <f>$N$28/'Fixed data'!$C$7</f>
        <v>-2.7313902222222221E-2</v>
      </c>
      <c r="AT39" s="34">
        <f>$N$28/'Fixed data'!$C$7</f>
        <v>-2.7313902222222221E-2</v>
      </c>
      <c r="AU39" s="34">
        <f>$N$28/'Fixed data'!$C$7</f>
        <v>-2.7313902222222221E-2</v>
      </c>
      <c r="AV39" s="34">
        <f>$N$28/'Fixed data'!$C$7</f>
        <v>-2.7313902222222221E-2</v>
      </c>
      <c r="AW39" s="34">
        <f>$N$28/'Fixed data'!$C$7</f>
        <v>-2.7313902222222221E-2</v>
      </c>
      <c r="AX39" s="34">
        <f>$N$28/'Fixed data'!$C$7</f>
        <v>-2.7313902222222221E-2</v>
      </c>
      <c r="AY39" s="34">
        <f>$N$28/'Fixed data'!$C$7</f>
        <v>-2.7313902222222221E-2</v>
      </c>
      <c r="AZ39" s="34">
        <f>$N$28/'Fixed data'!$C$7</f>
        <v>-2.7313902222222221E-2</v>
      </c>
      <c r="BA39" s="34">
        <f>$N$28/'Fixed data'!$C$7</f>
        <v>-2.7313902222222221E-2</v>
      </c>
      <c r="BB39" s="34">
        <f>$N$28/'Fixed data'!$C$7</f>
        <v>-2.7313902222222221E-2</v>
      </c>
      <c r="BC39" s="34">
        <f>$N$28/'Fixed data'!$C$7</f>
        <v>-2.7313902222222221E-2</v>
      </c>
      <c r="BD39" s="34">
        <f>$N$28/'Fixed data'!$C$7</f>
        <v>-2.7313902222222221E-2</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-2.2211715555555556E-2</v>
      </c>
      <c r="Q40" s="34">
        <f>$O$28/'Fixed data'!$C$7</f>
        <v>-2.2211715555555556E-2</v>
      </c>
      <c r="R40" s="34">
        <f>$O$28/'Fixed data'!$C$7</f>
        <v>-2.2211715555555556E-2</v>
      </c>
      <c r="S40" s="34">
        <f>$O$28/'Fixed data'!$C$7</f>
        <v>-2.2211715555555556E-2</v>
      </c>
      <c r="T40" s="34">
        <f>$O$28/'Fixed data'!$C$7</f>
        <v>-2.2211715555555556E-2</v>
      </c>
      <c r="U40" s="34">
        <f>$O$28/'Fixed data'!$C$7</f>
        <v>-2.2211715555555556E-2</v>
      </c>
      <c r="V40" s="34">
        <f>$O$28/'Fixed data'!$C$7</f>
        <v>-2.2211715555555556E-2</v>
      </c>
      <c r="W40" s="34">
        <f>$O$28/'Fixed data'!$C$7</f>
        <v>-2.2211715555555556E-2</v>
      </c>
      <c r="X40" s="34">
        <f>$O$28/'Fixed data'!$C$7</f>
        <v>-2.2211715555555556E-2</v>
      </c>
      <c r="Y40" s="34">
        <f>$O$28/'Fixed data'!$C$7</f>
        <v>-2.2211715555555556E-2</v>
      </c>
      <c r="Z40" s="34">
        <f>$O$28/'Fixed data'!$C$7</f>
        <v>-2.2211715555555556E-2</v>
      </c>
      <c r="AA40" s="34">
        <f>$O$28/'Fixed data'!$C$7</f>
        <v>-2.2211715555555556E-2</v>
      </c>
      <c r="AB40" s="34">
        <f>$O$28/'Fixed data'!$C$7</f>
        <v>-2.2211715555555556E-2</v>
      </c>
      <c r="AC40" s="34">
        <f>$O$28/'Fixed data'!$C$7</f>
        <v>-2.2211715555555556E-2</v>
      </c>
      <c r="AD40" s="34">
        <f>$O$28/'Fixed data'!$C$7</f>
        <v>-2.2211715555555556E-2</v>
      </c>
      <c r="AE40" s="34">
        <f>$O$28/'Fixed data'!$C$7</f>
        <v>-2.2211715555555556E-2</v>
      </c>
      <c r="AF40" s="34">
        <f>$O$28/'Fixed data'!$C$7</f>
        <v>-2.2211715555555556E-2</v>
      </c>
      <c r="AG40" s="34">
        <f>$O$28/'Fixed data'!$C$7</f>
        <v>-2.2211715555555556E-2</v>
      </c>
      <c r="AH40" s="34">
        <f>$O$28/'Fixed data'!$C$7</f>
        <v>-2.2211715555555556E-2</v>
      </c>
      <c r="AI40" s="34">
        <f>$O$28/'Fixed data'!$C$7</f>
        <v>-2.2211715555555556E-2</v>
      </c>
      <c r="AJ40" s="34">
        <f>$O$28/'Fixed data'!$C$7</f>
        <v>-2.2211715555555556E-2</v>
      </c>
      <c r="AK40" s="34">
        <f>$O$28/'Fixed data'!$C$7</f>
        <v>-2.2211715555555556E-2</v>
      </c>
      <c r="AL40" s="34">
        <f>$O$28/'Fixed data'!$C$7</f>
        <v>-2.2211715555555556E-2</v>
      </c>
      <c r="AM40" s="34">
        <f>$O$28/'Fixed data'!$C$7</f>
        <v>-2.2211715555555556E-2</v>
      </c>
      <c r="AN40" s="34">
        <f>$O$28/'Fixed data'!$C$7</f>
        <v>-2.2211715555555556E-2</v>
      </c>
      <c r="AO40" s="34">
        <f>$O$28/'Fixed data'!$C$7</f>
        <v>-2.2211715555555556E-2</v>
      </c>
      <c r="AP40" s="34">
        <f>$O$28/'Fixed data'!$C$7</f>
        <v>-2.2211715555555556E-2</v>
      </c>
      <c r="AQ40" s="34">
        <f>$O$28/'Fixed data'!$C$7</f>
        <v>-2.2211715555555556E-2</v>
      </c>
      <c r="AR40" s="34">
        <f>$O$28/'Fixed data'!$C$7</f>
        <v>-2.2211715555555556E-2</v>
      </c>
      <c r="AS40" s="34">
        <f>$O$28/'Fixed data'!$C$7</f>
        <v>-2.2211715555555556E-2</v>
      </c>
      <c r="AT40" s="34">
        <f>$O$28/'Fixed data'!$C$7</f>
        <v>-2.2211715555555556E-2</v>
      </c>
      <c r="AU40" s="34">
        <f>$O$28/'Fixed data'!$C$7</f>
        <v>-2.2211715555555556E-2</v>
      </c>
      <c r="AV40" s="34">
        <f>$O$28/'Fixed data'!$C$7</f>
        <v>-2.2211715555555556E-2</v>
      </c>
      <c r="AW40" s="34">
        <f>$O$28/'Fixed data'!$C$7</f>
        <v>-2.2211715555555556E-2</v>
      </c>
      <c r="AX40" s="34">
        <f>$O$28/'Fixed data'!$C$7</f>
        <v>-2.2211715555555556E-2</v>
      </c>
      <c r="AY40" s="34">
        <f>$O$28/'Fixed data'!$C$7</f>
        <v>-2.2211715555555556E-2</v>
      </c>
      <c r="AZ40" s="34">
        <f>$O$28/'Fixed data'!$C$7</f>
        <v>-2.2211715555555556E-2</v>
      </c>
      <c r="BA40" s="34">
        <f>$O$28/'Fixed data'!$C$7</f>
        <v>-2.2211715555555556E-2</v>
      </c>
      <c r="BB40" s="34">
        <f>$O$28/'Fixed data'!$C$7</f>
        <v>-2.2211715555555556E-2</v>
      </c>
      <c r="BC40" s="34">
        <f>$O$28/'Fixed data'!$C$7</f>
        <v>-2.2211715555555556E-2</v>
      </c>
      <c r="BD40" s="34">
        <f>$O$28/'Fixed data'!$C$7</f>
        <v>-2.2211715555555556E-2</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-1.6597635555555559E-2</v>
      </c>
      <c r="R41" s="34">
        <f>$P$28/'Fixed data'!$C$7</f>
        <v>-1.6597635555555559E-2</v>
      </c>
      <c r="S41" s="34">
        <f>$P$28/'Fixed data'!$C$7</f>
        <v>-1.6597635555555559E-2</v>
      </c>
      <c r="T41" s="34">
        <f>$P$28/'Fixed data'!$C$7</f>
        <v>-1.6597635555555559E-2</v>
      </c>
      <c r="U41" s="34">
        <f>$P$28/'Fixed data'!$C$7</f>
        <v>-1.6597635555555559E-2</v>
      </c>
      <c r="V41" s="34">
        <f>$P$28/'Fixed data'!$C$7</f>
        <v>-1.6597635555555559E-2</v>
      </c>
      <c r="W41" s="34">
        <f>$P$28/'Fixed data'!$C$7</f>
        <v>-1.6597635555555559E-2</v>
      </c>
      <c r="X41" s="34">
        <f>$P$28/'Fixed data'!$C$7</f>
        <v>-1.6597635555555559E-2</v>
      </c>
      <c r="Y41" s="34">
        <f>$P$28/'Fixed data'!$C$7</f>
        <v>-1.6597635555555559E-2</v>
      </c>
      <c r="Z41" s="34">
        <f>$P$28/'Fixed data'!$C$7</f>
        <v>-1.6597635555555559E-2</v>
      </c>
      <c r="AA41" s="34">
        <f>$P$28/'Fixed data'!$C$7</f>
        <v>-1.6597635555555559E-2</v>
      </c>
      <c r="AB41" s="34">
        <f>$P$28/'Fixed data'!$C$7</f>
        <v>-1.6597635555555559E-2</v>
      </c>
      <c r="AC41" s="34">
        <f>$P$28/'Fixed data'!$C$7</f>
        <v>-1.6597635555555559E-2</v>
      </c>
      <c r="AD41" s="34">
        <f>$P$28/'Fixed data'!$C$7</f>
        <v>-1.6597635555555559E-2</v>
      </c>
      <c r="AE41" s="34">
        <f>$P$28/'Fixed data'!$C$7</f>
        <v>-1.6597635555555559E-2</v>
      </c>
      <c r="AF41" s="34">
        <f>$P$28/'Fixed data'!$C$7</f>
        <v>-1.6597635555555559E-2</v>
      </c>
      <c r="AG41" s="34">
        <f>$P$28/'Fixed data'!$C$7</f>
        <v>-1.6597635555555559E-2</v>
      </c>
      <c r="AH41" s="34">
        <f>$P$28/'Fixed data'!$C$7</f>
        <v>-1.6597635555555559E-2</v>
      </c>
      <c r="AI41" s="34">
        <f>$P$28/'Fixed data'!$C$7</f>
        <v>-1.6597635555555559E-2</v>
      </c>
      <c r="AJ41" s="34">
        <f>$P$28/'Fixed data'!$C$7</f>
        <v>-1.6597635555555559E-2</v>
      </c>
      <c r="AK41" s="34">
        <f>$P$28/'Fixed data'!$C$7</f>
        <v>-1.6597635555555559E-2</v>
      </c>
      <c r="AL41" s="34">
        <f>$P$28/'Fixed data'!$C$7</f>
        <v>-1.6597635555555559E-2</v>
      </c>
      <c r="AM41" s="34">
        <f>$P$28/'Fixed data'!$C$7</f>
        <v>-1.6597635555555559E-2</v>
      </c>
      <c r="AN41" s="34">
        <f>$P$28/'Fixed data'!$C$7</f>
        <v>-1.6597635555555559E-2</v>
      </c>
      <c r="AO41" s="34">
        <f>$P$28/'Fixed data'!$C$7</f>
        <v>-1.6597635555555559E-2</v>
      </c>
      <c r="AP41" s="34">
        <f>$P$28/'Fixed data'!$C$7</f>
        <v>-1.6597635555555559E-2</v>
      </c>
      <c r="AQ41" s="34">
        <f>$P$28/'Fixed data'!$C$7</f>
        <v>-1.6597635555555559E-2</v>
      </c>
      <c r="AR41" s="34">
        <f>$P$28/'Fixed data'!$C$7</f>
        <v>-1.6597635555555559E-2</v>
      </c>
      <c r="AS41" s="34">
        <f>$P$28/'Fixed data'!$C$7</f>
        <v>-1.6597635555555559E-2</v>
      </c>
      <c r="AT41" s="34">
        <f>$P$28/'Fixed data'!$C$7</f>
        <v>-1.6597635555555559E-2</v>
      </c>
      <c r="AU41" s="34">
        <f>$P$28/'Fixed data'!$C$7</f>
        <v>-1.6597635555555559E-2</v>
      </c>
      <c r="AV41" s="34">
        <f>$P$28/'Fixed data'!$C$7</f>
        <v>-1.6597635555555559E-2</v>
      </c>
      <c r="AW41" s="34">
        <f>$P$28/'Fixed data'!$C$7</f>
        <v>-1.6597635555555559E-2</v>
      </c>
      <c r="AX41" s="34">
        <f>$P$28/'Fixed data'!$C$7</f>
        <v>-1.6597635555555559E-2</v>
      </c>
      <c r="AY41" s="34">
        <f>$P$28/'Fixed data'!$C$7</f>
        <v>-1.6597635555555559E-2</v>
      </c>
      <c r="AZ41" s="34">
        <f>$P$28/'Fixed data'!$C$7</f>
        <v>-1.6597635555555559E-2</v>
      </c>
      <c r="BA41" s="34">
        <f>$P$28/'Fixed data'!$C$7</f>
        <v>-1.6597635555555559E-2</v>
      </c>
      <c r="BB41" s="34">
        <f>$P$28/'Fixed data'!$C$7</f>
        <v>-1.6597635555555559E-2</v>
      </c>
      <c r="BC41" s="34">
        <f>$P$28/'Fixed data'!$C$7</f>
        <v>-1.6597635555555559E-2</v>
      </c>
      <c r="BD41" s="34">
        <f>$P$28/'Fixed data'!$C$7</f>
        <v>-1.6597635555555559E-2</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-1.0574435555555557E-2</v>
      </c>
      <c r="S42" s="34">
        <f>$Q$28/'Fixed data'!$C$7</f>
        <v>-1.0574435555555557E-2</v>
      </c>
      <c r="T42" s="34">
        <f>$Q$28/'Fixed data'!$C$7</f>
        <v>-1.0574435555555557E-2</v>
      </c>
      <c r="U42" s="34">
        <f>$Q$28/'Fixed data'!$C$7</f>
        <v>-1.0574435555555557E-2</v>
      </c>
      <c r="V42" s="34">
        <f>$Q$28/'Fixed data'!$C$7</f>
        <v>-1.0574435555555557E-2</v>
      </c>
      <c r="W42" s="34">
        <f>$Q$28/'Fixed data'!$C$7</f>
        <v>-1.0574435555555557E-2</v>
      </c>
      <c r="X42" s="34">
        <f>$Q$28/'Fixed data'!$C$7</f>
        <v>-1.0574435555555557E-2</v>
      </c>
      <c r="Y42" s="34">
        <f>$Q$28/'Fixed data'!$C$7</f>
        <v>-1.0574435555555557E-2</v>
      </c>
      <c r="Z42" s="34">
        <f>$Q$28/'Fixed data'!$C$7</f>
        <v>-1.0574435555555557E-2</v>
      </c>
      <c r="AA42" s="34">
        <f>$Q$28/'Fixed data'!$C$7</f>
        <v>-1.0574435555555557E-2</v>
      </c>
      <c r="AB42" s="34">
        <f>$Q$28/'Fixed data'!$C$7</f>
        <v>-1.0574435555555557E-2</v>
      </c>
      <c r="AC42" s="34">
        <f>$Q$28/'Fixed data'!$C$7</f>
        <v>-1.0574435555555557E-2</v>
      </c>
      <c r="AD42" s="34">
        <f>$Q$28/'Fixed data'!$C$7</f>
        <v>-1.0574435555555557E-2</v>
      </c>
      <c r="AE42" s="34">
        <f>$Q$28/'Fixed data'!$C$7</f>
        <v>-1.0574435555555557E-2</v>
      </c>
      <c r="AF42" s="34">
        <f>$Q$28/'Fixed data'!$C$7</f>
        <v>-1.0574435555555557E-2</v>
      </c>
      <c r="AG42" s="34">
        <f>$Q$28/'Fixed data'!$C$7</f>
        <v>-1.0574435555555557E-2</v>
      </c>
      <c r="AH42" s="34">
        <f>$Q$28/'Fixed data'!$C$7</f>
        <v>-1.0574435555555557E-2</v>
      </c>
      <c r="AI42" s="34">
        <f>$Q$28/'Fixed data'!$C$7</f>
        <v>-1.0574435555555557E-2</v>
      </c>
      <c r="AJ42" s="34">
        <f>$Q$28/'Fixed data'!$C$7</f>
        <v>-1.0574435555555557E-2</v>
      </c>
      <c r="AK42" s="34">
        <f>$Q$28/'Fixed data'!$C$7</f>
        <v>-1.0574435555555557E-2</v>
      </c>
      <c r="AL42" s="34">
        <f>$Q$28/'Fixed data'!$C$7</f>
        <v>-1.0574435555555557E-2</v>
      </c>
      <c r="AM42" s="34">
        <f>$Q$28/'Fixed data'!$C$7</f>
        <v>-1.0574435555555557E-2</v>
      </c>
      <c r="AN42" s="34">
        <f>$Q$28/'Fixed data'!$C$7</f>
        <v>-1.0574435555555557E-2</v>
      </c>
      <c r="AO42" s="34">
        <f>$Q$28/'Fixed data'!$C$7</f>
        <v>-1.0574435555555557E-2</v>
      </c>
      <c r="AP42" s="34">
        <f>$Q$28/'Fixed data'!$C$7</f>
        <v>-1.0574435555555557E-2</v>
      </c>
      <c r="AQ42" s="34">
        <f>$Q$28/'Fixed data'!$C$7</f>
        <v>-1.0574435555555557E-2</v>
      </c>
      <c r="AR42" s="34">
        <f>$Q$28/'Fixed data'!$C$7</f>
        <v>-1.0574435555555557E-2</v>
      </c>
      <c r="AS42" s="34">
        <f>$Q$28/'Fixed data'!$C$7</f>
        <v>-1.0574435555555557E-2</v>
      </c>
      <c r="AT42" s="34">
        <f>$Q$28/'Fixed data'!$C$7</f>
        <v>-1.0574435555555557E-2</v>
      </c>
      <c r="AU42" s="34">
        <f>$Q$28/'Fixed data'!$C$7</f>
        <v>-1.0574435555555557E-2</v>
      </c>
      <c r="AV42" s="34">
        <f>$Q$28/'Fixed data'!$C$7</f>
        <v>-1.0574435555555557E-2</v>
      </c>
      <c r="AW42" s="34">
        <f>$Q$28/'Fixed data'!$C$7</f>
        <v>-1.0574435555555557E-2</v>
      </c>
      <c r="AX42" s="34">
        <f>$Q$28/'Fixed data'!$C$7</f>
        <v>-1.0574435555555557E-2</v>
      </c>
      <c r="AY42" s="34">
        <f>$Q$28/'Fixed data'!$C$7</f>
        <v>-1.0574435555555557E-2</v>
      </c>
      <c r="AZ42" s="34">
        <f>$Q$28/'Fixed data'!$C$7</f>
        <v>-1.0574435555555557E-2</v>
      </c>
      <c r="BA42" s="34">
        <f>$Q$28/'Fixed data'!$C$7</f>
        <v>-1.0574435555555557E-2</v>
      </c>
      <c r="BB42" s="34">
        <f>$Q$28/'Fixed data'!$C$7</f>
        <v>-1.0574435555555557E-2</v>
      </c>
      <c r="BC42" s="34">
        <f>$Q$28/'Fixed data'!$C$7</f>
        <v>-1.0574435555555557E-2</v>
      </c>
      <c r="BD42" s="34">
        <f>$Q$28/'Fixed data'!$C$7</f>
        <v>-1.0574435555555557E-2</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-1.0574435555555557E-2</v>
      </c>
      <c r="T43" s="34">
        <f>$R$28/'Fixed data'!$C$7</f>
        <v>-1.0574435555555557E-2</v>
      </c>
      <c r="U43" s="34">
        <f>$R$28/'Fixed data'!$C$7</f>
        <v>-1.0574435555555557E-2</v>
      </c>
      <c r="V43" s="34">
        <f>$R$28/'Fixed data'!$C$7</f>
        <v>-1.0574435555555557E-2</v>
      </c>
      <c r="W43" s="34">
        <f>$R$28/'Fixed data'!$C$7</f>
        <v>-1.0574435555555557E-2</v>
      </c>
      <c r="X43" s="34">
        <f>$R$28/'Fixed data'!$C$7</f>
        <v>-1.0574435555555557E-2</v>
      </c>
      <c r="Y43" s="34">
        <f>$R$28/'Fixed data'!$C$7</f>
        <v>-1.0574435555555557E-2</v>
      </c>
      <c r="Z43" s="34">
        <f>$R$28/'Fixed data'!$C$7</f>
        <v>-1.0574435555555557E-2</v>
      </c>
      <c r="AA43" s="34">
        <f>$R$28/'Fixed data'!$C$7</f>
        <v>-1.0574435555555557E-2</v>
      </c>
      <c r="AB43" s="34">
        <f>$R$28/'Fixed data'!$C$7</f>
        <v>-1.0574435555555557E-2</v>
      </c>
      <c r="AC43" s="34">
        <f>$R$28/'Fixed data'!$C$7</f>
        <v>-1.0574435555555557E-2</v>
      </c>
      <c r="AD43" s="34">
        <f>$R$28/'Fixed data'!$C$7</f>
        <v>-1.0574435555555557E-2</v>
      </c>
      <c r="AE43" s="34">
        <f>$R$28/'Fixed data'!$C$7</f>
        <v>-1.0574435555555557E-2</v>
      </c>
      <c r="AF43" s="34">
        <f>$R$28/'Fixed data'!$C$7</f>
        <v>-1.0574435555555557E-2</v>
      </c>
      <c r="AG43" s="34">
        <f>$R$28/'Fixed data'!$C$7</f>
        <v>-1.0574435555555557E-2</v>
      </c>
      <c r="AH43" s="34">
        <f>$R$28/'Fixed data'!$C$7</f>
        <v>-1.0574435555555557E-2</v>
      </c>
      <c r="AI43" s="34">
        <f>$R$28/'Fixed data'!$C$7</f>
        <v>-1.0574435555555557E-2</v>
      </c>
      <c r="AJ43" s="34">
        <f>$R$28/'Fixed data'!$C$7</f>
        <v>-1.0574435555555557E-2</v>
      </c>
      <c r="AK43" s="34">
        <f>$R$28/'Fixed data'!$C$7</f>
        <v>-1.0574435555555557E-2</v>
      </c>
      <c r="AL43" s="34">
        <f>$R$28/'Fixed data'!$C$7</f>
        <v>-1.0574435555555557E-2</v>
      </c>
      <c r="AM43" s="34">
        <f>$R$28/'Fixed data'!$C$7</f>
        <v>-1.0574435555555557E-2</v>
      </c>
      <c r="AN43" s="34">
        <f>$R$28/'Fixed data'!$C$7</f>
        <v>-1.0574435555555557E-2</v>
      </c>
      <c r="AO43" s="34">
        <f>$R$28/'Fixed data'!$C$7</f>
        <v>-1.0574435555555557E-2</v>
      </c>
      <c r="AP43" s="34">
        <f>$R$28/'Fixed data'!$C$7</f>
        <v>-1.0574435555555557E-2</v>
      </c>
      <c r="AQ43" s="34">
        <f>$R$28/'Fixed data'!$C$7</f>
        <v>-1.0574435555555557E-2</v>
      </c>
      <c r="AR43" s="34">
        <f>$R$28/'Fixed data'!$C$7</f>
        <v>-1.0574435555555557E-2</v>
      </c>
      <c r="AS43" s="34">
        <f>$R$28/'Fixed data'!$C$7</f>
        <v>-1.0574435555555557E-2</v>
      </c>
      <c r="AT43" s="34">
        <f>$R$28/'Fixed data'!$C$7</f>
        <v>-1.0574435555555557E-2</v>
      </c>
      <c r="AU43" s="34">
        <f>$R$28/'Fixed data'!$C$7</f>
        <v>-1.0574435555555557E-2</v>
      </c>
      <c r="AV43" s="34">
        <f>$R$28/'Fixed data'!$C$7</f>
        <v>-1.0574435555555557E-2</v>
      </c>
      <c r="AW43" s="34">
        <f>$R$28/'Fixed data'!$C$7</f>
        <v>-1.0574435555555557E-2</v>
      </c>
      <c r="AX43" s="34">
        <f>$R$28/'Fixed data'!$C$7</f>
        <v>-1.0574435555555557E-2</v>
      </c>
      <c r="AY43" s="34">
        <f>$R$28/'Fixed data'!$C$7</f>
        <v>-1.0574435555555557E-2</v>
      </c>
      <c r="AZ43" s="34">
        <f>$R$28/'Fixed data'!$C$7</f>
        <v>-1.0574435555555557E-2</v>
      </c>
      <c r="BA43" s="34">
        <f>$R$28/'Fixed data'!$C$7</f>
        <v>-1.0574435555555557E-2</v>
      </c>
      <c r="BB43" s="34">
        <f>$R$28/'Fixed data'!$C$7</f>
        <v>-1.0574435555555557E-2</v>
      </c>
      <c r="BC43" s="34">
        <f>$R$28/'Fixed data'!$C$7</f>
        <v>-1.0574435555555557E-2</v>
      </c>
      <c r="BD43" s="34">
        <f>$R$28/'Fixed data'!$C$7</f>
        <v>-1.0574435555555557E-2</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-9.0186311111111125E-3</v>
      </c>
      <c r="U44" s="34">
        <f>$S$28/'Fixed data'!$C$7</f>
        <v>-9.0186311111111125E-3</v>
      </c>
      <c r="V44" s="34">
        <f>$S$28/'Fixed data'!$C$7</f>
        <v>-9.0186311111111125E-3</v>
      </c>
      <c r="W44" s="34">
        <f>$S$28/'Fixed data'!$C$7</f>
        <v>-9.0186311111111125E-3</v>
      </c>
      <c r="X44" s="34">
        <f>$S$28/'Fixed data'!$C$7</f>
        <v>-9.0186311111111125E-3</v>
      </c>
      <c r="Y44" s="34">
        <f>$S$28/'Fixed data'!$C$7</f>
        <v>-9.0186311111111125E-3</v>
      </c>
      <c r="Z44" s="34">
        <f>$S$28/'Fixed data'!$C$7</f>
        <v>-9.0186311111111125E-3</v>
      </c>
      <c r="AA44" s="34">
        <f>$S$28/'Fixed data'!$C$7</f>
        <v>-9.0186311111111125E-3</v>
      </c>
      <c r="AB44" s="34">
        <f>$S$28/'Fixed data'!$C$7</f>
        <v>-9.0186311111111125E-3</v>
      </c>
      <c r="AC44" s="34">
        <f>$S$28/'Fixed data'!$C$7</f>
        <v>-9.0186311111111125E-3</v>
      </c>
      <c r="AD44" s="34">
        <f>$S$28/'Fixed data'!$C$7</f>
        <v>-9.0186311111111125E-3</v>
      </c>
      <c r="AE44" s="34">
        <f>$S$28/'Fixed data'!$C$7</f>
        <v>-9.0186311111111125E-3</v>
      </c>
      <c r="AF44" s="34">
        <f>$S$28/'Fixed data'!$C$7</f>
        <v>-9.0186311111111125E-3</v>
      </c>
      <c r="AG44" s="34">
        <f>$S$28/'Fixed data'!$C$7</f>
        <v>-9.0186311111111125E-3</v>
      </c>
      <c r="AH44" s="34">
        <f>$S$28/'Fixed data'!$C$7</f>
        <v>-9.0186311111111125E-3</v>
      </c>
      <c r="AI44" s="34">
        <f>$S$28/'Fixed data'!$C$7</f>
        <v>-9.0186311111111125E-3</v>
      </c>
      <c r="AJ44" s="34">
        <f>$S$28/'Fixed data'!$C$7</f>
        <v>-9.0186311111111125E-3</v>
      </c>
      <c r="AK44" s="34">
        <f>$S$28/'Fixed data'!$C$7</f>
        <v>-9.0186311111111125E-3</v>
      </c>
      <c r="AL44" s="34">
        <f>$S$28/'Fixed data'!$C$7</f>
        <v>-9.0186311111111125E-3</v>
      </c>
      <c r="AM44" s="34">
        <f>$S$28/'Fixed data'!$C$7</f>
        <v>-9.0186311111111125E-3</v>
      </c>
      <c r="AN44" s="34">
        <f>$S$28/'Fixed data'!$C$7</f>
        <v>-9.0186311111111125E-3</v>
      </c>
      <c r="AO44" s="34">
        <f>$S$28/'Fixed data'!$C$7</f>
        <v>-9.0186311111111125E-3</v>
      </c>
      <c r="AP44" s="34">
        <f>$S$28/'Fixed data'!$C$7</f>
        <v>-9.0186311111111125E-3</v>
      </c>
      <c r="AQ44" s="34">
        <f>$S$28/'Fixed data'!$C$7</f>
        <v>-9.0186311111111125E-3</v>
      </c>
      <c r="AR44" s="34">
        <f>$S$28/'Fixed data'!$C$7</f>
        <v>-9.0186311111111125E-3</v>
      </c>
      <c r="AS44" s="34">
        <f>$S$28/'Fixed data'!$C$7</f>
        <v>-9.0186311111111125E-3</v>
      </c>
      <c r="AT44" s="34">
        <f>$S$28/'Fixed data'!$C$7</f>
        <v>-9.0186311111111125E-3</v>
      </c>
      <c r="AU44" s="34">
        <f>$S$28/'Fixed data'!$C$7</f>
        <v>-9.0186311111111125E-3</v>
      </c>
      <c r="AV44" s="34">
        <f>$S$28/'Fixed data'!$C$7</f>
        <v>-9.0186311111111125E-3</v>
      </c>
      <c r="AW44" s="34">
        <f>$S$28/'Fixed data'!$C$7</f>
        <v>-9.0186311111111125E-3</v>
      </c>
      <c r="AX44" s="34">
        <f>$S$28/'Fixed data'!$C$7</f>
        <v>-9.0186311111111125E-3</v>
      </c>
      <c r="AY44" s="34">
        <f>$S$28/'Fixed data'!$C$7</f>
        <v>-9.0186311111111125E-3</v>
      </c>
      <c r="AZ44" s="34">
        <f>$S$28/'Fixed data'!$C$7</f>
        <v>-9.0186311111111125E-3</v>
      </c>
      <c r="BA44" s="34">
        <f>$S$28/'Fixed data'!$C$7</f>
        <v>-9.0186311111111125E-3</v>
      </c>
      <c r="BB44" s="34">
        <f>$S$28/'Fixed data'!$C$7</f>
        <v>-9.0186311111111125E-3</v>
      </c>
      <c r="BC44" s="34">
        <f>$S$28/'Fixed data'!$C$7</f>
        <v>-9.0186311111111125E-3</v>
      </c>
      <c r="BD44" s="34">
        <f>$S$28/'Fixed data'!$C$7</f>
        <v>-9.0186311111111125E-3</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-7.5471644444444451E-3</v>
      </c>
      <c r="V45" s="34">
        <f>$T$28/'Fixed data'!$C$7</f>
        <v>-7.5471644444444451E-3</v>
      </c>
      <c r="W45" s="34">
        <f>$T$28/'Fixed data'!$C$7</f>
        <v>-7.5471644444444451E-3</v>
      </c>
      <c r="X45" s="34">
        <f>$T$28/'Fixed data'!$C$7</f>
        <v>-7.5471644444444451E-3</v>
      </c>
      <c r="Y45" s="34">
        <f>$T$28/'Fixed data'!$C$7</f>
        <v>-7.5471644444444451E-3</v>
      </c>
      <c r="Z45" s="34">
        <f>$T$28/'Fixed data'!$C$7</f>
        <v>-7.5471644444444451E-3</v>
      </c>
      <c r="AA45" s="34">
        <f>$T$28/'Fixed data'!$C$7</f>
        <v>-7.5471644444444451E-3</v>
      </c>
      <c r="AB45" s="34">
        <f>$T$28/'Fixed data'!$C$7</f>
        <v>-7.5471644444444451E-3</v>
      </c>
      <c r="AC45" s="34">
        <f>$T$28/'Fixed data'!$C$7</f>
        <v>-7.5471644444444451E-3</v>
      </c>
      <c r="AD45" s="34">
        <f>$T$28/'Fixed data'!$C$7</f>
        <v>-7.5471644444444451E-3</v>
      </c>
      <c r="AE45" s="34">
        <f>$T$28/'Fixed data'!$C$7</f>
        <v>-7.5471644444444451E-3</v>
      </c>
      <c r="AF45" s="34">
        <f>$T$28/'Fixed data'!$C$7</f>
        <v>-7.5471644444444451E-3</v>
      </c>
      <c r="AG45" s="34">
        <f>$T$28/'Fixed data'!$C$7</f>
        <v>-7.5471644444444451E-3</v>
      </c>
      <c r="AH45" s="34">
        <f>$T$28/'Fixed data'!$C$7</f>
        <v>-7.5471644444444451E-3</v>
      </c>
      <c r="AI45" s="34">
        <f>$T$28/'Fixed data'!$C$7</f>
        <v>-7.5471644444444451E-3</v>
      </c>
      <c r="AJ45" s="34">
        <f>$T$28/'Fixed data'!$C$7</f>
        <v>-7.5471644444444451E-3</v>
      </c>
      <c r="AK45" s="34">
        <f>$T$28/'Fixed data'!$C$7</f>
        <v>-7.5471644444444451E-3</v>
      </c>
      <c r="AL45" s="34">
        <f>$T$28/'Fixed data'!$C$7</f>
        <v>-7.5471644444444451E-3</v>
      </c>
      <c r="AM45" s="34">
        <f>$T$28/'Fixed data'!$C$7</f>
        <v>-7.5471644444444451E-3</v>
      </c>
      <c r="AN45" s="34">
        <f>$T$28/'Fixed data'!$C$7</f>
        <v>-7.5471644444444451E-3</v>
      </c>
      <c r="AO45" s="34">
        <f>$T$28/'Fixed data'!$C$7</f>
        <v>-7.5471644444444451E-3</v>
      </c>
      <c r="AP45" s="34">
        <f>$T$28/'Fixed data'!$C$7</f>
        <v>-7.5471644444444451E-3</v>
      </c>
      <c r="AQ45" s="34">
        <f>$T$28/'Fixed data'!$C$7</f>
        <v>-7.5471644444444451E-3</v>
      </c>
      <c r="AR45" s="34">
        <f>$T$28/'Fixed data'!$C$7</f>
        <v>-7.5471644444444451E-3</v>
      </c>
      <c r="AS45" s="34">
        <f>$T$28/'Fixed data'!$C$7</f>
        <v>-7.5471644444444451E-3</v>
      </c>
      <c r="AT45" s="34">
        <f>$T$28/'Fixed data'!$C$7</f>
        <v>-7.5471644444444451E-3</v>
      </c>
      <c r="AU45" s="34">
        <f>$T$28/'Fixed data'!$C$7</f>
        <v>-7.5471644444444451E-3</v>
      </c>
      <c r="AV45" s="34">
        <f>$T$28/'Fixed data'!$C$7</f>
        <v>-7.5471644444444451E-3</v>
      </c>
      <c r="AW45" s="34">
        <f>$T$28/'Fixed data'!$C$7</f>
        <v>-7.5471644444444451E-3</v>
      </c>
      <c r="AX45" s="34">
        <f>$T$28/'Fixed data'!$C$7</f>
        <v>-7.5471644444444451E-3</v>
      </c>
      <c r="AY45" s="34">
        <f>$T$28/'Fixed data'!$C$7</f>
        <v>-7.5471644444444451E-3</v>
      </c>
      <c r="AZ45" s="34">
        <f>$T$28/'Fixed data'!$C$7</f>
        <v>-7.5471644444444451E-3</v>
      </c>
      <c r="BA45" s="34">
        <f>$T$28/'Fixed data'!$C$7</f>
        <v>-7.5471644444444451E-3</v>
      </c>
      <c r="BB45" s="34">
        <f>$T$28/'Fixed data'!$C$7</f>
        <v>-7.5471644444444451E-3</v>
      </c>
      <c r="BC45" s="34">
        <f>$T$28/'Fixed data'!$C$7</f>
        <v>-7.5471644444444451E-3</v>
      </c>
      <c r="BD45" s="34">
        <f>$T$28/'Fixed data'!$C$7</f>
        <v>-7.5471644444444451E-3</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-7.5471644444444451E-3</v>
      </c>
      <c r="W46" s="34">
        <f>$U$28/'Fixed data'!$C$7</f>
        <v>-7.5471644444444451E-3</v>
      </c>
      <c r="X46" s="34">
        <f>$U$28/'Fixed data'!$C$7</f>
        <v>-7.5471644444444451E-3</v>
      </c>
      <c r="Y46" s="34">
        <f>$U$28/'Fixed data'!$C$7</f>
        <v>-7.5471644444444451E-3</v>
      </c>
      <c r="Z46" s="34">
        <f>$U$28/'Fixed data'!$C$7</f>
        <v>-7.5471644444444451E-3</v>
      </c>
      <c r="AA46" s="34">
        <f>$U$28/'Fixed data'!$C$7</f>
        <v>-7.5471644444444451E-3</v>
      </c>
      <c r="AB46" s="34">
        <f>$U$28/'Fixed data'!$C$7</f>
        <v>-7.5471644444444451E-3</v>
      </c>
      <c r="AC46" s="34">
        <f>$U$28/'Fixed data'!$C$7</f>
        <v>-7.5471644444444451E-3</v>
      </c>
      <c r="AD46" s="34">
        <f>$U$28/'Fixed data'!$C$7</f>
        <v>-7.5471644444444451E-3</v>
      </c>
      <c r="AE46" s="34">
        <f>$U$28/'Fixed data'!$C$7</f>
        <v>-7.5471644444444451E-3</v>
      </c>
      <c r="AF46" s="34">
        <f>$U$28/'Fixed data'!$C$7</f>
        <v>-7.5471644444444451E-3</v>
      </c>
      <c r="AG46" s="34">
        <f>$U$28/'Fixed data'!$C$7</f>
        <v>-7.5471644444444451E-3</v>
      </c>
      <c r="AH46" s="34">
        <f>$U$28/'Fixed data'!$C$7</f>
        <v>-7.5471644444444451E-3</v>
      </c>
      <c r="AI46" s="34">
        <f>$U$28/'Fixed data'!$C$7</f>
        <v>-7.5471644444444451E-3</v>
      </c>
      <c r="AJ46" s="34">
        <f>$U$28/'Fixed data'!$C$7</f>
        <v>-7.5471644444444451E-3</v>
      </c>
      <c r="AK46" s="34">
        <f>$U$28/'Fixed data'!$C$7</f>
        <v>-7.5471644444444451E-3</v>
      </c>
      <c r="AL46" s="34">
        <f>$U$28/'Fixed data'!$C$7</f>
        <v>-7.5471644444444451E-3</v>
      </c>
      <c r="AM46" s="34">
        <f>$U$28/'Fixed data'!$C$7</f>
        <v>-7.5471644444444451E-3</v>
      </c>
      <c r="AN46" s="34">
        <f>$U$28/'Fixed data'!$C$7</f>
        <v>-7.5471644444444451E-3</v>
      </c>
      <c r="AO46" s="34">
        <f>$U$28/'Fixed data'!$C$7</f>
        <v>-7.5471644444444451E-3</v>
      </c>
      <c r="AP46" s="34">
        <f>$U$28/'Fixed data'!$C$7</f>
        <v>-7.5471644444444451E-3</v>
      </c>
      <c r="AQ46" s="34">
        <f>$U$28/'Fixed data'!$C$7</f>
        <v>-7.5471644444444451E-3</v>
      </c>
      <c r="AR46" s="34">
        <f>$U$28/'Fixed data'!$C$7</f>
        <v>-7.5471644444444451E-3</v>
      </c>
      <c r="AS46" s="34">
        <f>$U$28/'Fixed data'!$C$7</f>
        <v>-7.5471644444444451E-3</v>
      </c>
      <c r="AT46" s="34">
        <f>$U$28/'Fixed data'!$C$7</f>
        <v>-7.5471644444444451E-3</v>
      </c>
      <c r="AU46" s="34">
        <f>$U$28/'Fixed data'!$C$7</f>
        <v>-7.5471644444444451E-3</v>
      </c>
      <c r="AV46" s="34">
        <f>$U$28/'Fixed data'!$C$7</f>
        <v>-7.5471644444444451E-3</v>
      </c>
      <c r="AW46" s="34">
        <f>$U$28/'Fixed data'!$C$7</f>
        <v>-7.5471644444444451E-3</v>
      </c>
      <c r="AX46" s="34">
        <f>$U$28/'Fixed data'!$C$7</f>
        <v>-7.5471644444444451E-3</v>
      </c>
      <c r="AY46" s="34">
        <f>$U$28/'Fixed data'!$C$7</f>
        <v>-7.5471644444444451E-3</v>
      </c>
      <c r="AZ46" s="34">
        <f>$U$28/'Fixed data'!$C$7</f>
        <v>-7.5471644444444451E-3</v>
      </c>
      <c r="BA46" s="34">
        <f>$U$28/'Fixed data'!$C$7</f>
        <v>-7.5471644444444451E-3</v>
      </c>
      <c r="BB46" s="34">
        <f>$U$28/'Fixed data'!$C$7</f>
        <v>-7.5471644444444451E-3</v>
      </c>
      <c r="BC46" s="34">
        <f>$U$28/'Fixed data'!$C$7</f>
        <v>-7.5471644444444451E-3</v>
      </c>
      <c r="BD46" s="34">
        <f>$U$28/'Fixed data'!$C$7</f>
        <v>-7.5471644444444451E-3</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4.6818440533333332E-2</v>
      </c>
      <c r="G60" s="34">
        <f t="shared" si="6"/>
        <v>8.2635620977777782E-2</v>
      </c>
      <c r="H60" s="34">
        <f t="shared" si="6"/>
        <v>8.451519111111111E-2</v>
      </c>
      <c r="I60" s="34">
        <f t="shared" si="6"/>
        <v>8.5372362666666674E-2</v>
      </c>
      <c r="J60" s="34">
        <f t="shared" si="6"/>
        <v>7.2422909511111119E-2</v>
      </c>
      <c r="K60" s="34">
        <f t="shared" si="6"/>
        <v>2.5094819022222221E-2</v>
      </c>
      <c r="L60" s="34">
        <f t="shared" si="6"/>
        <v>-8.0922209777777726E-3</v>
      </c>
      <c r="M60" s="34">
        <f t="shared" si="6"/>
        <v>-2.8066175111111116E-2</v>
      </c>
      <c r="N60" s="34">
        <f t="shared" si="6"/>
        <v>-6.8224681777777782E-2</v>
      </c>
      <c r="O60" s="34">
        <f t="shared" si="6"/>
        <v>-9.553858400000001E-2</v>
      </c>
      <c r="P60" s="34">
        <f t="shared" si="6"/>
        <v>-0.11775029955555556</v>
      </c>
      <c r="Q60" s="34">
        <f t="shared" si="6"/>
        <v>-0.13434793511111112</v>
      </c>
      <c r="R60" s="34">
        <f t="shared" si="6"/>
        <v>-0.14492237066666669</v>
      </c>
      <c r="S60" s="34">
        <f t="shared" si="6"/>
        <v>-0.15549680622222226</v>
      </c>
      <c r="T60" s="34">
        <f t="shared" si="6"/>
        <v>-0.16451543733333338</v>
      </c>
      <c r="U60" s="34">
        <f t="shared" si="6"/>
        <v>-0.17206260177777782</v>
      </c>
      <c r="V60" s="34">
        <f t="shared" si="6"/>
        <v>-0.17960976622222227</v>
      </c>
      <c r="W60" s="34">
        <f t="shared" si="6"/>
        <v>-0.17960976622222227</v>
      </c>
      <c r="X60" s="34">
        <f t="shared" si="6"/>
        <v>-0.17960976622222227</v>
      </c>
      <c r="Y60" s="34">
        <f t="shared" si="6"/>
        <v>-0.17960976622222227</v>
      </c>
      <c r="Z60" s="34">
        <f t="shared" si="6"/>
        <v>-0.17960976622222227</v>
      </c>
      <c r="AA60" s="34">
        <f t="shared" si="6"/>
        <v>-0.17960976622222227</v>
      </c>
      <c r="AB60" s="34">
        <f t="shared" si="6"/>
        <v>-0.17960976622222227</v>
      </c>
      <c r="AC60" s="34">
        <f t="shared" si="6"/>
        <v>-0.17960976622222227</v>
      </c>
      <c r="AD60" s="34">
        <f t="shared" si="6"/>
        <v>-0.17960976622222227</v>
      </c>
      <c r="AE60" s="34">
        <f t="shared" si="6"/>
        <v>-0.17960976622222227</v>
      </c>
      <c r="AF60" s="34">
        <f t="shared" si="6"/>
        <v>-0.17960976622222227</v>
      </c>
      <c r="AG60" s="34">
        <f t="shared" si="6"/>
        <v>-0.17960976622222227</v>
      </c>
      <c r="AH60" s="34">
        <f t="shared" si="6"/>
        <v>-0.17960976622222227</v>
      </c>
      <c r="AI60" s="34">
        <f t="shared" si="6"/>
        <v>-0.17960976622222227</v>
      </c>
      <c r="AJ60" s="34">
        <f t="shared" si="6"/>
        <v>-0.17960976622222227</v>
      </c>
      <c r="AK60" s="34">
        <f t="shared" si="6"/>
        <v>-0.17960976622222227</v>
      </c>
      <c r="AL60" s="34">
        <f t="shared" si="6"/>
        <v>-0.17960976622222227</v>
      </c>
      <c r="AM60" s="34">
        <f t="shared" si="6"/>
        <v>-0.17960976622222227</v>
      </c>
      <c r="AN60" s="34">
        <f t="shared" si="6"/>
        <v>-0.17960976622222227</v>
      </c>
      <c r="AO60" s="34">
        <f t="shared" si="6"/>
        <v>-0.17960976622222227</v>
      </c>
      <c r="AP60" s="34">
        <f t="shared" si="6"/>
        <v>-0.17960976622222227</v>
      </c>
      <c r="AQ60" s="34">
        <f t="shared" si="6"/>
        <v>-0.17960976622222227</v>
      </c>
      <c r="AR60" s="34">
        <f t="shared" si="6"/>
        <v>-0.17960976622222227</v>
      </c>
      <c r="AS60" s="34">
        <f t="shared" si="6"/>
        <v>-0.17960976622222227</v>
      </c>
      <c r="AT60" s="34">
        <f t="shared" si="6"/>
        <v>-0.17960976622222227</v>
      </c>
      <c r="AU60" s="34">
        <f t="shared" si="6"/>
        <v>-0.17960976622222227</v>
      </c>
      <c r="AV60" s="34">
        <f t="shared" si="6"/>
        <v>-0.17960976622222227</v>
      </c>
      <c r="AW60" s="34">
        <f t="shared" si="6"/>
        <v>-0.17960976622222227</v>
      </c>
      <c r="AX60" s="34">
        <f t="shared" si="6"/>
        <v>-0.17960976622222227</v>
      </c>
      <c r="AY60" s="34">
        <f t="shared" si="6"/>
        <v>-0.22642820675555558</v>
      </c>
      <c r="AZ60" s="34">
        <f t="shared" si="6"/>
        <v>-0.26224538720000001</v>
      </c>
      <c r="BA60" s="34">
        <f t="shared" si="6"/>
        <v>-0.26412495733333335</v>
      </c>
      <c r="BB60" s="34">
        <f t="shared" si="6"/>
        <v>-0.26498212888888889</v>
      </c>
      <c r="BC60" s="34">
        <f t="shared" si="6"/>
        <v>-0.25203267573333338</v>
      </c>
      <c r="BD60" s="34">
        <f t="shared" si="6"/>
        <v>-0.20470458524444451</v>
      </c>
    </row>
    <row r="61" spans="1:56" ht="17.25" hidden="1" customHeight="1" outlineLevel="1" x14ac:dyDescent="0.35">
      <c r="A61" s="115"/>
      <c r="B61" s="9" t="s">
        <v>35</v>
      </c>
      <c r="C61" s="9" t="s">
        <v>62</v>
      </c>
      <c r="D61" s="9" t="s">
        <v>40</v>
      </c>
      <c r="E61" s="34">
        <v>0</v>
      </c>
      <c r="F61" s="34">
        <f>E62</f>
        <v>2.1068298240000001</v>
      </c>
      <c r="G61" s="34">
        <f t="shared" ref="G61:BD61" si="7">F62</f>
        <v>3.6717845034666672</v>
      </c>
      <c r="H61" s="34">
        <f t="shared" si="7"/>
        <v>3.6737295384888893</v>
      </c>
      <c r="I61" s="34">
        <f t="shared" si="7"/>
        <v>3.6277870673777781</v>
      </c>
      <c r="J61" s="34">
        <f t="shared" si="7"/>
        <v>2.9596893127111117</v>
      </c>
      <c r="K61" s="34">
        <f t="shared" si="7"/>
        <v>0.75750233119999999</v>
      </c>
      <c r="L61" s="34">
        <f t="shared" si="7"/>
        <v>-0.76100928782222188</v>
      </c>
      <c r="M61" s="34">
        <f t="shared" si="7"/>
        <v>-1.6517450028444447</v>
      </c>
      <c r="N61" s="34">
        <f t="shared" si="7"/>
        <v>-3.430811627733334</v>
      </c>
      <c r="O61" s="34">
        <f t="shared" si="7"/>
        <v>-4.5917125459555557</v>
      </c>
      <c r="P61" s="34">
        <f t="shared" si="7"/>
        <v>-5.495701161955556</v>
      </c>
      <c r="Q61" s="34">
        <f t="shared" si="7"/>
        <v>-6.1248444624000005</v>
      </c>
      <c r="R61" s="34">
        <f t="shared" si="7"/>
        <v>-6.4663461272888894</v>
      </c>
      <c r="S61" s="34">
        <f t="shared" si="7"/>
        <v>-6.797273356622223</v>
      </c>
      <c r="T61" s="34">
        <f t="shared" si="7"/>
        <v>-7.0476149504000007</v>
      </c>
      <c r="U61" s="34">
        <f t="shared" si="7"/>
        <v>-7.2227219130666676</v>
      </c>
      <c r="V61" s="34">
        <f t="shared" si="7"/>
        <v>-7.3902817112888899</v>
      </c>
      <c r="W61" s="34">
        <f t="shared" si="7"/>
        <v>-7.2106719450666672</v>
      </c>
      <c r="X61" s="34">
        <f t="shared" si="7"/>
        <v>-7.0310621788444445</v>
      </c>
      <c r="Y61" s="34">
        <f t="shared" si="7"/>
        <v>-6.8514524126222218</v>
      </c>
      <c r="Z61" s="34">
        <f t="shared" si="7"/>
        <v>-6.6718426463999991</v>
      </c>
      <c r="AA61" s="34">
        <f t="shared" si="7"/>
        <v>-6.4922328801777764</v>
      </c>
      <c r="AB61" s="34">
        <f t="shared" si="7"/>
        <v>-6.3126231139555538</v>
      </c>
      <c r="AC61" s="34">
        <f t="shared" si="7"/>
        <v>-6.1330133477333311</v>
      </c>
      <c r="AD61" s="34">
        <f t="shared" si="7"/>
        <v>-5.9534035815111084</v>
      </c>
      <c r="AE61" s="34">
        <f t="shared" si="7"/>
        <v>-5.7737938152888857</v>
      </c>
      <c r="AF61" s="34">
        <f t="shared" si="7"/>
        <v>-5.594184049066663</v>
      </c>
      <c r="AG61" s="34">
        <f t="shared" si="7"/>
        <v>-5.4145742828444403</v>
      </c>
      <c r="AH61" s="34">
        <f t="shared" si="7"/>
        <v>-5.2349645166222176</v>
      </c>
      <c r="AI61" s="34">
        <f t="shared" si="7"/>
        <v>-5.0553547503999949</v>
      </c>
      <c r="AJ61" s="34">
        <f t="shared" si="7"/>
        <v>-4.8757449841777722</v>
      </c>
      <c r="AK61" s="34">
        <f t="shared" si="7"/>
        <v>-4.6961352179555496</v>
      </c>
      <c r="AL61" s="34">
        <f t="shared" si="7"/>
        <v>-4.5165254517333269</v>
      </c>
      <c r="AM61" s="34">
        <f t="shared" si="7"/>
        <v>-4.3369156855111042</v>
      </c>
      <c r="AN61" s="34">
        <f t="shared" si="7"/>
        <v>-4.1573059192888815</v>
      </c>
      <c r="AO61" s="34">
        <f t="shared" si="7"/>
        <v>-3.9776961530666592</v>
      </c>
      <c r="AP61" s="34">
        <f t="shared" si="7"/>
        <v>-3.798086386844437</v>
      </c>
      <c r="AQ61" s="34">
        <f t="shared" si="7"/>
        <v>-3.6184766206222148</v>
      </c>
      <c r="AR61" s="34">
        <f t="shared" si="7"/>
        <v>-3.4388668543999925</v>
      </c>
      <c r="AS61" s="34">
        <f t="shared" si="7"/>
        <v>-3.2592570881777703</v>
      </c>
      <c r="AT61" s="34">
        <f t="shared" si="7"/>
        <v>-3.079647321955548</v>
      </c>
      <c r="AU61" s="34">
        <f t="shared" si="7"/>
        <v>-2.9000375557333258</v>
      </c>
      <c r="AV61" s="34">
        <f t="shared" si="7"/>
        <v>-2.7204277895111035</v>
      </c>
      <c r="AW61" s="34">
        <f t="shared" si="7"/>
        <v>-2.5408180232888813</v>
      </c>
      <c r="AX61" s="34">
        <f t="shared" si="7"/>
        <v>-2.361208257066659</v>
      </c>
      <c r="AY61" s="34">
        <f t="shared" si="7"/>
        <v>-2.1815984908444368</v>
      </c>
      <c r="AZ61" s="34">
        <f t="shared" si="7"/>
        <v>-1.9551702840888812</v>
      </c>
      <c r="BA61" s="34">
        <f t="shared" si="7"/>
        <v>-1.692924896888881</v>
      </c>
      <c r="BB61" s="34">
        <f t="shared" si="7"/>
        <v>-1.4287999395555477</v>
      </c>
      <c r="BC61" s="34">
        <f t="shared" si="7"/>
        <v>-1.1638178106666588</v>
      </c>
      <c r="BD61" s="34">
        <f t="shared" si="7"/>
        <v>-0.91178513493332547</v>
      </c>
    </row>
    <row r="62" spans="1:56" ht="16.5" hidden="1" customHeight="1" outlineLevel="1" x14ac:dyDescent="0.3">
      <c r="A62" s="115"/>
      <c r="B62" s="9" t="s">
        <v>34</v>
      </c>
      <c r="C62" s="9" t="s">
        <v>69</v>
      </c>
      <c r="D62" s="9" t="s">
        <v>40</v>
      </c>
      <c r="E62" s="34">
        <f t="shared" ref="E62:BD62" si="8">E28-E60+E61</f>
        <v>2.1068298240000001</v>
      </c>
      <c r="F62" s="34">
        <f t="shared" si="8"/>
        <v>3.6717845034666672</v>
      </c>
      <c r="G62" s="34">
        <f t="shared" si="8"/>
        <v>3.6737295384888893</v>
      </c>
      <c r="H62" s="34">
        <f t="shared" si="8"/>
        <v>3.6277870673777781</v>
      </c>
      <c r="I62" s="34">
        <f t="shared" si="8"/>
        <v>2.9596893127111117</v>
      </c>
      <c r="J62" s="34">
        <f t="shared" si="8"/>
        <v>0.75750233119999999</v>
      </c>
      <c r="K62" s="34">
        <f t="shared" si="8"/>
        <v>-0.76100928782222188</v>
      </c>
      <c r="L62" s="34">
        <f t="shared" si="8"/>
        <v>-1.6517450028444447</v>
      </c>
      <c r="M62" s="34">
        <f t="shared" si="8"/>
        <v>-3.430811627733334</v>
      </c>
      <c r="N62" s="34">
        <f t="shared" si="8"/>
        <v>-4.5917125459555557</v>
      </c>
      <c r="O62" s="34">
        <f t="shared" si="8"/>
        <v>-5.495701161955556</v>
      </c>
      <c r="P62" s="34">
        <f t="shared" si="8"/>
        <v>-6.1248444624000005</v>
      </c>
      <c r="Q62" s="34">
        <f t="shared" si="8"/>
        <v>-6.4663461272888894</v>
      </c>
      <c r="R62" s="34">
        <f t="shared" si="8"/>
        <v>-6.797273356622223</v>
      </c>
      <c r="S62" s="34">
        <f t="shared" si="8"/>
        <v>-7.0476149504000007</v>
      </c>
      <c r="T62" s="34">
        <f t="shared" si="8"/>
        <v>-7.2227219130666676</v>
      </c>
      <c r="U62" s="34">
        <f t="shared" si="8"/>
        <v>-7.3902817112888899</v>
      </c>
      <c r="V62" s="34">
        <f t="shared" si="8"/>
        <v>-7.2106719450666672</v>
      </c>
      <c r="W62" s="34">
        <f t="shared" si="8"/>
        <v>-7.0310621788444445</v>
      </c>
      <c r="X62" s="34">
        <f t="shared" si="8"/>
        <v>-6.8514524126222218</v>
      </c>
      <c r="Y62" s="34">
        <f t="shared" si="8"/>
        <v>-6.6718426463999991</v>
      </c>
      <c r="Z62" s="34">
        <f t="shared" si="8"/>
        <v>-6.4922328801777764</v>
      </c>
      <c r="AA62" s="34">
        <f t="shared" si="8"/>
        <v>-6.3126231139555538</v>
      </c>
      <c r="AB62" s="34">
        <f t="shared" si="8"/>
        <v>-6.1330133477333311</v>
      </c>
      <c r="AC62" s="34">
        <f t="shared" si="8"/>
        <v>-5.9534035815111084</v>
      </c>
      <c r="AD62" s="34">
        <f t="shared" si="8"/>
        <v>-5.7737938152888857</v>
      </c>
      <c r="AE62" s="34">
        <f t="shared" si="8"/>
        <v>-5.594184049066663</v>
      </c>
      <c r="AF62" s="34">
        <f t="shared" si="8"/>
        <v>-5.4145742828444403</v>
      </c>
      <c r="AG62" s="34">
        <f t="shared" si="8"/>
        <v>-5.2349645166222176</v>
      </c>
      <c r="AH62" s="34">
        <f t="shared" si="8"/>
        <v>-5.0553547503999949</v>
      </c>
      <c r="AI62" s="34">
        <f t="shared" si="8"/>
        <v>-4.8757449841777722</v>
      </c>
      <c r="AJ62" s="34">
        <f t="shared" si="8"/>
        <v>-4.6961352179555496</v>
      </c>
      <c r="AK62" s="34">
        <f t="shared" si="8"/>
        <v>-4.5165254517333269</v>
      </c>
      <c r="AL62" s="34">
        <f t="shared" si="8"/>
        <v>-4.3369156855111042</v>
      </c>
      <c r="AM62" s="34">
        <f t="shared" si="8"/>
        <v>-4.1573059192888815</v>
      </c>
      <c r="AN62" s="34">
        <f t="shared" si="8"/>
        <v>-3.9776961530666592</v>
      </c>
      <c r="AO62" s="34">
        <f t="shared" si="8"/>
        <v>-3.798086386844437</v>
      </c>
      <c r="AP62" s="34">
        <f t="shared" si="8"/>
        <v>-3.6184766206222148</v>
      </c>
      <c r="AQ62" s="34">
        <f t="shared" si="8"/>
        <v>-3.4388668543999925</v>
      </c>
      <c r="AR62" s="34">
        <f t="shared" si="8"/>
        <v>-3.2592570881777703</v>
      </c>
      <c r="AS62" s="34">
        <f t="shared" si="8"/>
        <v>-3.079647321955548</v>
      </c>
      <c r="AT62" s="34">
        <f t="shared" si="8"/>
        <v>-2.9000375557333258</v>
      </c>
      <c r="AU62" s="34">
        <f t="shared" si="8"/>
        <v>-2.7204277895111035</v>
      </c>
      <c r="AV62" s="34">
        <f t="shared" si="8"/>
        <v>-2.5408180232888813</v>
      </c>
      <c r="AW62" s="34">
        <f t="shared" si="8"/>
        <v>-2.361208257066659</v>
      </c>
      <c r="AX62" s="34">
        <f t="shared" si="8"/>
        <v>-2.1815984908444368</v>
      </c>
      <c r="AY62" s="34">
        <f t="shared" si="8"/>
        <v>-1.9551702840888812</v>
      </c>
      <c r="AZ62" s="34">
        <f t="shared" si="8"/>
        <v>-1.692924896888881</v>
      </c>
      <c r="BA62" s="34">
        <f t="shared" si="8"/>
        <v>-1.4287999395555477</v>
      </c>
      <c r="BB62" s="34">
        <f t="shared" si="8"/>
        <v>-1.1638178106666588</v>
      </c>
      <c r="BC62" s="34">
        <f t="shared" si="8"/>
        <v>-0.91178513493332547</v>
      </c>
      <c r="BD62" s="34">
        <f t="shared" si="8"/>
        <v>-0.70708054968888101</v>
      </c>
    </row>
    <row r="63" spans="1:56" ht="16.5" collapsed="1" x14ac:dyDescent="0.3">
      <c r="A63" s="115"/>
      <c r="B63" s="9" t="s">
        <v>8</v>
      </c>
      <c r="C63" s="11" t="s">
        <v>68</v>
      </c>
      <c r="D63" s="9" t="s">
        <v>40</v>
      </c>
      <c r="E63" s="34">
        <f>AVERAGE(E61:E62)*'Fixed data'!$C$3</f>
        <v>5.0879940249600006E-2</v>
      </c>
      <c r="F63" s="34">
        <f>AVERAGE(F61:F62)*'Fixed data'!$C$3</f>
        <v>0.13955353600832002</v>
      </c>
      <c r="G63" s="34">
        <f>AVERAGE(G61:G62)*'Fixed data'!$C$3</f>
        <v>0.1773941641132267</v>
      </c>
      <c r="H63" s="34">
        <f>AVERAGE(H61:H62)*'Fixed data'!$C$3</f>
        <v>0.17633162603168004</v>
      </c>
      <c r="I63" s="34">
        <f>AVERAGE(I61:I62)*'Fixed data'!$C$3</f>
        <v>0.15908755457914669</v>
      </c>
      <c r="J63" s="34">
        <f>AVERAGE(J61:J62)*'Fixed data'!$C$3</f>
        <v>8.9770178200453354E-2</v>
      </c>
      <c r="K63" s="34">
        <f>AVERAGE(K61:K62)*'Fixed data'!$C$3</f>
        <v>-8.469300242665867E-5</v>
      </c>
      <c r="L63" s="34">
        <f>AVERAGE(L61:L62)*'Fixed data'!$C$3</f>
        <v>-5.8268016119599995E-2</v>
      </c>
      <c r="M63" s="34">
        <f>AVERAGE(M61:M62)*'Fixed data'!$C$3</f>
        <v>-0.12274374262845336</v>
      </c>
      <c r="N63" s="34">
        <f>AVERAGE(N61:N62)*'Fixed data'!$C$3</f>
        <v>-0.1937439587945867</v>
      </c>
      <c r="O63" s="34">
        <f>AVERAGE(O61:O62)*'Fixed data'!$C$3</f>
        <v>-0.24361104104605333</v>
      </c>
      <c r="P63" s="34">
        <f>AVERAGE(P61:P62)*'Fixed data'!$C$3</f>
        <v>-0.2806361768281867</v>
      </c>
      <c r="Q63" s="34">
        <f>AVERAGE(Q61:Q62)*'Fixed data'!$C$3</f>
        <v>-0.30407725274098668</v>
      </c>
      <c r="R63" s="34">
        <f>AVERAGE(R61:R62)*'Fixed data'!$C$3</f>
        <v>-0.32031641053645338</v>
      </c>
      <c r="S63" s="34">
        <f>AVERAGE(S61:S62)*'Fixed data'!$C$3</f>
        <v>-0.33435405261458673</v>
      </c>
      <c r="T63" s="34">
        <f>AVERAGE(T61:T62)*'Fixed data'!$C$3</f>
        <v>-0.34462863525272003</v>
      </c>
      <c r="U63" s="34">
        <f>AVERAGE(U61:U62)*'Fixed data'!$C$3</f>
        <v>-0.35290403752818672</v>
      </c>
      <c r="V63" s="34">
        <f>AVERAGE(V61:V62)*'Fixed data'!$C$3</f>
        <v>-0.35261303080098672</v>
      </c>
      <c r="W63" s="34">
        <f>AVERAGE(W61:W62)*'Fixed data'!$C$3</f>
        <v>-0.34393787909245338</v>
      </c>
      <c r="X63" s="34">
        <f>AVERAGE(X61:X62)*'Fixed data'!$C$3</f>
        <v>-0.33526272738391999</v>
      </c>
      <c r="Y63" s="34">
        <f>AVERAGE(Y61:Y62)*'Fixed data'!$C$3</f>
        <v>-0.32658757567538665</v>
      </c>
      <c r="Z63" s="34">
        <f>AVERAGE(Z61:Z62)*'Fixed data'!$C$3</f>
        <v>-0.31791242396685332</v>
      </c>
      <c r="AA63" s="34">
        <f>AVERAGE(AA61:AA62)*'Fixed data'!$C$3</f>
        <v>-0.30923727225831993</v>
      </c>
      <c r="AB63" s="34">
        <f>AVERAGE(AB61:AB62)*'Fixed data'!$C$3</f>
        <v>-0.30056212054978659</v>
      </c>
      <c r="AC63" s="34">
        <f>AVERAGE(AC61:AC62)*'Fixed data'!$C$3</f>
        <v>-0.2918869688412532</v>
      </c>
      <c r="AD63" s="34">
        <f>AVERAGE(AD61:AD62)*'Fixed data'!$C$3</f>
        <v>-0.28321181713271987</v>
      </c>
      <c r="AE63" s="34">
        <f>AVERAGE(AE61:AE62)*'Fixed data'!$C$3</f>
        <v>-0.27453666542418653</v>
      </c>
      <c r="AF63" s="34">
        <f>AVERAGE(AF61:AF62)*'Fixed data'!$C$3</f>
        <v>-0.26586151371565314</v>
      </c>
      <c r="AG63" s="34">
        <f>AVERAGE(AG61:AG62)*'Fixed data'!$C$3</f>
        <v>-0.25718636200711981</v>
      </c>
      <c r="AH63" s="34">
        <f>AVERAGE(AH61:AH62)*'Fixed data'!$C$3</f>
        <v>-0.24851121029858644</v>
      </c>
      <c r="AI63" s="34">
        <f>AVERAGE(AI61:AI62)*'Fixed data'!$C$3</f>
        <v>-0.23983605859005308</v>
      </c>
      <c r="AJ63" s="34">
        <f>AVERAGE(AJ61:AJ62)*'Fixed data'!$C$3</f>
        <v>-0.23116090688151975</v>
      </c>
      <c r="AK63" s="34">
        <f>AVERAGE(AK61:AK62)*'Fixed data'!$C$3</f>
        <v>-0.22248575517298638</v>
      </c>
      <c r="AL63" s="34">
        <f>AVERAGE(AL61:AL62)*'Fixed data'!$C$3</f>
        <v>-0.21381060346445302</v>
      </c>
      <c r="AM63" s="34">
        <f>AVERAGE(AM61:AM62)*'Fixed data'!$C$3</f>
        <v>-0.20513545175591966</v>
      </c>
      <c r="AN63" s="34">
        <f>AVERAGE(AN61:AN62)*'Fixed data'!$C$3</f>
        <v>-0.19646030004738632</v>
      </c>
      <c r="AO63" s="34">
        <f>AVERAGE(AO61:AO62)*'Fixed data'!$C$3</f>
        <v>-0.18778514833885299</v>
      </c>
      <c r="AP63" s="34">
        <f>AVERAGE(AP61:AP62)*'Fixed data'!$C$3</f>
        <v>-0.17910999663031965</v>
      </c>
      <c r="AQ63" s="34">
        <f>AVERAGE(AQ61:AQ62)*'Fixed data'!$C$3</f>
        <v>-0.17043484492178632</v>
      </c>
      <c r="AR63" s="34">
        <f>AVERAGE(AR61:AR62)*'Fixed data'!$C$3</f>
        <v>-0.16175969321325298</v>
      </c>
      <c r="AS63" s="34">
        <f>AVERAGE(AS61:AS62)*'Fixed data'!$C$3</f>
        <v>-0.15308454150471965</v>
      </c>
      <c r="AT63" s="34">
        <f>AVERAGE(AT61:AT62)*'Fixed data'!$C$3</f>
        <v>-0.14440938979618631</v>
      </c>
      <c r="AU63" s="34">
        <f>AVERAGE(AU61:AU62)*'Fixed data'!$C$3</f>
        <v>-0.13573423808765298</v>
      </c>
      <c r="AV63" s="34">
        <f>AVERAGE(AV61:AV62)*'Fixed data'!$C$3</f>
        <v>-0.12705908637911964</v>
      </c>
      <c r="AW63" s="34">
        <f>AVERAGE(AW61:AW62)*'Fixed data'!$C$3</f>
        <v>-0.11838393467058632</v>
      </c>
      <c r="AX63" s="34">
        <f>AVERAGE(AX61:AX62)*'Fixed data'!$C$3</f>
        <v>-0.10970878296205296</v>
      </c>
      <c r="AY63" s="34">
        <f>AVERAGE(AY61:AY62)*'Fixed data'!$C$3</f>
        <v>-9.9902965914639624E-2</v>
      </c>
      <c r="AZ63" s="34">
        <f>AVERAGE(AZ61:AZ62)*'Fixed data'!$C$3</f>
        <v>-8.8101498620612964E-2</v>
      </c>
      <c r="BA63" s="34">
        <f>AVERAGE(BA61:BA62)*'Fixed data'!$C$3</f>
        <v>-7.538965480013296E-2</v>
      </c>
      <c r="BB63" s="34">
        <f>AVERAGE(BB61:BB62)*'Fixed data'!$C$3</f>
        <v>-6.2611718667866301E-2</v>
      </c>
      <c r="BC63" s="34">
        <f>AVERAGE(BC61:BC62)*'Fixed data'!$C$3</f>
        <v>-5.0125811136239616E-2</v>
      </c>
      <c r="BD63" s="34">
        <f>AVERAGE(BD61:BD62)*'Fixed data'!$C$3</f>
        <v>-3.9095606283626287E-2</v>
      </c>
    </row>
    <row r="64" spans="1:56" ht="15.75" thickBot="1" x14ac:dyDescent="0.35">
      <c r="A64" s="114"/>
      <c r="B64" s="12" t="s">
        <v>95</v>
      </c>
      <c r="C64" s="12" t="s">
        <v>45</v>
      </c>
      <c r="D64" s="12" t="s">
        <v>40</v>
      </c>
      <c r="E64" s="53">
        <f t="shared" ref="E64:BD64" si="9">E29+E60+E63</f>
        <v>0.57758739624959998</v>
      </c>
      <c r="F64" s="53">
        <f t="shared" si="9"/>
        <v>0.58931525654165329</v>
      </c>
      <c r="G64" s="53">
        <f t="shared" si="9"/>
        <v>0.28117494909100449</v>
      </c>
      <c r="H64" s="53">
        <f t="shared" si="9"/>
        <v>0.27048999714279121</v>
      </c>
      <c r="I64" s="53">
        <f t="shared" si="9"/>
        <v>9.8778569245813491E-2</v>
      </c>
      <c r="J64" s="53">
        <f t="shared" si="9"/>
        <v>-0.37024793028843561</v>
      </c>
      <c r="K64" s="53">
        <f t="shared" si="9"/>
        <v>-0.34834407398020428</v>
      </c>
      <c r="L64" s="53">
        <f t="shared" si="9"/>
        <v>-0.29106722109737776</v>
      </c>
      <c r="M64" s="53">
        <f t="shared" si="9"/>
        <v>-0.60259311773956437</v>
      </c>
      <c r="N64" s="53">
        <f t="shared" si="9"/>
        <v>-0.56925004057236439</v>
      </c>
      <c r="O64" s="53">
        <f t="shared" si="9"/>
        <v>-0.58903142504605333</v>
      </c>
      <c r="P64" s="53">
        <f t="shared" si="9"/>
        <v>-0.58510987638374223</v>
      </c>
      <c r="Q64" s="53">
        <f t="shared" si="9"/>
        <v>-0.55738758785209774</v>
      </c>
      <c r="R64" s="53">
        <f t="shared" si="9"/>
        <v>-0.58420118120312003</v>
      </c>
      <c r="S64" s="53">
        <f t="shared" si="9"/>
        <v>-0.59131045883680899</v>
      </c>
      <c r="T64" s="53">
        <f t="shared" si="9"/>
        <v>-0.59404967258605335</v>
      </c>
      <c r="U64" s="53">
        <f t="shared" si="9"/>
        <v>-0.60987223930596457</v>
      </c>
      <c r="V64" s="53">
        <f t="shared" si="9"/>
        <v>-0.53222279702320896</v>
      </c>
      <c r="W64" s="53">
        <f t="shared" si="9"/>
        <v>-0.52354764531467568</v>
      </c>
      <c r="X64" s="53">
        <f t="shared" si="9"/>
        <v>-0.51487249360614229</v>
      </c>
      <c r="Y64" s="53">
        <f t="shared" si="9"/>
        <v>-0.5061973418976089</v>
      </c>
      <c r="Z64" s="53">
        <f t="shared" si="9"/>
        <v>-0.49752219018907562</v>
      </c>
      <c r="AA64" s="53">
        <f t="shared" si="9"/>
        <v>-0.48884703848054223</v>
      </c>
      <c r="AB64" s="53">
        <f t="shared" si="9"/>
        <v>-0.48017188677200884</v>
      </c>
      <c r="AC64" s="53">
        <f t="shared" si="9"/>
        <v>-0.47149673506347545</v>
      </c>
      <c r="AD64" s="53">
        <f t="shared" si="9"/>
        <v>-0.46282158335494217</v>
      </c>
      <c r="AE64" s="53">
        <f t="shared" si="9"/>
        <v>-0.45414643164640878</v>
      </c>
      <c r="AF64" s="53">
        <f t="shared" si="9"/>
        <v>-0.44547127993787539</v>
      </c>
      <c r="AG64" s="53">
        <f t="shared" si="9"/>
        <v>-0.43679612822934211</v>
      </c>
      <c r="AH64" s="53">
        <f t="shared" si="9"/>
        <v>-0.42812097652080872</v>
      </c>
      <c r="AI64" s="53">
        <f t="shared" si="9"/>
        <v>-0.41944582481227533</v>
      </c>
      <c r="AJ64" s="53">
        <f t="shared" si="9"/>
        <v>-0.41077067310374205</v>
      </c>
      <c r="AK64" s="53">
        <f t="shared" si="9"/>
        <v>-0.40209552139520865</v>
      </c>
      <c r="AL64" s="53">
        <f t="shared" si="9"/>
        <v>-0.39342036968667526</v>
      </c>
      <c r="AM64" s="53">
        <f t="shared" si="9"/>
        <v>-0.38474521797814193</v>
      </c>
      <c r="AN64" s="53">
        <f t="shared" si="9"/>
        <v>-0.37607006626960859</v>
      </c>
      <c r="AO64" s="53">
        <f t="shared" si="9"/>
        <v>-0.36739491456107526</v>
      </c>
      <c r="AP64" s="53">
        <f t="shared" si="9"/>
        <v>-0.35871976285254192</v>
      </c>
      <c r="AQ64" s="53">
        <f t="shared" si="9"/>
        <v>-0.35004461114400859</v>
      </c>
      <c r="AR64" s="53">
        <f t="shared" si="9"/>
        <v>-0.34136945943547525</v>
      </c>
      <c r="AS64" s="53">
        <f t="shared" si="9"/>
        <v>-0.33269430772694192</v>
      </c>
      <c r="AT64" s="53">
        <f t="shared" si="9"/>
        <v>-0.32401915601840858</v>
      </c>
      <c r="AU64" s="53">
        <f t="shared" si="9"/>
        <v>-0.31534400430987525</v>
      </c>
      <c r="AV64" s="53">
        <f t="shared" si="9"/>
        <v>-0.30666885260134191</v>
      </c>
      <c r="AW64" s="53">
        <f t="shared" si="9"/>
        <v>-0.29799370089280858</v>
      </c>
      <c r="AX64" s="53">
        <f t="shared" si="9"/>
        <v>-0.28931854918427524</v>
      </c>
      <c r="AY64" s="53">
        <f t="shared" si="9"/>
        <v>-0.32633117267019518</v>
      </c>
      <c r="AZ64" s="53">
        <f t="shared" si="9"/>
        <v>-0.35034688582061296</v>
      </c>
      <c r="BA64" s="53">
        <f t="shared" si="9"/>
        <v>-0.33951461213346634</v>
      </c>
      <c r="BB64" s="53">
        <f t="shared" si="9"/>
        <v>-0.32759384755675519</v>
      </c>
      <c r="BC64" s="53">
        <f t="shared" si="9"/>
        <v>-0.30215848686957297</v>
      </c>
      <c r="BD64" s="53">
        <f t="shared" si="9"/>
        <v>-0.24380019152807081</v>
      </c>
    </row>
    <row r="65" spans="1:56" ht="12.75" customHeight="1" x14ac:dyDescent="0.3">
      <c r="A65" s="172"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3"/>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3"/>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3"/>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3"/>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3"/>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3"/>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3"/>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3"/>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3"/>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3"/>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4"/>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0.57758739624959998</v>
      </c>
      <c r="F77" s="54">
        <f>IF('Fixed data'!$G$19=FALSE,F64+F76,F64)</f>
        <v>0.58931525654165329</v>
      </c>
      <c r="G77" s="54">
        <f>IF('Fixed data'!$G$19=FALSE,G64+G76,G64)</f>
        <v>0.28117494909100449</v>
      </c>
      <c r="H77" s="54">
        <f>IF('Fixed data'!$G$19=FALSE,H64+H76,H64)</f>
        <v>0.27048999714279121</v>
      </c>
      <c r="I77" s="54">
        <f>IF('Fixed data'!$G$19=FALSE,I64+I76,I64)</f>
        <v>9.8778569245813491E-2</v>
      </c>
      <c r="J77" s="54">
        <f>IF('Fixed data'!$G$19=FALSE,J64+J76,J64)</f>
        <v>-0.37024793028843561</v>
      </c>
      <c r="K77" s="54">
        <f>IF('Fixed data'!$G$19=FALSE,K64+K76,K64)</f>
        <v>-0.34834407398020428</v>
      </c>
      <c r="L77" s="54">
        <f>IF('Fixed data'!$G$19=FALSE,L64+L76,L64)</f>
        <v>-0.29106722109737776</v>
      </c>
      <c r="M77" s="54">
        <f>IF('Fixed data'!$G$19=FALSE,M64+M76,M64)</f>
        <v>-0.60259311773956437</v>
      </c>
      <c r="N77" s="54">
        <f>IF('Fixed data'!$G$19=FALSE,N64+N76,N64)</f>
        <v>-0.56925004057236439</v>
      </c>
      <c r="O77" s="54">
        <f>IF('Fixed data'!$G$19=FALSE,O64+O76,O64)</f>
        <v>-0.58903142504605333</v>
      </c>
      <c r="P77" s="54">
        <f>IF('Fixed data'!$G$19=FALSE,P64+P76,P64)</f>
        <v>-0.58510987638374223</v>
      </c>
      <c r="Q77" s="54">
        <f>IF('Fixed data'!$G$19=FALSE,Q64+Q76,Q64)</f>
        <v>-0.55738758785209774</v>
      </c>
      <c r="R77" s="54">
        <f>IF('Fixed data'!$G$19=FALSE,R64+R76,R64)</f>
        <v>-0.58420118120312003</v>
      </c>
      <c r="S77" s="54">
        <f>IF('Fixed data'!$G$19=FALSE,S64+S76,S64)</f>
        <v>-0.59131045883680899</v>
      </c>
      <c r="T77" s="54">
        <f>IF('Fixed data'!$G$19=FALSE,T64+T76,T64)</f>
        <v>-0.59404967258605335</v>
      </c>
      <c r="U77" s="54">
        <f>IF('Fixed data'!$G$19=FALSE,U64+U76,U64)</f>
        <v>-0.60987223930596457</v>
      </c>
      <c r="V77" s="54">
        <f>IF('Fixed data'!$G$19=FALSE,V64+V76,V64)</f>
        <v>-0.53222279702320896</v>
      </c>
      <c r="W77" s="54">
        <f>IF('Fixed data'!$G$19=FALSE,W64+W76,W64)</f>
        <v>-0.52354764531467568</v>
      </c>
      <c r="X77" s="54">
        <f>IF('Fixed data'!$G$19=FALSE,X64+X76,X64)</f>
        <v>-0.51487249360614229</v>
      </c>
      <c r="Y77" s="54">
        <f>IF('Fixed data'!$G$19=FALSE,Y64+Y76,Y64)</f>
        <v>-0.5061973418976089</v>
      </c>
      <c r="Z77" s="54">
        <f>IF('Fixed data'!$G$19=FALSE,Z64+Z76,Z64)</f>
        <v>-0.49752219018907562</v>
      </c>
      <c r="AA77" s="54">
        <f>IF('Fixed data'!$G$19=FALSE,AA64+AA76,AA64)</f>
        <v>-0.48884703848054223</v>
      </c>
      <c r="AB77" s="54">
        <f>IF('Fixed data'!$G$19=FALSE,AB64+AB76,AB64)</f>
        <v>-0.48017188677200884</v>
      </c>
      <c r="AC77" s="54">
        <f>IF('Fixed data'!$G$19=FALSE,AC64+AC76,AC64)</f>
        <v>-0.47149673506347545</v>
      </c>
      <c r="AD77" s="54">
        <f>IF('Fixed data'!$G$19=FALSE,AD64+AD76,AD64)</f>
        <v>-0.46282158335494217</v>
      </c>
      <c r="AE77" s="54">
        <f>IF('Fixed data'!$G$19=FALSE,AE64+AE76,AE64)</f>
        <v>-0.45414643164640878</v>
      </c>
      <c r="AF77" s="54">
        <f>IF('Fixed data'!$G$19=FALSE,AF64+AF76,AF64)</f>
        <v>-0.44547127993787539</v>
      </c>
      <c r="AG77" s="54">
        <f>IF('Fixed data'!$G$19=FALSE,AG64+AG76,AG64)</f>
        <v>-0.43679612822934211</v>
      </c>
      <c r="AH77" s="54">
        <f>IF('Fixed data'!$G$19=FALSE,AH64+AH76,AH64)</f>
        <v>-0.42812097652080872</v>
      </c>
      <c r="AI77" s="54">
        <f>IF('Fixed data'!$G$19=FALSE,AI64+AI76,AI64)</f>
        <v>-0.41944582481227533</v>
      </c>
      <c r="AJ77" s="54">
        <f>IF('Fixed data'!$G$19=FALSE,AJ64+AJ76,AJ64)</f>
        <v>-0.41077067310374205</v>
      </c>
      <c r="AK77" s="54">
        <f>IF('Fixed data'!$G$19=FALSE,AK64+AK76,AK64)</f>
        <v>-0.40209552139520865</v>
      </c>
      <c r="AL77" s="54">
        <f>IF('Fixed data'!$G$19=FALSE,AL64+AL76,AL64)</f>
        <v>-0.39342036968667526</v>
      </c>
      <c r="AM77" s="54">
        <f>IF('Fixed data'!$G$19=FALSE,AM64+AM76,AM64)</f>
        <v>-0.38474521797814193</v>
      </c>
      <c r="AN77" s="54">
        <f>IF('Fixed data'!$G$19=FALSE,AN64+AN76,AN64)</f>
        <v>-0.37607006626960859</v>
      </c>
      <c r="AO77" s="54">
        <f>IF('Fixed data'!$G$19=FALSE,AO64+AO76,AO64)</f>
        <v>-0.36739491456107526</v>
      </c>
      <c r="AP77" s="54">
        <f>IF('Fixed data'!$G$19=FALSE,AP64+AP76,AP64)</f>
        <v>-0.35871976285254192</v>
      </c>
      <c r="AQ77" s="54">
        <f>IF('Fixed data'!$G$19=FALSE,AQ64+AQ76,AQ64)</f>
        <v>-0.35004461114400859</v>
      </c>
      <c r="AR77" s="54">
        <f>IF('Fixed data'!$G$19=FALSE,AR64+AR76,AR64)</f>
        <v>-0.34136945943547525</v>
      </c>
      <c r="AS77" s="54">
        <f>IF('Fixed data'!$G$19=FALSE,AS64+AS76,AS64)</f>
        <v>-0.33269430772694192</v>
      </c>
      <c r="AT77" s="54">
        <f>IF('Fixed data'!$G$19=FALSE,AT64+AT76,AT64)</f>
        <v>-0.32401915601840858</v>
      </c>
      <c r="AU77" s="54">
        <f>IF('Fixed data'!$G$19=FALSE,AU64+AU76,AU64)</f>
        <v>-0.31534400430987525</v>
      </c>
      <c r="AV77" s="54">
        <f>IF('Fixed data'!$G$19=FALSE,AV64+AV76,AV64)</f>
        <v>-0.30666885260134191</v>
      </c>
      <c r="AW77" s="54">
        <f>IF('Fixed data'!$G$19=FALSE,AW64+AW76,AW64)</f>
        <v>-0.29799370089280858</v>
      </c>
      <c r="AX77" s="54">
        <f>IF('Fixed data'!$G$19=FALSE,AX64+AX76,AX64)</f>
        <v>-0.28931854918427524</v>
      </c>
      <c r="AY77" s="54">
        <f>IF('Fixed data'!$G$19=FALSE,AY64+AY76,AY64)</f>
        <v>-0.32633117267019518</v>
      </c>
      <c r="AZ77" s="54">
        <f>IF('Fixed data'!$G$19=FALSE,AZ64+AZ76,AZ64)</f>
        <v>-0.35034688582061296</v>
      </c>
      <c r="BA77" s="54">
        <f>IF('Fixed data'!$G$19=FALSE,BA64+BA76,BA64)</f>
        <v>-0.33951461213346634</v>
      </c>
      <c r="BB77" s="54">
        <f>IF('Fixed data'!$G$19=FALSE,BB64+BB76,BB64)</f>
        <v>-0.32759384755675519</v>
      </c>
      <c r="BC77" s="54">
        <f>IF('Fixed data'!$G$19=FALSE,BC64+BC76,BC64)</f>
        <v>-0.30215848686957297</v>
      </c>
      <c r="BD77" s="54">
        <f>IF('Fixed data'!$G$19=FALSE,BD64+BD76,BD64)</f>
        <v>-0.24380019152807081</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0.55805545531362322</v>
      </c>
      <c r="F80" s="55">
        <f t="shared" ref="F80:BD80" si="11">F77*F78</f>
        <v>0.55013209787080519</v>
      </c>
      <c r="G80" s="55">
        <f t="shared" si="11"/>
        <v>0.25360369434920904</v>
      </c>
      <c r="H80" s="55">
        <f t="shared" si="11"/>
        <v>0.23571640568029445</v>
      </c>
      <c r="I80" s="55">
        <f t="shared" si="11"/>
        <v>8.3168904765651613E-2</v>
      </c>
      <c r="J80" s="55">
        <f t="shared" si="11"/>
        <v>-0.3011969298432543</v>
      </c>
      <c r="K80" s="55">
        <f t="shared" si="11"/>
        <v>-0.27379529335621611</v>
      </c>
      <c r="L80" s="55">
        <f t="shared" si="11"/>
        <v>-0.22103981133709913</v>
      </c>
      <c r="M80" s="55">
        <f t="shared" si="11"/>
        <v>-0.44214123411382117</v>
      </c>
      <c r="N80" s="55">
        <f t="shared" si="11"/>
        <v>-0.40355206346680023</v>
      </c>
      <c r="O80" s="55">
        <f t="shared" si="11"/>
        <v>-0.40345454983712536</v>
      </c>
      <c r="P80" s="55">
        <f t="shared" si="11"/>
        <v>-0.38721594385477748</v>
      </c>
      <c r="Q80" s="55">
        <f t="shared" si="11"/>
        <v>-0.35639593846780965</v>
      </c>
      <c r="R80" s="55">
        <f t="shared" si="11"/>
        <v>-0.36090885160541053</v>
      </c>
      <c r="S80" s="55">
        <f t="shared" si="11"/>
        <v>-0.3529476655744202</v>
      </c>
      <c r="T80" s="55">
        <f t="shared" si="11"/>
        <v>-0.34259195803261089</v>
      </c>
      <c r="U80" s="55">
        <f t="shared" si="11"/>
        <v>-0.33982311671351245</v>
      </c>
      <c r="V80" s="55">
        <f t="shared" si="11"/>
        <v>-0.28652807150007148</v>
      </c>
      <c r="W80" s="55">
        <f t="shared" si="11"/>
        <v>-0.27232628689902771</v>
      </c>
      <c r="X80" s="55">
        <f t="shared" si="11"/>
        <v>-0.25875735011871059</v>
      </c>
      <c r="Y80" s="55">
        <f t="shared" si="11"/>
        <v>-0.24579470031664991</v>
      </c>
      <c r="Z80" s="55">
        <f t="shared" si="11"/>
        <v>-0.23341284934234607</v>
      </c>
      <c r="AA80" s="55">
        <f t="shared" si="11"/>
        <v>-0.22158733956172275</v>
      </c>
      <c r="AB80" s="55">
        <f t="shared" si="11"/>
        <v>-0.21029470330735378</v>
      </c>
      <c r="AC80" s="55">
        <f t="shared" si="11"/>
        <v>-0.19951242389273921</v>
      </c>
      <c r="AD80" s="55">
        <f t="shared" si="11"/>
        <v>-0.18921889813122025</v>
      </c>
      <c r="AE80" s="55">
        <f t="shared" si="11"/>
        <v>-0.17939340030235165</v>
      </c>
      <c r="AF80" s="55">
        <f t="shared" si="11"/>
        <v>-0.17001604751069821</v>
      </c>
      <c r="AG80" s="55">
        <f t="shared" si="11"/>
        <v>-0.1610677663840871</v>
      </c>
      <c r="AH80" s="55">
        <f t="shared" si="11"/>
        <v>-0.15253026106033934</v>
      </c>
      <c r="AI80" s="55">
        <f t="shared" si="11"/>
        <v>-0.16777293801639423</v>
      </c>
      <c r="AJ80" s="55">
        <f t="shared" si="11"/>
        <v>-0.15951746490355226</v>
      </c>
      <c r="AK80" s="55">
        <f t="shared" si="11"/>
        <v>-0.15160056526055549</v>
      </c>
      <c r="AL80" s="55">
        <f t="shared" si="11"/>
        <v>-0.14400951977867105</v>
      </c>
      <c r="AM80" s="55">
        <f t="shared" si="11"/>
        <v>-0.13673206285560072</v>
      </c>
      <c r="AN80" s="55">
        <f t="shared" si="11"/>
        <v>-0.12975636695623194</v>
      </c>
      <c r="AO80" s="55">
        <f t="shared" si="11"/>
        <v>-0.12307102749951655</v>
      </c>
      <c r="AP80" s="55">
        <f t="shared" si="11"/>
        <v>-0.1166650482540976</v>
      </c>
      <c r="AQ80" s="55">
        <f t="shared" si="11"/>
        <v>-0.11052782722586904</v>
      </c>
      <c r="AR80" s="55">
        <f t="shared" si="11"/>
        <v>-0.1046491430212015</v>
      </c>
      <c r="AS80" s="55">
        <f t="shared" si="11"/>
        <v>-9.9019141670097108E-2</v>
      </c>
      <c r="AT80" s="55">
        <f t="shared" si="11"/>
        <v>-9.3628323894050847E-2</v>
      </c>
      <c r="AU80" s="55">
        <f t="shared" si="11"/>
        <v>-8.8467532803890706E-2</v>
      </c>
      <c r="AV80" s="55">
        <f t="shared" si="11"/>
        <v>-8.3527942013350939E-2</v>
      </c>
      <c r="AW80" s="55">
        <f t="shared" si="11"/>
        <v>-7.8801044154597238E-2</v>
      </c>
      <c r="AX80" s="55">
        <f t="shared" si="11"/>
        <v>-7.4278639782372868E-2</v>
      </c>
      <c r="AY80" s="55">
        <f t="shared" si="11"/>
        <v>-8.1340905073405537E-2</v>
      </c>
      <c r="AZ80" s="55">
        <f t="shared" si="11"/>
        <v>-8.4783526284787011E-2</v>
      </c>
      <c r="BA80" s="55">
        <f t="shared" si="11"/>
        <v>-7.9769057321307457E-2</v>
      </c>
      <c r="BB80" s="55">
        <f t="shared" si="11"/>
        <v>-7.472647592326126E-2</v>
      </c>
      <c r="BC80" s="55">
        <f t="shared" si="11"/>
        <v>-6.6916980653892247E-2</v>
      </c>
      <c r="BD80" s="55">
        <f t="shared" si="11"/>
        <v>-5.2420161882977614E-2</v>
      </c>
    </row>
    <row r="81" spans="1:56" x14ac:dyDescent="0.3">
      <c r="A81" s="74"/>
      <c r="B81" s="15" t="s">
        <v>18</v>
      </c>
      <c r="C81" s="15"/>
      <c r="D81" s="14" t="s">
        <v>40</v>
      </c>
      <c r="E81" s="56">
        <f>+E80</f>
        <v>0.55805545531362322</v>
      </c>
      <c r="F81" s="56">
        <f t="shared" ref="F81:BD81" si="12">+E81+F80</f>
        <v>1.1081875531844285</v>
      </c>
      <c r="G81" s="56">
        <f t="shared" si="12"/>
        <v>1.3617912475336376</v>
      </c>
      <c r="H81" s="56">
        <f t="shared" si="12"/>
        <v>1.5975076532139321</v>
      </c>
      <c r="I81" s="56">
        <f t="shared" si="12"/>
        <v>1.6806765579795837</v>
      </c>
      <c r="J81" s="56">
        <f t="shared" si="12"/>
        <v>1.3794796281363295</v>
      </c>
      <c r="K81" s="56">
        <f t="shared" si="12"/>
        <v>1.1056843347801135</v>
      </c>
      <c r="L81" s="56">
        <f t="shared" si="12"/>
        <v>0.88464452344301436</v>
      </c>
      <c r="M81" s="56">
        <f t="shared" si="12"/>
        <v>0.44250328932919319</v>
      </c>
      <c r="N81" s="56">
        <f t="shared" si="12"/>
        <v>3.8951225862392969E-2</v>
      </c>
      <c r="O81" s="56">
        <f t="shared" si="12"/>
        <v>-0.3645033239747324</v>
      </c>
      <c r="P81" s="56">
        <f t="shared" si="12"/>
        <v>-0.75171926782950993</v>
      </c>
      <c r="Q81" s="56">
        <f t="shared" si="12"/>
        <v>-1.1081152062973196</v>
      </c>
      <c r="R81" s="56">
        <f t="shared" si="12"/>
        <v>-1.4690240579027303</v>
      </c>
      <c r="S81" s="56">
        <f t="shared" si="12"/>
        <v>-1.8219717234771504</v>
      </c>
      <c r="T81" s="56">
        <f t="shared" si="12"/>
        <v>-2.1645636815097613</v>
      </c>
      <c r="U81" s="56">
        <f t="shared" si="12"/>
        <v>-2.5043867982232739</v>
      </c>
      <c r="V81" s="56">
        <f t="shared" si="12"/>
        <v>-2.7909148697233452</v>
      </c>
      <c r="W81" s="56">
        <f t="shared" si="12"/>
        <v>-3.063241156622373</v>
      </c>
      <c r="X81" s="56">
        <f t="shared" si="12"/>
        <v>-3.3219985067410835</v>
      </c>
      <c r="Y81" s="56">
        <f t="shared" si="12"/>
        <v>-3.5677932070577336</v>
      </c>
      <c r="Z81" s="56">
        <f t="shared" si="12"/>
        <v>-3.8012060564000798</v>
      </c>
      <c r="AA81" s="56">
        <f t="shared" si="12"/>
        <v>-4.022793395961803</v>
      </c>
      <c r="AB81" s="56">
        <f t="shared" si="12"/>
        <v>-4.2330880992691569</v>
      </c>
      <c r="AC81" s="56">
        <f t="shared" si="12"/>
        <v>-4.4326005231618959</v>
      </c>
      <c r="AD81" s="56">
        <f t="shared" si="12"/>
        <v>-4.6218194212931163</v>
      </c>
      <c r="AE81" s="56">
        <f t="shared" si="12"/>
        <v>-4.8012128215954677</v>
      </c>
      <c r="AF81" s="56">
        <f t="shared" si="12"/>
        <v>-4.9712288691061657</v>
      </c>
      <c r="AG81" s="56">
        <f t="shared" si="12"/>
        <v>-5.1322966354902526</v>
      </c>
      <c r="AH81" s="56">
        <f t="shared" si="12"/>
        <v>-5.2848268965505918</v>
      </c>
      <c r="AI81" s="56">
        <f t="shared" si="12"/>
        <v>-5.4525998345669864</v>
      </c>
      <c r="AJ81" s="56">
        <f t="shared" si="12"/>
        <v>-5.6121172994705386</v>
      </c>
      <c r="AK81" s="56">
        <f t="shared" si="12"/>
        <v>-5.7637178647310945</v>
      </c>
      <c r="AL81" s="56">
        <f t="shared" si="12"/>
        <v>-5.9077273845097658</v>
      </c>
      <c r="AM81" s="56">
        <f t="shared" si="12"/>
        <v>-6.0444594473653668</v>
      </c>
      <c r="AN81" s="56">
        <f t="shared" si="12"/>
        <v>-6.1742158143215988</v>
      </c>
      <c r="AO81" s="56">
        <f t="shared" si="12"/>
        <v>-6.2972868418211156</v>
      </c>
      <c r="AP81" s="56">
        <f t="shared" si="12"/>
        <v>-6.4139518900752135</v>
      </c>
      <c r="AQ81" s="56">
        <f t="shared" si="12"/>
        <v>-6.5244797173010829</v>
      </c>
      <c r="AR81" s="56">
        <f t="shared" si="12"/>
        <v>-6.6291288603222842</v>
      </c>
      <c r="AS81" s="56">
        <f t="shared" si="12"/>
        <v>-6.7281480019923814</v>
      </c>
      <c r="AT81" s="56">
        <f t="shared" si="12"/>
        <v>-6.8217763258864323</v>
      </c>
      <c r="AU81" s="56">
        <f t="shared" si="12"/>
        <v>-6.9102438586903228</v>
      </c>
      <c r="AV81" s="56">
        <f t="shared" si="12"/>
        <v>-6.9937718007036738</v>
      </c>
      <c r="AW81" s="56">
        <f t="shared" si="12"/>
        <v>-7.0725728448582714</v>
      </c>
      <c r="AX81" s="56">
        <f t="shared" si="12"/>
        <v>-7.1468514846406439</v>
      </c>
      <c r="AY81" s="56">
        <f t="shared" si="12"/>
        <v>-7.2281923897140494</v>
      </c>
      <c r="AZ81" s="56">
        <f t="shared" si="12"/>
        <v>-7.3129759159988366</v>
      </c>
      <c r="BA81" s="56">
        <f t="shared" si="12"/>
        <v>-7.392744973320144</v>
      </c>
      <c r="BB81" s="56">
        <f t="shared" si="12"/>
        <v>-7.4674714492434049</v>
      </c>
      <c r="BC81" s="56">
        <f t="shared" si="12"/>
        <v>-7.5343884298972972</v>
      </c>
      <c r="BD81" s="56">
        <f t="shared" si="12"/>
        <v>-7.586808591780275</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5"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5"/>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5"/>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5"/>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5"/>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5"/>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5"/>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5"/>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J22" sqref="J22"/>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-2.3191318392174938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-4.512795111056338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-5.9766243466598006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-7.5264915766575466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1" t="s">
        <v>187</v>
      </c>
      <c r="C13" s="60"/>
      <c r="D13" s="61" t="s">
        <v>40</v>
      </c>
      <c r="E13" s="62">
        <v>-0.89984200000000003</v>
      </c>
      <c r="F13" s="62">
        <v>-1.8137190000000001</v>
      </c>
      <c r="G13" s="62">
        <v>-2.4098039999999998</v>
      </c>
      <c r="H13" s="62">
        <v>-3.1134110000000002</v>
      </c>
      <c r="I13" s="62">
        <v>-3.8118709999999996</v>
      </c>
      <c r="J13" s="62">
        <v>-3.3593489999999999</v>
      </c>
      <c r="K13" s="62">
        <v>-3.2913319999999997</v>
      </c>
      <c r="L13" s="62">
        <v>-3.2304469999999994</v>
      </c>
      <c r="M13" s="62">
        <v>-2.4267970000000001</v>
      </c>
      <c r="N13" s="62">
        <v>-1.627054</v>
      </c>
      <c r="O13" s="62">
        <v>-1.306727</v>
      </c>
      <c r="P13" s="62">
        <v>-0.96369800000000005</v>
      </c>
      <c r="Q13" s="62">
        <v>-0.59481200000000001</v>
      </c>
      <c r="R13" s="62">
        <v>-0.59481200000000001</v>
      </c>
      <c r="S13" s="62">
        <v>-0.50729800000000003</v>
      </c>
      <c r="T13" s="62">
        <v>-0.42452800000000002</v>
      </c>
      <c r="U13" s="62">
        <v>-0.42452800000000002</v>
      </c>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7"/>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7"/>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7"/>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7"/>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8"/>
      <c r="B18" s="124" t="s">
        <v>197</v>
      </c>
      <c r="C18" s="130"/>
      <c r="D18" s="125" t="s">
        <v>40</v>
      </c>
      <c r="E18" s="59">
        <f>SUM(E13:E17)</f>
        <v>-0.89984200000000003</v>
      </c>
      <c r="F18" s="59">
        <f t="shared" ref="F18:AW18" si="0">SUM(F13:F17)</f>
        <v>-1.8137190000000001</v>
      </c>
      <c r="G18" s="59">
        <f t="shared" si="0"/>
        <v>-2.4098039999999998</v>
      </c>
      <c r="H18" s="59">
        <f t="shared" si="0"/>
        <v>-3.1134110000000002</v>
      </c>
      <c r="I18" s="59">
        <f t="shared" si="0"/>
        <v>-3.8118709999999996</v>
      </c>
      <c r="J18" s="59">
        <f t="shared" si="0"/>
        <v>-3.3593489999999999</v>
      </c>
      <c r="K18" s="59">
        <f t="shared" si="0"/>
        <v>-3.2913319999999997</v>
      </c>
      <c r="L18" s="59">
        <f t="shared" si="0"/>
        <v>-3.2304469999999994</v>
      </c>
      <c r="M18" s="59">
        <f t="shared" si="0"/>
        <v>-2.4267970000000001</v>
      </c>
      <c r="N18" s="59">
        <f t="shared" si="0"/>
        <v>-1.627054</v>
      </c>
      <c r="O18" s="59">
        <f t="shared" si="0"/>
        <v>-1.306727</v>
      </c>
      <c r="P18" s="59">
        <f t="shared" si="0"/>
        <v>-0.96369800000000005</v>
      </c>
      <c r="Q18" s="59">
        <f t="shared" si="0"/>
        <v>-0.59481200000000001</v>
      </c>
      <c r="R18" s="59">
        <f t="shared" si="0"/>
        <v>-0.59481200000000001</v>
      </c>
      <c r="S18" s="59">
        <f t="shared" si="0"/>
        <v>-0.50729800000000003</v>
      </c>
      <c r="T18" s="59">
        <f t="shared" si="0"/>
        <v>-0.42452800000000002</v>
      </c>
      <c r="U18" s="59">
        <f t="shared" si="0"/>
        <v>-0.42452800000000002</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301</v>
      </c>
      <c r="B19" s="61" t="s">
        <v>196</v>
      </c>
      <c r="C19" s="8"/>
      <c r="D19" s="9" t="s">
        <v>40</v>
      </c>
      <c r="E19" s="33">
        <v>3.7848215199999999</v>
      </c>
      <c r="F19" s="33">
        <v>4.0504255599999999</v>
      </c>
      <c r="G19" s="33">
        <v>2.5408194499999999</v>
      </c>
      <c r="H19" s="33">
        <v>3.1400919899999997</v>
      </c>
      <c r="I19" s="33">
        <v>2.9740013999999997</v>
      </c>
      <c r="J19" s="33">
        <v>0.44956719000000001</v>
      </c>
      <c r="K19" s="33">
        <v>1.168844</v>
      </c>
      <c r="L19" s="33">
        <v>1.95616364</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2"/>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321</v>
      </c>
      <c r="C25" s="8"/>
      <c r="D25" s="9" t="s">
        <v>40</v>
      </c>
      <c r="E25" s="67">
        <f>SUM(E19:E24)</f>
        <v>3.7848215199999999</v>
      </c>
      <c r="F25" s="67">
        <f t="shared" ref="F25:BD25" si="1">SUM(F19:F24)</f>
        <v>4.0504255599999999</v>
      </c>
      <c r="G25" s="67">
        <f t="shared" si="1"/>
        <v>2.5408194499999999</v>
      </c>
      <c r="H25" s="67">
        <f t="shared" si="1"/>
        <v>3.1400919899999997</v>
      </c>
      <c r="I25" s="67">
        <f t="shared" si="1"/>
        <v>2.9740013999999997</v>
      </c>
      <c r="J25" s="67">
        <f t="shared" si="1"/>
        <v>0.44956719000000001</v>
      </c>
      <c r="K25" s="67">
        <f t="shared" si="1"/>
        <v>1.168844</v>
      </c>
      <c r="L25" s="67">
        <f t="shared" si="1"/>
        <v>1.95616364</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2.8849795199999999</v>
      </c>
      <c r="F26" s="59">
        <f t="shared" ref="F26:BD26" si="2">F18+F25</f>
        <v>2.23670656</v>
      </c>
      <c r="G26" s="59">
        <f t="shared" si="2"/>
        <v>0.13101545000000003</v>
      </c>
      <c r="H26" s="59">
        <f t="shared" si="2"/>
        <v>2.6680989999999571E-2</v>
      </c>
      <c r="I26" s="59">
        <f t="shared" si="2"/>
        <v>-0.83786959999999988</v>
      </c>
      <c r="J26" s="59">
        <f t="shared" si="2"/>
        <v>-2.9097818100000001</v>
      </c>
      <c r="K26" s="59">
        <f t="shared" si="2"/>
        <v>-2.1224879999999997</v>
      </c>
      <c r="L26" s="59">
        <f t="shared" si="2"/>
        <v>-1.2742833599999994</v>
      </c>
      <c r="M26" s="59">
        <f t="shared" si="2"/>
        <v>-2.4267970000000001</v>
      </c>
      <c r="N26" s="59">
        <f t="shared" si="2"/>
        <v>-1.627054</v>
      </c>
      <c r="O26" s="59">
        <f t="shared" si="2"/>
        <v>-1.306727</v>
      </c>
      <c r="P26" s="59">
        <f t="shared" si="2"/>
        <v>-0.96369800000000005</v>
      </c>
      <c r="Q26" s="59">
        <f t="shared" si="2"/>
        <v>-0.59481200000000001</v>
      </c>
      <c r="R26" s="59">
        <f t="shared" si="2"/>
        <v>-0.59481200000000001</v>
      </c>
      <c r="S26" s="59">
        <f t="shared" si="2"/>
        <v>-0.50729800000000003</v>
      </c>
      <c r="T26" s="59">
        <f t="shared" si="2"/>
        <v>-0.42452800000000002</v>
      </c>
      <c r="U26" s="59">
        <f t="shared" si="2"/>
        <v>-0.42452800000000002</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2.307983616</v>
      </c>
      <c r="F28" s="34">
        <f t="shared" ref="F28:AW28" si="4">F26*F27</f>
        <v>1.7893652480000002</v>
      </c>
      <c r="G28" s="34">
        <f t="shared" si="4"/>
        <v>0.10481236000000003</v>
      </c>
      <c r="H28" s="34">
        <f t="shared" si="4"/>
        <v>2.1344791999999658E-2</v>
      </c>
      <c r="I28" s="34">
        <f t="shared" si="4"/>
        <v>-0.67029567999999995</v>
      </c>
      <c r="J28" s="34">
        <f t="shared" si="4"/>
        <v>-2.327825448</v>
      </c>
      <c r="K28" s="34">
        <f t="shared" si="4"/>
        <v>-1.6979903999999999</v>
      </c>
      <c r="L28" s="34">
        <f t="shared" si="4"/>
        <v>-1.0194266879999996</v>
      </c>
      <c r="M28" s="34">
        <f t="shared" si="4"/>
        <v>-1.9414376000000002</v>
      </c>
      <c r="N28" s="34">
        <f t="shared" si="4"/>
        <v>-1.3016432</v>
      </c>
      <c r="O28" s="34">
        <f t="shared" si="4"/>
        <v>-1.0453816</v>
      </c>
      <c r="P28" s="34">
        <f t="shared" si="4"/>
        <v>-0.77095840000000004</v>
      </c>
      <c r="Q28" s="34">
        <f t="shared" si="4"/>
        <v>-0.47584960000000004</v>
      </c>
      <c r="R28" s="34">
        <f t="shared" si="4"/>
        <v>-0.47584960000000004</v>
      </c>
      <c r="S28" s="34">
        <f t="shared" si="4"/>
        <v>-0.40583840000000004</v>
      </c>
      <c r="T28" s="34">
        <f t="shared" si="4"/>
        <v>-0.33962240000000005</v>
      </c>
      <c r="U28" s="34">
        <f t="shared" si="4"/>
        <v>-0.33962240000000005</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0.57699590399999989</v>
      </c>
      <c r="F29" s="34">
        <f t="shared" ref="F29:AW29" si="5">F26-F28</f>
        <v>0.44734131199999982</v>
      </c>
      <c r="G29" s="34">
        <f t="shared" si="5"/>
        <v>2.6203089999999998E-2</v>
      </c>
      <c r="H29" s="34">
        <f t="shared" si="5"/>
        <v>5.3361979999999136E-3</v>
      </c>
      <c r="I29" s="34">
        <f t="shared" si="5"/>
        <v>-0.16757391999999993</v>
      </c>
      <c r="J29" s="34">
        <f t="shared" si="5"/>
        <v>-0.58195636200000012</v>
      </c>
      <c r="K29" s="34">
        <f t="shared" si="5"/>
        <v>-0.42449759999999981</v>
      </c>
      <c r="L29" s="34">
        <f t="shared" si="5"/>
        <v>-0.25485667199999984</v>
      </c>
      <c r="M29" s="34">
        <f t="shared" si="5"/>
        <v>-0.48535939999999989</v>
      </c>
      <c r="N29" s="34">
        <f t="shared" si="5"/>
        <v>-0.3254108</v>
      </c>
      <c r="O29" s="34">
        <f t="shared" si="5"/>
        <v>-0.26134539999999995</v>
      </c>
      <c r="P29" s="34">
        <f t="shared" si="5"/>
        <v>-0.19273960000000001</v>
      </c>
      <c r="Q29" s="34">
        <f t="shared" si="5"/>
        <v>-0.11896239999999997</v>
      </c>
      <c r="R29" s="34">
        <f t="shared" si="5"/>
        <v>-0.11896239999999997</v>
      </c>
      <c r="S29" s="34">
        <f t="shared" si="5"/>
        <v>-0.10145959999999998</v>
      </c>
      <c r="T29" s="34">
        <f t="shared" si="5"/>
        <v>-8.490559999999997E-2</v>
      </c>
      <c r="U29" s="34">
        <f t="shared" si="5"/>
        <v>-8.490559999999997E-2</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5.1288524799999999E-2</v>
      </c>
      <c r="G30" s="34">
        <f>$E$28/'Fixed data'!$C$7</f>
        <v>5.1288524799999999E-2</v>
      </c>
      <c r="H30" s="34">
        <f>$E$28/'Fixed data'!$C$7</f>
        <v>5.1288524799999999E-2</v>
      </c>
      <c r="I30" s="34">
        <f>$E$28/'Fixed data'!$C$7</f>
        <v>5.1288524799999999E-2</v>
      </c>
      <c r="J30" s="34">
        <f>$E$28/'Fixed data'!$C$7</f>
        <v>5.1288524799999999E-2</v>
      </c>
      <c r="K30" s="34">
        <f>$E$28/'Fixed data'!$C$7</f>
        <v>5.1288524799999999E-2</v>
      </c>
      <c r="L30" s="34">
        <f>$E$28/'Fixed data'!$C$7</f>
        <v>5.1288524799999999E-2</v>
      </c>
      <c r="M30" s="34">
        <f>$E$28/'Fixed data'!$C$7</f>
        <v>5.1288524799999999E-2</v>
      </c>
      <c r="N30" s="34">
        <f>$E$28/'Fixed data'!$C$7</f>
        <v>5.1288524799999999E-2</v>
      </c>
      <c r="O30" s="34">
        <f>$E$28/'Fixed data'!$C$7</f>
        <v>5.1288524799999999E-2</v>
      </c>
      <c r="P30" s="34">
        <f>$E$28/'Fixed data'!$C$7</f>
        <v>5.1288524799999999E-2</v>
      </c>
      <c r="Q30" s="34">
        <f>$E$28/'Fixed data'!$C$7</f>
        <v>5.1288524799999999E-2</v>
      </c>
      <c r="R30" s="34">
        <f>$E$28/'Fixed data'!$C$7</f>
        <v>5.1288524799999999E-2</v>
      </c>
      <c r="S30" s="34">
        <f>$E$28/'Fixed data'!$C$7</f>
        <v>5.1288524799999999E-2</v>
      </c>
      <c r="T30" s="34">
        <f>$E$28/'Fixed data'!$C$7</f>
        <v>5.1288524799999999E-2</v>
      </c>
      <c r="U30" s="34">
        <f>$E$28/'Fixed data'!$C$7</f>
        <v>5.1288524799999999E-2</v>
      </c>
      <c r="V30" s="34">
        <f>$E$28/'Fixed data'!$C$7</f>
        <v>5.1288524799999999E-2</v>
      </c>
      <c r="W30" s="34">
        <f>$E$28/'Fixed data'!$C$7</f>
        <v>5.1288524799999999E-2</v>
      </c>
      <c r="X30" s="34">
        <f>$E$28/'Fixed data'!$C$7</f>
        <v>5.1288524799999999E-2</v>
      </c>
      <c r="Y30" s="34">
        <f>$E$28/'Fixed data'!$C$7</f>
        <v>5.1288524799999999E-2</v>
      </c>
      <c r="Z30" s="34">
        <f>$E$28/'Fixed data'!$C$7</f>
        <v>5.1288524799999999E-2</v>
      </c>
      <c r="AA30" s="34">
        <f>$E$28/'Fixed data'!$C$7</f>
        <v>5.1288524799999999E-2</v>
      </c>
      <c r="AB30" s="34">
        <f>$E$28/'Fixed data'!$C$7</f>
        <v>5.1288524799999999E-2</v>
      </c>
      <c r="AC30" s="34">
        <f>$E$28/'Fixed data'!$C$7</f>
        <v>5.1288524799999999E-2</v>
      </c>
      <c r="AD30" s="34">
        <f>$E$28/'Fixed data'!$C$7</f>
        <v>5.1288524799999999E-2</v>
      </c>
      <c r="AE30" s="34">
        <f>$E$28/'Fixed data'!$C$7</f>
        <v>5.1288524799999999E-2</v>
      </c>
      <c r="AF30" s="34">
        <f>$E$28/'Fixed data'!$C$7</f>
        <v>5.1288524799999999E-2</v>
      </c>
      <c r="AG30" s="34">
        <f>$E$28/'Fixed data'!$C$7</f>
        <v>5.1288524799999999E-2</v>
      </c>
      <c r="AH30" s="34">
        <f>$E$28/'Fixed data'!$C$7</f>
        <v>5.1288524799999999E-2</v>
      </c>
      <c r="AI30" s="34">
        <f>$E$28/'Fixed data'!$C$7</f>
        <v>5.1288524799999999E-2</v>
      </c>
      <c r="AJ30" s="34">
        <f>$E$28/'Fixed data'!$C$7</f>
        <v>5.1288524799999999E-2</v>
      </c>
      <c r="AK30" s="34">
        <f>$E$28/'Fixed data'!$C$7</f>
        <v>5.1288524799999999E-2</v>
      </c>
      <c r="AL30" s="34">
        <f>$E$28/'Fixed data'!$C$7</f>
        <v>5.1288524799999999E-2</v>
      </c>
      <c r="AM30" s="34">
        <f>$E$28/'Fixed data'!$C$7</f>
        <v>5.1288524799999999E-2</v>
      </c>
      <c r="AN30" s="34">
        <f>$E$28/'Fixed data'!$C$7</f>
        <v>5.1288524799999999E-2</v>
      </c>
      <c r="AO30" s="34">
        <f>$E$28/'Fixed data'!$C$7</f>
        <v>5.1288524799999999E-2</v>
      </c>
      <c r="AP30" s="34">
        <f>$E$28/'Fixed data'!$C$7</f>
        <v>5.1288524799999999E-2</v>
      </c>
      <c r="AQ30" s="34">
        <f>$E$28/'Fixed data'!$C$7</f>
        <v>5.1288524799999999E-2</v>
      </c>
      <c r="AR30" s="34">
        <f>$E$28/'Fixed data'!$C$7</f>
        <v>5.1288524799999999E-2</v>
      </c>
      <c r="AS30" s="34">
        <f>$E$28/'Fixed data'!$C$7</f>
        <v>5.1288524799999999E-2</v>
      </c>
      <c r="AT30" s="34">
        <f>$E$28/'Fixed data'!$C$7</f>
        <v>5.1288524799999999E-2</v>
      </c>
      <c r="AU30" s="34">
        <f>$E$28/'Fixed data'!$C$7</f>
        <v>5.1288524799999999E-2</v>
      </c>
      <c r="AV30" s="34">
        <f>$E$28/'Fixed data'!$C$7</f>
        <v>5.1288524799999999E-2</v>
      </c>
      <c r="AW30" s="34">
        <f>$E$28/'Fixed data'!$C$7</f>
        <v>5.1288524799999999E-2</v>
      </c>
      <c r="AX30" s="34">
        <f>$E$28/'Fixed data'!$C$7</f>
        <v>5.1288524799999999E-2</v>
      </c>
      <c r="AY30" s="34"/>
      <c r="AZ30" s="34"/>
      <c r="BA30" s="34"/>
      <c r="BB30" s="34"/>
      <c r="BC30" s="34"/>
      <c r="BD30" s="34"/>
    </row>
    <row r="31" spans="1:56" ht="16.5" hidden="1" customHeight="1" outlineLevel="1" x14ac:dyDescent="0.35">
      <c r="A31" s="115"/>
      <c r="B31" s="9" t="s">
        <v>2</v>
      </c>
      <c r="C31" s="11" t="s">
        <v>54</v>
      </c>
      <c r="D31" s="9" t="s">
        <v>40</v>
      </c>
      <c r="F31" s="34"/>
      <c r="G31" s="34">
        <f>$F$28/'Fixed data'!$C$7</f>
        <v>3.9763672177777779E-2</v>
      </c>
      <c r="H31" s="34">
        <f>$F$28/'Fixed data'!$C$7</f>
        <v>3.9763672177777779E-2</v>
      </c>
      <c r="I31" s="34">
        <f>$F$28/'Fixed data'!$C$7</f>
        <v>3.9763672177777779E-2</v>
      </c>
      <c r="J31" s="34">
        <f>$F$28/'Fixed data'!$C$7</f>
        <v>3.9763672177777779E-2</v>
      </c>
      <c r="K31" s="34">
        <f>$F$28/'Fixed data'!$C$7</f>
        <v>3.9763672177777779E-2</v>
      </c>
      <c r="L31" s="34">
        <f>$F$28/'Fixed data'!$C$7</f>
        <v>3.9763672177777779E-2</v>
      </c>
      <c r="M31" s="34">
        <f>$F$28/'Fixed data'!$C$7</f>
        <v>3.9763672177777779E-2</v>
      </c>
      <c r="N31" s="34">
        <f>$F$28/'Fixed data'!$C$7</f>
        <v>3.9763672177777779E-2</v>
      </c>
      <c r="O31" s="34">
        <f>$F$28/'Fixed data'!$C$7</f>
        <v>3.9763672177777779E-2</v>
      </c>
      <c r="P31" s="34">
        <f>$F$28/'Fixed data'!$C$7</f>
        <v>3.9763672177777779E-2</v>
      </c>
      <c r="Q31" s="34">
        <f>$F$28/'Fixed data'!$C$7</f>
        <v>3.9763672177777779E-2</v>
      </c>
      <c r="R31" s="34">
        <f>$F$28/'Fixed data'!$C$7</f>
        <v>3.9763672177777779E-2</v>
      </c>
      <c r="S31" s="34">
        <f>$F$28/'Fixed data'!$C$7</f>
        <v>3.9763672177777779E-2</v>
      </c>
      <c r="T31" s="34">
        <f>$F$28/'Fixed data'!$C$7</f>
        <v>3.9763672177777779E-2</v>
      </c>
      <c r="U31" s="34">
        <f>$F$28/'Fixed data'!$C$7</f>
        <v>3.9763672177777779E-2</v>
      </c>
      <c r="V31" s="34">
        <f>$F$28/'Fixed data'!$C$7</f>
        <v>3.9763672177777779E-2</v>
      </c>
      <c r="W31" s="34">
        <f>$F$28/'Fixed data'!$C$7</f>
        <v>3.9763672177777779E-2</v>
      </c>
      <c r="X31" s="34">
        <f>$F$28/'Fixed data'!$C$7</f>
        <v>3.9763672177777779E-2</v>
      </c>
      <c r="Y31" s="34">
        <f>$F$28/'Fixed data'!$C$7</f>
        <v>3.9763672177777779E-2</v>
      </c>
      <c r="Z31" s="34">
        <f>$F$28/'Fixed data'!$C$7</f>
        <v>3.9763672177777779E-2</v>
      </c>
      <c r="AA31" s="34">
        <f>$F$28/'Fixed data'!$C$7</f>
        <v>3.9763672177777779E-2</v>
      </c>
      <c r="AB31" s="34">
        <f>$F$28/'Fixed data'!$C$7</f>
        <v>3.9763672177777779E-2</v>
      </c>
      <c r="AC31" s="34">
        <f>$F$28/'Fixed data'!$C$7</f>
        <v>3.9763672177777779E-2</v>
      </c>
      <c r="AD31" s="34">
        <f>$F$28/'Fixed data'!$C$7</f>
        <v>3.9763672177777779E-2</v>
      </c>
      <c r="AE31" s="34">
        <f>$F$28/'Fixed data'!$C$7</f>
        <v>3.9763672177777779E-2</v>
      </c>
      <c r="AF31" s="34">
        <f>$F$28/'Fixed data'!$C$7</f>
        <v>3.9763672177777779E-2</v>
      </c>
      <c r="AG31" s="34">
        <f>$F$28/'Fixed data'!$C$7</f>
        <v>3.9763672177777779E-2</v>
      </c>
      <c r="AH31" s="34">
        <f>$F$28/'Fixed data'!$C$7</f>
        <v>3.9763672177777779E-2</v>
      </c>
      <c r="AI31" s="34">
        <f>$F$28/'Fixed data'!$C$7</f>
        <v>3.9763672177777779E-2</v>
      </c>
      <c r="AJ31" s="34">
        <f>$F$28/'Fixed data'!$C$7</f>
        <v>3.9763672177777779E-2</v>
      </c>
      <c r="AK31" s="34">
        <f>$F$28/'Fixed data'!$C$7</f>
        <v>3.9763672177777779E-2</v>
      </c>
      <c r="AL31" s="34">
        <f>$F$28/'Fixed data'!$C$7</f>
        <v>3.9763672177777779E-2</v>
      </c>
      <c r="AM31" s="34">
        <f>$F$28/'Fixed data'!$C$7</f>
        <v>3.9763672177777779E-2</v>
      </c>
      <c r="AN31" s="34">
        <f>$F$28/'Fixed data'!$C$7</f>
        <v>3.9763672177777779E-2</v>
      </c>
      <c r="AO31" s="34">
        <f>$F$28/'Fixed data'!$C$7</f>
        <v>3.9763672177777779E-2</v>
      </c>
      <c r="AP31" s="34">
        <f>$F$28/'Fixed data'!$C$7</f>
        <v>3.9763672177777779E-2</v>
      </c>
      <c r="AQ31" s="34">
        <f>$F$28/'Fixed data'!$C$7</f>
        <v>3.9763672177777779E-2</v>
      </c>
      <c r="AR31" s="34">
        <f>$F$28/'Fixed data'!$C$7</f>
        <v>3.9763672177777779E-2</v>
      </c>
      <c r="AS31" s="34">
        <f>$F$28/'Fixed data'!$C$7</f>
        <v>3.9763672177777779E-2</v>
      </c>
      <c r="AT31" s="34">
        <f>$F$28/'Fixed data'!$C$7</f>
        <v>3.9763672177777779E-2</v>
      </c>
      <c r="AU31" s="34">
        <f>$F$28/'Fixed data'!$C$7</f>
        <v>3.9763672177777779E-2</v>
      </c>
      <c r="AV31" s="34">
        <f>$F$28/'Fixed data'!$C$7</f>
        <v>3.9763672177777779E-2</v>
      </c>
      <c r="AW31" s="34">
        <f>$F$28/'Fixed data'!$C$7</f>
        <v>3.9763672177777779E-2</v>
      </c>
      <c r="AX31" s="34">
        <f>$F$28/'Fixed data'!$C$7</f>
        <v>3.9763672177777779E-2</v>
      </c>
      <c r="AY31" s="34">
        <f>$F$28/'Fixed data'!$C$7</f>
        <v>3.9763672177777779E-2</v>
      </c>
      <c r="AZ31" s="34"/>
      <c r="BA31" s="34"/>
      <c r="BB31" s="34"/>
      <c r="BC31" s="34"/>
      <c r="BD31" s="34"/>
    </row>
    <row r="32" spans="1:56" ht="16.5" hidden="1" customHeight="1" outlineLevel="1" x14ac:dyDescent="0.35">
      <c r="A32" s="115"/>
      <c r="B32" s="9" t="s">
        <v>3</v>
      </c>
      <c r="C32" s="11" t="s">
        <v>55</v>
      </c>
      <c r="D32" s="9" t="s">
        <v>40</v>
      </c>
      <c r="F32" s="34"/>
      <c r="G32" s="34"/>
      <c r="H32" s="34">
        <f>$G$28/'Fixed data'!$C$7</f>
        <v>2.3291635555555564E-3</v>
      </c>
      <c r="I32" s="34">
        <f>$G$28/'Fixed data'!$C$7</f>
        <v>2.3291635555555564E-3</v>
      </c>
      <c r="J32" s="34">
        <f>$G$28/'Fixed data'!$C$7</f>
        <v>2.3291635555555564E-3</v>
      </c>
      <c r="K32" s="34">
        <f>$G$28/'Fixed data'!$C$7</f>
        <v>2.3291635555555564E-3</v>
      </c>
      <c r="L32" s="34">
        <f>$G$28/'Fixed data'!$C$7</f>
        <v>2.3291635555555564E-3</v>
      </c>
      <c r="M32" s="34">
        <f>$G$28/'Fixed data'!$C$7</f>
        <v>2.3291635555555564E-3</v>
      </c>
      <c r="N32" s="34">
        <f>$G$28/'Fixed data'!$C$7</f>
        <v>2.3291635555555564E-3</v>
      </c>
      <c r="O32" s="34">
        <f>$G$28/'Fixed data'!$C$7</f>
        <v>2.3291635555555564E-3</v>
      </c>
      <c r="P32" s="34">
        <f>$G$28/'Fixed data'!$C$7</f>
        <v>2.3291635555555564E-3</v>
      </c>
      <c r="Q32" s="34">
        <f>$G$28/'Fixed data'!$C$7</f>
        <v>2.3291635555555564E-3</v>
      </c>
      <c r="R32" s="34">
        <f>$G$28/'Fixed data'!$C$7</f>
        <v>2.3291635555555564E-3</v>
      </c>
      <c r="S32" s="34">
        <f>$G$28/'Fixed data'!$C$7</f>
        <v>2.3291635555555564E-3</v>
      </c>
      <c r="T32" s="34">
        <f>$G$28/'Fixed data'!$C$7</f>
        <v>2.3291635555555564E-3</v>
      </c>
      <c r="U32" s="34">
        <f>$G$28/'Fixed data'!$C$7</f>
        <v>2.3291635555555564E-3</v>
      </c>
      <c r="V32" s="34">
        <f>$G$28/'Fixed data'!$C$7</f>
        <v>2.3291635555555564E-3</v>
      </c>
      <c r="W32" s="34">
        <f>$G$28/'Fixed data'!$C$7</f>
        <v>2.3291635555555564E-3</v>
      </c>
      <c r="X32" s="34">
        <f>$G$28/'Fixed data'!$C$7</f>
        <v>2.3291635555555564E-3</v>
      </c>
      <c r="Y32" s="34">
        <f>$G$28/'Fixed data'!$C$7</f>
        <v>2.3291635555555564E-3</v>
      </c>
      <c r="Z32" s="34">
        <f>$G$28/'Fixed data'!$C$7</f>
        <v>2.3291635555555564E-3</v>
      </c>
      <c r="AA32" s="34">
        <f>$G$28/'Fixed data'!$C$7</f>
        <v>2.3291635555555564E-3</v>
      </c>
      <c r="AB32" s="34">
        <f>$G$28/'Fixed data'!$C$7</f>
        <v>2.3291635555555564E-3</v>
      </c>
      <c r="AC32" s="34">
        <f>$G$28/'Fixed data'!$C$7</f>
        <v>2.3291635555555564E-3</v>
      </c>
      <c r="AD32" s="34">
        <f>$G$28/'Fixed data'!$C$7</f>
        <v>2.3291635555555564E-3</v>
      </c>
      <c r="AE32" s="34">
        <f>$G$28/'Fixed data'!$C$7</f>
        <v>2.3291635555555564E-3</v>
      </c>
      <c r="AF32" s="34">
        <f>$G$28/'Fixed data'!$C$7</f>
        <v>2.3291635555555564E-3</v>
      </c>
      <c r="AG32" s="34">
        <f>$G$28/'Fixed data'!$C$7</f>
        <v>2.3291635555555564E-3</v>
      </c>
      <c r="AH32" s="34">
        <f>$G$28/'Fixed data'!$C$7</f>
        <v>2.3291635555555564E-3</v>
      </c>
      <c r="AI32" s="34">
        <f>$G$28/'Fixed data'!$C$7</f>
        <v>2.3291635555555564E-3</v>
      </c>
      <c r="AJ32" s="34">
        <f>$G$28/'Fixed data'!$C$7</f>
        <v>2.3291635555555564E-3</v>
      </c>
      <c r="AK32" s="34">
        <f>$G$28/'Fixed data'!$C$7</f>
        <v>2.3291635555555564E-3</v>
      </c>
      <c r="AL32" s="34">
        <f>$G$28/'Fixed data'!$C$7</f>
        <v>2.3291635555555564E-3</v>
      </c>
      <c r="AM32" s="34">
        <f>$G$28/'Fixed data'!$C$7</f>
        <v>2.3291635555555564E-3</v>
      </c>
      <c r="AN32" s="34">
        <f>$G$28/'Fixed data'!$C$7</f>
        <v>2.3291635555555564E-3</v>
      </c>
      <c r="AO32" s="34">
        <f>$G$28/'Fixed data'!$C$7</f>
        <v>2.3291635555555564E-3</v>
      </c>
      <c r="AP32" s="34">
        <f>$G$28/'Fixed data'!$C$7</f>
        <v>2.3291635555555564E-3</v>
      </c>
      <c r="AQ32" s="34">
        <f>$G$28/'Fixed data'!$C$7</f>
        <v>2.3291635555555564E-3</v>
      </c>
      <c r="AR32" s="34">
        <f>$G$28/'Fixed data'!$C$7</f>
        <v>2.3291635555555564E-3</v>
      </c>
      <c r="AS32" s="34">
        <f>$G$28/'Fixed data'!$C$7</f>
        <v>2.3291635555555564E-3</v>
      </c>
      <c r="AT32" s="34">
        <f>$G$28/'Fixed data'!$C$7</f>
        <v>2.3291635555555564E-3</v>
      </c>
      <c r="AU32" s="34">
        <f>$G$28/'Fixed data'!$C$7</f>
        <v>2.3291635555555564E-3</v>
      </c>
      <c r="AV32" s="34">
        <f>$G$28/'Fixed data'!$C$7</f>
        <v>2.3291635555555564E-3</v>
      </c>
      <c r="AW32" s="34">
        <f>$G$28/'Fixed data'!$C$7</f>
        <v>2.3291635555555564E-3</v>
      </c>
      <c r="AX32" s="34">
        <f>$G$28/'Fixed data'!$C$7</f>
        <v>2.3291635555555564E-3</v>
      </c>
      <c r="AY32" s="34">
        <f>$G$28/'Fixed data'!$C$7</f>
        <v>2.3291635555555564E-3</v>
      </c>
      <c r="AZ32" s="34">
        <f>$G$28/'Fixed data'!$C$7</f>
        <v>2.3291635555555564E-3</v>
      </c>
      <c r="BA32" s="34"/>
      <c r="BB32" s="34"/>
      <c r="BC32" s="34"/>
      <c r="BD32" s="34"/>
    </row>
    <row r="33" spans="1:57" ht="16.5" hidden="1" customHeight="1" outlineLevel="1" x14ac:dyDescent="0.35">
      <c r="A33" s="115"/>
      <c r="B33" s="9" t="s">
        <v>4</v>
      </c>
      <c r="C33" s="11" t="s">
        <v>56</v>
      </c>
      <c r="D33" s="9" t="s">
        <v>40</v>
      </c>
      <c r="F33" s="34"/>
      <c r="G33" s="34"/>
      <c r="H33" s="34"/>
      <c r="I33" s="34">
        <f>$H$28/'Fixed data'!$C$7</f>
        <v>4.7432871111110353E-4</v>
      </c>
      <c r="J33" s="34">
        <f>$H$28/'Fixed data'!$C$7</f>
        <v>4.7432871111110353E-4</v>
      </c>
      <c r="K33" s="34">
        <f>$H$28/'Fixed data'!$C$7</f>
        <v>4.7432871111110353E-4</v>
      </c>
      <c r="L33" s="34">
        <f>$H$28/'Fixed data'!$C$7</f>
        <v>4.7432871111110353E-4</v>
      </c>
      <c r="M33" s="34">
        <f>$H$28/'Fixed data'!$C$7</f>
        <v>4.7432871111110353E-4</v>
      </c>
      <c r="N33" s="34">
        <f>$H$28/'Fixed data'!$C$7</f>
        <v>4.7432871111110353E-4</v>
      </c>
      <c r="O33" s="34">
        <f>$H$28/'Fixed data'!$C$7</f>
        <v>4.7432871111110353E-4</v>
      </c>
      <c r="P33" s="34">
        <f>$H$28/'Fixed data'!$C$7</f>
        <v>4.7432871111110353E-4</v>
      </c>
      <c r="Q33" s="34">
        <f>$H$28/'Fixed data'!$C$7</f>
        <v>4.7432871111110353E-4</v>
      </c>
      <c r="R33" s="34">
        <f>$H$28/'Fixed data'!$C$7</f>
        <v>4.7432871111110353E-4</v>
      </c>
      <c r="S33" s="34">
        <f>$H$28/'Fixed data'!$C$7</f>
        <v>4.7432871111110353E-4</v>
      </c>
      <c r="T33" s="34">
        <f>$H$28/'Fixed data'!$C$7</f>
        <v>4.7432871111110353E-4</v>
      </c>
      <c r="U33" s="34">
        <f>$H$28/'Fixed data'!$C$7</f>
        <v>4.7432871111110353E-4</v>
      </c>
      <c r="V33" s="34">
        <f>$H$28/'Fixed data'!$C$7</f>
        <v>4.7432871111110353E-4</v>
      </c>
      <c r="W33" s="34">
        <f>$H$28/'Fixed data'!$C$7</f>
        <v>4.7432871111110353E-4</v>
      </c>
      <c r="X33" s="34">
        <f>$H$28/'Fixed data'!$C$7</f>
        <v>4.7432871111110353E-4</v>
      </c>
      <c r="Y33" s="34">
        <f>$H$28/'Fixed data'!$C$7</f>
        <v>4.7432871111110353E-4</v>
      </c>
      <c r="Z33" s="34">
        <f>$H$28/'Fixed data'!$C$7</f>
        <v>4.7432871111110353E-4</v>
      </c>
      <c r="AA33" s="34">
        <f>$H$28/'Fixed data'!$C$7</f>
        <v>4.7432871111110353E-4</v>
      </c>
      <c r="AB33" s="34">
        <f>$H$28/'Fixed data'!$C$7</f>
        <v>4.7432871111110353E-4</v>
      </c>
      <c r="AC33" s="34">
        <f>$H$28/'Fixed data'!$C$7</f>
        <v>4.7432871111110353E-4</v>
      </c>
      <c r="AD33" s="34">
        <f>$H$28/'Fixed data'!$C$7</f>
        <v>4.7432871111110353E-4</v>
      </c>
      <c r="AE33" s="34">
        <f>$H$28/'Fixed data'!$C$7</f>
        <v>4.7432871111110353E-4</v>
      </c>
      <c r="AF33" s="34">
        <f>$H$28/'Fixed data'!$C$7</f>
        <v>4.7432871111110353E-4</v>
      </c>
      <c r="AG33" s="34">
        <f>$H$28/'Fixed data'!$C$7</f>
        <v>4.7432871111110353E-4</v>
      </c>
      <c r="AH33" s="34">
        <f>$H$28/'Fixed data'!$C$7</f>
        <v>4.7432871111110353E-4</v>
      </c>
      <c r="AI33" s="34">
        <f>$H$28/'Fixed data'!$C$7</f>
        <v>4.7432871111110353E-4</v>
      </c>
      <c r="AJ33" s="34">
        <f>$H$28/'Fixed data'!$C$7</f>
        <v>4.7432871111110353E-4</v>
      </c>
      <c r="AK33" s="34">
        <f>$H$28/'Fixed data'!$C$7</f>
        <v>4.7432871111110353E-4</v>
      </c>
      <c r="AL33" s="34">
        <f>$H$28/'Fixed data'!$C$7</f>
        <v>4.7432871111110353E-4</v>
      </c>
      <c r="AM33" s="34">
        <f>$H$28/'Fixed data'!$C$7</f>
        <v>4.7432871111110353E-4</v>
      </c>
      <c r="AN33" s="34">
        <f>$H$28/'Fixed data'!$C$7</f>
        <v>4.7432871111110353E-4</v>
      </c>
      <c r="AO33" s="34">
        <f>$H$28/'Fixed data'!$C$7</f>
        <v>4.7432871111110353E-4</v>
      </c>
      <c r="AP33" s="34">
        <f>$H$28/'Fixed data'!$C$7</f>
        <v>4.7432871111110353E-4</v>
      </c>
      <c r="AQ33" s="34">
        <f>$H$28/'Fixed data'!$C$7</f>
        <v>4.7432871111110353E-4</v>
      </c>
      <c r="AR33" s="34">
        <f>$H$28/'Fixed data'!$C$7</f>
        <v>4.7432871111110353E-4</v>
      </c>
      <c r="AS33" s="34">
        <f>$H$28/'Fixed data'!$C$7</f>
        <v>4.7432871111110353E-4</v>
      </c>
      <c r="AT33" s="34">
        <f>$H$28/'Fixed data'!$C$7</f>
        <v>4.7432871111110353E-4</v>
      </c>
      <c r="AU33" s="34">
        <f>$H$28/'Fixed data'!$C$7</f>
        <v>4.7432871111110353E-4</v>
      </c>
      <c r="AV33" s="34">
        <f>$H$28/'Fixed data'!$C$7</f>
        <v>4.7432871111110353E-4</v>
      </c>
      <c r="AW33" s="34">
        <f>$H$28/'Fixed data'!$C$7</f>
        <v>4.7432871111110353E-4</v>
      </c>
      <c r="AX33" s="34">
        <f>$H$28/'Fixed data'!$C$7</f>
        <v>4.7432871111110353E-4</v>
      </c>
      <c r="AY33" s="34">
        <f>$H$28/'Fixed data'!$C$7</f>
        <v>4.7432871111110353E-4</v>
      </c>
      <c r="AZ33" s="34">
        <f>$H$28/'Fixed data'!$C$7</f>
        <v>4.7432871111110353E-4</v>
      </c>
      <c r="BA33" s="34">
        <f>$H$28/'Fixed data'!$C$7</f>
        <v>4.7432871111110353E-4</v>
      </c>
      <c r="BB33" s="34"/>
      <c r="BC33" s="34"/>
      <c r="BD33" s="34"/>
    </row>
    <row r="34" spans="1:57" ht="16.5" hidden="1" customHeight="1" outlineLevel="1" x14ac:dyDescent="0.35">
      <c r="A34" s="115"/>
      <c r="B34" s="9" t="s">
        <v>5</v>
      </c>
      <c r="C34" s="11" t="s">
        <v>57</v>
      </c>
      <c r="D34" s="9" t="s">
        <v>40</v>
      </c>
      <c r="F34" s="34"/>
      <c r="G34" s="34"/>
      <c r="H34" s="34"/>
      <c r="I34" s="34"/>
      <c r="J34" s="34">
        <f>$I$28/'Fixed data'!$C$7</f>
        <v>-1.4895459555555554E-2</v>
      </c>
      <c r="K34" s="34">
        <f>$I$28/'Fixed data'!$C$7</f>
        <v>-1.4895459555555554E-2</v>
      </c>
      <c r="L34" s="34">
        <f>$I$28/'Fixed data'!$C$7</f>
        <v>-1.4895459555555554E-2</v>
      </c>
      <c r="M34" s="34">
        <f>$I$28/'Fixed data'!$C$7</f>
        <v>-1.4895459555555554E-2</v>
      </c>
      <c r="N34" s="34">
        <f>$I$28/'Fixed data'!$C$7</f>
        <v>-1.4895459555555554E-2</v>
      </c>
      <c r="O34" s="34">
        <f>$I$28/'Fixed data'!$C$7</f>
        <v>-1.4895459555555554E-2</v>
      </c>
      <c r="P34" s="34">
        <f>$I$28/'Fixed data'!$C$7</f>
        <v>-1.4895459555555554E-2</v>
      </c>
      <c r="Q34" s="34">
        <f>$I$28/'Fixed data'!$C$7</f>
        <v>-1.4895459555555554E-2</v>
      </c>
      <c r="R34" s="34">
        <f>$I$28/'Fixed data'!$C$7</f>
        <v>-1.4895459555555554E-2</v>
      </c>
      <c r="S34" s="34">
        <f>$I$28/'Fixed data'!$C$7</f>
        <v>-1.4895459555555554E-2</v>
      </c>
      <c r="T34" s="34">
        <f>$I$28/'Fixed data'!$C$7</f>
        <v>-1.4895459555555554E-2</v>
      </c>
      <c r="U34" s="34">
        <f>$I$28/'Fixed data'!$C$7</f>
        <v>-1.4895459555555554E-2</v>
      </c>
      <c r="V34" s="34">
        <f>$I$28/'Fixed data'!$C$7</f>
        <v>-1.4895459555555554E-2</v>
      </c>
      <c r="W34" s="34">
        <f>$I$28/'Fixed data'!$C$7</f>
        <v>-1.4895459555555554E-2</v>
      </c>
      <c r="X34" s="34">
        <f>$I$28/'Fixed data'!$C$7</f>
        <v>-1.4895459555555554E-2</v>
      </c>
      <c r="Y34" s="34">
        <f>$I$28/'Fixed data'!$C$7</f>
        <v>-1.4895459555555554E-2</v>
      </c>
      <c r="Z34" s="34">
        <f>$I$28/'Fixed data'!$C$7</f>
        <v>-1.4895459555555554E-2</v>
      </c>
      <c r="AA34" s="34">
        <f>$I$28/'Fixed data'!$C$7</f>
        <v>-1.4895459555555554E-2</v>
      </c>
      <c r="AB34" s="34">
        <f>$I$28/'Fixed data'!$C$7</f>
        <v>-1.4895459555555554E-2</v>
      </c>
      <c r="AC34" s="34">
        <f>$I$28/'Fixed data'!$C$7</f>
        <v>-1.4895459555555554E-2</v>
      </c>
      <c r="AD34" s="34">
        <f>$I$28/'Fixed data'!$C$7</f>
        <v>-1.4895459555555554E-2</v>
      </c>
      <c r="AE34" s="34">
        <f>$I$28/'Fixed data'!$C$7</f>
        <v>-1.4895459555555554E-2</v>
      </c>
      <c r="AF34" s="34">
        <f>$I$28/'Fixed data'!$C$7</f>
        <v>-1.4895459555555554E-2</v>
      </c>
      <c r="AG34" s="34">
        <f>$I$28/'Fixed data'!$C$7</f>
        <v>-1.4895459555555554E-2</v>
      </c>
      <c r="AH34" s="34">
        <f>$I$28/'Fixed data'!$C$7</f>
        <v>-1.4895459555555554E-2</v>
      </c>
      <c r="AI34" s="34">
        <f>$I$28/'Fixed data'!$C$7</f>
        <v>-1.4895459555555554E-2</v>
      </c>
      <c r="AJ34" s="34">
        <f>$I$28/'Fixed data'!$C$7</f>
        <v>-1.4895459555555554E-2</v>
      </c>
      <c r="AK34" s="34">
        <f>$I$28/'Fixed data'!$C$7</f>
        <v>-1.4895459555555554E-2</v>
      </c>
      <c r="AL34" s="34">
        <f>$I$28/'Fixed data'!$C$7</f>
        <v>-1.4895459555555554E-2</v>
      </c>
      <c r="AM34" s="34">
        <f>$I$28/'Fixed data'!$C$7</f>
        <v>-1.4895459555555554E-2</v>
      </c>
      <c r="AN34" s="34">
        <f>$I$28/'Fixed data'!$C$7</f>
        <v>-1.4895459555555554E-2</v>
      </c>
      <c r="AO34" s="34">
        <f>$I$28/'Fixed data'!$C$7</f>
        <v>-1.4895459555555554E-2</v>
      </c>
      <c r="AP34" s="34">
        <f>$I$28/'Fixed data'!$C$7</f>
        <v>-1.4895459555555554E-2</v>
      </c>
      <c r="AQ34" s="34">
        <f>$I$28/'Fixed data'!$C$7</f>
        <v>-1.4895459555555554E-2</v>
      </c>
      <c r="AR34" s="34">
        <f>$I$28/'Fixed data'!$C$7</f>
        <v>-1.4895459555555554E-2</v>
      </c>
      <c r="AS34" s="34">
        <f>$I$28/'Fixed data'!$C$7</f>
        <v>-1.4895459555555554E-2</v>
      </c>
      <c r="AT34" s="34">
        <f>$I$28/'Fixed data'!$C$7</f>
        <v>-1.4895459555555554E-2</v>
      </c>
      <c r="AU34" s="34">
        <f>$I$28/'Fixed data'!$C$7</f>
        <v>-1.4895459555555554E-2</v>
      </c>
      <c r="AV34" s="34">
        <f>$I$28/'Fixed data'!$C$7</f>
        <v>-1.4895459555555554E-2</v>
      </c>
      <c r="AW34" s="34">
        <f>$I$28/'Fixed data'!$C$7</f>
        <v>-1.4895459555555554E-2</v>
      </c>
      <c r="AX34" s="34">
        <f>$I$28/'Fixed data'!$C$7</f>
        <v>-1.4895459555555554E-2</v>
      </c>
      <c r="AY34" s="34">
        <f>$I$28/'Fixed data'!$C$7</f>
        <v>-1.4895459555555554E-2</v>
      </c>
      <c r="AZ34" s="34">
        <f>$I$28/'Fixed data'!$C$7</f>
        <v>-1.4895459555555554E-2</v>
      </c>
      <c r="BA34" s="34">
        <f>$I$28/'Fixed data'!$C$7</f>
        <v>-1.4895459555555554E-2</v>
      </c>
      <c r="BB34" s="34">
        <f>$I$28/'Fixed data'!$C$7</f>
        <v>-1.4895459555555554E-2</v>
      </c>
      <c r="BC34" s="34"/>
      <c r="BD34" s="34"/>
    </row>
    <row r="35" spans="1:57" ht="16.5" hidden="1" customHeight="1" outlineLevel="1" x14ac:dyDescent="0.35">
      <c r="A35" s="115"/>
      <c r="B35" s="9" t="s">
        <v>6</v>
      </c>
      <c r="C35" s="11" t="s">
        <v>58</v>
      </c>
      <c r="D35" s="9" t="s">
        <v>40</v>
      </c>
      <c r="F35" s="34"/>
      <c r="G35" s="34"/>
      <c r="H35" s="34"/>
      <c r="I35" s="34"/>
      <c r="J35" s="34"/>
      <c r="K35" s="34">
        <f>$J$28/'Fixed data'!$C$7</f>
        <v>-5.17294544E-2</v>
      </c>
      <c r="L35" s="34">
        <f>$J$28/'Fixed data'!$C$7</f>
        <v>-5.17294544E-2</v>
      </c>
      <c r="M35" s="34">
        <f>$J$28/'Fixed data'!$C$7</f>
        <v>-5.17294544E-2</v>
      </c>
      <c r="N35" s="34">
        <f>$J$28/'Fixed data'!$C$7</f>
        <v>-5.17294544E-2</v>
      </c>
      <c r="O35" s="34">
        <f>$J$28/'Fixed data'!$C$7</f>
        <v>-5.17294544E-2</v>
      </c>
      <c r="P35" s="34">
        <f>$J$28/'Fixed data'!$C$7</f>
        <v>-5.17294544E-2</v>
      </c>
      <c r="Q35" s="34">
        <f>$J$28/'Fixed data'!$C$7</f>
        <v>-5.17294544E-2</v>
      </c>
      <c r="R35" s="34">
        <f>$J$28/'Fixed data'!$C$7</f>
        <v>-5.17294544E-2</v>
      </c>
      <c r="S35" s="34">
        <f>$J$28/'Fixed data'!$C$7</f>
        <v>-5.17294544E-2</v>
      </c>
      <c r="T35" s="34">
        <f>$J$28/'Fixed data'!$C$7</f>
        <v>-5.17294544E-2</v>
      </c>
      <c r="U35" s="34">
        <f>$J$28/'Fixed data'!$C$7</f>
        <v>-5.17294544E-2</v>
      </c>
      <c r="V35" s="34">
        <f>$J$28/'Fixed data'!$C$7</f>
        <v>-5.17294544E-2</v>
      </c>
      <c r="W35" s="34">
        <f>$J$28/'Fixed data'!$C$7</f>
        <v>-5.17294544E-2</v>
      </c>
      <c r="X35" s="34">
        <f>$J$28/'Fixed data'!$C$7</f>
        <v>-5.17294544E-2</v>
      </c>
      <c r="Y35" s="34">
        <f>$J$28/'Fixed data'!$C$7</f>
        <v>-5.17294544E-2</v>
      </c>
      <c r="Z35" s="34">
        <f>$J$28/'Fixed data'!$C$7</f>
        <v>-5.17294544E-2</v>
      </c>
      <c r="AA35" s="34">
        <f>$J$28/'Fixed data'!$C$7</f>
        <v>-5.17294544E-2</v>
      </c>
      <c r="AB35" s="34">
        <f>$J$28/'Fixed data'!$C$7</f>
        <v>-5.17294544E-2</v>
      </c>
      <c r="AC35" s="34">
        <f>$J$28/'Fixed data'!$C$7</f>
        <v>-5.17294544E-2</v>
      </c>
      <c r="AD35" s="34">
        <f>$J$28/'Fixed data'!$C$7</f>
        <v>-5.17294544E-2</v>
      </c>
      <c r="AE35" s="34">
        <f>$J$28/'Fixed data'!$C$7</f>
        <v>-5.17294544E-2</v>
      </c>
      <c r="AF35" s="34">
        <f>$J$28/'Fixed data'!$C$7</f>
        <v>-5.17294544E-2</v>
      </c>
      <c r="AG35" s="34">
        <f>$J$28/'Fixed data'!$C$7</f>
        <v>-5.17294544E-2</v>
      </c>
      <c r="AH35" s="34">
        <f>$J$28/'Fixed data'!$C$7</f>
        <v>-5.17294544E-2</v>
      </c>
      <c r="AI35" s="34">
        <f>$J$28/'Fixed data'!$C$7</f>
        <v>-5.17294544E-2</v>
      </c>
      <c r="AJ35" s="34">
        <f>$J$28/'Fixed data'!$C$7</f>
        <v>-5.17294544E-2</v>
      </c>
      <c r="AK35" s="34">
        <f>$J$28/'Fixed data'!$C$7</f>
        <v>-5.17294544E-2</v>
      </c>
      <c r="AL35" s="34">
        <f>$J$28/'Fixed data'!$C$7</f>
        <v>-5.17294544E-2</v>
      </c>
      <c r="AM35" s="34">
        <f>$J$28/'Fixed data'!$C$7</f>
        <v>-5.17294544E-2</v>
      </c>
      <c r="AN35" s="34">
        <f>$J$28/'Fixed data'!$C$7</f>
        <v>-5.17294544E-2</v>
      </c>
      <c r="AO35" s="34">
        <f>$J$28/'Fixed data'!$C$7</f>
        <v>-5.17294544E-2</v>
      </c>
      <c r="AP35" s="34">
        <f>$J$28/'Fixed data'!$C$7</f>
        <v>-5.17294544E-2</v>
      </c>
      <c r="AQ35" s="34">
        <f>$J$28/'Fixed data'!$C$7</f>
        <v>-5.17294544E-2</v>
      </c>
      <c r="AR35" s="34">
        <f>$J$28/'Fixed data'!$C$7</f>
        <v>-5.17294544E-2</v>
      </c>
      <c r="AS35" s="34">
        <f>$J$28/'Fixed data'!$C$7</f>
        <v>-5.17294544E-2</v>
      </c>
      <c r="AT35" s="34">
        <f>$J$28/'Fixed data'!$C$7</f>
        <v>-5.17294544E-2</v>
      </c>
      <c r="AU35" s="34">
        <f>$J$28/'Fixed data'!$C$7</f>
        <v>-5.17294544E-2</v>
      </c>
      <c r="AV35" s="34">
        <f>$J$28/'Fixed data'!$C$7</f>
        <v>-5.17294544E-2</v>
      </c>
      <c r="AW35" s="34">
        <f>$J$28/'Fixed data'!$C$7</f>
        <v>-5.17294544E-2</v>
      </c>
      <c r="AX35" s="34">
        <f>$J$28/'Fixed data'!$C$7</f>
        <v>-5.17294544E-2</v>
      </c>
      <c r="AY35" s="34">
        <f>$J$28/'Fixed data'!$C$7</f>
        <v>-5.17294544E-2</v>
      </c>
      <c r="AZ35" s="34">
        <f>$J$28/'Fixed data'!$C$7</f>
        <v>-5.17294544E-2</v>
      </c>
      <c r="BA35" s="34">
        <f>$J$28/'Fixed data'!$C$7</f>
        <v>-5.17294544E-2</v>
      </c>
      <c r="BB35" s="34">
        <f>$J$28/'Fixed data'!$C$7</f>
        <v>-5.17294544E-2</v>
      </c>
      <c r="BC35" s="34">
        <f>$J$28/'Fixed data'!$C$7</f>
        <v>-5.17294544E-2</v>
      </c>
      <c r="BD35" s="34"/>
    </row>
    <row r="36" spans="1:57" ht="16.5" hidden="1" customHeight="1" outlineLevel="1" x14ac:dyDescent="0.35">
      <c r="A36" s="115"/>
      <c r="B36" s="9" t="s">
        <v>32</v>
      </c>
      <c r="C36" s="11" t="s">
        <v>59</v>
      </c>
      <c r="D36" s="9" t="s">
        <v>40</v>
      </c>
      <c r="F36" s="34"/>
      <c r="G36" s="34"/>
      <c r="H36" s="34"/>
      <c r="I36" s="34"/>
      <c r="J36" s="34"/>
      <c r="K36" s="34"/>
      <c r="L36" s="34">
        <f>$K$28/'Fixed data'!$C$7</f>
        <v>-3.7733119999999995E-2</v>
      </c>
      <c r="M36" s="34">
        <f>$K$28/'Fixed data'!$C$7</f>
        <v>-3.7733119999999995E-2</v>
      </c>
      <c r="N36" s="34">
        <f>$K$28/'Fixed data'!$C$7</f>
        <v>-3.7733119999999995E-2</v>
      </c>
      <c r="O36" s="34">
        <f>$K$28/'Fixed data'!$C$7</f>
        <v>-3.7733119999999995E-2</v>
      </c>
      <c r="P36" s="34">
        <f>$K$28/'Fixed data'!$C$7</f>
        <v>-3.7733119999999995E-2</v>
      </c>
      <c r="Q36" s="34">
        <f>$K$28/'Fixed data'!$C$7</f>
        <v>-3.7733119999999995E-2</v>
      </c>
      <c r="R36" s="34">
        <f>$K$28/'Fixed data'!$C$7</f>
        <v>-3.7733119999999995E-2</v>
      </c>
      <c r="S36" s="34">
        <f>$K$28/'Fixed data'!$C$7</f>
        <v>-3.7733119999999995E-2</v>
      </c>
      <c r="T36" s="34">
        <f>$K$28/'Fixed data'!$C$7</f>
        <v>-3.7733119999999995E-2</v>
      </c>
      <c r="U36" s="34">
        <f>$K$28/'Fixed data'!$C$7</f>
        <v>-3.7733119999999995E-2</v>
      </c>
      <c r="V36" s="34">
        <f>$K$28/'Fixed data'!$C$7</f>
        <v>-3.7733119999999995E-2</v>
      </c>
      <c r="W36" s="34">
        <f>$K$28/'Fixed data'!$C$7</f>
        <v>-3.7733119999999995E-2</v>
      </c>
      <c r="X36" s="34">
        <f>$K$28/'Fixed data'!$C$7</f>
        <v>-3.7733119999999995E-2</v>
      </c>
      <c r="Y36" s="34">
        <f>$K$28/'Fixed data'!$C$7</f>
        <v>-3.7733119999999995E-2</v>
      </c>
      <c r="Z36" s="34">
        <f>$K$28/'Fixed data'!$C$7</f>
        <v>-3.7733119999999995E-2</v>
      </c>
      <c r="AA36" s="34">
        <f>$K$28/'Fixed data'!$C$7</f>
        <v>-3.7733119999999995E-2</v>
      </c>
      <c r="AB36" s="34">
        <f>$K$28/'Fixed data'!$C$7</f>
        <v>-3.7733119999999995E-2</v>
      </c>
      <c r="AC36" s="34">
        <f>$K$28/'Fixed data'!$C$7</f>
        <v>-3.7733119999999995E-2</v>
      </c>
      <c r="AD36" s="34">
        <f>$K$28/'Fixed data'!$C$7</f>
        <v>-3.7733119999999995E-2</v>
      </c>
      <c r="AE36" s="34">
        <f>$K$28/'Fixed data'!$C$7</f>
        <v>-3.7733119999999995E-2</v>
      </c>
      <c r="AF36" s="34">
        <f>$K$28/'Fixed data'!$C$7</f>
        <v>-3.7733119999999995E-2</v>
      </c>
      <c r="AG36" s="34">
        <f>$K$28/'Fixed data'!$C$7</f>
        <v>-3.7733119999999995E-2</v>
      </c>
      <c r="AH36" s="34">
        <f>$K$28/'Fixed data'!$C$7</f>
        <v>-3.7733119999999995E-2</v>
      </c>
      <c r="AI36" s="34">
        <f>$K$28/'Fixed data'!$C$7</f>
        <v>-3.7733119999999995E-2</v>
      </c>
      <c r="AJ36" s="34">
        <f>$K$28/'Fixed data'!$C$7</f>
        <v>-3.7733119999999995E-2</v>
      </c>
      <c r="AK36" s="34">
        <f>$K$28/'Fixed data'!$C$7</f>
        <v>-3.7733119999999995E-2</v>
      </c>
      <c r="AL36" s="34">
        <f>$K$28/'Fixed data'!$C$7</f>
        <v>-3.7733119999999995E-2</v>
      </c>
      <c r="AM36" s="34">
        <f>$K$28/'Fixed data'!$C$7</f>
        <v>-3.7733119999999995E-2</v>
      </c>
      <c r="AN36" s="34">
        <f>$K$28/'Fixed data'!$C$7</f>
        <v>-3.7733119999999995E-2</v>
      </c>
      <c r="AO36" s="34">
        <f>$K$28/'Fixed data'!$C$7</f>
        <v>-3.7733119999999995E-2</v>
      </c>
      <c r="AP36" s="34">
        <f>$K$28/'Fixed data'!$C$7</f>
        <v>-3.7733119999999995E-2</v>
      </c>
      <c r="AQ36" s="34">
        <f>$K$28/'Fixed data'!$C$7</f>
        <v>-3.7733119999999995E-2</v>
      </c>
      <c r="AR36" s="34">
        <f>$K$28/'Fixed data'!$C$7</f>
        <v>-3.7733119999999995E-2</v>
      </c>
      <c r="AS36" s="34">
        <f>$K$28/'Fixed data'!$C$7</f>
        <v>-3.7733119999999995E-2</v>
      </c>
      <c r="AT36" s="34">
        <f>$K$28/'Fixed data'!$C$7</f>
        <v>-3.7733119999999995E-2</v>
      </c>
      <c r="AU36" s="34">
        <f>$K$28/'Fixed data'!$C$7</f>
        <v>-3.7733119999999995E-2</v>
      </c>
      <c r="AV36" s="34">
        <f>$K$28/'Fixed data'!$C$7</f>
        <v>-3.7733119999999995E-2</v>
      </c>
      <c r="AW36" s="34">
        <f>$K$28/'Fixed data'!$C$7</f>
        <v>-3.7733119999999995E-2</v>
      </c>
      <c r="AX36" s="34">
        <f>$K$28/'Fixed data'!$C$7</f>
        <v>-3.7733119999999995E-2</v>
      </c>
      <c r="AY36" s="34">
        <f>$K$28/'Fixed data'!$C$7</f>
        <v>-3.7733119999999995E-2</v>
      </c>
      <c r="AZ36" s="34">
        <f>$K$28/'Fixed data'!$C$7</f>
        <v>-3.7733119999999995E-2</v>
      </c>
      <c r="BA36" s="34">
        <f>$K$28/'Fixed data'!$C$7</f>
        <v>-3.7733119999999995E-2</v>
      </c>
      <c r="BB36" s="34">
        <f>$K$28/'Fixed data'!$C$7</f>
        <v>-3.7733119999999995E-2</v>
      </c>
      <c r="BC36" s="34">
        <f>$K$28/'Fixed data'!$C$7</f>
        <v>-3.7733119999999995E-2</v>
      </c>
      <c r="BD36" s="34">
        <f>$K$28/'Fixed data'!$C$7</f>
        <v>-3.7733119999999995E-2</v>
      </c>
    </row>
    <row r="37" spans="1:57" ht="16.5" hidden="1" customHeight="1" outlineLevel="1" x14ac:dyDescent="0.35">
      <c r="A37" s="115"/>
      <c r="B37" s="9" t="s">
        <v>33</v>
      </c>
      <c r="C37" s="11" t="s">
        <v>60</v>
      </c>
      <c r="D37" s="9" t="s">
        <v>40</v>
      </c>
      <c r="F37" s="34"/>
      <c r="G37" s="34"/>
      <c r="H37" s="34"/>
      <c r="I37" s="34"/>
      <c r="J37" s="34"/>
      <c r="K37" s="34"/>
      <c r="L37" s="34"/>
      <c r="M37" s="34">
        <f>$L$28/'Fixed data'!$C$7</f>
        <v>-2.2653926399999989E-2</v>
      </c>
      <c r="N37" s="34">
        <f>$L$28/'Fixed data'!$C$7</f>
        <v>-2.2653926399999989E-2</v>
      </c>
      <c r="O37" s="34">
        <f>$L$28/'Fixed data'!$C$7</f>
        <v>-2.2653926399999989E-2</v>
      </c>
      <c r="P37" s="34">
        <f>$L$28/'Fixed data'!$C$7</f>
        <v>-2.2653926399999989E-2</v>
      </c>
      <c r="Q37" s="34">
        <f>$L$28/'Fixed data'!$C$7</f>
        <v>-2.2653926399999989E-2</v>
      </c>
      <c r="R37" s="34">
        <f>$L$28/'Fixed data'!$C$7</f>
        <v>-2.2653926399999989E-2</v>
      </c>
      <c r="S37" s="34">
        <f>$L$28/'Fixed data'!$C$7</f>
        <v>-2.2653926399999989E-2</v>
      </c>
      <c r="T37" s="34">
        <f>$L$28/'Fixed data'!$C$7</f>
        <v>-2.2653926399999989E-2</v>
      </c>
      <c r="U37" s="34">
        <f>$L$28/'Fixed data'!$C$7</f>
        <v>-2.2653926399999989E-2</v>
      </c>
      <c r="V37" s="34">
        <f>$L$28/'Fixed data'!$C$7</f>
        <v>-2.2653926399999989E-2</v>
      </c>
      <c r="W37" s="34">
        <f>$L$28/'Fixed data'!$C$7</f>
        <v>-2.2653926399999989E-2</v>
      </c>
      <c r="X37" s="34">
        <f>$L$28/'Fixed data'!$C$7</f>
        <v>-2.2653926399999989E-2</v>
      </c>
      <c r="Y37" s="34">
        <f>$L$28/'Fixed data'!$C$7</f>
        <v>-2.2653926399999989E-2</v>
      </c>
      <c r="Z37" s="34">
        <f>$L$28/'Fixed data'!$C$7</f>
        <v>-2.2653926399999989E-2</v>
      </c>
      <c r="AA37" s="34">
        <f>$L$28/'Fixed data'!$C$7</f>
        <v>-2.2653926399999989E-2</v>
      </c>
      <c r="AB37" s="34">
        <f>$L$28/'Fixed data'!$C$7</f>
        <v>-2.2653926399999989E-2</v>
      </c>
      <c r="AC37" s="34">
        <f>$L$28/'Fixed data'!$C$7</f>
        <v>-2.2653926399999989E-2</v>
      </c>
      <c r="AD37" s="34">
        <f>$L$28/'Fixed data'!$C$7</f>
        <v>-2.2653926399999989E-2</v>
      </c>
      <c r="AE37" s="34">
        <f>$L$28/'Fixed data'!$C$7</f>
        <v>-2.2653926399999989E-2</v>
      </c>
      <c r="AF37" s="34">
        <f>$L$28/'Fixed data'!$C$7</f>
        <v>-2.2653926399999989E-2</v>
      </c>
      <c r="AG37" s="34">
        <f>$L$28/'Fixed data'!$C$7</f>
        <v>-2.2653926399999989E-2</v>
      </c>
      <c r="AH37" s="34">
        <f>$L$28/'Fixed data'!$C$7</f>
        <v>-2.2653926399999989E-2</v>
      </c>
      <c r="AI37" s="34">
        <f>$L$28/'Fixed data'!$C$7</f>
        <v>-2.2653926399999989E-2</v>
      </c>
      <c r="AJ37" s="34">
        <f>$L$28/'Fixed data'!$C$7</f>
        <v>-2.2653926399999989E-2</v>
      </c>
      <c r="AK37" s="34">
        <f>$L$28/'Fixed data'!$C$7</f>
        <v>-2.2653926399999989E-2</v>
      </c>
      <c r="AL37" s="34">
        <f>$L$28/'Fixed data'!$C$7</f>
        <v>-2.2653926399999989E-2</v>
      </c>
      <c r="AM37" s="34">
        <f>$L$28/'Fixed data'!$C$7</f>
        <v>-2.2653926399999989E-2</v>
      </c>
      <c r="AN37" s="34">
        <f>$L$28/'Fixed data'!$C$7</f>
        <v>-2.2653926399999989E-2</v>
      </c>
      <c r="AO37" s="34">
        <f>$L$28/'Fixed data'!$C$7</f>
        <v>-2.2653926399999989E-2</v>
      </c>
      <c r="AP37" s="34">
        <f>$L$28/'Fixed data'!$C$7</f>
        <v>-2.2653926399999989E-2</v>
      </c>
      <c r="AQ37" s="34">
        <f>$L$28/'Fixed data'!$C$7</f>
        <v>-2.2653926399999989E-2</v>
      </c>
      <c r="AR37" s="34">
        <f>$L$28/'Fixed data'!$C$7</f>
        <v>-2.2653926399999989E-2</v>
      </c>
      <c r="AS37" s="34">
        <f>$L$28/'Fixed data'!$C$7</f>
        <v>-2.2653926399999989E-2</v>
      </c>
      <c r="AT37" s="34">
        <f>$L$28/'Fixed data'!$C$7</f>
        <v>-2.2653926399999989E-2</v>
      </c>
      <c r="AU37" s="34">
        <f>$L$28/'Fixed data'!$C$7</f>
        <v>-2.2653926399999989E-2</v>
      </c>
      <c r="AV37" s="34">
        <f>$L$28/'Fixed data'!$C$7</f>
        <v>-2.2653926399999989E-2</v>
      </c>
      <c r="AW37" s="34">
        <f>$L$28/'Fixed data'!$C$7</f>
        <v>-2.2653926399999989E-2</v>
      </c>
      <c r="AX37" s="34">
        <f>$L$28/'Fixed data'!$C$7</f>
        <v>-2.2653926399999989E-2</v>
      </c>
      <c r="AY37" s="34">
        <f>$L$28/'Fixed data'!$C$7</f>
        <v>-2.2653926399999989E-2</v>
      </c>
      <c r="AZ37" s="34">
        <f>$L$28/'Fixed data'!$C$7</f>
        <v>-2.2653926399999989E-2</v>
      </c>
      <c r="BA37" s="34">
        <f>$L$28/'Fixed data'!$C$7</f>
        <v>-2.2653926399999989E-2</v>
      </c>
      <c r="BB37" s="34">
        <f>$L$28/'Fixed data'!$C$7</f>
        <v>-2.2653926399999989E-2</v>
      </c>
      <c r="BC37" s="34">
        <f>$L$28/'Fixed data'!$C$7</f>
        <v>-2.2653926399999989E-2</v>
      </c>
      <c r="BD37" s="34">
        <f>$L$28/'Fixed data'!$C$7</f>
        <v>-2.2653926399999989E-2</v>
      </c>
    </row>
    <row r="38" spans="1:57" ht="16.5" hidden="1" customHeight="1" outlineLevel="1" x14ac:dyDescent="0.35">
      <c r="A38" s="115"/>
      <c r="B38" s="9" t="s">
        <v>110</v>
      </c>
      <c r="C38" s="11" t="s">
        <v>132</v>
      </c>
      <c r="D38" s="9" t="s">
        <v>40</v>
      </c>
      <c r="F38" s="34"/>
      <c r="G38" s="34"/>
      <c r="H38" s="34"/>
      <c r="I38" s="34"/>
      <c r="J38" s="34"/>
      <c r="K38" s="34"/>
      <c r="L38" s="34"/>
      <c r="M38" s="34"/>
      <c r="N38" s="34">
        <f>$M$28/'Fixed data'!$C$7</f>
        <v>-4.3143057777777785E-2</v>
      </c>
      <c r="O38" s="34">
        <f>$M$28/'Fixed data'!$C$7</f>
        <v>-4.3143057777777785E-2</v>
      </c>
      <c r="P38" s="34">
        <f>$M$28/'Fixed data'!$C$7</f>
        <v>-4.3143057777777785E-2</v>
      </c>
      <c r="Q38" s="34">
        <f>$M$28/'Fixed data'!$C$7</f>
        <v>-4.3143057777777785E-2</v>
      </c>
      <c r="R38" s="34">
        <f>$M$28/'Fixed data'!$C$7</f>
        <v>-4.3143057777777785E-2</v>
      </c>
      <c r="S38" s="34">
        <f>$M$28/'Fixed data'!$C$7</f>
        <v>-4.3143057777777785E-2</v>
      </c>
      <c r="T38" s="34">
        <f>$M$28/'Fixed data'!$C$7</f>
        <v>-4.3143057777777785E-2</v>
      </c>
      <c r="U38" s="34">
        <f>$M$28/'Fixed data'!$C$7</f>
        <v>-4.3143057777777785E-2</v>
      </c>
      <c r="V38" s="34">
        <f>$M$28/'Fixed data'!$C$7</f>
        <v>-4.3143057777777785E-2</v>
      </c>
      <c r="W38" s="34">
        <f>$M$28/'Fixed data'!$C$7</f>
        <v>-4.3143057777777785E-2</v>
      </c>
      <c r="X38" s="34">
        <f>$M$28/'Fixed data'!$C$7</f>
        <v>-4.3143057777777785E-2</v>
      </c>
      <c r="Y38" s="34">
        <f>$M$28/'Fixed data'!$C$7</f>
        <v>-4.3143057777777785E-2</v>
      </c>
      <c r="Z38" s="34">
        <f>$M$28/'Fixed data'!$C$7</f>
        <v>-4.3143057777777785E-2</v>
      </c>
      <c r="AA38" s="34">
        <f>$M$28/'Fixed data'!$C$7</f>
        <v>-4.3143057777777785E-2</v>
      </c>
      <c r="AB38" s="34">
        <f>$M$28/'Fixed data'!$C$7</f>
        <v>-4.3143057777777785E-2</v>
      </c>
      <c r="AC38" s="34">
        <f>$M$28/'Fixed data'!$C$7</f>
        <v>-4.3143057777777785E-2</v>
      </c>
      <c r="AD38" s="34">
        <f>$M$28/'Fixed data'!$C$7</f>
        <v>-4.3143057777777785E-2</v>
      </c>
      <c r="AE38" s="34">
        <f>$M$28/'Fixed data'!$C$7</f>
        <v>-4.3143057777777785E-2</v>
      </c>
      <c r="AF38" s="34">
        <f>$M$28/'Fixed data'!$C$7</f>
        <v>-4.3143057777777785E-2</v>
      </c>
      <c r="AG38" s="34">
        <f>$M$28/'Fixed data'!$C$7</f>
        <v>-4.3143057777777785E-2</v>
      </c>
      <c r="AH38" s="34">
        <f>$M$28/'Fixed data'!$C$7</f>
        <v>-4.3143057777777785E-2</v>
      </c>
      <c r="AI38" s="34">
        <f>$M$28/'Fixed data'!$C$7</f>
        <v>-4.3143057777777785E-2</v>
      </c>
      <c r="AJ38" s="34">
        <f>$M$28/'Fixed data'!$C$7</f>
        <v>-4.3143057777777785E-2</v>
      </c>
      <c r="AK38" s="34">
        <f>$M$28/'Fixed data'!$C$7</f>
        <v>-4.3143057777777785E-2</v>
      </c>
      <c r="AL38" s="34">
        <f>$M$28/'Fixed data'!$C$7</f>
        <v>-4.3143057777777785E-2</v>
      </c>
      <c r="AM38" s="34">
        <f>$M$28/'Fixed data'!$C$7</f>
        <v>-4.3143057777777785E-2</v>
      </c>
      <c r="AN38" s="34">
        <f>$M$28/'Fixed data'!$C$7</f>
        <v>-4.3143057777777785E-2</v>
      </c>
      <c r="AO38" s="34">
        <f>$M$28/'Fixed data'!$C$7</f>
        <v>-4.3143057777777785E-2</v>
      </c>
      <c r="AP38" s="34">
        <f>$M$28/'Fixed data'!$C$7</f>
        <v>-4.3143057777777785E-2</v>
      </c>
      <c r="AQ38" s="34">
        <f>$M$28/'Fixed data'!$C$7</f>
        <v>-4.3143057777777785E-2</v>
      </c>
      <c r="AR38" s="34">
        <f>$M$28/'Fixed data'!$C$7</f>
        <v>-4.3143057777777785E-2</v>
      </c>
      <c r="AS38" s="34">
        <f>$M$28/'Fixed data'!$C$7</f>
        <v>-4.3143057777777785E-2</v>
      </c>
      <c r="AT38" s="34">
        <f>$M$28/'Fixed data'!$C$7</f>
        <v>-4.3143057777777785E-2</v>
      </c>
      <c r="AU38" s="34">
        <f>$M$28/'Fixed data'!$C$7</f>
        <v>-4.3143057777777785E-2</v>
      </c>
      <c r="AV38" s="34">
        <f>$M$28/'Fixed data'!$C$7</f>
        <v>-4.3143057777777785E-2</v>
      </c>
      <c r="AW38" s="34">
        <f>$M$28/'Fixed data'!$C$7</f>
        <v>-4.3143057777777785E-2</v>
      </c>
      <c r="AX38" s="34">
        <f>$M$28/'Fixed data'!$C$7</f>
        <v>-4.3143057777777785E-2</v>
      </c>
      <c r="AY38" s="34">
        <f>$M$28/'Fixed data'!$C$7</f>
        <v>-4.3143057777777785E-2</v>
      </c>
      <c r="AZ38" s="34">
        <f>$M$28/'Fixed data'!$C$7</f>
        <v>-4.3143057777777785E-2</v>
      </c>
      <c r="BA38" s="34">
        <f>$M$28/'Fixed data'!$C$7</f>
        <v>-4.3143057777777785E-2</v>
      </c>
      <c r="BB38" s="34">
        <f>$M$28/'Fixed data'!$C$7</f>
        <v>-4.3143057777777785E-2</v>
      </c>
      <c r="BC38" s="34">
        <f>$M$28/'Fixed data'!$C$7</f>
        <v>-4.3143057777777785E-2</v>
      </c>
      <c r="BD38" s="34">
        <f>$M$28/'Fixed data'!$C$7</f>
        <v>-4.3143057777777785E-2</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-2.8925404444444445E-2</v>
      </c>
      <c r="P39" s="34">
        <f>$N$28/'Fixed data'!$C$7</f>
        <v>-2.8925404444444445E-2</v>
      </c>
      <c r="Q39" s="34">
        <f>$N$28/'Fixed data'!$C$7</f>
        <v>-2.8925404444444445E-2</v>
      </c>
      <c r="R39" s="34">
        <f>$N$28/'Fixed data'!$C$7</f>
        <v>-2.8925404444444445E-2</v>
      </c>
      <c r="S39" s="34">
        <f>$N$28/'Fixed data'!$C$7</f>
        <v>-2.8925404444444445E-2</v>
      </c>
      <c r="T39" s="34">
        <f>$N$28/'Fixed data'!$C$7</f>
        <v>-2.8925404444444445E-2</v>
      </c>
      <c r="U39" s="34">
        <f>$N$28/'Fixed data'!$C$7</f>
        <v>-2.8925404444444445E-2</v>
      </c>
      <c r="V39" s="34">
        <f>$N$28/'Fixed data'!$C$7</f>
        <v>-2.8925404444444445E-2</v>
      </c>
      <c r="W39" s="34">
        <f>$N$28/'Fixed data'!$C$7</f>
        <v>-2.8925404444444445E-2</v>
      </c>
      <c r="X39" s="34">
        <f>$N$28/'Fixed data'!$C$7</f>
        <v>-2.8925404444444445E-2</v>
      </c>
      <c r="Y39" s="34">
        <f>$N$28/'Fixed data'!$C$7</f>
        <v>-2.8925404444444445E-2</v>
      </c>
      <c r="Z39" s="34">
        <f>$N$28/'Fixed data'!$C$7</f>
        <v>-2.8925404444444445E-2</v>
      </c>
      <c r="AA39" s="34">
        <f>$N$28/'Fixed data'!$C$7</f>
        <v>-2.8925404444444445E-2</v>
      </c>
      <c r="AB39" s="34">
        <f>$N$28/'Fixed data'!$C$7</f>
        <v>-2.8925404444444445E-2</v>
      </c>
      <c r="AC39" s="34">
        <f>$N$28/'Fixed data'!$C$7</f>
        <v>-2.8925404444444445E-2</v>
      </c>
      <c r="AD39" s="34">
        <f>$N$28/'Fixed data'!$C$7</f>
        <v>-2.8925404444444445E-2</v>
      </c>
      <c r="AE39" s="34">
        <f>$N$28/'Fixed data'!$C$7</f>
        <v>-2.8925404444444445E-2</v>
      </c>
      <c r="AF39" s="34">
        <f>$N$28/'Fixed data'!$C$7</f>
        <v>-2.8925404444444445E-2</v>
      </c>
      <c r="AG39" s="34">
        <f>$N$28/'Fixed data'!$C$7</f>
        <v>-2.8925404444444445E-2</v>
      </c>
      <c r="AH39" s="34">
        <f>$N$28/'Fixed data'!$C$7</f>
        <v>-2.8925404444444445E-2</v>
      </c>
      <c r="AI39" s="34">
        <f>$N$28/'Fixed data'!$C$7</f>
        <v>-2.8925404444444445E-2</v>
      </c>
      <c r="AJ39" s="34">
        <f>$N$28/'Fixed data'!$C$7</f>
        <v>-2.8925404444444445E-2</v>
      </c>
      <c r="AK39" s="34">
        <f>$N$28/'Fixed data'!$C$7</f>
        <v>-2.8925404444444445E-2</v>
      </c>
      <c r="AL39" s="34">
        <f>$N$28/'Fixed data'!$C$7</f>
        <v>-2.8925404444444445E-2</v>
      </c>
      <c r="AM39" s="34">
        <f>$N$28/'Fixed data'!$C$7</f>
        <v>-2.8925404444444445E-2</v>
      </c>
      <c r="AN39" s="34">
        <f>$N$28/'Fixed data'!$C$7</f>
        <v>-2.8925404444444445E-2</v>
      </c>
      <c r="AO39" s="34">
        <f>$N$28/'Fixed data'!$C$7</f>
        <v>-2.8925404444444445E-2</v>
      </c>
      <c r="AP39" s="34">
        <f>$N$28/'Fixed data'!$C$7</f>
        <v>-2.8925404444444445E-2</v>
      </c>
      <c r="AQ39" s="34">
        <f>$N$28/'Fixed data'!$C$7</f>
        <v>-2.8925404444444445E-2</v>
      </c>
      <c r="AR39" s="34">
        <f>$N$28/'Fixed data'!$C$7</f>
        <v>-2.8925404444444445E-2</v>
      </c>
      <c r="AS39" s="34">
        <f>$N$28/'Fixed data'!$C$7</f>
        <v>-2.8925404444444445E-2</v>
      </c>
      <c r="AT39" s="34">
        <f>$N$28/'Fixed data'!$C$7</f>
        <v>-2.8925404444444445E-2</v>
      </c>
      <c r="AU39" s="34">
        <f>$N$28/'Fixed data'!$C$7</f>
        <v>-2.8925404444444445E-2</v>
      </c>
      <c r="AV39" s="34">
        <f>$N$28/'Fixed data'!$C$7</f>
        <v>-2.8925404444444445E-2</v>
      </c>
      <c r="AW39" s="34">
        <f>$N$28/'Fixed data'!$C$7</f>
        <v>-2.8925404444444445E-2</v>
      </c>
      <c r="AX39" s="34">
        <f>$N$28/'Fixed data'!$C$7</f>
        <v>-2.8925404444444445E-2</v>
      </c>
      <c r="AY39" s="34">
        <f>$N$28/'Fixed data'!$C$7</f>
        <v>-2.8925404444444445E-2</v>
      </c>
      <c r="AZ39" s="34">
        <f>$N$28/'Fixed data'!$C$7</f>
        <v>-2.8925404444444445E-2</v>
      </c>
      <c r="BA39" s="34">
        <f>$N$28/'Fixed data'!$C$7</f>
        <v>-2.8925404444444445E-2</v>
      </c>
      <c r="BB39" s="34">
        <f>$N$28/'Fixed data'!$C$7</f>
        <v>-2.8925404444444445E-2</v>
      </c>
      <c r="BC39" s="34">
        <f>$N$28/'Fixed data'!$C$7</f>
        <v>-2.8925404444444445E-2</v>
      </c>
      <c r="BD39" s="34">
        <f>$N$28/'Fixed data'!$C$7</f>
        <v>-2.8925404444444445E-2</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-2.3230702222222222E-2</v>
      </c>
      <c r="Q40" s="34">
        <f>$O$28/'Fixed data'!$C$7</f>
        <v>-2.3230702222222222E-2</v>
      </c>
      <c r="R40" s="34">
        <f>$O$28/'Fixed data'!$C$7</f>
        <v>-2.3230702222222222E-2</v>
      </c>
      <c r="S40" s="34">
        <f>$O$28/'Fixed data'!$C$7</f>
        <v>-2.3230702222222222E-2</v>
      </c>
      <c r="T40" s="34">
        <f>$O$28/'Fixed data'!$C$7</f>
        <v>-2.3230702222222222E-2</v>
      </c>
      <c r="U40" s="34">
        <f>$O$28/'Fixed data'!$C$7</f>
        <v>-2.3230702222222222E-2</v>
      </c>
      <c r="V40" s="34">
        <f>$O$28/'Fixed data'!$C$7</f>
        <v>-2.3230702222222222E-2</v>
      </c>
      <c r="W40" s="34">
        <f>$O$28/'Fixed data'!$C$7</f>
        <v>-2.3230702222222222E-2</v>
      </c>
      <c r="X40" s="34">
        <f>$O$28/'Fixed data'!$C$7</f>
        <v>-2.3230702222222222E-2</v>
      </c>
      <c r="Y40" s="34">
        <f>$O$28/'Fixed data'!$C$7</f>
        <v>-2.3230702222222222E-2</v>
      </c>
      <c r="Z40" s="34">
        <f>$O$28/'Fixed data'!$C$7</f>
        <v>-2.3230702222222222E-2</v>
      </c>
      <c r="AA40" s="34">
        <f>$O$28/'Fixed data'!$C$7</f>
        <v>-2.3230702222222222E-2</v>
      </c>
      <c r="AB40" s="34">
        <f>$O$28/'Fixed data'!$C$7</f>
        <v>-2.3230702222222222E-2</v>
      </c>
      <c r="AC40" s="34">
        <f>$O$28/'Fixed data'!$C$7</f>
        <v>-2.3230702222222222E-2</v>
      </c>
      <c r="AD40" s="34">
        <f>$O$28/'Fixed data'!$C$7</f>
        <v>-2.3230702222222222E-2</v>
      </c>
      <c r="AE40" s="34">
        <f>$O$28/'Fixed data'!$C$7</f>
        <v>-2.3230702222222222E-2</v>
      </c>
      <c r="AF40" s="34">
        <f>$O$28/'Fixed data'!$C$7</f>
        <v>-2.3230702222222222E-2</v>
      </c>
      <c r="AG40" s="34">
        <f>$O$28/'Fixed data'!$C$7</f>
        <v>-2.3230702222222222E-2</v>
      </c>
      <c r="AH40" s="34">
        <f>$O$28/'Fixed data'!$C$7</f>
        <v>-2.3230702222222222E-2</v>
      </c>
      <c r="AI40" s="34">
        <f>$O$28/'Fixed data'!$C$7</f>
        <v>-2.3230702222222222E-2</v>
      </c>
      <c r="AJ40" s="34">
        <f>$O$28/'Fixed data'!$C$7</f>
        <v>-2.3230702222222222E-2</v>
      </c>
      <c r="AK40" s="34">
        <f>$O$28/'Fixed data'!$C$7</f>
        <v>-2.3230702222222222E-2</v>
      </c>
      <c r="AL40" s="34">
        <f>$O$28/'Fixed data'!$C$7</f>
        <v>-2.3230702222222222E-2</v>
      </c>
      <c r="AM40" s="34">
        <f>$O$28/'Fixed data'!$C$7</f>
        <v>-2.3230702222222222E-2</v>
      </c>
      <c r="AN40" s="34">
        <f>$O$28/'Fixed data'!$C$7</f>
        <v>-2.3230702222222222E-2</v>
      </c>
      <c r="AO40" s="34">
        <f>$O$28/'Fixed data'!$C$7</f>
        <v>-2.3230702222222222E-2</v>
      </c>
      <c r="AP40" s="34">
        <f>$O$28/'Fixed data'!$C$7</f>
        <v>-2.3230702222222222E-2</v>
      </c>
      <c r="AQ40" s="34">
        <f>$O$28/'Fixed data'!$C$7</f>
        <v>-2.3230702222222222E-2</v>
      </c>
      <c r="AR40" s="34">
        <f>$O$28/'Fixed data'!$C$7</f>
        <v>-2.3230702222222222E-2</v>
      </c>
      <c r="AS40" s="34">
        <f>$O$28/'Fixed data'!$C$7</f>
        <v>-2.3230702222222222E-2</v>
      </c>
      <c r="AT40" s="34">
        <f>$O$28/'Fixed data'!$C$7</f>
        <v>-2.3230702222222222E-2</v>
      </c>
      <c r="AU40" s="34">
        <f>$O$28/'Fixed data'!$C$7</f>
        <v>-2.3230702222222222E-2</v>
      </c>
      <c r="AV40" s="34">
        <f>$O$28/'Fixed data'!$C$7</f>
        <v>-2.3230702222222222E-2</v>
      </c>
      <c r="AW40" s="34">
        <f>$O$28/'Fixed data'!$C$7</f>
        <v>-2.3230702222222222E-2</v>
      </c>
      <c r="AX40" s="34">
        <f>$O$28/'Fixed data'!$C$7</f>
        <v>-2.3230702222222222E-2</v>
      </c>
      <c r="AY40" s="34">
        <f>$O$28/'Fixed data'!$C$7</f>
        <v>-2.3230702222222222E-2</v>
      </c>
      <c r="AZ40" s="34">
        <f>$O$28/'Fixed data'!$C$7</f>
        <v>-2.3230702222222222E-2</v>
      </c>
      <c r="BA40" s="34">
        <f>$O$28/'Fixed data'!$C$7</f>
        <v>-2.3230702222222222E-2</v>
      </c>
      <c r="BB40" s="34">
        <f>$O$28/'Fixed data'!$C$7</f>
        <v>-2.3230702222222222E-2</v>
      </c>
      <c r="BC40" s="34">
        <f>$O$28/'Fixed data'!$C$7</f>
        <v>-2.3230702222222222E-2</v>
      </c>
      <c r="BD40" s="34">
        <f>$O$28/'Fixed data'!$C$7</f>
        <v>-2.3230702222222222E-2</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-1.7132408888888891E-2</v>
      </c>
      <c r="R41" s="34">
        <f>$P$28/'Fixed data'!$C$7</f>
        <v>-1.7132408888888891E-2</v>
      </c>
      <c r="S41" s="34">
        <f>$P$28/'Fixed data'!$C$7</f>
        <v>-1.7132408888888891E-2</v>
      </c>
      <c r="T41" s="34">
        <f>$P$28/'Fixed data'!$C$7</f>
        <v>-1.7132408888888891E-2</v>
      </c>
      <c r="U41" s="34">
        <f>$P$28/'Fixed data'!$C$7</f>
        <v>-1.7132408888888891E-2</v>
      </c>
      <c r="V41" s="34">
        <f>$P$28/'Fixed data'!$C$7</f>
        <v>-1.7132408888888891E-2</v>
      </c>
      <c r="W41" s="34">
        <f>$P$28/'Fixed data'!$C$7</f>
        <v>-1.7132408888888891E-2</v>
      </c>
      <c r="X41" s="34">
        <f>$P$28/'Fixed data'!$C$7</f>
        <v>-1.7132408888888891E-2</v>
      </c>
      <c r="Y41" s="34">
        <f>$P$28/'Fixed data'!$C$7</f>
        <v>-1.7132408888888891E-2</v>
      </c>
      <c r="Z41" s="34">
        <f>$P$28/'Fixed data'!$C$7</f>
        <v>-1.7132408888888891E-2</v>
      </c>
      <c r="AA41" s="34">
        <f>$P$28/'Fixed data'!$C$7</f>
        <v>-1.7132408888888891E-2</v>
      </c>
      <c r="AB41" s="34">
        <f>$P$28/'Fixed data'!$C$7</f>
        <v>-1.7132408888888891E-2</v>
      </c>
      <c r="AC41" s="34">
        <f>$P$28/'Fixed data'!$C$7</f>
        <v>-1.7132408888888891E-2</v>
      </c>
      <c r="AD41" s="34">
        <f>$P$28/'Fixed data'!$C$7</f>
        <v>-1.7132408888888891E-2</v>
      </c>
      <c r="AE41" s="34">
        <f>$P$28/'Fixed data'!$C$7</f>
        <v>-1.7132408888888891E-2</v>
      </c>
      <c r="AF41" s="34">
        <f>$P$28/'Fixed data'!$C$7</f>
        <v>-1.7132408888888891E-2</v>
      </c>
      <c r="AG41" s="34">
        <f>$P$28/'Fixed data'!$C$7</f>
        <v>-1.7132408888888891E-2</v>
      </c>
      <c r="AH41" s="34">
        <f>$P$28/'Fixed data'!$C$7</f>
        <v>-1.7132408888888891E-2</v>
      </c>
      <c r="AI41" s="34">
        <f>$P$28/'Fixed data'!$C$7</f>
        <v>-1.7132408888888891E-2</v>
      </c>
      <c r="AJ41" s="34">
        <f>$P$28/'Fixed data'!$C$7</f>
        <v>-1.7132408888888891E-2</v>
      </c>
      <c r="AK41" s="34">
        <f>$P$28/'Fixed data'!$C$7</f>
        <v>-1.7132408888888891E-2</v>
      </c>
      <c r="AL41" s="34">
        <f>$P$28/'Fixed data'!$C$7</f>
        <v>-1.7132408888888891E-2</v>
      </c>
      <c r="AM41" s="34">
        <f>$P$28/'Fixed data'!$C$7</f>
        <v>-1.7132408888888891E-2</v>
      </c>
      <c r="AN41" s="34">
        <f>$P$28/'Fixed data'!$C$7</f>
        <v>-1.7132408888888891E-2</v>
      </c>
      <c r="AO41" s="34">
        <f>$P$28/'Fixed data'!$C$7</f>
        <v>-1.7132408888888891E-2</v>
      </c>
      <c r="AP41" s="34">
        <f>$P$28/'Fixed data'!$C$7</f>
        <v>-1.7132408888888891E-2</v>
      </c>
      <c r="AQ41" s="34">
        <f>$P$28/'Fixed data'!$C$7</f>
        <v>-1.7132408888888891E-2</v>
      </c>
      <c r="AR41" s="34">
        <f>$P$28/'Fixed data'!$C$7</f>
        <v>-1.7132408888888891E-2</v>
      </c>
      <c r="AS41" s="34">
        <f>$P$28/'Fixed data'!$C$7</f>
        <v>-1.7132408888888891E-2</v>
      </c>
      <c r="AT41" s="34">
        <f>$P$28/'Fixed data'!$C$7</f>
        <v>-1.7132408888888891E-2</v>
      </c>
      <c r="AU41" s="34">
        <f>$P$28/'Fixed data'!$C$7</f>
        <v>-1.7132408888888891E-2</v>
      </c>
      <c r="AV41" s="34">
        <f>$P$28/'Fixed data'!$C$7</f>
        <v>-1.7132408888888891E-2</v>
      </c>
      <c r="AW41" s="34">
        <f>$P$28/'Fixed data'!$C$7</f>
        <v>-1.7132408888888891E-2</v>
      </c>
      <c r="AX41" s="34">
        <f>$P$28/'Fixed data'!$C$7</f>
        <v>-1.7132408888888891E-2</v>
      </c>
      <c r="AY41" s="34">
        <f>$P$28/'Fixed data'!$C$7</f>
        <v>-1.7132408888888891E-2</v>
      </c>
      <c r="AZ41" s="34">
        <f>$P$28/'Fixed data'!$C$7</f>
        <v>-1.7132408888888891E-2</v>
      </c>
      <c r="BA41" s="34">
        <f>$P$28/'Fixed data'!$C$7</f>
        <v>-1.7132408888888891E-2</v>
      </c>
      <c r="BB41" s="34">
        <f>$P$28/'Fixed data'!$C$7</f>
        <v>-1.7132408888888891E-2</v>
      </c>
      <c r="BC41" s="34">
        <f>$P$28/'Fixed data'!$C$7</f>
        <v>-1.7132408888888891E-2</v>
      </c>
      <c r="BD41" s="34">
        <f>$P$28/'Fixed data'!$C$7</f>
        <v>-1.7132408888888891E-2</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-1.0574435555555557E-2</v>
      </c>
      <c r="S42" s="34">
        <f>$Q$28/'Fixed data'!$C$7</f>
        <v>-1.0574435555555557E-2</v>
      </c>
      <c r="T42" s="34">
        <f>$Q$28/'Fixed data'!$C$7</f>
        <v>-1.0574435555555557E-2</v>
      </c>
      <c r="U42" s="34">
        <f>$Q$28/'Fixed data'!$C$7</f>
        <v>-1.0574435555555557E-2</v>
      </c>
      <c r="V42" s="34">
        <f>$Q$28/'Fixed data'!$C$7</f>
        <v>-1.0574435555555557E-2</v>
      </c>
      <c r="W42" s="34">
        <f>$Q$28/'Fixed data'!$C$7</f>
        <v>-1.0574435555555557E-2</v>
      </c>
      <c r="X42" s="34">
        <f>$Q$28/'Fixed data'!$C$7</f>
        <v>-1.0574435555555557E-2</v>
      </c>
      <c r="Y42" s="34">
        <f>$Q$28/'Fixed data'!$C$7</f>
        <v>-1.0574435555555557E-2</v>
      </c>
      <c r="Z42" s="34">
        <f>$Q$28/'Fixed data'!$C$7</f>
        <v>-1.0574435555555557E-2</v>
      </c>
      <c r="AA42" s="34">
        <f>$Q$28/'Fixed data'!$C$7</f>
        <v>-1.0574435555555557E-2</v>
      </c>
      <c r="AB42" s="34">
        <f>$Q$28/'Fixed data'!$C$7</f>
        <v>-1.0574435555555557E-2</v>
      </c>
      <c r="AC42" s="34">
        <f>$Q$28/'Fixed data'!$C$7</f>
        <v>-1.0574435555555557E-2</v>
      </c>
      <c r="AD42" s="34">
        <f>$Q$28/'Fixed data'!$C$7</f>
        <v>-1.0574435555555557E-2</v>
      </c>
      <c r="AE42" s="34">
        <f>$Q$28/'Fixed data'!$C$7</f>
        <v>-1.0574435555555557E-2</v>
      </c>
      <c r="AF42" s="34">
        <f>$Q$28/'Fixed data'!$C$7</f>
        <v>-1.0574435555555557E-2</v>
      </c>
      <c r="AG42" s="34">
        <f>$Q$28/'Fixed data'!$C$7</f>
        <v>-1.0574435555555557E-2</v>
      </c>
      <c r="AH42" s="34">
        <f>$Q$28/'Fixed data'!$C$7</f>
        <v>-1.0574435555555557E-2</v>
      </c>
      <c r="AI42" s="34">
        <f>$Q$28/'Fixed data'!$C$7</f>
        <v>-1.0574435555555557E-2</v>
      </c>
      <c r="AJ42" s="34">
        <f>$Q$28/'Fixed data'!$C$7</f>
        <v>-1.0574435555555557E-2</v>
      </c>
      <c r="AK42" s="34">
        <f>$Q$28/'Fixed data'!$C$7</f>
        <v>-1.0574435555555557E-2</v>
      </c>
      <c r="AL42" s="34">
        <f>$Q$28/'Fixed data'!$C$7</f>
        <v>-1.0574435555555557E-2</v>
      </c>
      <c r="AM42" s="34">
        <f>$Q$28/'Fixed data'!$C$7</f>
        <v>-1.0574435555555557E-2</v>
      </c>
      <c r="AN42" s="34">
        <f>$Q$28/'Fixed data'!$C$7</f>
        <v>-1.0574435555555557E-2</v>
      </c>
      <c r="AO42" s="34">
        <f>$Q$28/'Fixed data'!$C$7</f>
        <v>-1.0574435555555557E-2</v>
      </c>
      <c r="AP42" s="34">
        <f>$Q$28/'Fixed data'!$C$7</f>
        <v>-1.0574435555555557E-2</v>
      </c>
      <c r="AQ42" s="34">
        <f>$Q$28/'Fixed data'!$C$7</f>
        <v>-1.0574435555555557E-2</v>
      </c>
      <c r="AR42" s="34">
        <f>$Q$28/'Fixed data'!$C$7</f>
        <v>-1.0574435555555557E-2</v>
      </c>
      <c r="AS42" s="34">
        <f>$Q$28/'Fixed data'!$C$7</f>
        <v>-1.0574435555555557E-2</v>
      </c>
      <c r="AT42" s="34">
        <f>$Q$28/'Fixed data'!$C$7</f>
        <v>-1.0574435555555557E-2</v>
      </c>
      <c r="AU42" s="34">
        <f>$Q$28/'Fixed data'!$C$7</f>
        <v>-1.0574435555555557E-2</v>
      </c>
      <c r="AV42" s="34">
        <f>$Q$28/'Fixed data'!$C$7</f>
        <v>-1.0574435555555557E-2</v>
      </c>
      <c r="AW42" s="34">
        <f>$Q$28/'Fixed data'!$C$7</f>
        <v>-1.0574435555555557E-2</v>
      </c>
      <c r="AX42" s="34">
        <f>$Q$28/'Fixed data'!$C$7</f>
        <v>-1.0574435555555557E-2</v>
      </c>
      <c r="AY42" s="34">
        <f>$Q$28/'Fixed data'!$C$7</f>
        <v>-1.0574435555555557E-2</v>
      </c>
      <c r="AZ42" s="34">
        <f>$Q$28/'Fixed data'!$C$7</f>
        <v>-1.0574435555555557E-2</v>
      </c>
      <c r="BA42" s="34">
        <f>$Q$28/'Fixed data'!$C$7</f>
        <v>-1.0574435555555557E-2</v>
      </c>
      <c r="BB42" s="34">
        <f>$Q$28/'Fixed data'!$C$7</f>
        <v>-1.0574435555555557E-2</v>
      </c>
      <c r="BC42" s="34">
        <f>$Q$28/'Fixed data'!$C$7</f>
        <v>-1.0574435555555557E-2</v>
      </c>
      <c r="BD42" s="34">
        <f>$Q$28/'Fixed data'!$C$7</f>
        <v>-1.0574435555555557E-2</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-1.0574435555555557E-2</v>
      </c>
      <c r="T43" s="34">
        <f>$R$28/'Fixed data'!$C$7</f>
        <v>-1.0574435555555557E-2</v>
      </c>
      <c r="U43" s="34">
        <f>$R$28/'Fixed data'!$C$7</f>
        <v>-1.0574435555555557E-2</v>
      </c>
      <c r="V43" s="34">
        <f>$R$28/'Fixed data'!$C$7</f>
        <v>-1.0574435555555557E-2</v>
      </c>
      <c r="W43" s="34">
        <f>$R$28/'Fixed data'!$C$7</f>
        <v>-1.0574435555555557E-2</v>
      </c>
      <c r="X43" s="34">
        <f>$R$28/'Fixed data'!$C$7</f>
        <v>-1.0574435555555557E-2</v>
      </c>
      <c r="Y43" s="34">
        <f>$R$28/'Fixed data'!$C$7</f>
        <v>-1.0574435555555557E-2</v>
      </c>
      <c r="Z43" s="34">
        <f>$R$28/'Fixed data'!$C$7</f>
        <v>-1.0574435555555557E-2</v>
      </c>
      <c r="AA43" s="34">
        <f>$R$28/'Fixed data'!$C$7</f>
        <v>-1.0574435555555557E-2</v>
      </c>
      <c r="AB43" s="34">
        <f>$R$28/'Fixed data'!$C$7</f>
        <v>-1.0574435555555557E-2</v>
      </c>
      <c r="AC43" s="34">
        <f>$R$28/'Fixed data'!$C$7</f>
        <v>-1.0574435555555557E-2</v>
      </c>
      <c r="AD43" s="34">
        <f>$R$28/'Fixed data'!$C$7</f>
        <v>-1.0574435555555557E-2</v>
      </c>
      <c r="AE43" s="34">
        <f>$R$28/'Fixed data'!$C$7</f>
        <v>-1.0574435555555557E-2</v>
      </c>
      <c r="AF43" s="34">
        <f>$R$28/'Fixed data'!$C$7</f>
        <v>-1.0574435555555557E-2</v>
      </c>
      <c r="AG43" s="34">
        <f>$R$28/'Fixed data'!$C$7</f>
        <v>-1.0574435555555557E-2</v>
      </c>
      <c r="AH43" s="34">
        <f>$R$28/'Fixed data'!$C$7</f>
        <v>-1.0574435555555557E-2</v>
      </c>
      <c r="AI43" s="34">
        <f>$R$28/'Fixed data'!$C$7</f>
        <v>-1.0574435555555557E-2</v>
      </c>
      <c r="AJ43" s="34">
        <f>$R$28/'Fixed data'!$C$7</f>
        <v>-1.0574435555555557E-2</v>
      </c>
      <c r="AK43" s="34">
        <f>$R$28/'Fixed data'!$C$7</f>
        <v>-1.0574435555555557E-2</v>
      </c>
      <c r="AL43" s="34">
        <f>$R$28/'Fixed data'!$C$7</f>
        <v>-1.0574435555555557E-2</v>
      </c>
      <c r="AM43" s="34">
        <f>$R$28/'Fixed data'!$C$7</f>
        <v>-1.0574435555555557E-2</v>
      </c>
      <c r="AN43" s="34">
        <f>$R$28/'Fixed data'!$C$7</f>
        <v>-1.0574435555555557E-2</v>
      </c>
      <c r="AO43" s="34">
        <f>$R$28/'Fixed data'!$C$7</f>
        <v>-1.0574435555555557E-2</v>
      </c>
      <c r="AP43" s="34">
        <f>$R$28/'Fixed data'!$C$7</f>
        <v>-1.0574435555555557E-2</v>
      </c>
      <c r="AQ43" s="34">
        <f>$R$28/'Fixed data'!$C$7</f>
        <v>-1.0574435555555557E-2</v>
      </c>
      <c r="AR43" s="34">
        <f>$R$28/'Fixed data'!$C$7</f>
        <v>-1.0574435555555557E-2</v>
      </c>
      <c r="AS43" s="34">
        <f>$R$28/'Fixed data'!$C$7</f>
        <v>-1.0574435555555557E-2</v>
      </c>
      <c r="AT43" s="34">
        <f>$R$28/'Fixed data'!$C$7</f>
        <v>-1.0574435555555557E-2</v>
      </c>
      <c r="AU43" s="34">
        <f>$R$28/'Fixed data'!$C$7</f>
        <v>-1.0574435555555557E-2</v>
      </c>
      <c r="AV43" s="34">
        <f>$R$28/'Fixed data'!$C$7</f>
        <v>-1.0574435555555557E-2</v>
      </c>
      <c r="AW43" s="34">
        <f>$R$28/'Fixed data'!$C$7</f>
        <v>-1.0574435555555557E-2</v>
      </c>
      <c r="AX43" s="34">
        <f>$R$28/'Fixed data'!$C$7</f>
        <v>-1.0574435555555557E-2</v>
      </c>
      <c r="AY43" s="34">
        <f>$R$28/'Fixed data'!$C$7</f>
        <v>-1.0574435555555557E-2</v>
      </c>
      <c r="AZ43" s="34">
        <f>$R$28/'Fixed data'!$C$7</f>
        <v>-1.0574435555555557E-2</v>
      </c>
      <c r="BA43" s="34">
        <f>$R$28/'Fixed data'!$C$7</f>
        <v>-1.0574435555555557E-2</v>
      </c>
      <c r="BB43" s="34">
        <f>$R$28/'Fixed data'!$C$7</f>
        <v>-1.0574435555555557E-2</v>
      </c>
      <c r="BC43" s="34">
        <f>$R$28/'Fixed data'!$C$7</f>
        <v>-1.0574435555555557E-2</v>
      </c>
      <c r="BD43" s="34">
        <f>$R$28/'Fixed data'!$C$7</f>
        <v>-1.0574435555555557E-2</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-9.0186311111111125E-3</v>
      </c>
      <c r="U44" s="34">
        <f>$S$28/'Fixed data'!$C$7</f>
        <v>-9.0186311111111125E-3</v>
      </c>
      <c r="V44" s="34">
        <f>$S$28/'Fixed data'!$C$7</f>
        <v>-9.0186311111111125E-3</v>
      </c>
      <c r="W44" s="34">
        <f>$S$28/'Fixed data'!$C$7</f>
        <v>-9.0186311111111125E-3</v>
      </c>
      <c r="X44" s="34">
        <f>$S$28/'Fixed data'!$C$7</f>
        <v>-9.0186311111111125E-3</v>
      </c>
      <c r="Y44" s="34">
        <f>$S$28/'Fixed data'!$C$7</f>
        <v>-9.0186311111111125E-3</v>
      </c>
      <c r="Z44" s="34">
        <f>$S$28/'Fixed data'!$C$7</f>
        <v>-9.0186311111111125E-3</v>
      </c>
      <c r="AA44" s="34">
        <f>$S$28/'Fixed data'!$C$7</f>
        <v>-9.0186311111111125E-3</v>
      </c>
      <c r="AB44" s="34">
        <f>$S$28/'Fixed data'!$C$7</f>
        <v>-9.0186311111111125E-3</v>
      </c>
      <c r="AC44" s="34">
        <f>$S$28/'Fixed data'!$C$7</f>
        <v>-9.0186311111111125E-3</v>
      </c>
      <c r="AD44" s="34">
        <f>$S$28/'Fixed data'!$C$7</f>
        <v>-9.0186311111111125E-3</v>
      </c>
      <c r="AE44" s="34">
        <f>$S$28/'Fixed data'!$C$7</f>
        <v>-9.0186311111111125E-3</v>
      </c>
      <c r="AF44" s="34">
        <f>$S$28/'Fixed data'!$C$7</f>
        <v>-9.0186311111111125E-3</v>
      </c>
      <c r="AG44" s="34">
        <f>$S$28/'Fixed data'!$C$7</f>
        <v>-9.0186311111111125E-3</v>
      </c>
      <c r="AH44" s="34">
        <f>$S$28/'Fixed data'!$C$7</f>
        <v>-9.0186311111111125E-3</v>
      </c>
      <c r="AI44" s="34">
        <f>$S$28/'Fixed data'!$C$7</f>
        <v>-9.0186311111111125E-3</v>
      </c>
      <c r="AJ44" s="34">
        <f>$S$28/'Fixed data'!$C$7</f>
        <v>-9.0186311111111125E-3</v>
      </c>
      <c r="AK44" s="34">
        <f>$S$28/'Fixed data'!$C$7</f>
        <v>-9.0186311111111125E-3</v>
      </c>
      <c r="AL44" s="34">
        <f>$S$28/'Fixed data'!$C$7</f>
        <v>-9.0186311111111125E-3</v>
      </c>
      <c r="AM44" s="34">
        <f>$S$28/'Fixed data'!$C$7</f>
        <v>-9.0186311111111125E-3</v>
      </c>
      <c r="AN44" s="34">
        <f>$S$28/'Fixed data'!$C$7</f>
        <v>-9.0186311111111125E-3</v>
      </c>
      <c r="AO44" s="34">
        <f>$S$28/'Fixed data'!$C$7</f>
        <v>-9.0186311111111125E-3</v>
      </c>
      <c r="AP44" s="34">
        <f>$S$28/'Fixed data'!$C$7</f>
        <v>-9.0186311111111125E-3</v>
      </c>
      <c r="AQ44" s="34">
        <f>$S$28/'Fixed data'!$C$7</f>
        <v>-9.0186311111111125E-3</v>
      </c>
      <c r="AR44" s="34">
        <f>$S$28/'Fixed data'!$C$7</f>
        <v>-9.0186311111111125E-3</v>
      </c>
      <c r="AS44" s="34">
        <f>$S$28/'Fixed data'!$C$7</f>
        <v>-9.0186311111111125E-3</v>
      </c>
      <c r="AT44" s="34">
        <f>$S$28/'Fixed data'!$C$7</f>
        <v>-9.0186311111111125E-3</v>
      </c>
      <c r="AU44" s="34">
        <f>$S$28/'Fixed data'!$C$7</f>
        <v>-9.0186311111111125E-3</v>
      </c>
      <c r="AV44" s="34">
        <f>$S$28/'Fixed data'!$C$7</f>
        <v>-9.0186311111111125E-3</v>
      </c>
      <c r="AW44" s="34">
        <f>$S$28/'Fixed data'!$C$7</f>
        <v>-9.0186311111111125E-3</v>
      </c>
      <c r="AX44" s="34">
        <f>$S$28/'Fixed data'!$C$7</f>
        <v>-9.0186311111111125E-3</v>
      </c>
      <c r="AY44" s="34">
        <f>$S$28/'Fixed data'!$C$7</f>
        <v>-9.0186311111111125E-3</v>
      </c>
      <c r="AZ44" s="34">
        <f>$S$28/'Fixed data'!$C$7</f>
        <v>-9.0186311111111125E-3</v>
      </c>
      <c r="BA44" s="34">
        <f>$S$28/'Fixed data'!$C$7</f>
        <v>-9.0186311111111125E-3</v>
      </c>
      <c r="BB44" s="34">
        <f>$S$28/'Fixed data'!$C$7</f>
        <v>-9.0186311111111125E-3</v>
      </c>
      <c r="BC44" s="34">
        <f>$S$28/'Fixed data'!$C$7</f>
        <v>-9.0186311111111125E-3</v>
      </c>
      <c r="BD44" s="34">
        <f>$S$28/'Fixed data'!$C$7</f>
        <v>-9.0186311111111125E-3</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-7.5471644444444451E-3</v>
      </c>
      <c r="V45" s="34">
        <f>$T$28/'Fixed data'!$C$7</f>
        <v>-7.5471644444444451E-3</v>
      </c>
      <c r="W45" s="34">
        <f>$T$28/'Fixed data'!$C$7</f>
        <v>-7.5471644444444451E-3</v>
      </c>
      <c r="X45" s="34">
        <f>$T$28/'Fixed data'!$C$7</f>
        <v>-7.5471644444444451E-3</v>
      </c>
      <c r="Y45" s="34">
        <f>$T$28/'Fixed data'!$C$7</f>
        <v>-7.5471644444444451E-3</v>
      </c>
      <c r="Z45" s="34">
        <f>$T$28/'Fixed data'!$C$7</f>
        <v>-7.5471644444444451E-3</v>
      </c>
      <c r="AA45" s="34">
        <f>$T$28/'Fixed data'!$C$7</f>
        <v>-7.5471644444444451E-3</v>
      </c>
      <c r="AB45" s="34">
        <f>$T$28/'Fixed data'!$C$7</f>
        <v>-7.5471644444444451E-3</v>
      </c>
      <c r="AC45" s="34">
        <f>$T$28/'Fixed data'!$C$7</f>
        <v>-7.5471644444444451E-3</v>
      </c>
      <c r="AD45" s="34">
        <f>$T$28/'Fixed data'!$C$7</f>
        <v>-7.5471644444444451E-3</v>
      </c>
      <c r="AE45" s="34">
        <f>$T$28/'Fixed data'!$C$7</f>
        <v>-7.5471644444444451E-3</v>
      </c>
      <c r="AF45" s="34">
        <f>$T$28/'Fixed data'!$C$7</f>
        <v>-7.5471644444444451E-3</v>
      </c>
      <c r="AG45" s="34">
        <f>$T$28/'Fixed data'!$C$7</f>
        <v>-7.5471644444444451E-3</v>
      </c>
      <c r="AH45" s="34">
        <f>$T$28/'Fixed data'!$C$7</f>
        <v>-7.5471644444444451E-3</v>
      </c>
      <c r="AI45" s="34">
        <f>$T$28/'Fixed data'!$C$7</f>
        <v>-7.5471644444444451E-3</v>
      </c>
      <c r="AJ45" s="34">
        <f>$T$28/'Fixed data'!$C$7</f>
        <v>-7.5471644444444451E-3</v>
      </c>
      <c r="AK45" s="34">
        <f>$T$28/'Fixed data'!$C$7</f>
        <v>-7.5471644444444451E-3</v>
      </c>
      <c r="AL45" s="34">
        <f>$T$28/'Fixed data'!$C$7</f>
        <v>-7.5471644444444451E-3</v>
      </c>
      <c r="AM45" s="34">
        <f>$T$28/'Fixed data'!$C$7</f>
        <v>-7.5471644444444451E-3</v>
      </c>
      <c r="AN45" s="34">
        <f>$T$28/'Fixed data'!$C$7</f>
        <v>-7.5471644444444451E-3</v>
      </c>
      <c r="AO45" s="34">
        <f>$T$28/'Fixed data'!$C$7</f>
        <v>-7.5471644444444451E-3</v>
      </c>
      <c r="AP45" s="34">
        <f>$T$28/'Fixed data'!$C$7</f>
        <v>-7.5471644444444451E-3</v>
      </c>
      <c r="AQ45" s="34">
        <f>$T$28/'Fixed data'!$C$7</f>
        <v>-7.5471644444444451E-3</v>
      </c>
      <c r="AR45" s="34">
        <f>$T$28/'Fixed data'!$C$7</f>
        <v>-7.5471644444444451E-3</v>
      </c>
      <c r="AS45" s="34">
        <f>$T$28/'Fixed data'!$C$7</f>
        <v>-7.5471644444444451E-3</v>
      </c>
      <c r="AT45" s="34">
        <f>$T$28/'Fixed data'!$C$7</f>
        <v>-7.5471644444444451E-3</v>
      </c>
      <c r="AU45" s="34">
        <f>$T$28/'Fixed data'!$C$7</f>
        <v>-7.5471644444444451E-3</v>
      </c>
      <c r="AV45" s="34">
        <f>$T$28/'Fixed data'!$C$7</f>
        <v>-7.5471644444444451E-3</v>
      </c>
      <c r="AW45" s="34">
        <f>$T$28/'Fixed data'!$C$7</f>
        <v>-7.5471644444444451E-3</v>
      </c>
      <c r="AX45" s="34">
        <f>$T$28/'Fixed data'!$C$7</f>
        <v>-7.5471644444444451E-3</v>
      </c>
      <c r="AY45" s="34">
        <f>$T$28/'Fixed data'!$C$7</f>
        <v>-7.5471644444444451E-3</v>
      </c>
      <c r="AZ45" s="34">
        <f>$T$28/'Fixed data'!$C$7</f>
        <v>-7.5471644444444451E-3</v>
      </c>
      <c r="BA45" s="34">
        <f>$T$28/'Fixed data'!$C$7</f>
        <v>-7.5471644444444451E-3</v>
      </c>
      <c r="BB45" s="34">
        <f>$T$28/'Fixed data'!$C$7</f>
        <v>-7.5471644444444451E-3</v>
      </c>
      <c r="BC45" s="34">
        <f>$T$28/'Fixed data'!$C$7</f>
        <v>-7.5471644444444451E-3</v>
      </c>
      <c r="BD45" s="34">
        <f>$T$28/'Fixed data'!$C$7</f>
        <v>-7.5471644444444451E-3</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-7.5471644444444451E-3</v>
      </c>
      <c r="W46" s="34">
        <f>$U$28/'Fixed data'!$C$7</f>
        <v>-7.5471644444444451E-3</v>
      </c>
      <c r="X46" s="34">
        <f>$U$28/'Fixed data'!$C$7</f>
        <v>-7.5471644444444451E-3</v>
      </c>
      <c r="Y46" s="34">
        <f>$U$28/'Fixed data'!$C$7</f>
        <v>-7.5471644444444451E-3</v>
      </c>
      <c r="Z46" s="34">
        <f>$U$28/'Fixed data'!$C$7</f>
        <v>-7.5471644444444451E-3</v>
      </c>
      <c r="AA46" s="34">
        <f>$U$28/'Fixed data'!$C$7</f>
        <v>-7.5471644444444451E-3</v>
      </c>
      <c r="AB46" s="34">
        <f>$U$28/'Fixed data'!$C$7</f>
        <v>-7.5471644444444451E-3</v>
      </c>
      <c r="AC46" s="34">
        <f>$U$28/'Fixed data'!$C$7</f>
        <v>-7.5471644444444451E-3</v>
      </c>
      <c r="AD46" s="34">
        <f>$U$28/'Fixed data'!$C$7</f>
        <v>-7.5471644444444451E-3</v>
      </c>
      <c r="AE46" s="34">
        <f>$U$28/'Fixed data'!$C$7</f>
        <v>-7.5471644444444451E-3</v>
      </c>
      <c r="AF46" s="34">
        <f>$U$28/'Fixed data'!$C$7</f>
        <v>-7.5471644444444451E-3</v>
      </c>
      <c r="AG46" s="34">
        <f>$U$28/'Fixed data'!$C$7</f>
        <v>-7.5471644444444451E-3</v>
      </c>
      <c r="AH46" s="34">
        <f>$U$28/'Fixed data'!$C$7</f>
        <v>-7.5471644444444451E-3</v>
      </c>
      <c r="AI46" s="34">
        <f>$U$28/'Fixed data'!$C$7</f>
        <v>-7.5471644444444451E-3</v>
      </c>
      <c r="AJ46" s="34">
        <f>$U$28/'Fixed data'!$C$7</f>
        <v>-7.5471644444444451E-3</v>
      </c>
      <c r="AK46" s="34">
        <f>$U$28/'Fixed data'!$C$7</f>
        <v>-7.5471644444444451E-3</v>
      </c>
      <c r="AL46" s="34">
        <f>$U$28/'Fixed data'!$C$7</f>
        <v>-7.5471644444444451E-3</v>
      </c>
      <c r="AM46" s="34">
        <f>$U$28/'Fixed data'!$C$7</f>
        <v>-7.5471644444444451E-3</v>
      </c>
      <c r="AN46" s="34">
        <f>$U$28/'Fixed data'!$C$7</f>
        <v>-7.5471644444444451E-3</v>
      </c>
      <c r="AO46" s="34">
        <f>$U$28/'Fixed data'!$C$7</f>
        <v>-7.5471644444444451E-3</v>
      </c>
      <c r="AP46" s="34">
        <f>$U$28/'Fixed data'!$C$7</f>
        <v>-7.5471644444444451E-3</v>
      </c>
      <c r="AQ46" s="34">
        <f>$U$28/'Fixed data'!$C$7</f>
        <v>-7.5471644444444451E-3</v>
      </c>
      <c r="AR46" s="34">
        <f>$U$28/'Fixed data'!$C$7</f>
        <v>-7.5471644444444451E-3</v>
      </c>
      <c r="AS46" s="34">
        <f>$U$28/'Fixed data'!$C$7</f>
        <v>-7.5471644444444451E-3</v>
      </c>
      <c r="AT46" s="34">
        <f>$U$28/'Fixed data'!$C$7</f>
        <v>-7.5471644444444451E-3</v>
      </c>
      <c r="AU46" s="34">
        <f>$U$28/'Fixed data'!$C$7</f>
        <v>-7.5471644444444451E-3</v>
      </c>
      <c r="AV46" s="34">
        <f>$U$28/'Fixed data'!$C$7</f>
        <v>-7.5471644444444451E-3</v>
      </c>
      <c r="AW46" s="34">
        <f>$U$28/'Fixed data'!$C$7</f>
        <v>-7.5471644444444451E-3</v>
      </c>
      <c r="AX46" s="34">
        <f>$U$28/'Fixed data'!$C$7</f>
        <v>-7.5471644444444451E-3</v>
      </c>
      <c r="AY46" s="34">
        <f>$U$28/'Fixed data'!$C$7</f>
        <v>-7.5471644444444451E-3</v>
      </c>
      <c r="AZ46" s="34">
        <f>$U$28/'Fixed data'!$C$7</f>
        <v>-7.5471644444444451E-3</v>
      </c>
      <c r="BA46" s="34">
        <f>$U$28/'Fixed data'!$C$7</f>
        <v>-7.5471644444444451E-3</v>
      </c>
      <c r="BB46" s="34">
        <f>$U$28/'Fixed data'!$C$7</f>
        <v>-7.5471644444444451E-3</v>
      </c>
      <c r="BC46" s="34">
        <f>$U$28/'Fixed data'!$C$7</f>
        <v>-7.5471644444444451E-3</v>
      </c>
      <c r="BD46" s="34">
        <f>$U$28/'Fixed data'!$C$7</f>
        <v>-7.5471644444444451E-3</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5.1288524799999999E-2</v>
      </c>
      <c r="G60" s="34">
        <f t="shared" si="6"/>
        <v>9.1052196977777777E-2</v>
      </c>
      <c r="H60" s="34">
        <f t="shared" si="6"/>
        <v>9.3381360533333332E-2</v>
      </c>
      <c r="I60" s="34">
        <f t="shared" si="6"/>
        <v>9.3855689244444429E-2</v>
      </c>
      <c r="J60" s="34">
        <f t="shared" si="6"/>
        <v>7.8960229688888869E-2</v>
      </c>
      <c r="K60" s="34">
        <f t="shared" si="6"/>
        <v>2.723077528888887E-2</v>
      </c>
      <c r="L60" s="34">
        <f t="shared" si="6"/>
        <v>-1.0502344711111125E-2</v>
      </c>
      <c r="M60" s="34">
        <f t="shared" si="6"/>
        <v>-3.3156271111111114E-2</v>
      </c>
      <c r="N60" s="34">
        <f t="shared" si="6"/>
        <v>-7.6299328888888907E-2</v>
      </c>
      <c r="O60" s="34">
        <f t="shared" si="6"/>
        <v>-0.10522473333333335</v>
      </c>
      <c r="P60" s="34">
        <f t="shared" si="6"/>
        <v>-0.12845543555555558</v>
      </c>
      <c r="Q60" s="34">
        <f t="shared" si="6"/>
        <v>-0.14558784444444448</v>
      </c>
      <c r="R60" s="34">
        <f t="shared" si="6"/>
        <v>-0.15616228000000004</v>
      </c>
      <c r="S60" s="34">
        <f t="shared" si="6"/>
        <v>-0.16673671555555561</v>
      </c>
      <c r="T60" s="34">
        <f t="shared" si="6"/>
        <v>-0.17575534666666673</v>
      </c>
      <c r="U60" s="34">
        <f t="shared" si="6"/>
        <v>-0.18330251111111118</v>
      </c>
      <c r="V60" s="34">
        <f t="shared" si="6"/>
        <v>-0.19084967555555563</v>
      </c>
      <c r="W60" s="34">
        <f t="shared" si="6"/>
        <v>-0.19084967555555563</v>
      </c>
      <c r="X60" s="34">
        <f t="shared" si="6"/>
        <v>-0.19084967555555563</v>
      </c>
      <c r="Y60" s="34">
        <f t="shared" si="6"/>
        <v>-0.19084967555555563</v>
      </c>
      <c r="Z60" s="34">
        <f t="shared" si="6"/>
        <v>-0.19084967555555563</v>
      </c>
      <c r="AA60" s="34">
        <f t="shared" si="6"/>
        <v>-0.19084967555555563</v>
      </c>
      <c r="AB60" s="34">
        <f t="shared" si="6"/>
        <v>-0.19084967555555563</v>
      </c>
      <c r="AC60" s="34">
        <f t="shared" si="6"/>
        <v>-0.19084967555555563</v>
      </c>
      <c r="AD60" s="34">
        <f t="shared" si="6"/>
        <v>-0.19084967555555563</v>
      </c>
      <c r="AE60" s="34">
        <f t="shared" si="6"/>
        <v>-0.19084967555555563</v>
      </c>
      <c r="AF60" s="34">
        <f t="shared" si="6"/>
        <v>-0.19084967555555563</v>
      </c>
      <c r="AG60" s="34">
        <f t="shared" si="6"/>
        <v>-0.19084967555555563</v>
      </c>
      <c r="AH60" s="34">
        <f t="shared" si="6"/>
        <v>-0.19084967555555563</v>
      </c>
      <c r="AI60" s="34">
        <f t="shared" si="6"/>
        <v>-0.19084967555555563</v>
      </c>
      <c r="AJ60" s="34">
        <f t="shared" si="6"/>
        <v>-0.19084967555555563</v>
      </c>
      <c r="AK60" s="34">
        <f t="shared" si="6"/>
        <v>-0.19084967555555563</v>
      </c>
      <c r="AL60" s="34">
        <f t="shared" si="6"/>
        <v>-0.19084967555555563</v>
      </c>
      <c r="AM60" s="34">
        <f t="shared" si="6"/>
        <v>-0.19084967555555563</v>
      </c>
      <c r="AN60" s="34">
        <f t="shared" si="6"/>
        <v>-0.19084967555555563</v>
      </c>
      <c r="AO60" s="34">
        <f t="shared" si="6"/>
        <v>-0.19084967555555563</v>
      </c>
      <c r="AP60" s="34">
        <f t="shared" si="6"/>
        <v>-0.19084967555555563</v>
      </c>
      <c r="AQ60" s="34">
        <f t="shared" si="6"/>
        <v>-0.19084967555555563</v>
      </c>
      <c r="AR60" s="34">
        <f t="shared" si="6"/>
        <v>-0.19084967555555563</v>
      </c>
      <c r="AS60" s="34">
        <f t="shared" si="6"/>
        <v>-0.19084967555555563</v>
      </c>
      <c r="AT60" s="34">
        <f t="shared" si="6"/>
        <v>-0.19084967555555563</v>
      </c>
      <c r="AU60" s="34">
        <f t="shared" si="6"/>
        <v>-0.19084967555555563</v>
      </c>
      <c r="AV60" s="34">
        <f t="shared" si="6"/>
        <v>-0.19084967555555563</v>
      </c>
      <c r="AW60" s="34">
        <f t="shared" si="6"/>
        <v>-0.19084967555555563</v>
      </c>
      <c r="AX60" s="34">
        <f t="shared" si="6"/>
        <v>-0.19084967555555563</v>
      </c>
      <c r="AY60" s="34">
        <f t="shared" si="6"/>
        <v>-0.24213820035555558</v>
      </c>
      <c r="AZ60" s="34">
        <f t="shared" si="6"/>
        <v>-0.28190187253333332</v>
      </c>
      <c r="BA60" s="34">
        <f t="shared" si="6"/>
        <v>-0.28423103608888883</v>
      </c>
      <c r="BB60" s="34">
        <f t="shared" si="6"/>
        <v>-0.28470536479999997</v>
      </c>
      <c r="BC60" s="34">
        <f t="shared" si="6"/>
        <v>-0.26980990524444443</v>
      </c>
      <c r="BD60" s="34">
        <f t="shared" si="6"/>
        <v>-0.2180804508444445</v>
      </c>
    </row>
    <row r="61" spans="1:56" ht="17.25" hidden="1" customHeight="1" outlineLevel="1" x14ac:dyDescent="0.35">
      <c r="A61" s="115"/>
      <c r="B61" s="9" t="s">
        <v>35</v>
      </c>
      <c r="C61" s="9" t="s">
        <v>62</v>
      </c>
      <c r="D61" s="9" t="s">
        <v>40</v>
      </c>
      <c r="E61" s="34">
        <v>0</v>
      </c>
      <c r="F61" s="34">
        <f>E62</f>
        <v>2.307983616</v>
      </c>
      <c r="G61" s="34">
        <f t="shared" ref="G61:BD61" si="7">F62</f>
        <v>4.0460603392000003</v>
      </c>
      <c r="H61" s="34">
        <f t="shared" si="7"/>
        <v>4.0598205022222222</v>
      </c>
      <c r="I61" s="34">
        <f t="shared" si="7"/>
        <v>3.9877839336888887</v>
      </c>
      <c r="J61" s="34">
        <f t="shared" si="7"/>
        <v>3.2236325644444443</v>
      </c>
      <c r="K61" s="34">
        <f t="shared" si="7"/>
        <v>0.81684688675555561</v>
      </c>
      <c r="L61" s="34">
        <f t="shared" si="7"/>
        <v>-0.90837428853333324</v>
      </c>
      <c r="M61" s="34">
        <f t="shared" si="7"/>
        <v>-1.9172986318222216</v>
      </c>
      <c r="N61" s="34">
        <f t="shared" si="7"/>
        <v>-3.8255799607111109</v>
      </c>
      <c r="O61" s="34">
        <f t="shared" si="7"/>
        <v>-5.0509238318222218</v>
      </c>
      <c r="P61" s="34">
        <f t="shared" si="7"/>
        <v>-5.9910806984888882</v>
      </c>
      <c r="Q61" s="34">
        <f t="shared" si="7"/>
        <v>-6.6335836629333329</v>
      </c>
      <c r="R61" s="34">
        <f t="shared" si="7"/>
        <v>-6.9638454184888889</v>
      </c>
      <c r="S61" s="34">
        <f t="shared" si="7"/>
        <v>-7.2835327384888888</v>
      </c>
      <c r="T61" s="34">
        <f t="shared" si="7"/>
        <v>-7.5226344229333328</v>
      </c>
      <c r="U61" s="34">
        <f t="shared" si="7"/>
        <v>-7.6865014762666659</v>
      </c>
      <c r="V61" s="34">
        <f t="shared" si="7"/>
        <v>-7.8428213651555545</v>
      </c>
      <c r="W61" s="34">
        <f t="shared" si="7"/>
        <v>-7.651971689599999</v>
      </c>
      <c r="X61" s="34">
        <f t="shared" si="7"/>
        <v>-7.4611220140444434</v>
      </c>
      <c r="Y61" s="34">
        <f t="shared" si="7"/>
        <v>-7.2702723384888879</v>
      </c>
      <c r="Z61" s="34">
        <f t="shared" si="7"/>
        <v>-7.0794226629333323</v>
      </c>
      <c r="AA61" s="34">
        <f t="shared" si="7"/>
        <v>-6.8885729873777768</v>
      </c>
      <c r="AB61" s="34">
        <f t="shared" si="7"/>
        <v>-6.6977233118222212</v>
      </c>
      <c r="AC61" s="34">
        <f t="shared" si="7"/>
        <v>-6.5068736362666657</v>
      </c>
      <c r="AD61" s="34">
        <f t="shared" si="7"/>
        <v>-6.3160239607111102</v>
      </c>
      <c r="AE61" s="34">
        <f t="shared" si="7"/>
        <v>-6.1251742851555546</v>
      </c>
      <c r="AF61" s="34">
        <f t="shared" si="7"/>
        <v>-5.9343246095999991</v>
      </c>
      <c r="AG61" s="34">
        <f t="shared" si="7"/>
        <v>-5.7434749340444435</v>
      </c>
      <c r="AH61" s="34">
        <f t="shared" si="7"/>
        <v>-5.552625258488888</v>
      </c>
      <c r="AI61" s="34">
        <f t="shared" si="7"/>
        <v>-5.3617755829333325</v>
      </c>
      <c r="AJ61" s="34">
        <f t="shared" si="7"/>
        <v>-5.1709259073777769</v>
      </c>
      <c r="AK61" s="34">
        <f t="shared" si="7"/>
        <v>-4.9800762318222214</v>
      </c>
      <c r="AL61" s="34">
        <f t="shared" si="7"/>
        <v>-4.7892265562666658</v>
      </c>
      <c r="AM61" s="34">
        <f t="shared" si="7"/>
        <v>-4.5983768807111103</v>
      </c>
      <c r="AN61" s="34">
        <f t="shared" si="7"/>
        <v>-4.4075272051555547</v>
      </c>
      <c r="AO61" s="34">
        <f t="shared" si="7"/>
        <v>-4.2166775295999992</v>
      </c>
      <c r="AP61" s="34">
        <f t="shared" si="7"/>
        <v>-4.0258278540444437</v>
      </c>
      <c r="AQ61" s="34">
        <f t="shared" si="7"/>
        <v>-3.8349781784888881</v>
      </c>
      <c r="AR61" s="34">
        <f t="shared" si="7"/>
        <v>-3.6441285029333326</v>
      </c>
      <c r="AS61" s="34">
        <f t="shared" si="7"/>
        <v>-3.453278827377777</v>
      </c>
      <c r="AT61" s="34">
        <f t="shared" si="7"/>
        <v>-3.2624291518222215</v>
      </c>
      <c r="AU61" s="34">
        <f t="shared" si="7"/>
        <v>-3.0715794762666659</v>
      </c>
      <c r="AV61" s="34">
        <f t="shared" si="7"/>
        <v>-2.8807298007111104</v>
      </c>
      <c r="AW61" s="34">
        <f t="shared" si="7"/>
        <v>-2.6898801251555549</v>
      </c>
      <c r="AX61" s="34">
        <f t="shared" si="7"/>
        <v>-2.4990304495999993</v>
      </c>
      <c r="AY61" s="34">
        <f t="shared" si="7"/>
        <v>-2.3081807740444438</v>
      </c>
      <c r="AZ61" s="34">
        <f t="shared" si="7"/>
        <v>-2.0660425736888883</v>
      </c>
      <c r="BA61" s="34">
        <f t="shared" si="7"/>
        <v>-1.784140701155555</v>
      </c>
      <c r="BB61" s="34">
        <f t="shared" si="7"/>
        <v>-1.4999096650666661</v>
      </c>
      <c r="BC61" s="34">
        <f t="shared" si="7"/>
        <v>-1.2152043002666661</v>
      </c>
      <c r="BD61" s="34">
        <f t="shared" si="7"/>
        <v>-0.94539439502222167</v>
      </c>
    </row>
    <row r="62" spans="1:56" ht="16.5" hidden="1" customHeight="1" outlineLevel="1" x14ac:dyDescent="0.3">
      <c r="A62" s="115"/>
      <c r="B62" s="9" t="s">
        <v>34</v>
      </c>
      <c r="C62" s="9" t="s">
        <v>69</v>
      </c>
      <c r="D62" s="9" t="s">
        <v>40</v>
      </c>
      <c r="E62" s="34">
        <f t="shared" ref="E62:BD62" si="8">E28-E60+E61</f>
        <v>2.307983616</v>
      </c>
      <c r="F62" s="34">
        <f t="shared" si="8"/>
        <v>4.0460603392000003</v>
      </c>
      <c r="G62" s="34">
        <f t="shared" si="8"/>
        <v>4.0598205022222222</v>
      </c>
      <c r="H62" s="34">
        <f t="shared" si="8"/>
        <v>3.9877839336888887</v>
      </c>
      <c r="I62" s="34">
        <f t="shared" si="8"/>
        <v>3.2236325644444443</v>
      </c>
      <c r="J62" s="34">
        <f t="shared" si="8"/>
        <v>0.81684688675555561</v>
      </c>
      <c r="K62" s="34">
        <f t="shared" si="8"/>
        <v>-0.90837428853333324</v>
      </c>
      <c r="L62" s="34">
        <f t="shared" si="8"/>
        <v>-1.9172986318222216</v>
      </c>
      <c r="M62" s="34">
        <f t="shared" si="8"/>
        <v>-3.8255799607111109</v>
      </c>
      <c r="N62" s="34">
        <f t="shared" si="8"/>
        <v>-5.0509238318222218</v>
      </c>
      <c r="O62" s="34">
        <f t="shared" si="8"/>
        <v>-5.9910806984888882</v>
      </c>
      <c r="P62" s="34">
        <f t="shared" si="8"/>
        <v>-6.6335836629333329</v>
      </c>
      <c r="Q62" s="34">
        <f t="shared" si="8"/>
        <v>-6.9638454184888889</v>
      </c>
      <c r="R62" s="34">
        <f t="shared" si="8"/>
        <v>-7.2835327384888888</v>
      </c>
      <c r="S62" s="34">
        <f t="shared" si="8"/>
        <v>-7.5226344229333328</v>
      </c>
      <c r="T62" s="34">
        <f t="shared" si="8"/>
        <v>-7.6865014762666659</v>
      </c>
      <c r="U62" s="34">
        <f t="shared" si="8"/>
        <v>-7.8428213651555545</v>
      </c>
      <c r="V62" s="34">
        <f t="shared" si="8"/>
        <v>-7.651971689599999</v>
      </c>
      <c r="W62" s="34">
        <f t="shared" si="8"/>
        <v>-7.4611220140444434</v>
      </c>
      <c r="X62" s="34">
        <f t="shared" si="8"/>
        <v>-7.2702723384888879</v>
      </c>
      <c r="Y62" s="34">
        <f t="shared" si="8"/>
        <v>-7.0794226629333323</v>
      </c>
      <c r="Z62" s="34">
        <f t="shared" si="8"/>
        <v>-6.8885729873777768</v>
      </c>
      <c r="AA62" s="34">
        <f t="shared" si="8"/>
        <v>-6.6977233118222212</v>
      </c>
      <c r="AB62" s="34">
        <f t="shared" si="8"/>
        <v>-6.5068736362666657</v>
      </c>
      <c r="AC62" s="34">
        <f t="shared" si="8"/>
        <v>-6.3160239607111102</v>
      </c>
      <c r="AD62" s="34">
        <f t="shared" si="8"/>
        <v>-6.1251742851555546</v>
      </c>
      <c r="AE62" s="34">
        <f t="shared" si="8"/>
        <v>-5.9343246095999991</v>
      </c>
      <c r="AF62" s="34">
        <f t="shared" si="8"/>
        <v>-5.7434749340444435</v>
      </c>
      <c r="AG62" s="34">
        <f t="shared" si="8"/>
        <v>-5.552625258488888</v>
      </c>
      <c r="AH62" s="34">
        <f t="shared" si="8"/>
        <v>-5.3617755829333325</v>
      </c>
      <c r="AI62" s="34">
        <f t="shared" si="8"/>
        <v>-5.1709259073777769</v>
      </c>
      <c r="AJ62" s="34">
        <f t="shared" si="8"/>
        <v>-4.9800762318222214</v>
      </c>
      <c r="AK62" s="34">
        <f t="shared" si="8"/>
        <v>-4.7892265562666658</v>
      </c>
      <c r="AL62" s="34">
        <f t="shared" si="8"/>
        <v>-4.5983768807111103</v>
      </c>
      <c r="AM62" s="34">
        <f t="shared" si="8"/>
        <v>-4.4075272051555547</v>
      </c>
      <c r="AN62" s="34">
        <f t="shared" si="8"/>
        <v>-4.2166775295999992</v>
      </c>
      <c r="AO62" s="34">
        <f t="shared" si="8"/>
        <v>-4.0258278540444437</v>
      </c>
      <c r="AP62" s="34">
        <f t="shared" si="8"/>
        <v>-3.8349781784888881</v>
      </c>
      <c r="AQ62" s="34">
        <f t="shared" si="8"/>
        <v>-3.6441285029333326</v>
      </c>
      <c r="AR62" s="34">
        <f t="shared" si="8"/>
        <v>-3.453278827377777</v>
      </c>
      <c r="AS62" s="34">
        <f t="shared" si="8"/>
        <v>-3.2624291518222215</v>
      </c>
      <c r="AT62" s="34">
        <f t="shared" si="8"/>
        <v>-3.0715794762666659</v>
      </c>
      <c r="AU62" s="34">
        <f t="shared" si="8"/>
        <v>-2.8807298007111104</v>
      </c>
      <c r="AV62" s="34">
        <f t="shared" si="8"/>
        <v>-2.6898801251555549</v>
      </c>
      <c r="AW62" s="34">
        <f t="shared" si="8"/>
        <v>-2.4990304495999993</v>
      </c>
      <c r="AX62" s="34">
        <f t="shared" si="8"/>
        <v>-2.3081807740444438</v>
      </c>
      <c r="AY62" s="34">
        <f t="shared" si="8"/>
        <v>-2.0660425736888883</v>
      </c>
      <c r="AZ62" s="34">
        <f t="shared" si="8"/>
        <v>-1.784140701155555</v>
      </c>
      <c r="BA62" s="34">
        <f t="shared" si="8"/>
        <v>-1.4999096650666661</v>
      </c>
      <c r="BB62" s="34">
        <f t="shared" si="8"/>
        <v>-1.2152043002666661</v>
      </c>
      <c r="BC62" s="34">
        <f t="shared" si="8"/>
        <v>-0.94539439502222167</v>
      </c>
      <c r="BD62" s="34">
        <f t="shared" si="8"/>
        <v>-0.72731394417777717</v>
      </c>
    </row>
    <row r="63" spans="1:56" ht="16.5" collapsed="1" x14ac:dyDescent="0.3">
      <c r="A63" s="115"/>
      <c r="B63" s="9" t="s">
        <v>8</v>
      </c>
      <c r="C63" s="11" t="s">
        <v>68</v>
      </c>
      <c r="D63" s="9" t="s">
        <v>40</v>
      </c>
      <c r="E63" s="34">
        <f>AVERAGE(E61:E62)*'Fixed data'!$C$3</f>
        <v>5.5737804326400006E-2</v>
      </c>
      <c r="F63" s="34">
        <f>AVERAGE(F61:F62)*'Fixed data'!$C$3</f>
        <v>0.15345016151808</v>
      </c>
      <c r="G63" s="34">
        <f>AVERAGE(G61:G62)*'Fixed data'!$C$3</f>
        <v>0.1957570223203467</v>
      </c>
      <c r="H63" s="34">
        <f>AVERAGE(H61:H62)*'Fixed data'!$C$3</f>
        <v>0.19434964712725336</v>
      </c>
      <c r="I63" s="34">
        <f>AVERAGE(I61:I62)*'Fixed data'!$C$3</f>
        <v>0.17415570842992001</v>
      </c>
      <c r="J63" s="34">
        <f>AVERAGE(J61:J62)*'Fixed data'!$C$3</f>
        <v>9.7577578746479987E-2</v>
      </c>
      <c r="K63" s="34">
        <f>AVERAGE(K61:K62)*'Fixed data'!$C$3</f>
        <v>-2.2103867529333298E-3</v>
      </c>
      <c r="L63" s="34">
        <f>AVERAGE(L61:L62)*'Fixed data'!$C$3</f>
        <v>-6.8240001026586658E-2</v>
      </c>
      <c r="M63" s="34">
        <f>AVERAGE(M61:M62)*'Fixed data'!$C$3</f>
        <v>-0.13869051800967999</v>
      </c>
      <c r="N63" s="34">
        <f>AVERAGE(N61:N62)*'Fixed data'!$C$3</f>
        <v>-0.21436756658968001</v>
      </c>
      <c r="O63" s="34">
        <f>AVERAGE(O61:O62)*'Fixed data'!$C$3</f>
        <v>-0.26666440940701336</v>
      </c>
      <c r="P63" s="34">
        <f>AVERAGE(P61:P62)*'Fixed data'!$C$3</f>
        <v>-0.30488564432834664</v>
      </c>
      <c r="Q63" s="34">
        <f>AVERAGE(Q61:Q62)*'Fixed data'!$C$3</f>
        <v>-0.32837791231634667</v>
      </c>
      <c r="R63" s="34">
        <f>AVERAGE(R61:R62)*'Fixed data'!$C$3</f>
        <v>-0.34407418249101335</v>
      </c>
      <c r="S63" s="34">
        <f>AVERAGE(S61:S62)*'Fixed data'!$C$3</f>
        <v>-0.35756893694834668</v>
      </c>
      <c r="T63" s="34">
        <f>AVERAGE(T61:T62)*'Fixed data'!$C$3</f>
        <v>-0.36730063196568002</v>
      </c>
      <c r="U63" s="34">
        <f>AVERAGE(U61:U62)*'Fixed data'!$C$3</f>
        <v>-0.37503314662034665</v>
      </c>
      <c r="V63" s="34">
        <f>AVERAGE(V61:V62)*'Fixed data'!$C$3</f>
        <v>-0.37419925227234668</v>
      </c>
      <c r="W63" s="34">
        <f>AVERAGE(W61:W62)*'Fixed data'!$C$3</f>
        <v>-0.36498121294301328</v>
      </c>
      <c r="X63" s="34">
        <f>AVERAGE(X61:X62)*'Fixed data'!$C$3</f>
        <v>-0.35576317361367998</v>
      </c>
      <c r="Y63" s="34">
        <f>AVERAGE(Y61:Y62)*'Fixed data'!$C$3</f>
        <v>-0.34654513428434663</v>
      </c>
      <c r="Z63" s="34">
        <f>AVERAGE(Z61:Z62)*'Fixed data'!$C$3</f>
        <v>-0.33732709495501334</v>
      </c>
      <c r="AA63" s="34">
        <f>AVERAGE(AA61:AA62)*'Fixed data'!$C$3</f>
        <v>-0.32810905562567994</v>
      </c>
      <c r="AB63" s="34">
        <f>AVERAGE(AB61:AB62)*'Fixed data'!$C$3</f>
        <v>-0.31889101629634664</v>
      </c>
      <c r="AC63" s="34">
        <f>AVERAGE(AC61:AC62)*'Fixed data'!$C$3</f>
        <v>-0.30967297696701329</v>
      </c>
      <c r="AD63" s="34">
        <f>AVERAGE(AD61:AD62)*'Fixed data'!$C$3</f>
        <v>-0.30045493763768</v>
      </c>
      <c r="AE63" s="34">
        <f>AVERAGE(AE61:AE62)*'Fixed data'!$C$3</f>
        <v>-0.29123689830834659</v>
      </c>
      <c r="AF63" s="34">
        <f>AVERAGE(AF61:AF62)*'Fixed data'!$C$3</f>
        <v>-0.28201885897901335</v>
      </c>
      <c r="AG63" s="34">
        <f>AVERAGE(AG61:AG62)*'Fixed data'!$C$3</f>
        <v>-0.27280081964967995</v>
      </c>
      <c r="AH63" s="34">
        <f>AVERAGE(AH61:AH62)*'Fixed data'!$C$3</f>
        <v>-0.26358278032034665</v>
      </c>
      <c r="AI63" s="34">
        <f>AVERAGE(AI61:AI62)*'Fixed data'!$C$3</f>
        <v>-0.25436474099101331</v>
      </c>
      <c r="AJ63" s="34">
        <f>AVERAGE(AJ61:AJ62)*'Fixed data'!$C$3</f>
        <v>-0.24514670166167998</v>
      </c>
      <c r="AK63" s="34">
        <f>AVERAGE(AK61:AK62)*'Fixed data'!$C$3</f>
        <v>-0.23592866233234661</v>
      </c>
      <c r="AL63" s="34">
        <f>AVERAGE(AL61:AL62)*'Fixed data'!$C$3</f>
        <v>-0.22671062300301334</v>
      </c>
      <c r="AM63" s="34">
        <f>AVERAGE(AM61:AM62)*'Fixed data'!$C$3</f>
        <v>-0.21749258367367996</v>
      </c>
      <c r="AN63" s="34">
        <f>AVERAGE(AN61:AN62)*'Fixed data'!$C$3</f>
        <v>-0.20827454434434667</v>
      </c>
      <c r="AO63" s="34">
        <f>AVERAGE(AO61:AO62)*'Fixed data'!$C$3</f>
        <v>-0.19905650501501329</v>
      </c>
      <c r="AP63" s="34">
        <f>AVERAGE(AP61:AP62)*'Fixed data'!$C$3</f>
        <v>-0.18983846568567997</v>
      </c>
      <c r="AQ63" s="34">
        <f>AVERAGE(AQ61:AQ62)*'Fixed data'!$C$3</f>
        <v>-0.18062042635634665</v>
      </c>
      <c r="AR63" s="34">
        <f>AVERAGE(AR61:AR62)*'Fixed data'!$C$3</f>
        <v>-0.1714023870270133</v>
      </c>
      <c r="AS63" s="34">
        <f>AVERAGE(AS61:AS62)*'Fixed data'!$C$3</f>
        <v>-0.16218434769767998</v>
      </c>
      <c r="AT63" s="34">
        <f>AVERAGE(AT61:AT62)*'Fixed data'!$C$3</f>
        <v>-0.15296630836834663</v>
      </c>
      <c r="AU63" s="34">
        <f>AVERAGE(AU61:AU62)*'Fixed data'!$C$3</f>
        <v>-0.1437482690390133</v>
      </c>
      <c r="AV63" s="34">
        <f>AVERAGE(AV61:AV62)*'Fixed data'!$C$3</f>
        <v>-0.13453022970967998</v>
      </c>
      <c r="AW63" s="34">
        <f>AVERAGE(AW61:AW62)*'Fixed data'!$C$3</f>
        <v>-0.12531219038034663</v>
      </c>
      <c r="AX63" s="34">
        <f>AVERAGE(AX61:AX62)*'Fixed data'!$C$3</f>
        <v>-0.11609415105101331</v>
      </c>
      <c r="AY63" s="34">
        <f>AVERAGE(AY61:AY62)*'Fixed data'!$C$3</f>
        <v>-0.10563749384775999</v>
      </c>
      <c r="AZ63" s="34">
        <f>AVERAGE(AZ61:AZ62)*'Fixed data'!$C$3</f>
        <v>-9.2981926087493311E-2</v>
      </c>
      <c r="BA63" s="34">
        <f>AVERAGE(BA61:BA62)*'Fixed data'!$C$3</f>
        <v>-7.9309816344266648E-2</v>
      </c>
      <c r="BB63" s="34">
        <f>AVERAGE(BB61:BB62)*'Fixed data'!$C$3</f>
        <v>-6.5570002262799978E-2</v>
      </c>
      <c r="BC63" s="34">
        <f>AVERAGE(BC61:BC62)*'Fixed data'!$C$3</f>
        <v>-5.2178458491226647E-2</v>
      </c>
      <c r="BD63" s="34">
        <f>AVERAGE(BD61:BD62)*'Fixed data'!$C$3</f>
        <v>-4.0395906391679975E-2</v>
      </c>
    </row>
    <row r="64" spans="1:56" ht="15.75" thickBot="1" x14ac:dyDescent="0.35">
      <c r="A64" s="114"/>
      <c r="B64" s="12" t="s">
        <v>95</v>
      </c>
      <c r="C64" s="12" t="s">
        <v>45</v>
      </c>
      <c r="D64" s="12" t="s">
        <v>40</v>
      </c>
      <c r="E64" s="53">
        <f t="shared" ref="E64:BD64" si="9">E29+E60+E63</f>
        <v>0.63273370832639986</v>
      </c>
      <c r="F64" s="53">
        <f t="shared" si="9"/>
        <v>0.65207999831807983</v>
      </c>
      <c r="G64" s="53">
        <f t="shared" si="9"/>
        <v>0.31301230929812446</v>
      </c>
      <c r="H64" s="53">
        <f t="shared" si="9"/>
        <v>0.29306720566058664</v>
      </c>
      <c r="I64" s="53">
        <f t="shared" si="9"/>
        <v>0.10043747767436451</v>
      </c>
      <c r="J64" s="53">
        <f t="shared" si="9"/>
        <v>-0.4054185535646313</v>
      </c>
      <c r="K64" s="53">
        <f t="shared" si="9"/>
        <v>-0.3994772114640443</v>
      </c>
      <c r="L64" s="53">
        <f t="shared" si="9"/>
        <v>-0.33359901773769762</v>
      </c>
      <c r="M64" s="53">
        <f t="shared" si="9"/>
        <v>-0.65720618912079098</v>
      </c>
      <c r="N64" s="53">
        <f t="shared" si="9"/>
        <v>-0.61607769547856894</v>
      </c>
      <c r="O64" s="53">
        <f t="shared" si="9"/>
        <v>-0.63323454274034674</v>
      </c>
      <c r="P64" s="53">
        <f t="shared" si="9"/>
        <v>-0.62608067988390226</v>
      </c>
      <c r="Q64" s="53">
        <f t="shared" si="9"/>
        <v>-0.59292815676079114</v>
      </c>
      <c r="R64" s="53">
        <f t="shared" si="9"/>
        <v>-0.61919886249101341</v>
      </c>
      <c r="S64" s="53">
        <f t="shared" si="9"/>
        <v>-0.62576525250390225</v>
      </c>
      <c r="T64" s="53">
        <f t="shared" si="9"/>
        <v>-0.6279615786323467</v>
      </c>
      <c r="U64" s="53">
        <f t="shared" si="9"/>
        <v>-0.64324125773145779</v>
      </c>
      <c r="V64" s="53">
        <f t="shared" si="9"/>
        <v>-0.56504892782790228</v>
      </c>
      <c r="W64" s="53">
        <f t="shared" si="9"/>
        <v>-0.55583088849856888</v>
      </c>
      <c r="X64" s="53">
        <f t="shared" si="9"/>
        <v>-0.54661284916923558</v>
      </c>
      <c r="Y64" s="53">
        <f t="shared" si="9"/>
        <v>-0.53739480983990229</v>
      </c>
      <c r="Z64" s="53">
        <f t="shared" si="9"/>
        <v>-0.52817677051056899</v>
      </c>
      <c r="AA64" s="53">
        <f t="shared" si="9"/>
        <v>-0.51895873118123559</v>
      </c>
      <c r="AB64" s="53">
        <f t="shared" si="9"/>
        <v>-0.50974069185190229</v>
      </c>
      <c r="AC64" s="53">
        <f t="shared" si="9"/>
        <v>-0.50052265252256889</v>
      </c>
      <c r="AD64" s="53">
        <f t="shared" si="9"/>
        <v>-0.4913046131932356</v>
      </c>
      <c r="AE64" s="53">
        <f t="shared" si="9"/>
        <v>-0.48208657386390219</v>
      </c>
      <c r="AF64" s="53">
        <f t="shared" si="9"/>
        <v>-0.47286853453456901</v>
      </c>
      <c r="AG64" s="53">
        <f t="shared" si="9"/>
        <v>-0.4636504952052356</v>
      </c>
      <c r="AH64" s="53">
        <f t="shared" si="9"/>
        <v>-0.45443245587590231</v>
      </c>
      <c r="AI64" s="53">
        <f t="shared" si="9"/>
        <v>-0.4452144165465689</v>
      </c>
      <c r="AJ64" s="53">
        <f t="shared" si="9"/>
        <v>-0.43599637721723561</v>
      </c>
      <c r="AK64" s="53">
        <f t="shared" si="9"/>
        <v>-0.4267783378879022</v>
      </c>
      <c r="AL64" s="53">
        <f t="shared" si="9"/>
        <v>-0.41756029855856897</v>
      </c>
      <c r="AM64" s="53">
        <f t="shared" si="9"/>
        <v>-0.40834225922923562</v>
      </c>
      <c r="AN64" s="53">
        <f t="shared" si="9"/>
        <v>-0.39912421989990232</v>
      </c>
      <c r="AO64" s="53">
        <f t="shared" si="9"/>
        <v>-0.38990618057056892</v>
      </c>
      <c r="AP64" s="53">
        <f t="shared" si="9"/>
        <v>-0.38068814124123562</v>
      </c>
      <c r="AQ64" s="53">
        <f t="shared" si="9"/>
        <v>-0.37147010191190227</v>
      </c>
      <c r="AR64" s="53">
        <f t="shared" si="9"/>
        <v>-0.36225206258256892</v>
      </c>
      <c r="AS64" s="53">
        <f t="shared" si="9"/>
        <v>-0.35303402325323563</v>
      </c>
      <c r="AT64" s="53">
        <f t="shared" si="9"/>
        <v>-0.34381598392390222</v>
      </c>
      <c r="AU64" s="53">
        <f t="shared" si="9"/>
        <v>-0.33459794459456893</v>
      </c>
      <c r="AV64" s="53">
        <f t="shared" si="9"/>
        <v>-0.32537990526523564</v>
      </c>
      <c r="AW64" s="53">
        <f t="shared" si="9"/>
        <v>-0.31616186593590223</v>
      </c>
      <c r="AX64" s="53">
        <f t="shared" si="9"/>
        <v>-0.30694382660656894</v>
      </c>
      <c r="AY64" s="53">
        <f t="shared" si="9"/>
        <v>-0.34777569420331556</v>
      </c>
      <c r="AZ64" s="53">
        <f t="shared" si="9"/>
        <v>-0.37488379862082666</v>
      </c>
      <c r="BA64" s="53">
        <f t="shared" si="9"/>
        <v>-0.36354085243315548</v>
      </c>
      <c r="BB64" s="53">
        <f t="shared" si="9"/>
        <v>-0.35027536706279994</v>
      </c>
      <c r="BC64" s="53">
        <f t="shared" si="9"/>
        <v>-0.32198836373567108</v>
      </c>
      <c r="BD64" s="53">
        <f t="shared" si="9"/>
        <v>-0.2584763572361245</v>
      </c>
    </row>
    <row r="65" spans="1:56" ht="12.75" customHeight="1" x14ac:dyDescent="0.3">
      <c r="A65" s="172"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3"/>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3"/>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3"/>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3"/>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3"/>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3"/>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3"/>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3"/>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3"/>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3"/>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4"/>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0.63273370832639986</v>
      </c>
      <c r="F77" s="54">
        <f>IF('Fixed data'!$G$19=FALSE,F64+F76,F64)</f>
        <v>0.65207999831807983</v>
      </c>
      <c r="G77" s="54">
        <f>IF('Fixed data'!$G$19=FALSE,G64+G76,G64)</f>
        <v>0.31301230929812446</v>
      </c>
      <c r="H77" s="54">
        <f>IF('Fixed data'!$G$19=FALSE,H64+H76,H64)</f>
        <v>0.29306720566058664</v>
      </c>
      <c r="I77" s="54">
        <f>IF('Fixed data'!$G$19=FALSE,I64+I76,I64)</f>
        <v>0.10043747767436451</v>
      </c>
      <c r="J77" s="54">
        <f>IF('Fixed data'!$G$19=FALSE,J64+J76,J64)</f>
        <v>-0.4054185535646313</v>
      </c>
      <c r="K77" s="54">
        <f>IF('Fixed data'!$G$19=FALSE,K64+K76,K64)</f>
        <v>-0.3994772114640443</v>
      </c>
      <c r="L77" s="54">
        <f>IF('Fixed data'!$G$19=FALSE,L64+L76,L64)</f>
        <v>-0.33359901773769762</v>
      </c>
      <c r="M77" s="54">
        <f>IF('Fixed data'!$G$19=FALSE,M64+M76,M64)</f>
        <v>-0.65720618912079098</v>
      </c>
      <c r="N77" s="54">
        <f>IF('Fixed data'!$G$19=FALSE,N64+N76,N64)</f>
        <v>-0.61607769547856894</v>
      </c>
      <c r="O77" s="54">
        <f>IF('Fixed data'!$G$19=FALSE,O64+O76,O64)</f>
        <v>-0.63323454274034674</v>
      </c>
      <c r="P77" s="54">
        <f>IF('Fixed data'!$G$19=FALSE,P64+P76,P64)</f>
        <v>-0.62608067988390226</v>
      </c>
      <c r="Q77" s="54">
        <f>IF('Fixed data'!$G$19=FALSE,Q64+Q76,Q64)</f>
        <v>-0.59292815676079114</v>
      </c>
      <c r="R77" s="54">
        <f>IF('Fixed data'!$G$19=FALSE,R64+R76,R64)</f>
        <v>-0.61919886249101341</v>
      </c>
      <c r="S77" s="54">
        <f>IF('Fixed data'!$G$19=FALSE,S64+S76,S64)</f>
        <v>-0.62576525250390225</v>
      </c>
      <c r="T77" s="54">
        <f>IF('Fixed data'!$G$19=FALSE,T64+T76,T64)</f>
        <v>-0.6279615786323467</v>
      </c>
      <c r="U77" s="54">
        <f>IF('Fixed data'!$G$19=FALSE,U64+U76,U64)</f>
        <v>-0.64324125773145779</v>
      </c>
      <c r="V77" s="54">
        <f>IF('Fixed data'!$G$19=FALSE,V64+V76,V64)</f>
        <v>-0.56504892782790228</v>
      </c>
      <c r="W77" s="54">
        <f>IF('Fixed data'!$G$19=FALSE,W64+W76,W64)</f>
        <v>-0.55583088849856888</v>
      </c>
      <c r="X77" s="54">
        <f>IF('Fixed data'!$G$19=FALSE,X64+X76,X64)</f>
        <v>-0.54661284916923558</v>
      </c>
      <c r="Y77" s="54">
        <f>IF('Fixed data'!$G$19=FALSE,Y64+Y76,Y64)</f>
        <v>-0.53739480983990229</v>
      </c>
      <c r="Z77" s="54">
        <f>IF('Fixed data'!$G$19=FALSE,Z64+Z76,Z64)</f>
        <v>-0.52817677051056899</v>
      </c>
      <c r="AA77" s="54">
        <f>IF('Fixed data'!$G$19=FALSE,AA64+AA76,AA64)</f>
        <v>-0.51895873118123559</v>
      </c>
      <c r="AB77" s="54">
        <f>IF('Fixed data'!$G$19=FALSE,AB64+AB76,AB64)</f>
        <v>-0.50974069185190229</v>
      </c>
      <c r="AC77" s="54">
        <f>IF('Fixed data'!$G$19=FALSE,AC64+AC76,AC64)</f>
        <v>-0.50052265252256889</v>
      </c>
      <c r="AD77" s="54">
        <f>IF('Fixed data'!$G$19=FALSE,AD64+AD76,AD64)</f>
        <v>-0.4913046131932356</v>
      </c>
      <c r="AE77" s="54">
        <f>IF('Fixed data'!$G$19=FALSE,AE64+AE76,AE64)</f>
        <v>-0.48208657386390219</v>
      </c>
      <c r="AF77" s="54">
        <f>IF('Fixed data'!$G$19=FALSE,AF64+AF76,AF64)</f>
        <v>-0.47286853453456901</v>
      </c>
      <c r="AG77" s="54">
        <f>IF('Fixed data'!$G$19=FALSE,AG64+AG76,AG64)</f>
        <v>-0.4636504952052356</v>
      </c>
      <c r="AH77" s="54">
        <f>IF('Fixed data'!$G$19=FALSE,AH64+AH76,AH64)</f>
        <v>-0.45443245587590231</v>
      </c>
      <c r="AI77" s="54">
        <f>IF('Fixed data'!$G$19=FALSE,AI64+AI76,AI64)</f>
        <v>-0.4452144165465689</v>
      </c>
      <c r="AJ77" s="54">
        <f>IF('Fixed data'!$G$19=FALSE,AJ64+AJ76,AJ64)</f>
        <v>-0.43599637721723561</v>
      </c>
      <c r="AK77" s="54">
        <f>IF('Fixed data'!$G$19=FALSE,AK64+AK76,AK64)</f>
        <v>-0.4267783378879022</v>
      </c>
      <c r="AL77" s="54">
        <f>IF('Fixed data'!$G$19=FALSE,AL64+AL76,AL64)</f>
        <v>-0.41756029855856897</v>
      </c>
      <c r="AM77" s="54">
        <f>IF('Fixed data'!$G$19=FALSE,AM64+AM76,AM64)</f>
        <v>-0.40834225922923562</v>
      </c>
      <c r="AN77" s="54">
        <f>IF('Fixed data'!$G$19=FALSE,AN64+AN76,AN64)</f>
        <v>-0.39912421989990232</v>
      </c>
      <c r="AO77" s="54">
        <f>IF('Fixed data'!$G$19=FALSE,AO64+AO76,AO64)</f>
        <v>-0.38990618057056892</v>
      </c>
      <c r="AP77" s="54">
        <f>IF('Fixed data'!$G$19=FALSE,AP64+AP76,AP64)</f>
        <v>-0.38068814124123562</v>
      </c>
      <c r="AQ77" s="54">
        <f>IF('Fixed data'!$G$19=FALSE,AQ64+AQ76,AQ64)</f>
        <v>-0.37147010191190227</v>
      </c>
      <c r="AR77" s="54">
        <f>IF('Fixed data'!$G$19=FALSE,AR64+AR76,AR64)</f>
        <v>-0.36225206258256892</v>
      </c>
      <c r="AS77" s="54">
        <f>IF('Fixed data'!$G$19=FALSE,AS64+AS76,AS64)</f>
        <v>-0.35303402325323563</v>
      </c>
      <c r="AT77" s="54">
        <f>IF('Fixed data'!$G$19=FALSE,AT64+AT76,AT64)</f>
        <v>-0.34381598392390222</v>
      </c>
      <c r="AU77" s="54">
        <f>IF('Fixed data'!$G$19=FALSE,AU64+AU76,AU64)</f>
        <v>-0.33459794459456893</v>
      </c>
      <c r="AV77" s="54">
        <f>IF('Fixed data'!$G$19=FALSE,AV64+AV76,AV64)</f>
        <v>-0.32537990526523564</v>
      </c>
      <c r="AW77" s="54">
        <f>IF('Fixed data'!$G$19=FALSE,AW64+AW76,AW64)</f>
        <v>-0.31616186593590223</v>
      </c>
      <c r="AX77" s="54">
        <f>IF('Fixed data'!$G$19=FALSE,AX64+AX76,AX64)</f>
        <v>-0.30694382660656894</v>
      </c>
      <c r="AY77" s="54">
        <f>IF('Fixed data'!$G$19=FALSE,AY64+AY76,AY64)</f>
        <v>-0.34777569420331556</v>
      </c>
      <c r="AZ77" s="54">
        <f>IF('Fixed data'!$G$19=FALSE,AZ64+AZ76,AZ64)</f>
        <v>-0.37488379862082666</v>
      </c>
      <c r="BA77" s="54">
        <f>IF('Fixed data'!$G$19=FALSE,BA64+BA76,BA64)</f>
        <v>-0.36354085243315548</v>
      </c>
      <c r="BB77" s="54">
        <f>IF('Fixed data'!$G$19=FALSE,BB64+BB76,BB64)</f>
        <v>-0.35027536706279994</v>
      </c>
      <c r="BC77" s="54">
        <f>IF('Fixed data'!$G$19=FALSE,BC64+BC76,BC64)</f>
        <v>-0.32198836373567108</v>
      </c>
      <c r="BD77" s="54">
        <f>IF('Fixed data'!$G$19=FALSE,BD64+BD76,BD64)</f>
        <v>-0.2584763572361245</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0.61133691625739117</v>
      </c>
      <c r="F80" s="55">
        <f t="shared" ref="F80:BD80" si="11">F77*F78</f>
        <v>0.60872365592483357</v>
      </c>
      <c r="G80" s="55">
        <f t="shared" si="11"/>
        <v>0.28231916915574623</v>
      </c>
      <c r="H80" s="55">
        <f t="shared" si="11"/>
        <v>0.25539113856625728</v>
      </c>
      <c r="I80" s="55">
        <f t="shared" si="11"/>
        <v>8.4565661148766999E-2</v>
      </c>
      <c r="J80" s="55">
        <f t="shared" si="11"/>
        <v>-0.32980825453914475</v>
      </c>
      <c r="K80" s="55">
        <f t="shared" si="11"/>
        <v>-0.31398547720991732</v>
      </c>
      <c r="L80" s="55">
        <f t="shared" si="11"/>
        <v>-0.25333894921239752</v>
      </c>
      <c r="M80" s="55">
        <f t="shared" si="11"/>
        <v>-0.48221253607262937</v>
      </c>
      <c r="N80" s="55">
        <f t="shared" si="11"/>
        <v>-0.43674906903171734</v>
      </c>
      <c r="O80" s="55">
        <f t="shared" si="11"/>
        <v>-0.43373128583530113</v>
      </c>
      <c r="P80" s="55">
        <f t="shared" si="11"/>
        <v>-0.41432973732866918</v>
      </c>
      <c r="Q80" s="55">
        <f t="shared" si="11"/>
        <v>-0.37912072582574896</v>
      </c>
      <c r="R80" s="55">
        <f t="shared" si="11"/>
        <v>-0.38252978180697772</v>
      </c>
      <c r="S80" s="55">
        <f t="shared" si="11"/>
        <v>-0.3735134086809615</v>
      </c>
      <c r="T80" s="55">
        <f t="shared" si="11"/>
        <v>-0.36214915472702469</v>
      </c>
      <c r="U80" s="55">
        <f t="shared" si="11"/>
        <v>-0.35841645989621934</v>
      </c>
      <c r="V80" s="55">
        <f t="shared" si="11"/>
        <v>-0.30420038468711391</v>
      </c>
      <c r="W80" s="55">
        <f t="shared" si="11"/>
        <v>-0.28911859954526992</v>
      </c>
      <c r="X80" s="55">
        <f t="shared" si="11"/>
        <v>-0.27470896998445227</v>
      </c>
      <c r="Y80" s="55">
        <f t="shared" si="11"/>
        <v>-0.26094328299147829</v>
      </c>
      <c r="Z80" s="55">
        <f t="shared" si="11"/>
        <v>-0.24779446503573729</v>
      </c>
      <c r="AA80" s="55">
        <f t="shared" si="11"/>
        <v>-0.2352365372657452</v>
      </c>
      <c r="AB80" s="55">
        <f t="shared" si="11"/>
        <v>-0.22324457243282725</v>
      </c>
      <c r="AC80" s="55">
        <f t="shared" si="11"/>
        <v>-0.21179465347635382</v>
      </c>
      <c r="AD80" s="55">
        <f t="shared" si="11"/>
        <v>-0.20086383370741456</v>
      </c>
      <c r="AE80" s="55">
        <f t="shared" si="11"/>
        <v>-0.19043009853018208</v>
      </c>
      <c r="AF80" s="55">
        <f t="shared" si="11"/>
        <v>-0.18047232864250035</v>
      </c>
      <c r="AG80" s="55">
        <f t="shared" si="11"/>
        <v>-0.17097026465942597</v>
      </c>
      <c r="AH80" s="55">
        <f t="shared" si="11"/>
        <v>-0.16190447310556738</v>
      </c>
      <c r="AI80" s="55">
        <f t="shared" si="11"/>
        <v>-0.1780800434590156</v>
      </c>
      <c r="AJ80" s="55">
        <f t="shared" si="11"/>
        <v>-0.169313540023003</v>
      </c>
      <c r="AK80" s="55">
        <f t="shared" si="11"/>
        <v>-0.16090663492164248</v>
      </c>
      <c r="AL80" s="55">
        <f t="shared" si="11"/>
        <v>-0.15284581762237781</v>
      </c>
      <c r="AM80" s="55">
        <f t="shared" si="11"/>
        <v>-0.14511805955363907</v>
      </c>
      <c r="AN80" s="55">
        <f t="shared" si="11"/>
        <v>-0.1377107974909216</v>
      </c>
      <c r="AO80" s="55">
        <f t="shared" si="11"/>
        <v>-0.13061191750179982</v>
      </c>
      <c r="AP80" s="55">
        <f t="shared" si="11"/>
        <v>-0.12380973943141299</v>
      </c>
      <c r="AQ80" s="55">
        <f t="shared" si="11"/>
        <v>-0.11729300191055791</v>
      </c>
      <c r="AR80" s="55">
        <f t="shared" si="11"/>
        <v>-0.1110508478691077</v>
      </c>
      <c r="AS80" s="55">
        <f t="shared" si="11"/>
        <v>-0.10507281053803745</v>
      </c>
      <c r="AT80" s="55">
        <f t="shared" si="11"/>
        <v>-9.9348799923884831E-2</v>
      </c>
      <c r="AU80" s="55">
        <f t="shared" si="11"/>
        <v>-9.3869089739999384E-2</v>
      </c>
      <c r="AV80" s="55">
        <f t="shared" si="11"/>
        <v>-8.8624304779445662E-2</v>
      </c>
      <c r="AW80" s="55">
        <f t="shared" si="11"/>
        <v>-8.3605408714920018E-2</v>
      </c>
      <c r="AX80" s="55">
        <f t="shared" si="11"/>
        <v>-7.8803692311518139E-2</v>
      </c>
      <c r="AY80" s="55">
        <f t="shared" si="11"/>
        <v>-8.6686140026282776E-2</v>
      </c>
      <c r="AZ80" s="55">
        <f t="shared" si="11"/>
        <v>-9.0721429761427677E-2</v>
      </c>
      <c r="BA80" s="55">
        <f t="shared" si="11"/>
        <v>-8.5414029499789129E-2</v>
      </c>
      <c r="BB80" s="55">
        <f t="shared" si="11"/>
        <v>-7.990029110297947E-2</v>
      </c>
      <c r="BC80" s="55">
        <f t="shared" si="11"/>
        <v>-7.1308568328179653E-2</v>
      </c>
      <c r="BD80" s="55">
        <f t="shared" si="11"/>
        <v>-5.5575725368861913E-2</v>
      </c>
    </row>
    <row r="81" spans="1:56" x14ac:dyDescent="0.3">
      <c r="A81" s="74"/>
      <c r="B81" s="15" t="s">
        <v>18</v>
      </c>
      <c r="C81" s="15"/>
      <c r="D81" s="14" t="s">
        <v>40</v>
      </c>
      <c r="E81" s="56">
        <f>+E80</f>
        <v>0.61133691625739117</v>
      </c>
      <c r="F81" s="56">
        <f t="shared" ref="F81:BD81" si="12">+E81+F80</f>
        <v>1.2200605721822249</v>
      </c>
      <c r="G81" s="56">
        <f t="shared" si="12"/>
        <v>1.5023797413379711</v>
      </c>
      <c r="H81" s="56">
        <f t="shared" si="12"/>
        <v>1.7577708799042284</v>
      </c>
      <c r="I81" s="56">
        <f t="shared" si="12"/>
        <v>1.8423365410529955</v>
      </c>
      <c r="J81" s="56">
        <f t="shared" si="12"/>
        <v>1.5125282865138507</v>
      </c>
      <c r="K81" s="56">
        <f t="shared" si="12"/>
        <v>1.1985428093039334</v>
      </c>
      <c r="L81" s="56">
        <f t="shared" si="12"/>
        <v>0.9452038600915359</v>
      </c>
      <c r="M81" s="56">
        <f t="shared" si="12"/>
        <v>0.46299132401890652</v>
      </c>
      <c r="N81" s="56">
        <f t="shared" si="12"/>
        <v>2.6242254987189184E-2</v>
      </c>
      <c r="O81" s="56">
        <f t="shared" si="12"/>
        <v>-0.40748903084811194</v>
      </c>
      <c r="P81" s="56">
        <f t="shared" si="12"/>
        <v>-0.82181876817678112</v>
      </c>
      <c r="Q81" s="56">
        <f t="shared" si="12"/>
        <v>-1.20093949400253</v>
      </c>
      <c r="R81" s="56">
        <f t="shared" si="12"/>
        <v>-1.5834692758095077</v>
      </c>
      <c r="S81" s="56">
        <f t="shared" si="12"/>
        <v>-1.9569826844904692</v>
      </c>
      <c r="T81" s="56">
        <f t="shared" si="12"/>
        <v>-2.3191318392174938</v>
      </c>
      <c r="U81" s="56">
        <f t="shared" si="12"/>
        <v>-2.6775482991137132</v>
      </c>
      <c r="V81" s="56">
        <f t="shared" si="12"/>
        <v>-2.9817486838008271</v>
      </c>
      <c r="W81" s="56">
        <f t="shared" si="12"/>
        <v>-3.2708672833460972</v>
      </c>
      <c r="X81" s="56">
        <f t="shared" si="12"/>
        <v>-3.5455762533305495</v>
      </c>
      <c r="Y81" s="56">
        <f t="shared" si="12"/>
        <v>-3.8065195363220279</v>
      </c>
      <c r="Z81" s="56">
        <f t="shared" si="12"/>
        <v>-4.0543140013577652</v>
      </c>
      <c r="AA81" s="56">
        <f t="shared" si="12"/>
        <v>-4.2895505386235104</v>
      </c>
      <c r="AB81" s="56">
        <f t="shared" si="12"/>
        <v>-4.512795111056338</v>
      </c>
      <c r="AC81" s="56">
        <f t="shared" si="12"/>
        <v>-4.7245897645326922</v>
      </c>
      <c r="AD81" s="56">
        <f t="shared" si="12"/>
        <v>-4.9254535982401064</v>
      </c>
      <c r="AE81" s="56">
        <f t="shared" si="12"/>
        <v>-5.1158836967702888</v>
      </c>
      <c r="AF81" s="56">
        <f t="shared" si="12"/>
        <v>-5.2963560254127895</v>
      </c>
      <c r="AG81" s="56">
        <f t="shared" si="12"/>
        <v>-5.467326290072215</v>
      </c>
      <c r="AH81" s="56">
        <f t="shared" si="12"/>
        <v>-5.629230763177782</v>
      </c>
      <c r="AI81" s="56">
        <f t="shared" si="12"/>
        <v>-5.8073108066367976</v>
      </c>
      <c r="AJ81" s="56">
        <f t="shared" si="12"/>
        <v>-5.9766243466598006</v>
      </c>
      <c r="AK81" s="56">
        <f t="shared" si="12"/>
        <v>-6.1375309815814427</v>
      </c>
      <c r="AL81" s="56">
        <f t="shared" si="12"/>
        <v>-6.2903767992038206</v>
      </c>
      <c r="AM81" s="56">
        <f t="shared" si="12"/>
        <v>-6.4354948587574601</v>
      </c>
      <c r="AN81" s="56">
        <f t="shared" si="12"/>
        <v>-6.5732056562483816</v>
      </c>
      <c r="AO81" s="56">
        <f t="shared" si="12"/>
        <v>-6.7038175737501815</v>
      </c>
      <c r="AP81" s="56">
        <f t="shared" si="12"/>
        <v>-6.8276273131815941</v>
      </c>
      <c r="AQ81" s="56">
        <f t="shared" si="12"/>
        <v>-6.9449203150921521</v>
      </c>
      <c r="AR81" s="56">
        <f t="shared" si="12"/>
        <v>-7.05597116296126</v>
      </c>
      <c r="AS81" s="56">
        <f t="shared" si="12"/>
        <v>-7.1610439734992974</v>
      </c>
      <c r="AT81" s="56">
        <f t="shared" si="12"/>
        <v>-7.2603927734231819</v>
      </c>
      <c r="AU81" s="56">
        <f t="shared" si="12"/>
        <v>-7.3542618631631811</v>
      </c>
      <c r="AV81" s="56">
        <f t="shared" si="12"/>
        <v>-7.4428861679426266</v>
      </c>
      <c r="AW81" s="56">
        <f t="shared" si="12"/>
        <v>-7.5264915766575466</v>
      </c>
      <c r="AX81" s="56">
        <f t="shared" si="12"/>
        <v>-7.6052952689690647</v>
      </c>
      <c r="AY81" s="56">
        <f t="shared" si="12"/>
        <v>-7.6919814089953471</v>
      </c>
      <c r="AZ81" s="56">
        <f t="shared" si="12"/>
        <v>-7.7827028387567747</v>
      </c>
      <c r="BA81" s="56">
        <f t="shared" si="12"/>
        <v>-7.8681168682565641</v>
      </c>
      <c r="BB81" s="56">
        <f t="shared" si="12"/>
        <v>-7.9480171593595434</v>
      </c>
      <c r="BC81" s="56">
        <f t="shared" si="12"/>
        <v>-8.0193257276877237</v>
      </c>
      <c r="BD81" s="56">
        <f t="shared" si="12"/>
        <v>-8.0749014530565848</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5"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5"/>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5"/>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5"/>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5"/>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5"/>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5"/>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5"/>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K22" sqref="K22"/>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-2.2525245434545305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-4.3626582998150454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-5.7696143061347325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-7.2589965684514892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1" t="s">
        <v>187</v>
      </c>
      <c r="C13" s="60"/>
      <c r="D13" s="61" t="s">
        <v>40</v>
      </c>
      <c r="E13" s="62">
        <v>-0.8033300000000001</v>
      </c>
      <c r="F13" s="62">
        <v>-1.6581170000000001</v>
      </c>
      <c r="G13" s="62">
        <v>-2.1640679999999999</v>
      </c>
      <c r="H13" s="62">
        <v>-2.811531</v>
      </c>
      <c r="I13" s="62">
        <v>-3.4395809999999996</v>
      </c>
      <c r="J13" s="62">
        <v>-3.0671909999999998</v>
      </c>
      <c r="K13" s="62">
        <v>-3.0530900000000001</v>
      </c>
      <c r="L13" s="62">
        <v>-3.0370289999999995</v>
      </c>
      <c r="M13" s="62">
        <v>-2.289523</v>
      </c>
      <c r="N13" s="62">
        <v>-1.56019</v>
      </c>
      <c r="O13" s="62">
        <v>-1.256243</v>
      </c>
      <c r="P13" s="62">
        <v>-0.91838799999999998</v>
      </c>
      <c r="Q13" s="62">
        <v>-0.59481200000000001</v>
      </c>
      <c r="R13" s="62">
        <v>-0.59481200000000001</v>
      </c>
      <c r="S13" s="62">
        <v>-0.50729800000000003</v>
      </c>
      <c r="T13" s="62">
        <v>-0.42452800000000002</v>
      </c>
      <c r="U13" s="62">
        <v>-0.42452800000000002</v>
      </c>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7"/>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7"/>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7"/>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7"/>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8"/>
      <c r="B18" s="124" t="s">
        <v>197</v>
      </c>
      <c r="C18" s="130"/>
      <c r="D18" s="125" t="s">
        <v>40</v>
      </c>
      <c r="E18" s="59">
        <f>SUM(E13:E17)</f>
        <v>-0.8033300000000001</v>
      </c>
      <c r="F18" s="59">
        <f t="shared" ref="F18:AW18" si="0">SUM(F13:F17)</f>
        <v>-1.6581170000000001</v>
      </c>
      <c r="G18" s="59">
        <f t="shared" si="0"/>
        <v>-2.1640679999999999</v>
      </c>
      <c r="H18" s="59">
        <f t="shared" si="0"/>
        <v>-2.811531</v>
      </c>
      <c r="I18" s="59">
        <f t="shared" si="0"/>
        <v>-3.4395809999999996</v>
      </c>
      <c r="J18" s="59">
        <f t="shared" si="0"/>
        <v>-3.0671909999999998</v>
      </c>
      <c r="K18" s="59">
        <f t="shared" si="0"/>
        <v>-3.0530900000000001</v>
      </c>
      <c r="L18" s="59">
        <f t="shared" si="0"/>
        <v>-3.0370289999999995</v>
      </c>
      <c r="M18" s="59">
        <f t="shared" si="0"/>
        <v>-2.289523</v>
      </c>
      <c r="N18" s="59">
        <f t="shared" si="0"/>
        <v>-1.56019</v>
      </c>
      <c r="O18" s="59">
        <f t="shared" si="0"/>
        <v>-1.256243</v>
      </c>
      <c r="P18" s="59">
        <f t="shared" si="0"/>
        <v>-0.91838799999999998</v>
      </c>
      <c r="Q18" s="59">
        <f t="shared" si="0"/>
        <v>-0.59481200000000001</v>
      </c>
      <c r="R18" s="59">
        <f t="shared" si="0"/>
        <v>-0.59481200000000001</v>
      </c>
      <c r="S18" s="59">
        <f t="shared" si="0"/>
        <v>-0.50729800000000003</v>
      </c>
      <c r="T18" s="59">
        <f t="shared" si="0"/>
        <v>-0.42452800000000002</v>
      </c>
      <c r="U18" s="59">
        <f t="shared" si="0"/>
        <v>-0.42452800000000002</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301</v>
      </c>
      <c r="B19" s="61" t="s">
        <v>196</v>
      </c>
      <c r="C19" s="8"/>
      <c r="D19" s="9" t="s">
        <v>40</v>
      </c>
      <c r="E19" s="33">
        <v>3.4144170399999996</v>
      </c>
      <c r="F19" s="33">
        <v>3.8166073199999997</v>
      </c>
      <c r="G19" s="33">
        <v>2.1636252099999997</v>
      </c>
      <c r="H19" s="33">
        <v>2.90246687</v>
      </c>
      <c r="I19" s="33">
        <v>2.6907431599999998</v>
      </c>
      <c r="J19" s="33">
        <v>0.37862490999999998</v>
      </c>
      <c r="K19" s="33">
        <v>1.1449480000000001</v>
      </c>
      <c r="L19" s="33">
        <v>1.7671545200000001</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2"/>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321</v>
      </c>
      <c r="C25" s="8"/>
      <c r="D25" s="9" t="s">
        <v>40</v>
      </c>
      <c r="E25" s="67">
        <f>SUM(E19:E24)</f>
        <v>3.4144170399999996</v>
      </c>
      <c r="F25" s="67">
        <f t="shared" ref="F25:BD25" si="1">SUM(F19:F24)</f>
        <v>3.8166073199999997</v>
      </c>
      <c r="G25" s="67">
        <f t="shared" si="1"/>
        <v>2.1636252099999997</v>
      </c>
      <c r="H25" s="67">
        <f t="shared" si="1"/>
        <v>2.90246687</v>
      </c>
      <c r="I25" s="67">
        <f t="shared" si="1"/>
        <v>2.6907431599999998</v>
      </c>
      <c r="J25" s="67">
        <f t="shared" si="1"/>
        <v>0.37862490999999998</v>
      </c>
      <c r="K25" s="67">
        <f t="shared" si="1"/>
        <v>1.1449480000000001</v>
      </c>
      <c r="L25" s="67">
        <f t="shared" si="1"/>
        <v>1.7671545200000001</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2.6110870399999992</v>
      </c>
      <c r="F26" s="59">
        <f t="shared" ref="F26:BD26" si="2">F18+F25</f>
        <v>2.1584903199999994</v>
      </c>
      <c r="G26" s="59">
        <f t="shared" si="2"/>
        <v>-4.4279000000013724E-4</v>
      </c>
      <c r="H26" s="59">
        <f t="shared" si="2"/>
        <v>9.093587000000003E-2</v>
      </c>
      <c r="I26" s="59">
        <f t="shared" si="2"/>
        <v>-0.74883783999999975</v>
      </c>
      <c r="J26" s="59">
        <f t="shared" si="2"/>
        <v>-2.6885660899999997</v>
      </c>
      <c r="K26" s="59">
        <f t="shared" si="2"/>
        <v>-1.908142</v>
      </c>
      <c r="L26" s="59">
        <f t="shared" si="2"/>
        <v>-1.2698744799999995</v>
      </c>
      <c r="M26" s="59">
        <f t="shared" si="2"/>
        <v>-2.289523</v>
      </c>
      <c r="N26" s="59">
        <f t="shared" si="2"/>
        <v>-1.56019</v>
      </c>
      <c r="O26" s="59">
        <f t="shared" si="2"/>
        <v>-1.256243</v>
      </c>
      <c r="P26" s="59">
        <f t="shared" si="2"/>
        <v>-0.91838799999999998</v>
      </c>
      <c r="Q26" s="59">
        <f t="shared" si="2"/>
        <v>-0.59481200000000001</v>
      </c>
      <c r="R26" s="59">
        <f t="shared" si="2"/>
        <v>-0.59481200000000001</v>
      </c>
      <c r="S26" s="59">
        <f t="shared" si="2"/>
        <v>-0.50729800000000003</v>
      </c>
      <c r="T26" s="59">
        <f t="shared" si="2"/>
        <v>-0.42452800000000002</v>
      </c>
      <c r="U26" s="59">
        <f t="shared" si="2"/>
        <v>-0.42452800000000002</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2.0888696319999993</v>
      </c>
      <c r="F28" s="34">
        <f t="shared" ref="F28:AW28" si="4">F26*F27</f>
        <v>1.7267922559999995</v>
      </c>
      <c r="G28" s="34">
        <f t="shared" si="4"/>
        <v>-3.5423200000010984E-4</v>
      </c>
      <c r="H28" s="34">
        <f t="shared" si="4"/>
        <v>7.2748696000000029E-2</v>
      </c>
      <c r="I28" s="34">
        <f t="shared" si="4"/>
        <v>-0.59907027199999985</v>
      </c>
      <c r="J28" s="34">
        <f t="shared" si="4"/>
        <v>-2.1508528719999997</v>
      </c>
      <c r="K28" s="34">
        <f t="shared" si="4"/>
        <v>-1.5265136000000001</v>
      </c>
      <c r="L28" s="34">
        <f t="shared" si="4"/>
        <v>-1.0158995839999996</v>
      </c>
      <c r="M28" s="34">
        <f t="shared" si="4"/>
        <v>-1.8316184</v>
      </c>
      <c r="N28" s="34">
        <f t="shared" si="4"/>
        <v>-1.2481520000000002</v>
      </c>
      <c r="O28" s="34">
        <f t="shared" si="4"/>
        <v>-1.0049944</v>
      </c>
      <c r="P28" s="34">
        <f t="shared" si="4"/>
        <v>-0.73471039999999999</v>
      </c>
      <c r="Q28" s="34">
        <f t="shared" si="4"/>
        <v>-0.47584960000000004</v>
      </c>
      <c r="R28" s="34">
        <f t="shared" si="4"/>
        <v>-0.47584960000000004</v>
      </c>
      <c r="S28" s="34">
        <f t="shared" si="4"/>
        <v>-0.40583840000000004</v>
      </c>
      <c r="T28" s="34">
        <f t="shared" si="4"/>
        <v>-0.33962240000000005</v>
      </c>
      <c r="U28" s="34">
        <f t="shared" si="4"/>
        <v>-0.33962240000000005</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0.52221740799999994</v>
      </c>
      <c r="F29" s="34">
        <f t="shared" ref="F29:AW29" si="5">F26-F28</f>
        <v>0.43169806399999988</v>
      </c>
      <c r="G29" s="34">
        <f t="shared" si="5"/>
        <v>-8.8558000000027405E-5</v>
      </c>
      <c r="H29" s="34">
        <f t="shared" si="5"/>
        <v>1.8187174E-2</v>
      </c>
      <c r="I29" s="34">
        <f t="shared" si="5"/>
        <v>-0.14976756799999991</v>
      </c>
      <c r="J29" s="34">
        <f t="shared" si="5"/>
        <v>-0.53771321799999994</v>
      </c>
      <c r="K29" s="34">
        <f t="shared" si="5"/>
        <v>-0.38162839999999987</v>
      </c>
      <c r="L29" s="34">
        <f t="shared" si="5"/>
        <v>-0.25397489599999989</v>
      </c>
      <c r="M29" s="34">
        <f t="shared" si="5"/>
        <v>-0.45790459999999999</v>
      </c>
      <c r="N29" s="34">
        <f t="shared" si="5"/>
        <v>-0.31203799999999982</v>
      </c>
      <c r="O29" s="34">
        <f t="shared" si="5"/>
        <v>-0.25124860000000004</v>
      </c>
      <c r="P29" s="34">
        <f t="shared" si="5"/>
        <v>-0.1836776</v>
      </c>
      <c r="Q29" s="34">
        <f t="shared" si="5"/>
        <v>-0.11896239999999997</v>
      </c>
      <c r="R29" s="34">
        <f t="shared" si="5"/>
        <v>-0.11896239999999997</v>
      </c>
      <c r="S29" s="34">
        <f t="shared" si="5"/>
        <v>-0.10145959999999998</v>
      </c>
      <c r="T29" s="34">
        <f t="shared" si="5"/>
        <v>-8.490559999999997E-2</v>
      </c>
      <c r="U29" s="34">
        <f t="shared" si="5"/>
        <v>-8.490559999999997E-2</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4.6419325155555538E-2</v>
      </c>
      <c r="G30" s="34">
        <f>$E$28/'Fixed data'!$C$7</f>
        <v>4.6419325155555538E-2</v>
      </c>
      <c r="H30" s="34">
        <f>$E$28/'Fixed data'!$C$7</f>
        <v>4.6419325155555538E-2</v>
      </c>
      <c r="I30" s="34">
        <f>$E$28/'Fixed data'!$C$7</f>
        <v>4.6419325155555538E-2</v>
      </c>
      <c r="J30" s="34">
        <f>$E$28/'Fixed data'!$C$7</f>
        <v>4.6419325155555538E-2</v>
      </c>
      <c r="K30" s="34">
        <f>$E$28/'Fixed data'!$C$7</f>
        <v>4.6419325155555538E-2</v>
      </c>
      <c r="L30" s="34">
        <f>$E$28/'Fixed data'!$C$7</f>
        <v>4.6419325155555538E-2</v>
      </c>
      <c r="M30" s="34">
        <f>$E$28/'Fixed data'!$C$7</f>
        <v>4.6419325155555538E-2</v>
      </c>
      <c r="N30" s="34">
        <f>$E$28/'Fixed data'!$C$7</f>
        <v>4.6419325155555538E-2</v>
      </c>
      <c r="O30" s="34">
        <f>$E$28/'Fixed data'!$C$7</f>
        <v>4.6419325155555538E-2</v>
      </c>
      <c r="P30" s="34">
        <f>$E$28/'Fixed data'!$C$7</f>
        <v>4.6419325155555538E-2</v>
      </c>
      <c r="Q30" s="34">
        <f>$E$28/'Fixed data'!$C$7</f>
        <v>4.6419325155555538E-2</v>
      </c>
      <c r="R30" s="34">
        <f>$E$28/'Fixed data'!$C$7</f>
        <v>4.6419325155555538E-2</v>
      </c>
      <c r="S30" s="34">
        <f>$E$28/'Fixed data'!$C$7</f>
        <v>4.6419325155555538E-2</v>
      </c>
      <c r="T30" s="34">
        <f>$E$28/'Fixed data'!$C$7</f>
        <v>4.6419325155555538E-2</v>
      </c>
      <c r="U30" s="34">
        <f>$E$28/'Fixed data'!$C$7</f>
        <v>4.6419325155555538E-2</v>
      </c>
      <c r="V30" s="34">
        <f>$E$28/'Fixed data'!$C$7</f>
        <v>4.6419325155555538E-2</v>
      </c>
      <c r="W30" s="34">
        <f>$E$28/'Fixed data'!$C$7</f>
        <v>4.6419325155555538E-2</v>
      </c>
      <c r="X30" s="34">
        <f>$E$28/'Fixed data'!$C$7</f>
        <v>4.6419325155555538E-2</v>
      </c>
      <c r="Y30" s="34">
        <f>$E$28/'Fixed data'!$C$7</f>
        <v>4.6419325155555538E-2</v>
      </c>
      <c r="Z30" s="34">
        <f>$E$28/'Fixed data'!$C$7</f>
        <v>4.6419325155555538E-2</v>
      </c>
      <c r="AA30" s="34">
        <f>$E$28/'Fixed data'!$C$7</f>
        <v>4.6419325155555538E-2</v>
      </c>
      <c r="AB30" s="34">
        <f>$E$28/'Fixed data'!$C$7</f>
        <v>4.6419325155555538E-2</v>
      </c>
      <c r="AC30" s="34">
        <f>$E$28/'Fixed data'!$C$7</f>
        <v>4.6419325155555538E-2</v>
      </c>
      <c r="AD30" s="34">
        <f>$E$28/'Fixed data'!$C$7</f>
        <v>4.6419325155555538E-2</v>
      </c>
      <c r="AE30" s="34">
        <f>$E$28/'Fixed data'!$C$7</f>
        <v>4.6419325155555538E-2</v>
      </c>
      <c r="AF30" s="34">
        <f>$E$28/'Fixed data'!$C$7</f>
        <v>4.6419325155555538E-2</v>
      </c>
      <c r="AG30" s="34">
        <f>$E$28/'Fixed data'!$C$7</f>
        <v>4.6419325155555538E-2</v>
      </c>
      <c r="AH30" s="34">
        <f>$E$28/'Fixed data'!$C$7</f>
        <v>4.6419325155555538E-2</v>
      </c>
      <c r="AI30" s="34">
        <f>$E$28/'Fixed data'!$C$7</f>
        <v>4.6419325155555538E-2</v>
      </c>
      <c r="AJ30" s="34">
        <f>$E$28/'Fixed data'!$C$7</f>
        <v>4.6419325155555538E-2</v>
      </c>
      <c r="AK30" s="34">
        <f>$E$28/'Fixed data'!$C$7</f>
        <v>4.6419325155555538E-2</v>
      </c>
      <c r="AL30" s="34">
        <f>$E$28/'Fixed data'!$C$7</f>
        <v>4.6419325155555538E-2</v>
      </c>
      <c r="AM30" s="34">
        <f>$E$28/'Fixed data'!$C$7</f>
        <v>4.6419325155555538E-2</v>
      </c>
      <c r="AN30" s="34">
        <f>$E$28/'Fixed data'!$C$7</f>
        <v>4.6419325155555538E-2</v>
      </c>
      <c r="AO30" s="34">
        <f>$E$28/'Fixed data'!$C$7</f>
        <v>4.6419325155555538E-2</v>
      </c>
      <c r="AP30" s="34">
        <f>$E$28/'Fixed data'!$C$7</f>
        <v>4.6419325155555538E-2</v>
      </c>
      <c r="AQ30" s="34">
        <f>$E$28/'Fixed data'!$C$7</f>
        <v>4.6419325155555538E-2</v>
      </c>
      <c r="AR30" s="34">
        <f>$E$28/'Fixed data'!$C$7</f>
        <v>4.6419325155555538E-2</v>
      </c>
      <c r="AS30" s="34">
        <f>$E$28/'Fixed data'!$C$7</f>
        <v>4.6419325155555538E-2</v>
      </c>
      <c r="AT30" s="34">
        <f>$E$28/'Fixed data'!$C$7</f>
        <v>4.6419325155555538E-2</v>
      </c>
      <c r="AU30" s="34">
        <f>$E$28/'Fixed data'!$C$7</f>
        <v>4.6419325155555538E-2</v>
      </c>
      <c r="AV30" s="34">
        <f>$E$28/'Fixed data'!$C$7</f>
        <v>4.6419325155555538E-2</v>
      </c>
      <c r="AW30" s="34">
        <f>$E$28/'Fixed data'!$C$7</f>
        <v>4.6419325155555538E-2</v>
      </c>
      <c r="AX30" s="34">
        <f>$E$28/'Fixed data'!$C$7</f>
        <v>4.6419325155555538E-2</v>
      </c>
      <c r="AY30" s="34"/>
      <c r="AZ30" s="34"/>
      <c r="BA30" s="34"/>
      <c r="BB30" s="34"/>
      <c r="BC30" s="34"/>
      <c r="BD30" s="34"/>
    </row>
    <row r="31" spans="1:56" ht="16.5" hidden="1" customHeight="1" outlineLevel="1" x14ac:dyDescent="0.35">
      <c r="A31" s="115"/>
      <c r="B31" s="9" t="s">
        <v>2</v>
      </c>
      <c r="C31" s="11" t="s">
        <v>54</v>
      </c>
      <c r="D31" s="9" t="s">
        <v>40</v>
      </c>
      <c r="F31" s="34"/>
      <c r="G31" s="34">
        <f>$F$28/'Fixed data'!$C$7</f>
        <v>3.8373161244444433E-2</v>
      </c>
      <c r="H31" s="34">
        <f>$F$28/'Fixed data'!$C$7</f>
        <v>3.8373161244444433E-2</v>
      </c>
      <c r="I31" s="34">
        <f>$F$28/'Fixed data'!$C$7</f>
        <v>3.8373161244444433E-2</v>
      </c>
      <c r="J31" s="34">
        <f>$F$28/'Fixed data'!$C$7</f>
        <v>3.8373161244444433E-2</v>
      </c>
      <c r="K31" s="34">
        <f>$F$28/'Fixed data'!$C$7</f>
        <v>3.8373161244444433E-2</v>
      </c>
      <c r="L31" s="34">
        <f>$F$28/'Fixed data'!$C$7</f>
        <v>3.8373161244444433E-2</v>
      </c>
      <c r="M31" s="34">
        <f>$F$28/'Fixed data'!$C$7</f>
        <v>3.8373161244444433E-2</v>
      </c>
      <c r="N31" s="34">
        <f>$F$28/'Fixed data'!$C$7</f>
        <v>3.8373161244444433E-2</v>
      </c>
      <c r="O31" s="34">
        <f>$F$28/'Fixed data'!$C$7</f>
        <v>3.8373161244444433E-2</v>
      </c>
      <c r="P31" s="34">
        <f>$F$28/'Fixed data'!$C$7</f>
        <v>3.8373161244444433E-2</v>
      </c>
      <c r="Q31" s="34">
        <f>$F$28/'Fixed data'!$C$7</f>
        <v>3.8373161244444433E-2</v>
      </c>
      <c r="R31" s="34">
        <f>$F$28/'Fixed data'!$C$7</f>
        <v>3.8373161244444433E-2</v>
      </c>
      <c r="S31" s="34">
        <f>$F$28/'Fixed data'!$C$7</f>
        <v>3.8373161244444433E-2</v>
      </c>
      <c r="T31" s="34">
        <f>$F$28/'Fixed data'!$C$7</f>
        <v>3.8373161244444433E-2</v>
      </c>
      <c r="U31" s="34">
        <f>$F$28/'Fixed data'!$C$7</f>
        <v>3.8373161244444433E-2</v>
      </c>
      <c r="V31" s="34">
        <f>$F$28/'Fixed data'!$C$7</f>
        <v>3.8373161244444433E-2</v>
      </c>
      <c r="W31" s="34">
        <f>$F$28/'Fixed data'!$C$7</f>
        <v>3.8373161244444433E-2</v>
      </c>
      <c r="X31" s="34">
        <f>$F$28/'Fixed data'!$C$7</f>
        <v>3.8373161244444433E-2</v>
      </c>
      <c r="Y31" s="34">
        <f>$F$28/'Fixed data'!$C$7</f>
        <v>3.8373161244444433E-2</v>
      </c>
      <c r="Z31" s="34">
        <f>$F$28/'Fixed data'!$C$7</f>
        <v>3.8373161244444433E-2</v>
      </c>
      <c r="AA31" s="34">
        <f>$F$28/'Fixed data'!$C$7</f>
        <v>3.8373161244444433E-2</v>
      </c>
      <c r="AB31" s="34">
        <f>$F$28/'Fixed data'!$C$7</f>
        <v>3.8373161244444433E-2</v>
      </c>
      <c r="AC31" s="34">
        <f>$F$28/'Fixed data'!$C$7</f>
        <v>3.8373161244444433E-2</v>
      </c>
      <c r="AD31" s="34">
        <f>$F$28/'Fixed data'!$C$7</f>
        <v>3.8373161244444433E-2</v>
      </c>
      <c r="AE31" s="34">
        <f>$F$28/'Fixed data'!$C$7</f>
        <v>3.8373161244444433E-2</v>
      </c>
      <c r="AF31" s="34">
        <f>$F$28/'Fixed data'!$C$7</f>
        <v>3.8373161244444433E-2</v>
      </c>
      <c r="AG31" s="34">
        <f>$F$28/'Fixed data'!$C$7</f>
        <v>3.8373161244444433E-2</v>
      </c>
      <c r="AH31" s="34">
        <f>$F$28/'Fixed data'!$C$7</f>
        <v>3.8373161244444433E-2</v>
      </c>
      <c r="AI31" s="34">
        <f>$F$28/'Fixed data'!$C$7</f>
        <v>3.8373161244444433E-2</v>
      </c>
      <c r="AJ31" s="34">
        <f>$F$28/'Fixed data'!$C$7</f>
        <v>3.8373161244444433E-2</v>
      </c>
      <c r="AK31" s="34">
        <f>$F$28/'Fixed data'!$C$7</f>
        <v>3.8373161244444433E-2</v>
      </c>
      <c r="AL31" s="34">
        <f>$F$28/'Fixed data'!$C$7</f>
        <v>3.8373161244444433E-2</v>
      </c>
      <c r="AM31" s="34">
        <f>$F$28/'Fixed data'!$C$7</f>
        <v>3.8373161244444433E-2</v>
      </c>
      <c r="AN31" s="34">
        <f>$F$28/'Fixed data'!$C$7</f>
        <v>3.8373161244444433E-2</v>
      </c>
      <c r="AO31" s="34">
        <f>$F$28/'Fixed data'!$C$7</f>
        <v>3.8373161244444433E-2</v>
      </c>
      <c r="AP31" s="34">
        <f>$F$28/'Fixed data'!$C$7</f>
        <v>3.8373161244444433E-2</v>
      </c>
      <c r="AQ31" s="34">
        <f>$F$28/'Fixed data'!$C$7</f>
        <v>3.8373161244444433E-2</v>
      </c>
      <c r="AR31" s="34">
        <f>$F$28/'Fixed data'!$C$7</f>
        <v>3.8373161244444433E-2</v>
      </c>
      <c r="AS31" s="34">
        <f>$F$28/'Fixed data'!$C$7</f>
        <v>3.8373161244444433E-2</v>
      </c>
      <c r="AT31" s="34">
        <f>$F$28/'Fixed data'!$C$7</f>
        <v>3.8373161244444433E-2</v>
      </c>
      <c r="AU31" s="34">
        <f>$F$28/'Fixed data'!$C$7</f>
        <v>3.8373161244444433E-2</v>
      </c>
      <c r="AV31" s="34">
        <f>$F$28/'Fixed data'!$C$7</f>
        <v>3.8373161244444433E-2</v>
      </c>
      <c r="AW31" s="34">
        <f>$F$28/'Fixed data'!$C$7</f>
        <v>3.8373161244444433E-2</v>
      </c>
      <c r="AX31" s="34">
        <f>$F$28/'Fixed data'!$C$7</f>
        <v>3.8373161244444433E-2</v>
      </c>
      <c r="AY31" s="34">
        <f>$F$28/'Fixed data'!$C$7</f>
        <v>3.8373161244444433E-2</v>
      </c>
      <c r="AZ31" s="34"/>
      <c r="BA31" s="34"/>
      <c r="BB31" s="34"/>
      <c r="BC31" s="34"/>
      <c r="BD31" s="34"/>
    </row>
    <row r="32" spans="1:56" ht="16.5" hidden="1" customHeight="1" outlineLevel="1" x14ac:dyDescent="0.35">
      <c r="A32" s="115"/>
      <c r="B32" s="9" t="s">
        <v>3</v>
      </c>
      <c r="C32" s="11" t="s">
        <v>55</v>
      </c>
      <c r="D32" s="9" t="s">
        <v>40</v>
      </c>
      <c r="F32" s="34"/>
      <c r="G32" s="34"/>
      <c r="H32" s="34">
        <f>$G$28/'Fixed data'!$C$7</f>
        <v>-7.8718222222246637E-6</v>
      </c>
      <c r="I32" s="34">
        <f>$G$28/'Fixed data'!$C$7</f>
        <v>-7.8718222222246637E-6</v>
      </c>
      <c r="J32" s="34">
        <f>$G$28/'Fixed data'!$C$7</f>
        <v>-7.8718222222246637E-6</v>
      </c>
      <c r="K32" s="34">
        <f>$G$28/'Fixed data'!$C$7</f>
        <v>-7.8718222222246637E-6</v>
      </c>
      <c r="L32" s="34">
        <f>$G$28/'Fixed data'!$C$7</f>
        <v>-7.8718222222246637E-6</v>
      </c>
      <c r="M32" s="34">
        <f>$G$28/'Fixed data'!$C$7</f>
        <v>-7.8718222222246637E-6</v>
      </c>
      <c r="N32" s="34">
        <f>$G$28/'Fixed data'!$C$7</f>
        <v>-7.8718222222246637E-6</v>
      </c>
      <c r="O32" s="34">
        <f>$G$28/'Fixed data'!$C$7</f>
        <v>-7.8718222222246637E-6</v>
      </c>
      <c r="P32" s="34">
        <f>$G$28/'Fixed data'!$C$7</f>
        <v>-7.8718222222246637E-6</v>
      </c>
      <c r="Q32" s="34">
        <f>$G$28/'Fixed data'!$C$7</f>
        <v>-7.8718222222246637E-6</v>
      </c>
      <c r="R32" s="34">
        <f>$G$28/'Fixed data'!$C$7</f>
        <v>-7.8718222222246637E-6</v>
      </c>
      <c r="S32" s="34">
        <f>$G$28/'Fixed data'!$C$7</f>
        <v>-7.8718222222246637E-6</v>
      </c>
      <c r="T32" s="34">
        <f>$G$28/'Fixed data'!$C$7</f>
        <v>-7.8718222222246637E-6</v>
      </c>
      <c r="U32" s="34">
        <f>$G$28/'Fixed data'!$C$7</f>
        <v>-7.8718222222246637E-6</v>
      </c>
      <c r="V32" s="34">
        <f>$G$28/'Fixed data'!$C$7</f>
        <v>-7.8718222222246637E-6</v>
      </c>
      <c r="W32" s="34">
        <f>$G$28/'Fixed data'!$C$7</f>
        <v>-7.8718222222246637E-6</v>
      </c>
      <c r="X32" s="34">
        <f>$G$28/'Fixed data'!$C$7</f>
        <v>-7.8718222222246637E-6</v>
      </c>
      <c r="Y32" s="34">
        <f>$G$28/'Fixed data'!$C$7</f>
        <v>-7.8718222222246637E-6</v>
      </c>
      <c r="Z32" s="34">
        <f>$G$28/'Fixed data'!$C$7</f>
        <v>-7.8718222222246637E-6</v>
      </c>
      <c r="AA32" s="34">
        <f>$G$28/'Fixed data'!$C$7</f>
        <v>-7.8718222222246637E-6</v>
      </c>
      <c r="AB32" s="34">
        <f>$G$28/'Fixed data'!$C$7</f>
        <v>-7.8718222222246637E-6</v>
      </c>
      <c r="AC32" s="34">
        <f>$G$28/'Fixed data'!$C$7</f>
        <v>-7.8718222222246637E-6</v>
      </c>
      <c r="AD32" s="34">
        <f>$G$28/'Fixed data'!$C$7</f>
        <v>-7.8718222222246637E-6</v>
      </c>
      <c r="AE32" s="34">
        <f>$G$28/'Fixed data'!$C$7</f>
        <v>-7.8718222222246637E-6</v>
      </c>
      <c r="AF32" s="34">
        <f>$G$28/'Fixed data'!$C$7</f>
        <v>-7.8718222222246637E-6</v>
      </c>
      <c r="AG32" s="34">
        <f>$G$28/'Fixed data'!$C$7</f>
        <v>-7.8718222222246637E-6</v>
      </c>
      <c r="AH32" s="34">
        <f>$G$28/'Fixed data'!$C$7</f>
        <v>-7.8718222222246637E-6</v>
      </c>
      <c r="AI32" s="34">
        <f>$G$28/'Fixed data'!$C$7</f>
        <v>-7.8718222222246637E-6</v>
      </c>
      <c r="AJ32" s="34">
        <f>$G$28/'Fixed data'!$C$7</f>
        <v>-7.8718222222246637E-6</v>
      </c>
      <c r="AK32" s="34">
        <f>$G$28/'Fixed data'!$C$7</f>
        <v>-7.8718222222246637E-6</v>
      </c>
      <c r="AL32" s="34">
        <f>$G$28/'Fixed data'!$C$7</f>
        <v>-7.8718222222246637E-6</v>
      </c>
      <c r="AM32" s="34">
        <f>$G$28/'Fixed data'!$C$7</f>
        <v>-7.8718222222246637E-6</v>
      </c>
      <c r="AN32" s="34">
        <f>$G$28/'Fixed data'!$C$7</f>
        <v>-7.8718222222246637E-6</v>
      </c>
      <c r="AO32" s="34">
        <f>$G$28/'Fixed data'!$C$7</f>
        <v>-7.8718222222246637E-6</v>
      </c>
      <c r="AP32" s="34">
        <f>$G$28/'Fixed data'!$C$7</f>
        <v>-7.8718222222246637E-6</v>
      </c>
      <c r="AQ32" s="34">
        <f>$G$28/'Fixed data'!$C$7</f>
        <v>-7.8718222222246637E-6</v>
      </c>
      <c r="AR32" s="34">
        <f>$G$28/'Fixed data'!$C$7</f>
        <v>-7.8718222222246637E-6</v>
      </c>
      <c r="AS32" s="34">
        <f>$G$28/'Fixed data'!$C$7</f>
        <v>-7.8718222222246637E-6</v>
      </c>
      <c r="AT32" s="34">
        <f>$G$28/'Fixed data'!$C$7</f>
        <v>-7.8718222222246637E-6</v>
      </c>
      <c r="AU32" s="34">
        <f>$G$28/'Fixed data'!$C$7</f>
        <v>-7.8718222222246637E-6</v>
      </c>
      <c r="AV32" s="34">
        <f>$G$28/'Fixed data'!$C$7</f>
        <v>-7.8718222222246637E-6</v>
      </c>
      <c r="AW32" s="34">
        <f>$G$28/'Fixed data'!$C$7</f>
        <v>-7.8718222222246637E-6</v>
      </c>
      <c r="AX32" s="34">
        <f>$G$28/'Fixed data'!$C$7</f>
        <v>-7.8718222222246637E-6</v>
      </c>
      <c r="AY32" s="34">
        <f>$G$28/'Fixed data'!$C$7</f>
        <v>-7.8718222222246637E-6</v>
      </c>
      <c r="AZ32" s="34">
        <f>$G$28/'Fixed data'!$C$7</f>
        <v>-7.8718222222246637E-6</v>
      </c>
      <c r="BA32" s="34"/>
      <c r="BB32" s="34"/>
      <c r="BC32" s="34"/>
      <c r="BD32" s="34"/>
    </row>
    <row r="33" spans="1:57" ht="16.5" hidden="1" customHeight="1" outlineLevel="1" x14ac:dyDescent="0.35">
      <c r="A33" s="115"/>
      <c r="B33" s="9" t="s">
        <v>4</v>
      </c>
      <c r="C33" s="11" t="s">
        <v>56</v>
      </c>
      <c r="D33" s="9" t="s">
        <v>40</v>
      </c>
      <c r="F33" s="34"/>
      <c r="G33" s="34"/>
      <c r="H33" s="34"/>
      <c r="I33" s="34">
        <f>$H$28/'Fixed data'!$C$7</f>
        <v>1.6166376888888895E-3</v>
      </c>
      <c r="J33" s="34">
        <f>$H$28/'Fixed data'!$C$7</f>
        <v>1.6166376888888895E-3</v>
      </c>
      <c r="K33" s="34">
        <f>$H$28/'Fixed data'!$C$7</f>
        <v>1.6166376888888895E-3</v>
      </c>
      <c r="L33" s="34">
        <f>$H$28/'Fixed data'!$C$7</f>
        <v>1.6166376888888895E-3</v>
      </c>
      <c r="M33" s="34">
        <f>$H$28/'Fixed data'!$C$7</f>
        <v>1.6166376888888895E-3</v>
      </c>
      <c r="N33" s="34">
        <f>$H$28/'Fixed data'!$C$7</f>
        <v>1.6166376888888895E-3</v>
      </c>
      <c r="O33" s="34">
        <f>$H$28/'Fixed data'!$C$7</f>
        <v>1.6166376888888895E-3</v>
      </c>
      <c r="P33" s="34">
        <f>$H$28/'Fixed data'!$C$7</f>
        <v>1.6166376888888895E-3</v>
      </c>
      <c r="Q33" s="34">
        <f>$H$28/'Fixed data'!$C$7</f>
        <v>1.6166376888888895E-3</v>
      </c>
      <c r="R33" s="34">
        <f>$H$28/'Fixed data'!$C$7</f>
        <v>1.6166376888888895E-3</v>
      </c>
      <c r="S33" s="34">
        <f>$H$28/'Fixed data'!$C$7</f>
        <v>1.6166376888888895E-3</v>
      </c>
      <c r="T33" s="34">
        <f>$H$28/'Fixed data'!$C$7</f>
        <v>1.6166376888888895E-3</v>
      </c>
      <c r="U33" s="34">
        <f>$H$28/'Fixed data'!$C$7</f>
        <v>1.6166376888888895E-3</v>
      </c>
      <c r="V33" s="34">
        <f>$H$28/'Fixed data'!$C$7</f>
        <v>1.6166376888888895E-3</v>
      </c>
      <c r="W33" s="34">
        <f>$H$28/'Fixed data'!$C$7</f>
        <v>1.6166376888888895E-3</v>
      </c>
      <c r="X33" s="34">
        <f>$H$28/'Fixed data'!$C$7</f>
        <v>1.6166376888888895E-3</v>
      </c>
      <c r="Y33" s="34">
        <f>$H$28/'Fixed data'!$C$7</f>
        <v>1.6166376888888895E-3</v>
      </c>
      <c r="Z33" s="34">
        <f>$H$28/'Fixed data'!$C$7</f>
        <v>1.6166376888888895E-3</v>
      </c>
      <c r="AA33" s="34">
        <f>$H$28/'Fixed data'!$C$7</f>
        <v>1.6166376888888895E-3</v>
      </c>
      <c r="AB33" s="34">
        <f>$H$28/'Fixed data'!$C$7</f>
        <v>1.6166376888888895E-3</v>
      </c>
      <c r="AC33" s="34">
        <f>$H$28/'Fixed data'!$C$7</f>
        <v>1.6166376888888895E-3</v>
      </c>
      <c r="AD33" s="34">
        <f>$H$28/'Fixed data'!$C$7</f>
        <v>1.6166376888888895E-3</v>
      </c>
      <c r="AE33" s="34">
        <f>$H$28/'Fixed data'!$C$7</f>
        <v>1.6166376888888895E-3</v>
      </c>
      <c r="AF33" s="34">
        <f>$H$28/'Fixed data'!$C$7</f>
        <v>1.6166376888888895E-3</v>
      </c>
      <c r="AG33" s="34">
        <f>$H$28/'Fixed data'!$C$7</f>
        <v>1.6166376888888895E-3</v>
      </c>
      <c r="AH33" s="34">
        <f>$H$28/'Fixed data'!$C$7</f>
        <v>1.6166376888888895E-3</v>
      </c>
      <c r="AI33" s="34">
        <f>$H$28/'Fixed data'!$C$7</f>
        <v>1.6166376888888895E-3</v>
      </c>
      <c r="AJ33" s="34">
        <f>$H$28/'Fixed data'!$C$7</f>
        <v>1.6166376888888895E-3</v>
      </c>
      <c r="AK33" s="34">
        <f>$H$28/'Fixed data'!$C$7</f>
        <v>1.6166376888888895E-3</v>
      </c>
      <c r="AL33" s="34">
        <f>$H$28/'Fixed data'!$C$7</f>
        <v>1.6166376888888895E-3</v>
      </c>
      <c r="AM33" s="34">
        <f>$H$28/'Fixed data'!$C$7</f>
        <v>1.6166376888888895E-3</v>
      </c>
      <c r="AN33" s="34">
        <f>$H$28/'Fixed data'!$C$7</f>
        <v>1.6166376888888895E-3</v>
      </c>
      <c r="AO33" s="34">
        <f>$H$28/'Fixed data'!$C$7</f>
        <v>1.6166376888888895E-3</v>
      </c>
      <c r="AP33" s="34">
        <f>$H$28/'Fixed data'!$C$7</f>
        <v>1.6166376888888895E-3</v>
      </c>
      <c r="AQ33" s="34">
        <f>$H$28/'Fixed data'!$C$7</f>
        <v>1.6166376888888895E-3</v>
      </c>
      <c r="AR33" s="34">
        <f>$H$28/'Fixed data'!$C$7</f>
        <v>1.6166376888888895E-3</v>
      </c>
      <c r="AS33" s="34">
        <f>$H$28/'Fixed data'!$C$7</f>
        <v>1.6166376888888895E-3</v>
      </c>
      <c r="AT33" s="34">
        <f>$H$28/'Fixed data'!$C$7</f>
        <v>1.6166376888888895E-3</v>
      </c>
      <c r="AU33" s="34">
        <f>$H$28/'Fixed data'!$C$7</f>
        <v>1.6166376888888895E-3</v>
      </c>
      <c r="AV33" s="34">
        <f>$H$28/'Fixed data'!$C$7</f>
        <v>1.6166376888888895E-3</v>
      </c>
      <c r="AW33" s="34">
        <f>$H$28/'Fixed data'!$C$7</f>
        <v>1.6166376888888895E-3</v>
      </c>
      <c r="AX33" s="34">
        <f>$H$28/'Fixed data'!$C$7</f>
        <v>1.6166376888888895E-3</v>
      </c>
      <c r="AY33" s="34">
        <f>$H$28/'Fixed data'!$C$7</f>
        <v>1.6166376888888895E-3</v>
      </c>
      <c r="AZ33" s="34">
        <f>$H$28/'Fixed data'!$C$7</f>
        <v>1.6166376888888895E-3</v>
      </c>
      <c r="BA33" s="34">
        <f>$H$28/'Fixed data'!$C$7</f>
        <v>1.6166376888888895E-3</v>
      </c>
      <c r="BB33" s="34"/>
      <c r="BC33" s="34"/>
      <c r="BD33" s="34"/>
    </row>
    <row r="34" spans="1:57" ht="16.5" hidden="1" customHeight="1" outlineLevel="1" x14ac:dyDescent="0.35">
      <c r="A34" s="115"/>
      <c r="B34" s="9" t="s">
        <v>5</v>
      </c>
      <c r="C34" s="11" t="s">
        <v>57</v>
      </c>
      <c r="D34" s="9" t="s">
        <v>40</v>
      </c>
      <c r="F34" s="34"/>
      <c r="G34" s="34"/>
      <c r="H34" s="34"/>
      <c r="I34" s="34"/>
      <c r="J34" s="34">
        <f>$I$28/'Fixed data'!$C$7</f>
        <v>-1.3312672711111109E-2</v>
      </c>
      <c r="K34" s="34">
        <f>$I$28/'Fixed data'!$C$7</f>
        <v>-1.3312672711111109E-2</v>
      </c>
      <c r="L34" s="34">
        <f>$I$28/'Fixed data'!$C$7</f>
        <v>-1.3312672711111109E-2</v>
      </c>
      <c r="M34" s="34">
        <f>$I$28/'Fixed data'!$C$7</f>
        <v>-1.3312672711111109E-2</v>
      </c>
      <c r="N34" s="34">
        <f>$I$28/'Fixed data'!$C$7</f>
        <v>-1.3312672711111109E-2</v>
      </c>
      <c r="O34" s="34">
        <f>$I$28/'Fixed data'!$C$7</f>
        <v>-1.3312672711111109E-2</v>
      </c>
      <c r="P34" s="34">
        <f>$I$28/'Fixed data'!$C$7</f>
        <v>-1.3312672711111109E-2</v>
      </c>
      <c r="Q34" s="34">
        <f>$I$28/'Fixed data'!$C$7</f>
        <v>-1.3312672711111109E-2</v>
      </c>
      <c r="R34" s="34">
        <f>$I$28/'Fixed data'!$C$7</f>
        <v>-1.3312672711111109E-2</v>
      </c>
      <c r="S34" s="34">
        <f>$I$28/'Fixed data'!$C$7</f>
        <v>-1.3312672711111109E-2</v>
      </c>
      <c r="T34" s="34">
        <f>$I$28/'Fixed data'!$C$7</f>
        <v>-1.3312672711111109E-2</v>
      </c>
      <c r="U34" s="34">
        <f>$I$28/'Fixed data'!$C$7</f>
        <v>-1.3312672711111109E-2</v>
      </c>
      <c r="V34" s="34">
        <f>$I$28/'Fixed data'!$C$7</f>
        <v>-1.3312672711111109E-2</v>
      </c>
      <c r="W34" s="34">
        <f>$I$28/'Fixed data'!$C$7</f>
        <v>-1.3312672711111109E-2</v>
      </c>
      <c r="X34" s="34">
        <f>$I$28/'Fixed data'!$C$7</f>
        <v>-1.3312672711111109E-2</v>
      </c>
      <c r="Y34" s="34">
        <f>$I$28/'Fixed data'!$C$7</f>
        <v>-1.3312672711111109E-2</v>
      </c>
      <c r="Z34" s="34">
        <f>$I$28/'Fixed data'!$C$7</f>
        <v>-1.3312672711111109E-2</v>
      </c>
      <c r="AA34" s="34">
        <f>$I$28/'Fixed data'!$C$7</f>
        <v>-1.3312672711111109E-2</v>
      </c>
      <c r="AB34" s="34">
        <f>$I$28/'Fixed data'!$C$7</f>
        <v>-1.3312672711111109E-2</v>
      </c>
      <c r="AC34" s="34">
        <f>$I$28/'Fixed data'!$C$7</f>
        <v>-1.3312672711111109E-2</v>
      </c>
      <c r="AD34" s="34">
        <f>$I$28/'Fixed data'!$C$7</f>
        <v>-1.3312672711111109E-2</v>
      </c>
      <c r="AE34" s="34">
        <f>$I$28/'Fixed data'!$C$7</f>
        <v>-1.3312672711111109E-2</v>
      </c>
      <c r="AF34" s="34">
        <f>$I$28/'Fixed data'!$C$7</f>
        <v>-1.3312672711111109E-2</v>
      </c>
      <c r="AG34" s="34">
        <f>$I$28/'Fixed data'!$C$7</f>
        <v>-1.3312672711111109E-2</v>
      </c>
      <c r="AH34" s="34">
        <f>$I$28/'Fixed data'!$C$7</f>
        <v>-1.3312672711111109E-2</v>
      </c>
      <c r="AI34" s="34">
        <f>$I$28/'Fixed data'!$C$7</f>
        <v>-1.3312672711111109E-2</v>
      </c>
      <c r="AJ34" s="34">
        <f>$I$28/'Fixed data'!$C$7</f>
        <v>-1.3312672711111109E-2</v>
      </c>
      <c r="AK34" s="34">
        <f>$I$28/'Fixed data'!$C$7</f>
        <v>-1.3312672711111109E-2</v>
      </c>
      <c r="AL34" s="34">
        <f>$I$28/'Fixed data'!$C$7</f>
        <v>-1.3312672711111109E-2</v>
      </c>
      <c r="AM34" s="34">
        <f>$I$28/'Fixed data'!$C$7</f>
        <v>-1.3312672711111109E-2</v>
      </c>
      <c r="AN34" s="34">
        <f>$I$28/'Fixed data'!$C$7</f>
        <v>-1.3312672711111109E-2</v>
      </c>
      <c r="AO34" s="34">
        <f>$I$28/'Fixed data'!$C$7</f>
        <v>-1.3312672711111109E-2</v>
      </c>
      <c r="AP34" s="34">
        <f>$I$28/'Fixed data'!$C$7</f>
        <v>-1.3312672711111109E-2</v>
      </c>
      <c r="AQ34" s="34">
        <f>$I$28/'Fixed data'!$C$7</f>
        <v>-1.3312672711111109E-2</v>
      </c>
      <c r="AR34" s="34">
        <f>$I$28/'Fixed data'!$C$7</f>
        <v>-1.3312672711111109E-2</v>
      </c>
      <c r="AS34" s="34">
        <f>$I$28/'Fixed data'!$C$7</f>
        <v>-1.3312672711111109E-2</v>
      </c>
      <c r="AT34" s="34">
        <f>$I$28/'Fixed data'!$C$7</f>
        <v>-1.3312672711111109E-2</v>
      </c>
      <c r="AU34" s="34">
        <f>$I$28/'Fixed data'!$C$7</f>
        <v>-1.3312672711111109E-2</v>
      </c>
      <c r="AV34" s="34">
        <f>$I$28/'Fixed data'!$C$7</f>
        <v>-1.3312672711111109E-2</v>
      </c>
      <c r="AW34" s="34">
        <f>$I$28/'Fixed data'!$C$7</f>
        <v>-1.3312672711111109E-2</v>
      </c>
      <c r="AX34" s="34">
        <f>$I$28/'Fixed data'!$C$7</f>
        <v>-1.3312672711111109E-2</v>
      </c>
      <c r="AY34" s="34">
        <f>$I$28/'Fixed data'!$C$7</f>
        <v>-1.3312672711111109E-2</v>
      </c>
      <c r="AZ34" s="34">
        <f>$I$28/'Fixed data'!$C$7</f>
        <v>-1.3312672711111109E-2</v>
      </c>
      <c r="BA34" s="34">
        <f>$I$28/'Fixed data'!$C$7</f>
        <v>-1.3312672711111109E-2</v>
      </c>
      <c r="BB34" s="34">
        <f>$I$28/'Fixed data'!$C$7</f>
        <v>-1.3312672711111109E-2</v>
      </c>
      <c r="BC34" s="34"/>
      <c r="BD34" s="34"/>
    </row>
    <row r="35" spans="1:57" ht="16.5" hidden="1" customHeight="1" outlineLevel="1" x14ac:dyDescent="0.35">
      <c r="A35" s="115"/>
      <c r="B35" s="9" t="s">
        <v>6</v>
      </c>
      <c r="C35" s="11" t="s">
        <v>58</v>
      </c>
      <c r="D35" s="9" t="s">
        <v>40</v>
      </c>
      <c r="F35" s="34"/>
      <c r="G35" s="34"/>
      <c r="H35" s="34"/>
      <c r="I35" s="34"/>
      <c r="J35" s="34"/>
      <c r="K35" s="34">
        <f>$J$28/'Fixed data'!$C$7</f>
        <v>-4.7796730488888883E-2</v>
      </c>
      <c r="L35" s="34">
        <f>$J$28/'Fixed data'!$C$7</f>
        <v>-4.7796730488888883E-2</v>
      </c>
      <c r="M35" s="34">
        <f>$J$28/'Fixed data'!$C$7</f>
        <v>-4.7796730488888883E-2</v>
      </c>
      <c r="N35" s="34">
        <f>$J$28/'Fixed data'!$C$7</f>
        <v>-4.7796730488888883E-2</v>
      </c>
      <c r="O35" s="34">
        <f>$J$28/'Fixed data'!$C$7</f>
        <v>-4.7796730488888883E-2</v>
      </c>
      <c r="P35" s="34">
        <f>$J$28/'Fixed data'!$C$7</f>
        <v>-4.7796730488888883E-2</v>
      </c>
      <c r="Q35" s="34">
        <f>$J$28/'Fixed data'!$C$7</f>
        <v>-4.7796730488888883E-2</v>
      </c>
      <c r="R35" s="34">
        <f>$J$28/'Fixed data'!$C$7</f>
        <v>-4.7796730488888883E-2</v>
      </c>
      <c r="S35" s="34">
        <f>$J$28/'Fixed data'!$C$7</f>
        <v>-4.7796730488888883E-2</v>
      </c>
      <c r="T35" s="34">
        <f>$J$28/'Fixed data'!$C$7</f>
        <v>-4.7796730488888883E-2</v>
      </c>
      <c r="U35" s="34">
        <f>$J$28/'Fixed data'!$C$7</f>
        <v>-4.7796730488888883E-2</v>
      </c>
      <c r="V35" s="34">
        <f>$J$28/'Fixed data'!$C$7</f>
        <v>-4.7796730488888883E-2</v>
      </c>
      <c r="W35" s="34">
        <f>$J$28/'Fixed data'!$C$7</f>
        <v>-4.7796730488888883E-2</v>
      </c>
      <c r="X35" s="34">
        <f>$J$28/'Fixed data'!$C$7</f>
        <v>-4.7796730488888883E-2</v>
      </c>
      <c r="Y35" s="34">
        <f>$J$28/'Fixed data'!$C$7</f>
        <v>-4.7796730488888883E-2</v>
      </c>
      <c r="Z35" s="34">
        <f>$J$28/'Fixed data'!$C$7</f>
        <v>-4.7796730488888883E-2</v>
      </c>
      <c r="AA35" s="34">
        <f>$J$28/'Fixed data'!$C$7</f>
        <v>-4.7796730488888883E-2</v>
      </c>
      <c r="AB35" s="34">
        <f>$J$28/'Fixed data'!$C$7</f>
        <v>-4.7796730488888883E-2</v>
      </c>
      <c r="AC35" s="34">
        <f>$J$28/'Fixed data'!$C$7</f>
        <v>-4.7796730488888883E-2</v>
      </c>
      <c r="AD35" s="34">
        <f>$J$28/'Fixed data'!$C$7</f>
        <v>-4.7796730488888883E-2</v>
      </c>
      <c r="AE35" s="34">
        <f>$J$28/'Fixed data'!$C$7</f>
        <v>-4.7796730488888883E-2</v>
      </c>
      <c r="AF35" s="34">
        <f>$J$28/'Fixed data'!$C$7</f>
        <v>-4.7796730488888883E-2</v>
      </c>
      <c r="AG35" s="34">
        <f>$J$28/'Fixed data'!$C$7</f>
        <v>-4.7796730488888883E-2</v>
      </c>
      <c r="AH35" s="34">
        <f>$J$28/'Fixed data'!$C$7</f>
        <v>-4.7796730488888883E-2</v>
      </c>
      <c r="AI35" s="34">
        <f>$J$28/'Fixed data'!$C$7</f>
        <v>-4.7796730488888883E-2</v>
      </c>
      <c r="AJ35" s="34">
        <f>$J$28/'Fixed data'!$C$7</f>
        <v>-4.7796730488888883E-2</v>
      </c>
      <c r="AK35" s="34">
        <f>$J$28/'Fixed data'!$C$7</f>
        <v>-4.7796730488888883E-2</v>
      </c>
      <c r="AL35" s="34">
        <f>$J$28/'Fixed data'!$C$7</f>
        <v>-4.7796730488888883E-2</v>
      </c>
      <c r="AM35" s="34">
        <f>$J$28/'Fixed data'!$C$7</f>
        <v>-4.7796730488888883E-2</v>
      </c>
      <c r="AN35" s="34">
        <f>$J$28/'Fixed data'!$C$7</f>
        <v>-4.7796730488888883E-2</v>
      </c>
      <c r="AO35" s="34">
        <f>$J$28/'Fixed data'!$C$7</f>
        <v>-4.7796730488888883E-2</v>
      </c>
      <c r="AP35" s="34">
        <f>$J$28/'Fixed data'!$C$7</f>
        <v>-4.7796730488888883E-2</v>
      </c>
      <c r="AQ35" s="34">
        <f>$J$28/'Fixed data'!$C$7</f>
        <v>-4.7796730488888883E-2</v>
      </c>
      <c r="AR35" s="34">
        <f>$J$28/'Fixed data'!$C$7</f>
        <v>-4.7796730488888883E-2</v>
      </c>
      <c r="AS35" s="34">
        <f>$J$28/'Fixed data'!$C$7</f>
        <v>-4.7796730488888883E-2</v>
      </c>
      <c r="AT35" s="34">
        <f>$J$28/'Fixed data'!$C$7</f>
        <v>-4.7796730488888883E-2</v>
      </c>
      <c r="AU35" s="34">
        <f>$J$28/'Fixed data'!$C$7</f>
        <v>-4.7796730488888883E-2</v>
      </c>
      <c r="AV35" s="34">
        <f>$J$28/'Fixed data'!$C$7</f>
        <v>-4.7796730488888883E-2</v>
      </c>
      <c r="AW35" s="34">
        <f>$J$28/'Fixed data'!$C$7</f>
        <v>-4.7796730488888883E-2</v>
      </c>
      <c r="AX35" s="34">
        <f>$J$28/'Fixed data'!$C$7</f>
        <v>-4.7796730488888883E-2</v>
      </c>
      <c r="AY35" s="34">
        <f>$J$28/'Fixed data'!$C$7</f>
        <v>-4.7796730488888883E-2</v>
      </c>
      <c r="AZ35" s="34">
        <f>$J$28/'Fixed data'!$C$7</f>
        <v>-4.7796730488888883E-2</v>
      </c>
      <c r="BA35" s="34">
        <f>$J$28/'Fixed data'!$C$7</f>
        <v>-4.7796730488888883E-2</v>
      </c>
      <c r="BB35" s="34">
        <f>$J$28/'Fixed data'!$C$7</f>
        <v>-4.7796730488888883E-2</v>
      </c>
      <c r="BC35" s="34">
        <f>$J$28/'Fixed data'!$C$7</f>
        <v>-4.7796730488888883E-2</v>
      </c>
      <c r="BD35" s="34"/>
    </row>
    <row r="36" spans="1:57" ht="16.5" hidden="1" customHeight="1" outlineLevel="1" x14ac:dyDescent="0.35">
      <c r="A36" s="115"/>
      <c r="B36" s="9" t="s">
        <v>32</v>
      </c>
      <c r="C36" s="11" t="s">
        <v>59</v>
      </c>
      <c r="D36" s="9" t="s">
        <v>40</v>
      </c>
      <c r="F36" s="34"/>
      <c r="G36" s="34"/>
      <c r="H36" s="34"/>
      <c r="I36" s="34"/>
      <c r="J36" s="34"/>
      <c r="K36" s="34"/>
      <c r="L36" s="34">
        <f>$K$28/'Fixed data'!$C$7</f>
        <v>-3.3922524444444449E-2</v>
      </c>
      <c r="M36" s="34">
        <f>$K$28/'Fixed data'!$C$7</f>
        <v>-3.3922524444444449E-2</v>
      </c>
      <c r="N36" s="34">
        <f>$K$28/'Fixed data'!$C$7</f>
        <v>-3.3922524444444449E-2</v>
      </c>
      <c r="O36" s="34">
        <f>$K$28/'Fixed data'!$C$7</f>
        <v>-3.3922524444444449E-2</v>
      </c>
      <c r="P36" s="34">
        <f>$K$28/'Fixed data'!$C$7</f>
        <v>-3.3922524444444449E-2</v>
      </c>
      <c r="Q36" s="34">
        <f>$K$28/'Fixed data'!$C$7</f>
        <v>-3.3922524444444449E-2</v>
      </c>
      <c r="R36" s="34">
        <f>$K$28/'Fixed data'!$C$7</f>
        <v>-3.3922524444444449E-2</v>
      </c>
      <c r="S36" s="34">
        <f>$K$28/'Fixed data'!$C$7</f>
        <v>-3.3922524444444449E-2</v>
      </c>
      <c r="T36" s="34">
        <f>$K$28/'Fixed data'!$C$7</f>
        <v>-3.3922524444444449E-2</v>
      </c>
      <c r="U36" s="34">
        <f>$K$28/'Fixed data'!$C$7</f>
        <v>-3.3922524444444449E-2</v>
      </c>
      <c r="V36" s="34">
        <f>$K$28/'Fixed data'!$C$7</f>
        <v>-3.3922524444444449E-2</v>
      </c>
      <c r="W36" s="34">
        <f>$K$28/'Fixed data'!$C$7</f>
        <v>-3.3922524444444449E-2</v>
      </c>
      <c r="X36" s="34">
        <f>$K$28/'Fixed data'!$C$7</f>
        <v>-3.3922524444444449E-2</v>
      </c>
      <c r="Y36" s="34">
        <f>$K$28/'Fixed data'!$C$7</f>
        <v>-3.3922524444444449E-2</v>
      </c>
      <c r="Z36" s="34">
        <f>$K$28/'Fixed data'!$C$7</f>
        <v>-3.3922524444444449E-2</v>
      </c>
      <c r="AA36" s="34">
        <f>$K$28/'Fixed data'!$C$7</f>
        <v>-3.3922524444444449E-2</v>
      </c>
      <c r="AB36" s="34">
        <f>$K$28/'Fixed data'!$C$7</f>
        <v>-3.3922524444444449E-2</v>
      </c>
      <c r="AC36" s="34">
        <f>$K$28/'Fixed data'!$C$7</f>
        <v>-3.3922524444444449E-2</v>
      </c>
      <c r="AD36" s="34">
        <f>$K$28/'Fixed data'!$C$7</f>
        <v>-3.3922524444444449E-2</v>
      </c>
      <c r="AE36" s="34">
        <f>$K$28/'Fixed data'!$C$7</f>
        <v>-3.3922524444444449E-2</v>
      </c>
      <c r="AF36" s="34">
        <f>$K$28/'Fixed data'!$C$7</f>
        <v>-3.3922524444444449E-2</v>
      </c>
      <c r="AG36" s="34">
        <f>$K$28/'Fixed data'!$C$7</f>
        <v>-3.3922524444444449E-2</v>
      </c>
      <c r="AH36" s="34">
        <f>$K$28/'Fixed data'!$C$7</f>
        <v>-3.3922524444444449E-2</v>
      </c>
      <c r="AI36" s="34">
        <f>$K$28/'Fixed data'!$C$7</f>
        <v>-3.3922524444444449E-2</v>
      </c>
      <c r="AJ36" s="34">
        <f>$K$28/'Fixed data'!$C$7</f>
        <v>-3.3922524444444449E-2</v>
      </c>
      <c r="AK36" s="34">
        <f>$K$28/'Fixed data'!$C$7</f>
        <v>-3.3922524444444449E-2</v>
      </c>
      <c r="AL36" s="34">
        <f>$K$28/'Fixed data'!$C$7</f>
        <v>-3.3922524444444449E-2</v>
      </c>
      <c r="AM36" s="34">
        <f>$K$28/'Fixed data'!$C$7</f>
        <v>-3.3922524444444449E-2</v>
      </c>
      <c r="AN36" s="34">
        <f>$K$28/'Fixed data'!$C$7</f>
        <v>-3.3922524444444449E-2</v>
      </c>
      <c r="AO36" s="34">
        <f>$K$28/'Fixed data'!$C$7</f>
        <v>-3.3922524444444449E-2</v>
      </c>
      <c r="AP36" s="34">
        <f>$K$28/'Fixed data'!$C$7</f>
        <v>-3.3922524444444449E-2</v>
      </c>
      <c r="AQ36" s="34">
        <f>$K$28/'Fixed data'!$C$7</f>
        <v>-3.3922524444444449E-2</v>
      </c>
      <c r="AR36" s="34">
        <f>$K$28/'Fixed data'!$C$7</f>
        <v>-3.3922524444444449E-2</v>
      </c>
      <c r="AS36" s="34">
        <f>$K$28/'Fixed data'!$C$7</f>
        <v>-3.3922524444444449E-2</v>
      </c>
      <c r="AT36" s="34">
        <f>$K$28/'Fixed data'!$C$7</f>
        <v>-3.3922524444444449E-2</v>
      </c>
      <c r="AU36" s="34">
        <f>$K$28/'Fixed data'!$C$7</f>
        <v>-3.3922524444444449E-2</v>
      </c>
      <c r="AV36" s="34">
        <f>$K$28/'Fixed data'!$C$7</f>
        <v>-3.3922524444444449E-2</v>
      </c>
      <c r="AW36" s="34">
        <f>$K$28/'Fixed data'!$C$7</f>
        <v>-3.3922524444444449E-2</v>
      </c>
      <c r="AX36" s="34">
        <f>$K$28/'Fixed data'!$C$7</f>
        <v>-3.3922524444444449E-2</v>
      </c>
      <c r="AY36" s="34">
        <f>$K$28/'Fixed data'!$C$7</f>
        <v>-3.3922524444444449E-2</v>
      </c>
      <c r="AZ36" s="34">
        <f>$K$28/'Fixed data'!$C$7</f>
        <v>-3.3922524444444449E-2</v>
      </c>
      <c r="BA36" s="34">
        <f>$K$28/'Fixed data'!$C$7</f>
        <v>-3.3922524444444449E-2</v>
      </c>
      <c r="BB36" s="34">
        <f>$K$28/'Fixed data'!$C$7</f>
        <v>-3.3922524444444449E-2</v>
      </c>
      <c r="BC36" s="34">
        <f>$K$28/'Fixed data'!$C$7</f>
        <v>-3.3922524444444449E-2</v>
      </c>
      <c r="BD36" s="34">
        <f>$K$28/'Fixed data'!$C$7</f>
        <v>-3.3922524444444449E-2</v>
      </c>
    </row>
    <row r="37" spans="1:57" ht="16.5" hidden="1" customHeight="1" outlineLevel="1" x14ac:dyDescent="0.35">
      <c r="A37" s="115"/>
      <c r="B37" s="9" t="s">
        <v>33</v>
      </c>
      <c r="C37" s="11" t="s">
        <v>60</v>
      </c>
      <c r="D37" s="9" t="s">
        <v>40</v>
      </c>
      <c r="F37" s="34"/>
      <c r="G37" s="34"/>
      <c r="H37" s="34"/>
      <c r="I37" s="34"/>
      <c r="J37" s="34"/>
      <c r="K37" s="34"/>
      <c r="L37" s="34"/>
      <c r="M37" s="34">
        <f>$L$28/'Fixed data'!$C$7</f>
        <v>-2.2575546311111101E-2</v>
      </c>
      <c r="N37" s="34">
        <f>$L$28/'Fixed data'!$C$7</f>
        <v>-2.2575546311111101E-2</v>
      </c>
      <c r="O37" s="34">
        <f>$L$28/'Fixed data'!$C$7</f>
        <v>-2.2575546311111101E-2</v>
      </c>
      <c r="P37" s="34">
        <f>$L$28/'Fixed data'!$C$7</f>
        <v>-2.2575546311111101E-2</v>
      </c>
      <c r="Q37" s="34">
        <f>$L$28/'Fixed data'!$C$7</f>
        <v>-2.2575546311111101E-2</v>
      </c>
      <c r="R37" s="34">
        <f>$L$28/'Fixed data'!$C$7</f>
        <v>-2.2575546311111101E-2</v>
      </c>
      <c r="S37" s="34">
        <f>$L$28/'Fixed data'!$C$7</f>
        <v>-2.2575546311111101E-2</v>
      </c>
      <c r="T37" s="34">
        <f>$L$28/'Fixed data'!$C$7</f>
        <v>-2.2575546311111101E-2</v>
      </c>
      <c r="U37" s="34">
        <f>$L$28/'Fixed data'!$C$7</f>
        <v>-2.2575546311111101E-2</v>
      </c>
      <c r="V37" s="34">
        <f>$L$28/'Fixed data'!$C$7</f>
        <v>-2.2575546311111101E-2</v>
      </c>
      <c r="W37" s="34">
        <f>$L$28/'Fixed data'!$C$7</f>
        <v>-2.2575546311111101E-2</v>
      </c>
      <c r="X37" s="34">
        <f>$L$28/'Fixed data'!$C$7</f>
        <v>-2.2575546311111101E-2</v>
      </c>
      <c r="Y37" s="34">
        <f>$L$28/'Fixed data'!$C$7</f>
        <v>-2.2575546311111101E-2</v>
      </c>
      <c r="Z37" s="34">
        <f>$L$28/'Fixed data'!$C$7</f>
        <v>-2.2575546311111101E-2</v>
      </c>
      <c r="AA37" s="34">
        <f>$L$28/'Fixed data'!$C$7</f>
        <v>-2.2575546311111101E-2</v>
      </c>
      <c r="AB37" s="34">
        <f>$L$28/'Fixed data'!$C$7</f>
        <v>-2.2575546311111101E-2</v>
      </c>
      <c r="AC37" s="34">
        <f>$L$28/'Fixed data'!$C$7</f>
        <v>-2.2575546311111101E-2</v>
      </c>
      <c r="AD37" s="34">
        <f>$L$28/'Fixed data'!$C$7</f>
        <v>-2.2575546311111101E-2</v>
      </c>
      <c r="AE37" s="34">
        <f>$L$28/'Fixed data'!$C$7</f>
        <v>-2.2575546311111101E-2</v>
      </c>
      <c r="AF37" s="34">
        <f>$L$28/'Fixed data'!$C$7</f>
        <v>-2.2575546311111101E-2</v>
      </c>
      <c r="AG37" s="34">
        <f>$L$28/'Fixed data'!$C$7</f>
        <v>-2.2575546311111101E-2</v>
      </c>
      <c r="AH37" s="34">
        <f>$L$28/'Fixed data'!$C$7</f>
        <v>-2.2575546311111101E-2</v>
      </c>
      <c r="AI37" s="34">
        <f>$L$28/'Fixed data'!$C$7</f>
        <v>-2.2575546311111101E-2</v>
      </c>
      <c r="AJ37" s="34">
        <f>$L$28/'Fixed data'!$C$7</f>
        <v>-2.2575546311111101E-2</v>
      </c>
      <c r="AK37" s="34">
        <f>$L$28/'Fixed data'!$C$7</f>
        <v>-2.2575546311111101E-2</v>
      </c>
      <c r="AL37" s="34">
        <f>$L$28/'Fixed data'!$C$7</f>
        <v>-2.2575546311111101E-2</v>
      </c>
      <c r="AM37" s="34">
        <f>$L$28/'Fixed data'!$C$7</f>
        <v>-2.2575546311111101E-2</v>
      </c>
      <c r="AN37" s="34">
        <f>$L$28/'Fixed data'!$C$7</f>
        <v>-2.2575546311111101E-2</v>
      </c>
      <c r="AO37" s="34">
        <f>$L$28/'Fixed data'!$C$7</f>
        <v>-2.2575546311111101E-2</v>
      </c>
      <c r="AP37" s="34">
        <f>$L$28/'Fixed data'!$C$7</f>
        <v>-2.2575546311111101E-2</v>
      </c>
      <c r="AQ37" s="34">
        <f>$L$28/'Fixed data'!$C$7</f>
        <v>-2.2575546311111101E-2</v>
      </c>
      <c r="AR37" s="34">
        <f>$L$28/'Fixed data'!$C$7</f>
        <v>-2.2575546311111101E-2</v>
      </c>
      <c r="AS37" s="34">
        <f>$L$28/'Fixed data'!$C$7</f>
        <v>-2.2575546311111101E-2</v>
      </c>
      <c r="AT37" s="34">
        <f>$L$28/'Fixed data'!$C$7</f>
        <v>-2.2575546311111101E-2</v>
      </c>
      <c r="AU37" s="34">
        <f>$L$28/'Fixed data'!$C$7</f>
        <v>-2.2575546311111101E-2</v>
      </c>
      <c r="AV37" s="34">
        <f>$L$28/'Fixed data'!$C$7</f>
        <v>-2.2575546311111101E-2</v>
      </c>
      <c r="AW37" s="34">
        <f>$L$28/'Fixed data'!$C$7</f>
        <v>-2.2575546311111101E-2</v>
      </c>
      <c r="AX37" s="34">
        <f>$L$28/'Fixed data'!$C$7</f>
        <v>-2.2575546311111101E-2</v>
      </c>
      <c r="AY37" s="34">
        <f>$L$28/'Fixed data'!$C$7</f>
        <v>-2.2575546311111101E-2</v>
      </c>
      <c r="AZ37" s="34">
        <f>$L$28/'Fixed data'!$C$7</f>
        <v>-2.2575546311111101E-2</v>
      </c>
      <c r="BA37" s="34">
        <f>$L$28/'Fixed data'!$C$7</f>
        <v>-2.2575546311111101E-2</v>
      </c>
      <c r="BB37" s="34">
        <f>$L$28/'Fixed data'!$C$7</f>
        <v>-2.2575546311111101E-2</v>
      </c>
      <c r="BC37" s="34">
        <f>$L$28/'Fixed data'!$C$7</f>
        <v>-2.2575546311111101E-2</v>
      </c>
      <c r="BD37" s="34">
        <f>$L$28/'Fixed data'!$C$7</f>
        <v>-2.2575546311111101E-2</v>
      </c>
    </row>
    <row r="38" spans="1:57" ht="16.5" hidden="1" customHeight="1" outlineLevel="1" x14ac:dyDescent="0.35">
      <c r="A38" s="115"/>
      <c r="B38" s="9" t="s">
        <v>110</v>
      </c>
      <c r="C38" s="11" t="s">
        <v>132</v>
      </c>
      <c r="D38" s="9" t="s">
        <v>40</v>
      </c>
      <c r="F38" s="34"/>
      <c r="G38" s="34"/>
      <c r="H38" s="34"/>
      <c r="I38" s="34"/>
      <c r="J38" s="34"/>
      <c r="K38" s="34"/>
      <c r="L38" s="34"/>
      <c r="M38" s="34"/>
      <c r="N38" s="34">
        <f>$M$28/'Fixed data'!$C$7</f>
        <v>-4.0702631111111109E-2</v>
      </c>
      <c r="O38" s="34">
        <f>$M$28/'Fixed data'!$C$7</f>
        <v>-4.0702631111111109E-2</v>
      </c>
      <c r="P38" s="34">
        <f>$M$28/'Fixed data'!$C$7</f>
        <v>-4.0702631111111109E-2</v>
      </c>
      <c r="Q38" s="34">
        <f>$M$28/'Fixed data'!$C$7</f>
        <v>-4.0702631111111109E-2</v>
      </c>
      <c r="R38" s="34">
        <f>$M$28/'Fixed data'!$C$7</f>
        <v>-4.0702631111111109E-2</v>
      </c>
      <c r="S38" s="34">
        <f>$M$28/'Fixed data'!$C$7</f>
        <v>-4.0702631111111109E-2</v>
      </c>
      <c r="T38" s="34">
        <f>$M$28/'Fixed data'!$C$7</f>
        <v>-4.0702631111111109E-2</v>
      </c>
      <c r="U38" s="34">
        <f>$M$28/'Fixed data'!$C$7</f>
        <v>-4.0702631111111109E-2</v>
      </c>
      <c r="V38" s="34">
        <f>$M$28/'Fixed data'!$C$7</f>
        <v>-4.0702631111111109E-2</v>
      </c>
      <c r="W38" s="34">
        <f>$M$28/'Fixed data'!$C$7</f>
        <v>-4.0702631111111109E-2</v>
      </c>
      <c r="X38" s="34">
        <f>$M$28/'Fixed data'!$C$7</f>
        <v>-4.0702631111111109E-2</v>
      </c>
      <c r="Y38" s="34">
        <f>$M$28/'Fixed data'!$C$7</f>
        <v>-4.0702631111111109E-2</v>
      </c>
      <c r="Z38" s="34">
        <f>$M$28/'Fixed data'!$C$7</f>
        <v>-4.0702631111111109E-2</v>
      </c>
      <c r="AA38" s="34">
        <f>$M$28/'Fixed data'!$C$7</f>
        <v>-4.0702631111111109E-2</v>
      </c>
      <c r="AB38" s="34">
        <f>$M$28/'Fixed data'!$C$7</f>
        <v>-4.0702631111111109E-2</v>
      </c>
      <c r="AC38" s="34">
        <f>$M$28/'Fixed data'!$C$7</f>
        <v>-4.0702631111111109E-2</v>
      </c>
      <c r="AD38" s="34">
        <f>$M$28/'Fixed data'!$C$7</f>
        <v>-4.0702631111111109E-2</v>
      </c>
      <c r="AE38" s="34">
        <f>$M$28/'Fixed data'!$C$7</f>
        <v>-4.0702631111111109E-2</v>
      </c>
      <c r="AF38" s="34">
        <f>$M$28/'Fixed data'!$C$7</f>
        <v>-4.0702631111111109E-2</v>
      </c>
      <c r="AG38" s="34">
        <f>$M$28/'Fixed data'!$C$7</f>
        <v>-4.0702631111111109E-2</v>
      </c>
      <c r="AH38" s="34">
        <f>$M$28/'Fixed data'!$C$7</f>
        <v>-4.0702631111111109E-2</v>
      </c>
      <c r="AI38" s="34">
        <f>$M$28/'Fixed data'!$C$7</f>
        <v>-4.0702631111111109E-2</v>
      </c>
      <c r="AJ38" s="34">
        <f>$M$28/'Fixed data'!$C$7</f>
        <v>-4.0702631111111109E-2</v>
      </c>
      <c r="AK38" s="34">
        <f>$M$28/'Fixed data'!$C$7</f>
        <v>-4.0702631111111109E-2</v>
      </c>
      <c r="AL38" s="34">
        <f>$M$28/'Fixed data'!$C$7</f>
        <v>-4.0702631111111109E-2</v>
      </c>
      <c r="AM38" s="34">
        <f>$M$28/'Fixed data'!$C$7</f>
        <v>-4.0702631111111109E-2</v>
      </c>
      <c r="AN38" s="34">
        <f>$M$28/'Fixed data'!$C$7</f>
        <v>-4.0702631111111109E-2</v>
      </c>
      <c r="AO38" s="34">
        <f>$M$28/'Fixed data'!$C$7</f>
        <v>-4.0702631111111109E-2</v>
      </c>
      <c r="AP38" s="34">
        <f>$M$28/'Fixed data'!$C$7</f>
        <v>-4.0702631111111109E-2</v>
      </c>
      <c r="AQ38" s="34">
        <f>$M$28/'Fixed data'!$C$7</f>
        <v>-4.0702631111111109E-2</v>
      </c>
      <c r="AR38" s="34">
        <f>$M$28/'Fixed data'!$C$7</f>
        <v>-4.0702631111111109E-2</v>
      </c>
      <c r="AS38" s="34">
        <f>$M$28/'Fixed data'!$C$7</f>
        <v>-4.0702631111111109E-2</v>
      </c>
      <c r="AT38" s="34">
        <f>$M$28/'Fixed data'!$C$7</f>
        <v>-4.0702631111111109E-2</v>
      </c>
      <c r="AU38" s="34">
        <f>$M$28/'Fixed data'!$C$7</f>
        <v>-4.0702631111111109E-2</v>
      </c>
      <c r="AV38" s="34">
        <f>$M$28/'Fixed data'!$C$7</f>
        <v>-4.0702631111111109E-2</v>
      </c>
      <c r="AW38" s="34">
        <f>$M$28/'Fixed data'!$C$7</f>
        <v>-4.0702631111111109E-2</v>
      </c>
      <c r="AX38" s="34">
        <f>$M$28/'Fixed data'!$C$7</f>
        <v>-4.0702631111111109E-2</v>
      </c>
      <c r="AY38" s="34">
        <f>$M$28/'Fixed data'!$C$7</f>
        <v>-4.0702631111111109E-2</v>
      </c>
      <c r="AZ38" s="34">
        <f>$M$28/'Fixed data'!$C$7</f>
        <v>-4.0702631111111109E-2</v>
      </c>
      <c r="BA38" s="34">
        <f>$M$28/'Fixed data'!$C$7</f>
        <v>-4.0702631111111109E-2</v>
      </c>
      <c r="BB38" s="34">
        <f>$M$28/'Fixed data'!$C$7</f>
        <v>-4.0702631111111109E-2</v>
      </c>
      <c r="BC38" s="34">
        <f>$M$28/'Fixed data'!$C$7</f>
        <v>-4.0702631111111109E-2</v>
      </c>
      <c r="BD38" s="34">
        <f>$M$28/'Fixed data'!$C$7</f>
        <v>-4.0702631111111109E-2</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-2.7736711111111114E-2</v>
      </c>
      <c r="P39" s="34">
        <f>$N$28/'Fixed data'!$C$7</f>
        <v>-2.7736711111111114E-2</v>
      </c>
      <c r="Q39" s="34">
        <f>$N$28/'Fixed data'!$C$7</f>
        <v>-2.7736711111111114E-2</v>
      </c>
      <c r="R39" s="34">
        <f>$N$28/'Fixed data'!$C$7</f>
        <v>-2.7736711111111114E-2</v>
      </c>
      <c r="S39" s="34">
        <f>$N$28/'Fixed data'!$C$7</f>
        <v>-2.7736711111111114E-2</v>
      </c>
      <c r="T39" s="34">
        <f>$N$28/'Fixed data'!$C$7</f>
        <v>-2.7736711111111114E-2</v>
      </c>
      <c r="U39" s="34">
        <f>$N$28/'Fixed data'!$C$7</f>
        <v>-2.7736711111111114E-2</v>
      </c>
      <c r="V39" s="34">
        <f>$N$28/'Fixed data'!$C$7</f>
        <v>-2.7736711111111114E-2</v>
      </c>
      <c r="W39" s="34">
        <f>$N$28/'Fixed data'!$C$7</f>
        <v>-2.7736711111111114E-2</v>
      </c>
      <c r="X39" s="34">
        <f>$N$28/'Fixed data'!$C$7</f>
        <v>-2.7736711111111114E-2</v>
      </c>
      <c r="Y39" s="34">
        <f>$N$28/'Fixed data'!$C$7</f>
        <v>-2.7736711111111114E-2</v>
      </c>
      <c r="Z39" s="34">
        <f>$N$28/'Fixed data'!$C$7</f>
        <v>-2.7736711111111114E-2</v>
      </c>
      <c r="AA39" s="34">
        <f>$N$28/'Fixed data'!$C$7</f>
        <v>-2.7736711111111114E-2</v>
      </c>
      <c r="AB39" s="34">
        <f>$N$28/'Fixed data'!$C$7</f>
        <v>-2.7736711111111114E-2</v>
      </c>
      <c r="AC39" s="34">
        <f>$N$28/'Fixed data'!$C$7</f>
        <v>-2.7736711111111114E-2</v>
      </c>
      <c r="AD39" s="34">
        <f>$N$28/'Fixed data'!$C$7</f>
        <v>-2.7736711111111114E-2</v>
      </c>
      <c r="AE39" s="34">
        <f>$N$28/'Fixed data'!$C$7</f>
        <v>-2.7736711111111114E-2</v>
      </c>
      <c r="AF39" s="34">
        <f>$N$28/'Fixed data'!$C$7</f>
        <v>-2.7736711111111114E-2</v>
      </c>
      <c r="AG39" s="34">
        <f>$N$28/'Fixed data'!$C$7</f>
        <v>-2.7736711111111114E-2</v>
      </c>
      <c r="AH39" s="34">
        <f>$N$28/'Fixed data'!$C$7</f>
        <v>-2.7736711111111114E-2</v>
      </c>
      <c r="AI39" s="34">
        <f>$N$28/'Fixed data'!$C$7</f>
        <v>-2.7736711111111114E-2</v>
      </c>
      <c r="AJ39" s="34">
        <f>$N$28/'Fixed data'!$C$7</f>
        <v>-2.7736711111111114E-2</v>
      </c>
      <c r="AK39" s="34">
        <f>$N$28/'Fixed data'!$C$7</f>
        <v>-2.7736711111111114E-2</v>
      </c>
      <c r="AL39" s="34">
        <f>$N$28/'Fixed data'!$C$7</f>
        <v>-2.7736711111111114E-2</v>
      </c>
      <c r="AM39" s="34">
        <f>$N$28/'Fixed data'!$C$7</f>
        <v>-2.7736711111111114E-2</v>
      </c>
      <c r="AN39" s="34">
        <f>$N$28/'Fixed data'!$C$7</f>
        <v>-2.7736711111111114E-2</v>
      </c>
      <c r="AO39" s="34">
        <f>$N$28/'Fixed data'!$C$7</f>
        <v>-2.7736711111111114E-2</v>
      </c>
      <c r="AP39" s="34">
        <f>$N$28/'Fixed data'!$C$7</f>
        <v>-2.7736711111111114E-2</v>
      </c>
      <c r="AQ39" s="34">
        <f>$N$28/'Fixed data'!$C$7</f>
        <v>-2.7736711111111114E-2</v>
      </c>
      <c r="AR39" s="34">
        <f>$N$28/'Fixed data'!$C$7</f>
        <v>-2.7736711111111114E-2</v>
      </c>
      <c r="AS39" s="34">
        <f>$N$28/'Fixed data'!$C$7</f>
        <v>-2.7736711111111114E-2</v>
      </c>
      <c r="AT39" s="34">
        <f>$N$28/'Fixed data'!$C$7</f>
        <v>-2.7736711111111114E-2</v>
      </c>
      <c r="AU39" s="34">
        <f>$N$28/'Fixed data'!$C$7</f>
        <v>-2.7736711111111114E-2</v>
      </c>
      <c r="AV39" s="34">
        <f>$N$28/'Fixed data'!$C$7</f>
        <v>-2.7736711111111114E-2</v>
      </c>
      <c r="AW39" s="34">
        <f>$N$28/'Fixed data'!$C$7</f>
        <v>-2.7736711111111114E-2</v>
      </c>
      <c r="AX39" s="34">
        <f>$N$28/'Fixed data'!$C$7</f>
        <v>-2.7736711111111114E-2</v>
      </c>
      <c r="AY39" s="34">
        <f>$N$28/'Fixed data'!$C$7</f>
        <v>-2.7736711111111114E-2</v>
      </c>
      <c r="AZ39" s="34">
        <f>$N$28/'Fixed data'!$C$7</f>
        <v>-2.7736711111111114E-2</v>
      </c>
      <c r="BA39" s="34">
        <f>$N$28/'Fixed data'!$C$7</f>
        <v>-2.7736711111111114E-2</v>
      </c>
      <c r="BB39" s="34">
        <f>$N$28/'Fixed data'!$C$7</f>
        <v>-2.7736711111111114E-2</v>
      </c>
      <c r="BC39" s="34">
        <f>$N$28/'Fixed data'!$C$7</f>
        <v>-2.7736711111111114E-2</v>
      </c>
      <c r="BD39" s="34">
        <f>$N$28/'Fixed data'!$C$7</f>
        <v>-2.7736711111111114E-2</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-2.2333208888888886E-2</v>
      </c>
      <c r="Q40" s="34">
        <f>$O$28/'Fixed data'!$C$7</f>
        <v>-2.2333208888888886E-2</v>
      </c>
      <c r="R40" s="34">
        <f>$O$28/'Fixed data'!$C$7</f>
        <v>-2.2333208888888886E-2</v>
      </c>
      <c r="S40" s="34">
        <f>$O$28/'Fixed data'!$C$7</f>
        <v>-2.2333208888888886E-2</v>
      </c>
      <c r="T40" s="34">
        <f>$O$28/'Fixed data'!$C$7</f>
        <v>-2.2333208888888886E-2</v>
      </c>
      <c r="U40" s="34">
        <f>$O$28/'Fixed data'!$C$7</f>
        <v>-2.2333208888888886E-2</v>
      </c>
      <c r="V40" s="34">
        <f>$O$28/'Fixed data'!$C$7</f>
        <v>-2.2333208888888886E-2</v>
      </c>
      <c r="W40" s="34">
        <f>$O$28/'Fixed data'!$C$7</f>
        <v>-2.2333208888888886E-2</v>
      </c>
      <c r="X40" s="34">
        <f>$O$28/'Fixed data'!$C$7</f>
        <v>-2.2333208888888886E-2</v>
      </c>
      <c r="Y40" s="34">
        <f>$O$28/'Fixed data'!$C$7</f>
        <v>-2.2333208888888886E-2</v>
      </c>
      <c r="Z40" s="34">
        <f>$O$28/'Fixed data'!$C$7</f>
        <v>-2.2333208888888886E-2</v>
      </c>
      <c r="AA40" s="34">
        <f>$O$28/'Fixed data'!$C$7</f>
        <v>-2.2333208888888886E-2</v>
      </c>
      <c r="AB40" s="34">
        <f>$O$28/'Fixed data'!$C$7</f>
        <v>-2.2333208888888886E-2</v>
      </c>
      <c r="AC40" s="34">
        <f>$O$28/'Fixed data'!$C$7</f>
        <v>-2.2333208888888886E-2</v>
      </c>
      <c r="AD40" s="34">
        <f>$O$28/'Fixed data'!$C$7</f>
        <v>-2.2333208888888886E-2</v>
      </c>
      <c r="AE40" s="34">
        <f>$O$28/'Fixed data'!$C$7</f>
        <v>-2.2333208888888886E-2</v>
      </c>
      <c r="AF40" s="34">
        <f>$O$28/'Fixed data'!$C$7</f>
        <v>-2.2333208888888886E-2</v>
      </c>
      <c r="AG40" s="34">
        <f>$O$28/'Fixed data'!$C$7</f>
        <v>-2.2333208888888886E-2</v>
      </c>
      <c r="AH40" s="34">
        <f>$O$28/'Fixed data'!$C$7</f>
        <v>-2.2333208888888886E-2</v>
      </c>
      <c r="AI40" s="34">
        <f>$O$28/'Fixed data'!$C$7</f>
        <v>-2.2333208888888886E-2</v>
      </c>
      <c r="AJ40" s="34">
        <f>$O$28/'Fixed data'!$C$7</f>
        <v>-2.2333208888888886E-2</v>
      </c>
      <c r="AK40" s="34">
        <f>$O$28/'Fixed data'!$C$7</f>
        <v>-2.2333208888888886E-2</v>
      </c>
      <c r="AL40" s="34">
        <f>$O$28/'Fixed data'!$C$7</f>
        <v>-2.2333208888888886E-2</v>
      </c>
      <c r="AM40" s="34">
        <f>$O$28/'Fixed data'!$C$7</f>
        <v>-2.2333208888888886E-2</v>
      </c>
      <c r="AN40" s="34">
        <f>$O$28/'Fixed data'!$C$7</f>
        <v>-2.2333208888888886E-2</v>
      </c>
      <c r="AO40" s="34">
        <f>$O$28/'Fixed data'!$C$7</f>
        <v>-2.2333208888888886E-2</v>
      </c>
      <c r="AP40" s="34">
        <f>$O$28/'Fixed data'!$C$7</f>
        <v>-2.2333208888888886E-2</v>
      </c>
      <c r="AQ40" s="34">
        <f>$O$28/'Fixed data'!$C$7</f>
        <v>-2.2333208888888886E-2</v>
      </c>
      <c r="AR40" s="34">
        <f>$O$28/'Fixed data'!$C$7</f>
        <v>-2.2333208888888886E-2</v>
      </c>
      <c r="AS40" s="34">
        <f>$O$28/'Fixed data'!$C$7</f>
        <v>-2.2333208888888886E-2</v>
      </c>
      <c r="AT40" s="34">
        <f>$O$28/'Fixed data'!$C$7</f>
        <v>-2.2333208888888886E-2</v>
      </c>
      <c r="AU40" s="34">
        <f>$O$28/'Fixed data'!$C$7</f>
        <v>-2.2333208888888886E-2</v>
      </c>
      <c r="AV40" s="34">
        <f>$O$28/'Fixed data'!$C$7</f>
        <v>-2.2333208888888886E-2</v>
      </c>
      <c r="AW40" s="34">
        <f>$O$28/'Fixed data'!$C$7</f>
        <v>-2.2333208888888886E-2</v>
      </c>
      <c r="AX40" s="34">
        <f>$O$28/'Fixed data'!$C$7</f>
        <v>-2.2333208888888886E-2</v>
      </c>
      <c r="AY40" s="34">
        <f>$O$28/'Fixed data'!$C$7</f>
        <v>-2.2333208888888886E-2</v>
      </c>
      <c r="AZ40" s="34">
        <f>$O$28/'Fixed data'!$C$7</f>
        <v>-2.2333208888888886E-2</v>
      </c>
      <c r="BA40" s="34">
        <f>$O$28/'Fixed data'!$C$7</f>
        <v>-2.2333208888888886E-2</v>
      </c>
      <c r="BB40" s="34">
        <f>$O$28/'Fixed data'!$C$7</f>
        <v>-2.2333208888888886E-2</v>
      </c>
      <c r="BC40" s="34">
        <f>$O$28/'Fixed data'!$C$7</f>
        <v>-2.2333208888888886E-2</v>
      </c>
      <c r="BD40" s="34">
        <f>$O$28/'Fixed data'!$C$7</f>
        <v>-2.2333208888888886E-2</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-1.6326897777777776E-2</v>
      </c>
      <c r="R41" s="34">
        <f>$P$28/'Fixed data'!$C$7</f>
        <v>-1.6326897777777776E-2</v>
      </c>
      <c r="S41" s="34">
        <f>$P$28/'Fixed data'!$C$7</f>
        <v>-1.6326897777777776E-2</v>
      </c>
      <c r="T41" s="34">
        <f>$P$28/'Fixed data'!$C$7</f>
        <v>-1.6326897777777776E-2</v>
      </c>
      <c r="U41" s="34">
        <f>$P$28/'Fixed data'!$C$7</f>
        <v>-1.6326897777777776E-2</v>
      </c>
      <c r="V41" s="34">
        <f>$P$28/'Fixed data'!$C$7</f>
        <v>-1.6326897777777776E-2</v>
      </c>
      <c r="W41" s="34">
        <f>$P$28/'Fixed data'!$C$7</f>
        <v>-1.6326897777777776E-2</v>
      </c>
      <c r="X41" s="34">
        <f>$P$28/'Fixed data'!$C$7</f>
        <v>-1.6326897777777776E-2</v>
      </c>
      <c r="Y41" s="34">
        <f>$P$28/'Fixed data'!$C$7</f>
        <v>-1.6326897777777776E-2</v>
      </c>
      <c r="Z41" s="34">
        <f>$P$28/'Fixed data'!$C$7</f>
        <v>-1.6326897777777776E-2</v>
      </c>
      <c r="AA41" s="34">
        <f>$P$28/'Fixed data'!$C$7</f>
        <v>-1.6326897777777776E-2</v>
      </c>
      <c r="AB41" s="34">
        <f>$P$28/'Fixed data'!$C$7</f>
        <v>-1.6326897777777776E-2</v>
      </c>
      <c r="AC41" s="34">
        <f>$P$28/'Fixed data'!$C$7</f>
        <v>-1.6326897777777776E-2</v>
      </c>
      <c r="AD41" s="34">
        <f>$P$28/'Fixed data'!$C$7</f>
        <v>-1.6326897777777776E-2</v>
      </c>
      <c r="AE41" s="34">
        <f>$P$28/'Fixed data'!$C$7</f>
        <v>-1.6326897777777776E-2</v>
      </c>
      <c r="AF41" s="34">
        <f>$P$28/'Fixed data'!$C$7</f>
        <v>-1.6326897777777776E-2</v>
      </c>
      <c r="AG41" s="34">
        <f>$P$28/'Fixed data'!$C$7</f>
        <v>-1.6326897777777776E-2</v>
      </c>
      <c r="AH41" s="34">
        <f>$P$28/'Fixed data'!$C$7</f>
        <v>-1.6326897777777776E-2</v>
      </c>
      <c r="AI41" s="34">
        <f>$P$28/'Fixed data'!$C$7</f>
        <v>-1.6326897777777776E-2</v>
      </c>
      <c r="AJ41" s="34">
        <f>$P$28/'Fixed data'!$C$7</f>
        <v>-1.6326897777777776E-2</v>
      </c>
      <c r="AK41" s="34">
        <f>$P$28/'Fixed data'!$C$7</f>
        <v>-1.6326897777777776E-2</v>
      </c>
      <c r="AL41" s="34">
        <f>$P$28/'Fixed data'!$C$7</f>
        <v>-1.6326897777777776E-2</v>
      </c>
      <c r="AM41" s="34">
        <f>$P$28/'Fixed data'!$C$7</f>
        <v>-1.6326897777777776E-2</v>
      </c>
      <c r="AN41" s="34">
        <f>$P$28/'Fixed data'!$C$7</f>
        <v>-1.6326897777777776E-2</v>
      </c>
      <c r="AO41" s="34">
        <f>$P$28/'Fixed data'!$C$7</f>
        <v>-1.6326897777777776E-2</v>
      </c>
      <c r="AP41" s="34">
        <f>$P$28/'Fixed data'!$C$7</f>
        <v>-1.6326897777777776E-2</v>
      </c>
      <c r="AQ41" s="34">
        <f>$P$28/'Fixed data'!$C$7</f>
        <v>-1.6326897777777776E-2</v>
      </c>
      <c r="AR41" s="34">
        <f>$P$28/'Fixed data'!$C$7</f>
        <v>-1.6326897777777776E-2</v>
      </c>
      <c r="AS41" s="34">
        <f>$P$28/'Fixed data'!$C$7</f>
        <v>-1.6326897777777776E-2</v>
      </c>
      <c r="AT41" s="34">
        <f>$P$28/'Fixed data'!$C$7</f>
        <v>-1.6326897777777776E-2</v>
      </c>
      <c r="AU41" s="34">
        <f>$P$28/'Fixed data'!$C$7</f>
        <v>-1.6326897777777776E-2</v>
      </c>
      <c r="AV41" s="34">
        <f>$P$28/'Fixed data'!$C$7</f>
        <v>-1.6326897777777776E-2</v>
      </c>
      <c r="AW41" s="34">
        <f>$P$28/'Fixed data'!$C$7</f>
        <v>-1.6326897777777776E-2</v>
      </c>
      <c r="AX41" s="34">
        <f>$P$28/'Fixed data'!$C$7</f>
        <v>-1.6326897777777776E-2</v>
      </c>
      <c r="AY41" s="34">
        <f>$P$28/'Fixed data'!$C$7</f>
        <v>-1.6326897777777776E-2</v>
      </c>
      <c r="AZ41" s="34">
        <f>$P$28/'Fixed data'!$C$7</f>
        <v>-1.6326897777777776E-2</v>
      </c>
      <c r="BA41" s="34">
        <f>$P$28/'Fixed data'!$C$7</f>
        <v>-1.6326897777777776E-2</v>
      </c>
      <c r="BB41" s="34">
        <f>$P$28/'Fixed data'!$C$7</f>
        <v>-1.6326897777777776E-2</v>
      </c>
      <c r="BC41" s="34">
        <f>$P$28/'Fixed data'!$C$7</f>
        <v>-1.6326897777777776E-2</v>
      </c>
      <c r="BD41" s="34">
        <f>$P$28/'Fixed data'!$C$7</f>
        <v>-1.6326897777777776E-2</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-1.0574435555555557E-2</v>
      </c>
      <c r="S42" s="34">
        <f>$Q$28/'Fixed data'!$C$7</f>
        <v>-1.0574435555555557E-2</v>
      </c>
      <c r="T42" s="34">
        <f>$Q$28/'Fixed data'!$C$7</f>
        <v>-1.0574435555555557E-2</v>
      </c>
      <c r="U42" s="34">
        <f>$Q$28/'Fixed data'!$C$7</f>
        <v>-1.0574435555555557E-2</v>
      </c>
      <c r="V42" s="34">
        <f>$Q$28/'Fixed data'!$C$7</f>
        <v>-1.0574435555555557E-2</v>
      </c>
      <c r="W42" s="34">
        <f>$Q$28/'Fixed data'!$C$7</f>
        <v>-1.0574435555555557E-2</v>
      </c>
      <c r="X42" s="34">
        <f>$Q$28/'Fixed data'!$C$7</f>
        <v>-1.0574435555555557E-2</v>
      </c>
      <c r="Y42" s="34">
        <f>$Q$28/'Fixed data'!$C$7</f>
        <v>-1.0574435555555557E-2</v>
      </c>
      <c r="Z42" s="34">
        <f>$Q$28/'Fixed data'!$C$7</f>
        <v>-1.0574435555555557E-2</v>
      </c>
      <c r="AA42" s="34">
        <f>$Q$28/'Fixed data'!$C$7</f>
        <v>-1.0574435555555557E-2</v>
      </c>
      <c r="AB42" s="34">
        <f>$Q$28/'Fixed data'!$C$7</f>
        <v>-1.0574435555555557E-2</v>
      </c>
      <c r="AC42" s="34">
        <f>$Q$28/'Fixed data'!$C$7</f>
        <v>-1.0574435555555557E-2</v>
      </c>
      <c r="AD42" s="34">
        <f>$Q$28/'Fixed data'!$C$7</f>
        <v>-1.0574435555555557E-2</v>
      </c>
      <c r="AE42" s="34">
        <f>$Q$28/'Fixed data'!$C$7</f>
        <v>-1.0574435555555557E-2</v>
      </c>
      <c r="AF42" s="34">
        <f>$Q$28/'Fixed data'!$C$7</f>
        <v>-1.0574435555555557E-2</v>
      </c>
      <c r="AG42" s="34">
        <f>$Q$28/'Fixed data'!$C$7</f>
        <v>-1.0574435555555557E-2</v>
      </c>
      <c r="AH42" s="34">
        <f>$Q$28/'Fixed data'!$C$7</f>
        <v>-1.0574435555555557E-2</v>
      </c>
      <c r="AI42" s="34">
        <f>$Q$28/'Fixed data'!$C$7</f>
        <v>-1.0574435555555557E-2</v>
      </c>
      <c r="AJ42" s="34">
        <f>$Q$28/'Fixed data'!$C$7</f>
        <v>-1.0574435555555557E-2</v>
      </c>
      <c r="AK42" s="34">
        <f>$Q$28/'Fixed data'!$C$7</f>
        <v>-1.0574435555555557E-2</v>
      </c>
      <c r="AL42" s="34">
        <f>$Q$28/'Fixed data'!$C$7</f>
        <v>-1.0574435555555557E-2</v>
      </c>
      <c r="AM42" s="34">
        <f>$Q$28/'Fixed data'!$C$7</f>
        <v>-1.0574435555555557E-2</v>
      </c>
      <c r="AN42" s="34">
        <f>$Q$28/'Fixed data'!$C$7</f>
        <v>-1.0574435555555557E-2</v>
      </c>
      <c r="AO42" s="34">
        <f>$Q$28/'Fixed data'!$C$7</f>
        <v>-1.0574435555555557E-2</v>
      </c>
      <c r="AP42" s="34">
        <f>$Q$28/'Fixed data'!$C$7</f>
        <v>-1.0574435555555557E-2</v>
      </c>
      <c r="AQ42" s="34">
        <f>$Q$28/'Fixed data'!$C$7</f>
        <v>-1.0574435555555557E-2</v>
      </c>
      <c r="AR42" s="34">
        <f>$Q$28/'Fixed data'!$C$7</f>
        <v>-1.0574435555555557E-2</v>
      </c>
      <c r="AS42" s="34">
        <f>$Q$28/'Fixed data'!$C$7</f>
        <v>-1.0574435555555557E-2</v>
      </c>
      <c r="AT42" s="34">
        <f>$Q$28/'Fixed data'!$C$7</f>
        <v>-1.0574435555555557E-2</v>
      </c>
      <c r="AU42" s="34">
        <f>$Q$28/'Fixed data'!$C$7</f>
        <v>-1.0574435555555557E-2</v>
      </c>
      <c r="AV42" s="34">
        <f>$Q$28/'Fixed data'!$C$7</f>
        <v>-1.0574435555555557E-2</v>
      </c>
      <c r="AW42" s="34">
        <f>$Q$28/'Fixed data'!$C$7</f>
        <v>-1.0574435555555557E-2</v>
      </c>
      <c r="AX42" s="34">
        <f>$Q$28/'Fixed data'!$C$7</f>
        <v>-1.0574435555555557E-2</v>
      </c>
      <c r="AY42" s="34">
        <f>$Q$28/'Fixed data'!$C$7</f>
        <v>-1.0574435555555557E-2</v>
      </c>
      <c r="AZ42" s="34">
        <f>$Q$28/'Fixed data'!$C$7</f>
        <v>-1.0574435555555557E-2</v>
      </c>
      <c r="BA42" s="34">
        <f>$Q$28/'Fixed data'!$C$7</f>
        <v>-1.0574435555555557E-2</v>
      </c>
      <c r="BB42" s="34">
        <f>$Q$28/'Fixed data'!$C$7</f>
        <v>-1.0574435555555557E-2</v>
      </c>
      <c r="BC42" s="34">
        <f>$Q$28/'Fixed data'!$C$7</f>
        <v>-1.0574435555555557E-2</v>
      </c>
      <c r="BD42" s="34">
        <f>$Q$28/'Fixed data'!$C$7</f>
        <v>-1.0574435555555557E-2</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-1.0574435555555557E-2</v>
      </c>
      <c r="T43" s="34">
        <f>$R$28/'Fixed data'!$C$7</f>
        <v>-1.0574435555555557E-2</v>
      </c>
      <c r="U43" s="34">
        <f>$R$28/'Fixed data'!$C$7</f>
        <v>-1.0574435555555557E-2</v>
      </c>
      <c r="V43" s="34">
        <f>$R$28/'Fixed data'!$C$7</f>
        <v>-1.0574435555555557E-2</v>
      </c>
      <c r="W43" s="34">
        <f>$R$28/'Fixed data'!$C$7</f>
        <v>-1.0574435555555557E-2</v>
      </c>
      <c r="X43" s="34">
        <f>$R$28/'Fixed data'!$C$7</f>
        <v>-1.0574435555555557E-2</v>
      </c>
      <c r="Y43" s="34">
        <f>$R$28/'Fixed data'!$C$7</f>
        <v>-1.0574435555555557E-2</v>
      </c>
      <c r="Z43" s="34">
        <f>$R$28/'Fixed data'!$C$7</f>
        <v>-1.0574435555555557E-2</v>
      </c>
      <c r="AA43" s="34">
        <f>$R$28/'Fixed data'!$C$7</f>
        <v>-1.0574435555555557E-2</v>
      </c>
      <c r="AB43" s="34">
        <f>$R$28/'Fixed data'!$C$7</f>
        <v>-1.0574435555555557E-2</v>
      </c>
      <c r="AC43" s="34">
        <f>$R$28/'Fixed data'!$C$7</f>
        <v>-1.0574435555555557E-2</v>
      </c>
      <c r="AD43" s="34">
        <f>$R$28/'Fixed data'!$C$7</f>
        <v>-1.0574435555555557E-2</v>
      </c>
      <c r="AE43" s="34">
        <f>$R$28/'Fixed data'!$C$7</f>
        <v>-1.0574435555555557E-2</v>
      </c>
      <c r="AF43" s="34">
        <f>$R$28/'Fixed data'!$C$7</f>
        <v>-1.0574435555555557E-2</v>
      </c>
      <c r="AG43" s="34">
        <f>$R$28/'Fixed data'!$C$7</f>
        <v>-1.0574435555555557E-2</v>
      </c>
      <c r="AH43" s="34">
        <f>$R$28/'Fixed data'!$C$7</f>
        <v>-1.0574435555555557E-2</v>
      </c>
      <c r="AI43" s="34">
        <f>$R$28/'Fixed data'!$C$7</f>
        <v>-1.0574435555555557E-2</v>
      </c>
      <c r="AJ43" s="34">
        <f>$R$28/'Fixed data'!$C$7</f>
        <v>-1.0574435555555557E-2</v>
      </c>
      <c r="AK43" s="34">
        <f>$R$28/'Fixed data'!$C$7</f>
        <v>-1.0574435555555557E-2</v>
      </c>
      <c r="AL43" s="34">
        <f>$R$28/'Fixed data'!$C$7</f>
        <v>-1.0574435555555557E-2</v>
      </c>
      <c r="AM43" s="34">
        <f>$R$28/'Fixed data'!$C$7</f>
        <v>-1.0574435555555557E-2</v>
      </c>
      <c r="AN43" s="34">
        <f>$R$28/'Fixed data'!$C$7</f>
        <v>-1.0574435555555557E-2</v>
      </c>
      <c r="AO43" s="34">
        <f>$R$28/'Fixed data'!$C$7</f>
        <v>-1.0574435555555557E-2</v>
      </c>
      <c r="AP43" s="34">
        <f>$R$28/'Fixed data'!$C$7</f>
        <v>-1.0574435555555557E-2</v>
      </c>
      <c r="AQ43" s="34">
        <f>$R$28/'Fixed data'!$C$7</f>
        <v>-1.0574435555555557E-2</v>
      </c>
      <c r="AR43" s="34">
        <f>$R$28/'Fixed data'!$C$7</f>
        <v>-1.0574435555555557E-2</v>
      </c>
      <c r="AS43" s="34">
        <f>$R$28/'Fixed data'!$C$7</f>
        <v>-1.0574435555555557E-2</v>
      </c>
      <c r="AT43" s="34">
        <f>$R$28/'Fixed data'!$C$7</f>
        <v>-1.0574435555555557E-2</v>
      </c>
      <c r="AU43" s="34">
        <f>$R$28/'Fixed data'!$C$7</f>
        <v>-1.0574435555555557E-2</v>
      </c>
      <c r="AV43" s="34">
        <f>$R$28/'Fixed data'!$C$7</f>
        <v>-1.0574435555555557E-2</v>
      </c>
      <c r="AW43" s="34">
        <f>$R$28/'Fixed data'!$C$7</f>
        <v>-1.0574435555555557E-2</v>
      </c>
      <c r="AX43" s="34">
        <f>$R$28/'Fixed data'!$C$7</f>
        <v>-1.0574435555555557E-2</v>
      </c>
      <c r="AY43" s="34">
        <f>$R$28/'Fixed data'!$C$7</f>
        <v>-1.0574435555555557E-2</v>
      </c>
      <c r="AZ43" s="34">
        <f>$R$28/'Fixed data'!$C$7</f>
        <v>-1.0574435555555557E-2</v>
      </c>
      <c r="BA43" s="34">
        <f>$R$28/'Fixed data'!$C$7</f>
        <v>-1.0574435555555557E-2</v>
      </c>
      <c r="BB43" s="34">
        <f>$R$28/'Fixed data'!$C$7</f>
        <v>-1.0574435555555557E-2</v>
      </c>
      <c r="BC43" s="34">
        <f>$R$28/'Fixed data'!$C$7</f>
        <v>-1.0574435555555557E-2</v>
      </c>
      <c r="BD43" s="34">
        <f>$R$28/'Fixed data'!$C$7</f>
        <v>-1.0574435555555557E-2</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-9.0186311111111125E-3</v>
      </c>
      <c r="U44" s="34">
        <f>$S$28/'Fixed data'!$C$7</f>
        <v>-9.0186311111111125E-3</v>
      </c>
      <c r="V44" s="34">
        <f>$S$28/'Fixed data'!$C$7</f>
        <v>-9.0186311111111125E-3</v>
      </c>
      <c r="W44" s="34">
        <f>$S$28/'Fixed data'!$C$7</f>
        <v>-9.0186311111111125E-3</v>
      </c>
      <c r="X44" s="34">
        <f>$S$28/'Fixed data'!$C$7</f>
        <v>-9.0186311111111125E-3</v>
      </c>
      <c r="Y44" s="34">
        <f>$S$28/'Fixed data'!$C$7</f>
        <v>-9.0186311111111125E-3</v>
      </c>
      <c r="Z44" s="34">
        <f>$S$28/'Fixed data'!$C$7</f>
        <v>-9.0186311111111125E-3</v>
      </c>
      <c r="AA44" s="34">
        <f>$S$28/'Fixed data'!$C$7</f>
        <v>-9.0186311111111125E-3</v>
      </c>
      <c r="AB44" s="34">
        <f>$S$28/'Fixed data'!$C$7</f>
        <v>-9.0186311111111125E-3</v>
      </c>
      <c r="AC44" s="34">
        <f>$S$28/'Fixed data'!$C$7</f>
        <v>-9.0186311111111125E-3</v>
      </c>
      <c r="AD44" s="34">
        <f>$S$28/'Fixed data'!$C$7</f>
        <v>-9.0186311111111125E-3</v>
      </c>
      <c r="AE44" s="34">
        <f>$S$28/'Fixed data'!$C$7</f>
        <v>-9.0186311111111125E-3</v>
      </c>
      <c r="AF44" s="34">
        <f>$S$28/'Fixed data'!$C$7</f>
        <v>-9.0186311111111125E-3</v>
      </c>
      <c r="AG44" s="34">
        <f>$S$28/'Fixed data'!$C$7</f>
        <v>-9.0186311111111125E-3</v>
      </c>
      <c r="AH44" s="34">
        <f>$S$28/'Fixed data'!$C$7</f>
        <v>-9.0186311111111125E-3</v>
      </c>
      <c r="AI44" s="34">
        <f>$S$28/'Fixed data'!$C$7</f>
        <v>-9.0186311111111125E-3</v>
      </c>
      <c r="AJ44" s="34">
        <f>$S$28/'Fixed data'!$C$7</f>
        <v>-9.0186311111111125E-3</v>
      </c>
      <c r="AK44" s="34">
        <f>$S$28/'Fixed data'!$C$7</f>
        <v>-9.0186311111111125E-3</v>
      </c>
      <c r="AL44" s="34">
        <f>$S$28/'Fixed data'!$C$7</f>
        <v>-9.0186311111111125E-3</v>
      </c>
      <c r="AM44" s="34">
        <f>$S$28/'Fixed data'!$C$7</f>
        <v>-9.0186311111111125E-3</v>
      </c>
      <c r="AN44" s="34">
        <f>$S$28/'Fixed data'!$C$7</f>
        <v>-9.0186311111111125E-3</v>
      </c>
      <c r="AO44" s="34">
        <f>$S$28/'Fixed data'!$C$7</f>
        <v>-9.0186311111111125E-3</v>
      </c>
      <c r="AP44" s="34">
        <f>$S$28/'Fixed data'!$C$7</f>
        <v>-9.0186311111111125E-3</v>
      </c>
      <c r="AQ44" s="34">
        <f>$S$28/'Fixed data'!$C$7</f>
        <v>-9.0186311111111125E-3</v>
      </c>
      <c r="AR44" s="34">
        <f>$S$28/'Fixed data'!$C$7</f>
        <v>-9.0186311111111125E-3</v>
      </c>
      <c r="AS44" s="34">
        <f>$S$28/'Fixed data'!$C$7</f>
        <v>-9.0186311111111125E-3</v>
      </c>
      <c r="AT44" s="34">
        <f>$S$28/'Fixed data'!$C$7</f>
        <v>-9.0186311111111125E-3</v>
      </c>
      <c r="AU44" s="34">
        <f>$S$28/'Fixed data'!$C$7</f>
        <v>-9.0186311111111125E-3</v>
      </c>
      <c r="AV44" s="34">
        <f>$S$28/'Fixed data'!$C$7</f>
        <v>-9.0186311111111125E-3</v>
      </c>
      <c r="AW44" s="34">
        <f>$S$28/'Fixed data'!$C$7</f>
        <v>-9.0186311111111125E-3</v>
      </c>
      <c r="AX44" s="34">
        <f>$S$28/'Fixed data'!$C$7</f>
        <v>-9.0186311111111125E-3</v>
      </c>
      <c r="AY44" s="34">
        <f>$S$28/'Fixed data'!$C$7</f>
        <v>-9.0186311111111125E-3</v>
      </c>
      <c r="AZ44" s="34">
        <f>$S$28/'Fixed data'!$C$7</f>
        <v>-9.0186311111111125E-3</v>
      </c>
      <c r="BA44" s="34">
        <f>$S$28/'Fixed data'!$C$7</f>
        <v>-9.0186311111111125E-3</v>
      </c>
      <c r="BB44" s="34">
        <f>$S$28/'Fixed data'!$C$7</f>
        <v>-9.0186311111111125E-3</v>
      </c>
      <c r="BC44" s="34">
        <f>$S$28/'Fixed data'!$C$7</f>
        <v>-9.0186311111111125E-3</v>
      </c>
      <c r="BD44" s="34">
        <f>$S$28/'Fixed data'!$C$7</f>
        <v>-9.0186311111111125E-3</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-7.5471644444444451E-3</v>
      </c>
      <c r="V45" s="34">
        <f>$T$28/'Fixed data'!$C$7</f>
        <v>-7.5471644444444451E-3</v>
      </c>
      <c r="W45" s="34">
        <f>$T$28/'Fixed data'!$C$7</f>
        <v>-7.5471644444444451E-3</v>
      </c>
      <c r="X45" s="34">
        <f>$T$28/'Fixed data'!$C$7</f>
        <v>-7.5471644444444451E-3</v>
      </c>
      <c r="Y45" s="34">
        <f>$T$28/'Fixed data'!$C$7</f>
        <v>-7.5471644444444451E-3</v>
      </c>
      <c r="Z45" s="34">
        <f>$T$28/'Fixed data'!$C$7</f>
        <v>-7.5471644444444451E-3</v>
      </c>
      <c r="AA45" s="34">
        <f>$T$28/'Fixed data'!$C$7</f>
        <v>-7.5471644444444451E-3</v>
      </c>
      <c r="AB45" s="34">
        <f>$T$28/'Fixed data'!$C$7</f>
        <v>-7.5471644444444451E-3</v>
      </c>
      <c r="AC45" s="34">
        <f>$T$28/'Fixed data'!$C$7</f>
        <v>-7.5471644444444451E-3</v>
      </c>
      <c r="AD45" s="34">
        <f>$T$28/'Fixed data'!$C$7</f>
        <v>-7.5471644444444451E-3</v>
      </c>
      <c r="AE45" s="34">
        <f>$T$28/'Fixed data'!$C$7</f>
        <v>-7.5471644444444451E-3</v>
      </c>
      <c r="AF45" s="34">
        <f>$T$28/'Fixed data'!$C$7</f>
        <v>-7.5471644444444451E-3</v>
      </c>
      <c r="AG45" s="34">
        <f>$T$28/'Fixed data'!$C$7</f>
        <v>-7.5471644444444451E-3</v>
      </c>
      <c r="AH45" s="34">
        <f>$T$28/'Fixed data'!$C$7</f>
        <v>-7.5471644444444451E-3</v>
      </c>
      <c r="AI45" s="34">
        <f>$T$28/'Fixed data'!$C$7</f>
        <v>-7.5471644444444451E-3</v>
      </c>
      <c r="AJ45" s="34">
        <f>$T$28/'Fixed data'!$C$7</f>
        <v>-7.5471644444444451E-3</v>
      </c>
      <c r="AK45" s="34">
        <f>$T$28/'Fixed data'!$C$7</f>
        <v>-7.5471644444444451E-3</v>
      </c>
      <c r="AL45" s="34">
        <f>$T$28/'Fixed data'!$C$7</f>
        <v>-7.5471644444444451E-3</v>
      </c>
      <c r="AM45" s="34">
        <f>$T$28/'Fixed data'!$C$7</f>
        <v>-7.5471644444444451E-3</v>
      </c>
      <c r="AN45" s="34">
        <f>$T$28/'Fixed data'!$C$7</f>
        <v>-7.5471644444444451E-3</v>
      </c>
      <c r="AO45" s="34">
        <f>$T$28/'Fixed data'!$C$7</f>
        <v>-7.5471644444444451E-3</v>
      </c>
      <c r="AP45" s="34">
        <f>$T$28/'Fixed data'!$C$7</f>
        <v>-7.5471644444444451E-3</v>
      </c>
      <c r="AQ45" s="34">
        <f>$T$28/'Fixed data'!$C$7</f>
        <v>-7.5471644444444451E-3</v>
      </c>
      <c r="AR45" s="34">
        <f>$T$28/'Fixed data'!$C$7</f>
        <v>-7.5471644444444451E-3</v>
      </c>
      <c r="AS45" s="34">
        <f>$T$28/'Fixed data'!$C$7</f>
        <v>-7.5471644444444451E-3</v>
      </c>
      <c r="AT45" s="34">
        <f>$T$28/'Fixed data'!$C$7</f>
        <v>-7.5471644444444451E-3</v>
      </c>
      <c r="AU45" s="34">
        <f>$T$28/'Fixed data'!$C$7</f>
        <v>-7.5471644444444451E-3</v>
      </c>
      <c r="AV45" s="34">
        <f>$T$28/'Fixed data'!$C$7</f>
        <v>-7.5471644444444451E-3</v>
      </c>
      <c r="AW45" s="34">
        <f>$T$28/'Fixed data'!$C$7</f>
        <v>-7.5471644444444451E-3</v>
      </c>
      <c r="AX45" s="34">
        <f>$T$28/'Fixed data'!$C$7</f>
        <v>-7.5471644444444451E-3</v>
      </c>
      <c r="AY45" s="34">
        <f>$T$28/'Fixed data'!$C$7</f>
        <v>-7.5471644444444451E-3</v>
      </c>
      <c r="AZ45" s="34">
        <f>$T$28/'Fixed data'!$C$7</f>
        <v>-7.5471644444444451E-3</v>
      </c>
      <c r="BA45" s="34">
        <f>$T$28/'Fixed data'!$C$7</f>
        <v>-7.5471644444444451E-3</v>
      </c>
      <c r="BB45" s="34">
        <f>$T$28/'Fixed data'!$C$7</f>
        <v>-7.5471644444444451E-3</v>
      </c>
      <c r="BC45" s="34">
        <f>$T$28/'Fixed data'!$C$7</f>
        <v>-7.5471644444444451E-3</v>
      </c>
      <c r="BD45" s="34">
        <f>$T$28/'Fixed data'!$C$7</f>
        <v>-7.5471644444444451E-3</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-7.5471644444444451E-3</v>
      </c>
      <c r="W46" s="34">
        <f>$U$28/'Fixed data'!$C$7</f>
        <v>-7.5471644444444451E-3</v>
      </c>
      <c r="X46" s="34">
        <f>$U$28/'Fixed data'!$C$7</f>
        <v>-7.5471644444444451E-3</v>
      </c>
      <c r="Y46" s="34">
        <f>$U$28/'Fixed data'!$C$7</f>
        <v>-7.5471644444444451E-3</v>
      </c>
      <c r="Z46" s="34">
        <f>$U$28/'Fixed data'!$C$7</f>
        <v>-7.5471644444444451E-3</v>
      </c>
      <c r="AA46" s="34">
        <f>$U$28/'Fixed data'!$C$7</f>
        <v>-7.5471644444444451E-3</v>
      </c>
      <c r="AB46" s="34">
        <f>$U$28/'Fixed data'!$C$7</f>
        <v>-7.5471644444444451E-3</v>
      </c>
      <c r="AC46" s="34">
        <f>$U$28/'Fixed data'!$C$7</f>
        <v>-7.5471644444444451E-3</v>
      </c>
      <c r="AD46" s="34">
        <f>$U$28/'Fixed data'!$C$7</f>
        <v>-7.5471644444444451E-3</v>
      </c>
      <c r="AE46" s="34">
        <f>$U$28/'Fixed data'!$C$7</f>
        <v>-7.5471644444444451E-3</v>
      </c>
      <c r="AF46" s="34">
        <f>$U$28/'Fixed data'!$C$7</f>
        <v>-7.5471644444444451E-3</v>
      </c>
      <c r="AG46" s="34">
        <f>$U$28/'Fixed data'!$C$7</f>
        <v>-7.5471644444444451E-3</v>
      </c>
      <c r="AH46" s="34">
        <f>$U$28/'Fixed data'!$C$7</f>
        <v>-7.5471644444444451E-3</v>
      </c>
      <c r="AI46" s="34">
        <f>$U$28/'Fixed data'!$C$7</f>
        <v>-7.5471644444444451E-3</v>
      </c>
      <c r="AJ46" s="34">
        <f>$U$28/'Fixed data'!$C$7</f>
        <v>-7.5471644444444451E-3</v>
      </c>
      <c r="AK46" s="34">
        <f>$U$28/'Fixed data'!$C$7</f>
        <v>-7.5471644444444451E-3</v>
      </c>
      <c r="AL46" s="34">
        <f>$U$28/'Fixed data'!$C$7</f>
        <v>-7.5471644444444451E-3</v>
      </c>
      <c r="AM46" s="34">
        <f>$U$28/'Fixed data'!$C$7</f>
        <v>-7.5471644444444451E-3</v>
      </c>
      <c r="AN46" s="34">
        <f>$U$28/'Fixed data'!$C$7</f>
        <v>-7.5471644444444451E-3</v>
      </c>
      <c r="AO46" s="34">
        <f>$U$28/'Fixed data'!$C$7</f>
        <v>-7.5471644444444451E-3</v>
      </c>
      <c r="AP46" s="34">
        <f>$U$28/'Fixed data'!$C$7</f>
        <v>-7.5471644444444451E-3</v>
      </c>
      <c r="AQ46" s="34">
        <f>$U$28/'Fixed data'!$C$7</f>
        <v>-7.5471644444444451E-3</v>
      </c>
      <c r="AR46" s="34">
        <f>$U$28/'Fixed data'!$C$7</f>
        <v>-7.5471644444444451E-3</v>
      </c>
      <c r="AS46" s="34">
        <f>$U$28/'Fixed data'!$C$7</f>
        <v>-7.5471644444444451E-3</v>
      </c>
      <c r="AT46" s="34">
        <f>$U$28/'Fixed data'!$C$7</f>
        <v>-7.5471644444444451E-3</v>
      </c>
      <c r="AU46" s="34">
        <f>$U$28/'Fixed data'!$C$7</f>
        <v>-7.5471644444444451E-3</v>
      </c>
      <c r="AV46" s="34">
        <f>$U$28/'Fixed data'!$C$7</f>
        <v>-7.5471644444444451E-3</v>
      </c>
      <c r="AW46" s="34">
        <f>$U$28/'Fixed data'!$C$7</f>
        <v>-7.5471644444444451E-3</v>
      </c>
      <c r="AX46" s="34">
        <f>$U$28/'Fixed data'!$C$7</f>
        <v>-7.5471644444444451E-3</v>
      </c>
      <c r="AY46" s="34">
        <f>$U$28/'Fixed data'!$C$7</f>
        <v>-7.5471644444444451E-3</v>
      </c>
      <c r="AZ46" s="34">
        <f>$U$28/'Fixed data'!$C$7</f>
        <v>-7.5471644444444451E-3</v>
      </c>
      <c r="BA46" s="34">
        <f>$U$28/'Fixed data'!$C$7</f>
        <v>-7.5471644444444451E-3</v>
      </c>
      <c r="BB46" s="34">
        <f>$U$28/'Fixed data'!$C$7</f>
        <v>-7.5471644444444451E-3</v>
      </c>
      <c r="BC46" s="34">
        <f>$U$28/'Fixed data'!$C$7</f>
        <v>-7.5471644444444451E-3</v>
      </c>
      <c r="BD46" s="34">
        <f>$U$28/'Fixed data'!$C$7</f>
        <v>-7.5471644444444451E-3</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4.6419325155555538E-2</v>
      </c>
      <c r="G60" s="34">
        <f t="shared" si="6"/>
        <v>8.4792486399999978E-2</v>
      </c>
      <c r="H60" s="34">
        <f t="shared" si="6"/>
        <v>8.478461457777775E-2</v>
      </c>
      <c r="I60" s="34">
        <f t="shared" si="6"/>
        <v>8.6401252266666645E-2</v>
      </c>
      <c r="J60" s="34">
        <f t="shared" si="6"/>
        <v>7.3088579555555533E-2</v>
      </c>
      <c r="K60" s="34">
        <f t="shared" si="6"/>
        <v>2.529184906666665E-2</v>
      </c>
      <c r="L60" s="34">
        <f t="shared" si="6"/>
        <v>-8.6306753777777995E-3</v>
      </c>
      <c r="M60" s="34">
        <f t="shared" si="6"/>
        <v>-3.12062216888889E-2</v>
      </c>
      <c r="N60" s="34">
        <f t="shared" si="6"/>
        <v>-7.1908852800000006E-2</v>
      </c>
      <c r="O60" s="34">
        <f t="shared" si="6"/>
        <v>-9.9645563911111124E-2</v>
      </c>
      <c r="P60" s="34">
        <f t="shared" si="6"/>
        <v>-0.12197877280000001</v>
      </c>
      <c r="Q60" s="34">
        <f t="shared" si="6"/>
        <v>-0.13830567057777779</v>
      </c>
      <c r="R60" s="34">
        <f t="shared" si="6"/>
        <v>-0.14888010613333336</v>
      </c>
      <c r="S60" s="34">
        <f t="shared" si="6"/>
        <v>-0.15945454168888892</v>
      </c>
      <c r="T60" s="34">
        <f t="shared" si="6"/>
        <v>-0.16847317280000004</v>
      </c>
      <c r="U60" s="34">
        <f t="shared" si="6"/>
        <v>-0.17602033724444449</v>
      </c>
      <c r="V60" s="34">
        <f t="shared" si="6"/>
        <v>-0.18356750168888894</v>
      </c>
      <c r="W60" s="34">
        <f t="shared" si="6"/>
        <v>-0.18356750168888894</v>
      </c>
      <c r="X60" s="34">
        <f t="shared" si="6"/>
        <v>-0.18356750168888894</v>
      </c>
      <c r="Y60" s="34">
        <f t="shared" si="6"/>
        <v>-0.18356750168888894</v>
      </c>
      <c r="Z60" s="34">
        <f t="shared" si="6"/>
        <v>-0.18356750168888894</v>
      </c>
      <c r="AA60" s="34">
        <f t="shared" si="6"/>
        <v>-0.18356750168888894</v>
      </c>
      <c r="AB60" s="34">
        <f t="shared" si="6"/>
        <v>-0.18356750168888894</v>
      </c>
      <c r="AC60" s="34">
        <f t="shared" si="6"/>
        <v>-0.18356750168888894</v>
      </c>
      <c r="AD60" s="34">
        <f t="shared" si="6"/>
        <v>-0.18356750168888894</v>
      </c>
      <c r="AE60" s="34">
        <f t="shared" si="6"/>
        <v>-0.18356750168888894</v>
      </c>
      <c r="AF60" s="34">
        <f t="shared" si="6"/>
        <v>-0.18356750168888894</v>
      </c>
      <c r="AG60" s="34">
        <f t="shared" si="6"/>
        <v>-0.18356750168888894</v>
      </c>
      <c r="AH60" s="34">
        <f t="shared" si="6"/>
        <v>-0.18356750168888894</v>
      </c>
      <c r="AI60" s="34">
        <f t="shared" si="6"/>
        <v>-0.18356750168888894</v>
      </c>
      <c r="AJ60" s="34">
        <f t="shared" si="6"/>
        <v>-0.18356750168888894</v>
      </c>
      <c r="AK60" s="34">
        <f t="shared" si="6"/>
        <v>-0.18356750168888894</v>
      </c>
      <c r="AL60" s="34">
        <f t="shared" si="6"/>
        <v>-0.18356750168888894</v>
      </c>
      <c r="AM60" s="34">
        <f t="shared" si="6"/>
        <v>-0.18356750168888894</v>
      </c>
      <c r="AN60" s="34">
        <f t="shared" si="6"/>
        <v>-0.18356750168888894</v>
      </c>
      <c r="AO60" s="34">
        <f t="shared" si="6"/>
        <v>-0.18356750168888894</v>
      </c>
      <c r="AP60" s="34">
        <f t="shared" si="6"/>
        <v>-0.18356750168888894</v>
      </c>
      <c r="AQ60" s="34">
        <f t="shared" si="6"/>
        <v>-0.18356750168888894</v>
      </c>
      <c r="AR60" s="34">
        <f t="shared" si="6"/>
        <v>-0.18356750168888894</v>
      </c>
      <c r="AS60" s="34">
        <f t="shared" si="6"/>
        <v>-0.18356750168888894</v>
      </c>
      <c r="AT60" s="34">
        <f t="shared" si="6"/>
        <v>-0.18356750168888894</v>
      </c>
      <c r="AU60" s="34">
        <f t="shared" si="6"/>
        <v>-0.18356750168888894</v>
      </c>
      <c r="AV60" s="34">
        <f t="shared" si="6"/>
        <v>-0.18356750168888894</v>
      </c>
      <c r="AW60" s="34">
        <f t="shared" si="6"/>
        <v>-0.18356750168888894</v>
      </c>
      <c r="AX60" s="34">
        <f t="shared" si="6"/>
        <v>-0.18356750168888894</v>
      </c>
      <c r="AY60" s="34">
        <f t="shared" si="6"/>
        <v>-0.22998682684444446</v>
      </c>
      <c r="AZ60" s="34">
        <f t="shared" si="6"/>
        <v>-0.26835998808888883</v>
      </c>
      <c r="BA60" s="34">
        <f t="shared" si="6"/>
        <v>-0.26835211626666661</v>
      </c>
      <c r="BB60" s="34">
        <f t="shared" si="6"/>
        <v>-0.26996875395555547</v>
      </c>
      <c r="BC60" s="34">
        <f t="shared" si="6"/>
        <v>-0.25665608124444445</v>
      </c>
      <c r="BD60" s="34">
        <f t="shared" si="6"/>
        <v>-0.20885935075555559</v>
      </c>
    </row>
    <row r="61" spans="1:56" ht="17.25" hidden="1" customHeight="1" outlineLevel="1" x14ac:dyDescent="0.35">
      <c r="A61" s="115"/>
      <c r="B61" s="9" t="s">
        <v>35</v>
      </c>
      <c r="C61" s="9" t="s">
        <v>62</v>
      </c>
      <c r="D61" s="9" t="s">
        <v>40</v>
      </c>
      <c r="E61" s="34">
        <v>0</v>
      </c>
      <c r="F61" s="34">
        <f>E62</f>
        <v>2.0888696319999993</v>
      </c>
      <c r="G61" s="34">
        <f t="shared" ref="G61:BD61" si="7">F62</f>
        <v>3.7692425628444433</v>
      </c>
      <c r="H61" s="34">
        <f t="shared" si="7"/>
        <v>3.6840958444444434</v>
      </c>
      <c r="I61" s="34">
        <f t="shared" si="7"/>
        <v>3.6720599258666655</v>
      </c>
      <c r="J61" s="34">
        <f t="shared" si="7"/>
        <v>2.9865884015999988</v>
      </c>
      <c r="K61" s="34">
        <f t="shared" si="7"/>
        <v>0.76264695004444372</v>
      </c>
      <c r="L61" s="34">
        <f t="shared" si="7"/>
        <v>-0.78915849902222313</v>
      </c>
      <c r="M61" s="34">
        <f t="shared" si="7"/>
        <v>-1.7964274076444449</v>
      </c>
      <c r="N61" s="34">
        <f t="shared" si="7"/>
        <v>-3.5968395859555562</v>
      </c>
      <c r="O61" s="34">
        <f t="shared" si="7"/>
        <v>-4.7730827331555563</v>
      </c>
      <c r="P61" s="34">
        <f t="shared" si="7"/>
        <v>-5.6784315692444451</v>
      </c>
      <c r="Q61" s="34">
        <f t="shared" si="7"/>
        <v>-6.2911631964444448</v>
      </c>
      <c r="R61" s="34">
        <f t="shared" si="7"/>
        <v>-6.6287071258666668</v>
      </c>
      <c r="S61" s="34">
        <f t="shared" si="7"/>
        <v>-6.9556766197333335</v>
      </c>
      <c r="T61" s="34">
        <f t="shared" si="7"/>
        <v>-7.2020604780444444</v>
      </c>
      <c r="U61" s="34">
        <f t="shared" si="7"/>
        <v>-7.3732097052444443</v>
      </c>
      <c r="V61" s="34">
        <f t="shared" si="7"/>
        <v>-7.5368117679999997</v>
      </c>
      <c r="W61" s="34">
        <f t="shared" si="7"/>
        <v>-7.3532442663111111</v>
      </c>
      <c r="X61" s="34">
        <f t="shared" si="7"/>
        <v>-7.1696767646222224</v>
      </c>
      <c r="Y61" s="34">
        <f t="shared" si="7"/>
        <v>-6.9861092629333337</v>
      </c>
      <c r="Z61" s="34">
        <f t="shared" si="7"/>
        <v>-6.802541761244445</v>
      </c>
      <c r="AA61" s="34">
        <f t="shared" si="7"/>
        <v>-6.6189742595555563</v>
      </c>
      <c r="AB61" s="34">
        <f t="shared" si="7"/>
        <v>-6.4354067578666676</v>
      </c>
      <c r="AC61" s="34">
        <f t="shared" si="7"/>
        <v>-6.2518392561777789</v>
      </c>
      <c r="AD61" s="34">
        <f t="shared" si="7"/>
        <v>-6.0682717544888902</v>
      </c>
      <c r="AE61" s="34">
        <f t="shared" si="7"/>
        <v>-5.8847042528000015</v>
      </c>
      <c r="AF61" s="34">
        <f t="shared" si="7"/>
        <v>-5.7011367511111128</v>
      </c>
      <c r="AG61" s="34">
        <f t="shared" si="7"/>
        <v>-5.5175692494222242</v>
      </c>
      <c r="AH61" s="34">
        <f t="shared" si="7"/>
        <v>-5.3340017477333355</v>
      </c>
      <c r="AI61" s="34">
        <f t="shared" si="7"/>
        <v>-5.1504342460444468</v>
      </c>
      <c r="AJ61" s="34">
        <f t="shared" si="7"/>
        <v>-4.9668667443555581</v>
      </c>
      <c r="AK61" s="34">
        <f t="shared" si="7"/>
        <v>-4.7832992426666694</v>
      </c>
      <c r="AL61" s="34">
        <f t="shared" si="7"/>
        <v>-4.5997317409777807</v>
      </c>
      <c r="AM61" s="34">
        <f t="shared" si="7"/>
        <v>-4.416164239288892</v>
      </c>
      <c r="AN61" s="34">
        <f t="shared" si="7"/>
        <v>-4.2325967376000033</v>
      </c>
      <c r="AO61" s="34">
        <f t="shared" si="7"/>
        <v>-4.0490292359111146</v>
      </c>
      <c r="AP61" s="34">
        <f t="shared" si="7"/>
        <v>-3.8654617342222255</v>
      </c>
      <c r="AQ61" s="34">
        <f t="shared" si="7"/>
        <v>-3.6818942325333364</v>
      </c>
      <c r="AR61" s="34">
        <f t="shared" si="7"/>
        <v>-3.4983267308444472</v>
      </c>
      <c r="AS61" s="34">
        <f t="shared" si="7"/>
        <v>-3.3147592291555581</v>
      </c>
      <c r="AT61" s="34">
        <f t="shared" si="7"/>
        <v>-3.131191727466669</v>
      </c>
      <c r="AU61" s="34">
        <f t="shared" si="7"/>
        <v>-2.9476242257777798</v>
      </c>
      <c r="AV61" s="34">
        <f t="shared" si="7"/>
        <v>-2.7640567240888907</v>
      </c>
      <c r="AW61" s="34">
        <f t="shared" si="7"/>
        <v>-2.5804892224000016</v>
      </c>
      <c r="AX61" s="34">
        <f t="shared" si="7"/>
        <v>-2.3969217207111124</v>
      </c>
      <c r="AY61" s="34">
        <f t="shared" si="7"/>
        <v>-2.2133542190222233</v>
      </c>
      <c r="AZ61" s="34">
        <f t="shared" si="7"/>
        <v>-1.9833673921777788</v>
      </c>
      <c r="BA61" s="34">
        <f t="shared" si="7"/>
        <v>-1.7150074040888899</v>
      </c>
      <c r="BB61" s="34">
        <f t="shared" si="7"/>
        <v>-1.4466552878222232</v>
      </c>
      <c r="BC61" s="34">
        <f t="shared" si="7"/>
        <v>-1.1766865338666677</v>
      </c>
      <c r="BD61" s="34">
        <f t="shared" si="7"/>
        <v>-0.92003045262222316</v>
      </c>
    </row>
    <row r="62" spans="1:56" ht="16.5" hidden="1" customHeight="1" outlineLevel="1" x14ac:dyDescent="0.3">
      <c r="A62" s="115"/>
      <c r="B62" s="9" t="s">
        <v>34</v>
      </c>
      <c r="C62" s="9" t="s">
        <v>69</v>
      </c>
      <c r="D62" s="9" t="s">
        <v>40</v>
      </c>
      <c r="E62" s="34">
        <f t="shared" ref="E62:BD62" si="8">E28-E60+E61</f>
        <v>2.0888696319999993</v>
      </c>
      <c r="F62" s="34">
        <f t="shared" si="8"/>
        <v>3.7692425628444433</v>
      </c>
      <c r="G62" s="34">
        <f t="shared" si="8"/>
        <v>3.6840958444444434</v>
      </c>
      <c r="H62" s="34">
        <f t="shared" si="8"/>
        <v>3.6720599258666655</v>
      </c>
      <c r="I62" s="34">
        <f t="shared" si="8"/>
        <v>2.9865884015999988</v>
      </c>
      <c r="J62" s="34">
        <f t="shared" si="8"/>
        <v>0.76264695004444372</v>
      </c>
      <c r="K62" s="34">
        <f t="shared" si="8"/>
        <v>-0.78915849902222313</v>
      </c>
      <c r="L62" s="34">
        <f t="shared" si="8"/>
        <v>-1.7964274076444449</v>
      </c>
      <c r="M62" s="34">
        <f t="shared" si="8"/>
        <v>-3.5968395859555562</v>
      </c>
      <c r="N62" s="34">
        <f t="shared" si="8"/>
        <v>-4.7730827331555563</v>
      </c>
      <c r="O62" s="34">
        <f t="shared" si="8"/>
        <v>-5.6784315692444451</v>
      </c>
      <c r="P62" s="34">
        <f t="shared" si="8"/>
        <v>-6.2911631964444448</v>
      </c>
      <c r="Q62" s="34">
        <f t="shared" si="8"/>
        <v>-6.6287071258666668</v>
      </c>
      <c r="R62" s="34">
        <f t="shared" si="8"/>
        <v>-6.9556766197333335</v>
      </c>
      <c r="S62" s="34">
        <f t="shared" si="8"/>
        <v>-7.2020604780444444</v>
      </c>
      <c r="T62" s="34">
        <f t="shared" si="8"/>
        <v>-7.3732097052444443</v>
      </c>
      <c r="U62" s="34">
        <f t="shared" si="8"/>
        <v>-7.5368117679999997</v>
      </c>
      <c r="V62" s="34">
        <f t="shared" si="8"/>
        <v>-7.3532442663111111</v>
      </c>
      <c r="W62" s="34">
        <f t="shared" si="8"/>
        <v>-7.1696767646222224</v>
      </c>
      <c r="X62" s="34">
        <f t="shared" si="8"/>
        <v>-6.9861092629333337</v>
      </c>
      <c r="Y62" s="34">
        <f t="shared" si="8"/>
        <v>-6.802541761244445</v>
      </c>
      <c r="Z62" s="34">
        <f t="shared" si="8"/>
        <v>-6.6189742595555563</v>
      </c>
      <c r="AA62" s="34">
        <f t="shared" si="8"/>
        <v>-6.4354067578666676</v>
      </c>
      <c r="AB62" s="34">
        <f t="shared" si="8"/>
        <v>-6.2518392561777789</v>
      </c>
      <c r="AC62" s="34">
        <f t="shared" si="8"/>
        <v>-6.0682717544888902</v>
      </c>
      <c r="AD62" s="34">
        <f t="shared" si="8"/>
        <v>-5.8847042528000015</v>
      </c>
      <c r="AE62" s="34">
        <f t="shared" si="8"/>
        <v>-5.7011367511111128</v>
      </c>
      <c r="AF62" s="34">
        <f t="shared" si="8"/>
        <v>-5.5175692494222242</v>
      </c>
      <c r="AG62" s="34">
        <f t="shared" si="8"/>
        <v>-5.3340017477333355</v>
      </c>
      <c r="AH62" s="34">
        <f t="shared" si="8"/>
        <v>-5.1504342460444468</v>
      </c>
      <c r="AI62" s="34">
        <f t="shared" si="8"/>
        <v>-4.9668667443555581</v>
      </c>
      <c r="AJ62" s="34">
        <f t="shared" si="8"/>
        <v>-4.7832992426666694</v>
      </c>
      <c r="AK62" s="34">
        <f t="shared" si="8"/>
        <v>-4.5997317409777807</v>
      </c>
      <c r="AL62" s="34">
        <f t="shared" si="8"/>
        <v>-4.416164239288892</v>
      </c>
      <c r="AM62" s="34">
        <f t="shared" si="8"/>
        <v>-4.2325967376000033</v>
      </c>
      <c r="AN62" s="34">
        <f t="shared" si="8"/>
        <v>-4.0490292359111146</v>
      </c>
      <c r="AO62" s="34">
        <f t="shared" si="8"/>
        <v>-3.8654617342222255</v>
      </c>
      <c r="AP62" s="34">
        <f t="shared" si="8"/>
        <v>-3.6818942325333364</v>
      </c>
      <c r="AQ62" s="34">
        <f t="shared" si="8"/>
        <v>-3.4983267308444472</v>
      </c>
      <c r="AR62" s="34">
        <f t="shared" si="8"/>
        <v>-3.3147592291555581</v>
      </c>
      <c r="AS62" s="34">
        <f t="shared" si="8"/>
        <v>-3.131191727466669</v>
      </c>
      <c r="AT62" s="34">
        <f t="shared" si="8"/>
        <v>-2.9476242257777798</v>
      </c>
      <c r="AU62" s="34">
        <f t="shared" si="8"/>
        <v>-2.7640567240888907</v>
      </c>
      <c r="AV62" s="34">
        <f t="shared" si="8"/>
        <v>-2.5804892224000016</v>
      </c>
      <c r="AW62" s="34">
        <f t="shared" si="8"/>
        <v>-2.3969217207111124</v>
      </c>
      <c r="AX62" s="34">
        <f t="shared" si="8"/>
        <v>-2.2133542190222233</v>
      </c>
      <c r="AY62" s="34">
        <f t="shared" si="8"/>
        <v>-1.9833673921777788</v>
      </c>
      <c r="AZ62" s="34">
        <f t="shared" si="8"/>
        <v>-1.7150074040888899</v>
      </c>
      <c r="BA62" s="34">
        <f t="shared" si="8"/>
        <v>-1.4466552878222232</v>
      </c>
      <c r="BB62" s="34">
        <f t="shared" si="8"/>
        <v>-1.1766865338666677</v>
      </c>
      <c r="BC62" s="34">
        <f t="shared" si="8"/>
        <v>-0.92003045262222316</v>
      </c>
      <c r="BD62" s="34">
        <f t="shared" si="8"/>
        <v>-0.71117110186666754</v>
      </c>
    </row>
    <row r="63" spans="1:56" ht="16.5" collapsed="1" x14ac:dyDescent="0.3">
      <c r="A63" s="115"/>
      <c r="B63" s="9" t="s">
        <v>8</v>
      </c>
      <c r="C63" s="11" t="s">
        <v>68</v>
      </c>
      <c r="D63" s="9" t="s">
        <v>40</v>
      </c>
      <c r="E63" s="34">
        <f>AVERAGE(E61:E62)*'Fixed data'!$C$3</f>
        <v>5.0446201612799987E-2</v>
      </c>
      <c r="F63" s="34">
        <f>AVERAGE(F61:F62)*'Fixed data'!$C$3</f>
        <v>0.14147340950549331</v>
      </c>
      <c r="G63" s="34">
        <f>AVERAGE(G61:G62)*'Fixed data'!$C$3</f>
        <v>0.17999812253602662</v>
      </c>
      <c r="H63" s="34">
        <f>AVERAGE(H61:H62)*'Fixed data'!$C$3</f>
        <v>0.17765116185301327</v>
      </c>
      <c r="I63" s="34">
        <f>AVERAGE(I61:I62)*'Fixed data'!$C$3</f>
        <v>0.16080635710831997</v>
      </c>
      <c r="J63" s="34">
        <f>AVERAGE(J61:J62)*'Fixed data'!$C$3</f>
        <v>9.0544033742213287E-2</v>
      </c>
      <c r="K63" s="34">
        <f>AVERAGE(K61:K62)*'Fixed data'!$C$3</f>
        <v>-6.4025390781337278E-4</v>
      </c>
      <c r="L63" s="34">
        <f>AVERAGE(L61:L62)*'Fixed data'!$C$3</f>
        <v>-6.2441899646000033E-2</v>
      </c>
      <c r="M63" s="34">
        <f>AVERAGE(M61:M62)*'Fixed data'!$C$3</f>
        <v>-0.13024739789544004</v>
      </c>
      <c r="N63" s="34">
        <f>AVERAGE(N61:N62)*'Fixed data'!$C$3</f>
        <v>-0.20213362400653337</v>
      </c>
      <c r="O63" s="34">
        <f>AVERAGE(O61:O62)*'Fixed data'!$C$3</f>
        <v>-0.25240407040296003</v>
      </c>
      <c r="P63" s="34">
        <f>AVERAGE(P61:P62)*'Fixed data'!$C$3</f>
        <v>-0.28906571359138666</v>
      </c>
      <c r="Q63" s="34">
        <f>AVERAGE(Q61:Q62)*'Fixed data'!$C$3</f>
        <v>-0.31201486828381336</v>
      </c>
      <c r="R63" s="34">
        <f>AVERAGE(R61:R62)*'Fixed data'!$C$3</f>
        <v>-0.32806286745624003</v>
      </c>
      <c r="S63" s="34">
        <f>AVERAGE(S61:S62)*'Fixed data'!$C$3</f>
        <v>-0.34190935091133334</v>
      </c>
      <c r="T63" s="34">
        <f>AVERAGE(T61:T62)*'Fixed data'!$C$3</f>
        <v>-0.35199277492642672</v>
      </c>
      <c r="U63" s="34">
        <f>AVERAGE(U61:U62)*'Fixed data'!$C$3</f>
        <v>-0.36007701857885338</v>
      </c>
      <c r="V63" s="34">
        <f>AVERAGE(V61:V62)*'Fixed data'!$C$3</f>
        <v>-0.35959485322861334</v>
      </c>
      <c r="W63" s="34">
        <f>AVERAGE(W61:W62)*'Fixed data'!$C$3</f>
        <v>-0.35072854289703997</v>
      </c>
      <c r="X63" s="34">
        <f>AVERAGE(X61:X62)*'Fixed data'!$C$3</f>
        <v>-0.34186223256546672</v>
      </c>
      <c r="Y63" s="34">
        <f>AVERAGE(Y61:Y62)*'Fixed data'!$C$3</f>
        <v>-0.33299592223389335</v>
      </c>
      <c r="Z63" s="34">
        <f>AVERAGE(Z61:Z62)*'Fixed data'!$C$3</f>
        <v>-0.32412961190232009</v>
      </c>
      <c r="AA63" s="34">
        <f>AVERAGE(AA61:AA62)*'Fixed data'!$C$3</f>
        <v>-0.31526330157074672</v>
      </c>
      <c r="AB63" s="34">
        <f>AVERAGE(AB61:AB62)*'Fixed data'!$C$3</f>
        <v>-0.30639699123917341</v>
      </c>
      <c r="AC63" s="34">
        <f>AVERAGE(AC61:AC62)*'Fixed data'!$C$3</f>
        <v>-0.29753068090760004</v>
      </c>
      <c r="AD63" s="34">
        <f>AVERAGE(AD61:AD62)*'Fixed data'!$C$3</f>
        <v>-0.28866437057602679</v>
      </c>
      <c r="AE63" s="34">
        <f>AVERAGE(AE61:AE62)*'Fixed data'!$C$3</f>
        <v>-0.27979806024445342</v>
      </c>
      <c r="AF63" s="34">
        <f>AVERAGE(AF61:AF62)*'Fixed data'!$C$3</f>
        <v>-0.2709317499128801</v>
      </c>
      <c r="AG63" s="34">
        <f>AVERAGE(AG61:AG62)*'Fixed data'!$C$3</f>
        <v>-0.26206543958130674</v>
      </c>
      <c r="AH63" s="34">
        <f>AVERAGE(AH61:AH62)*'Fixed data'!$C$3</f>
        <v>-0.25319912924973348</v>
      </c>
      <c r="AI63" s="34">
        <f>AVERAGE(AI61:AI62)*'Fixed data'!$C$3</f>
        <v>-0.24433281891816011</v>
      </c>
      <c r="AJ63" s="34">
        <f>AVERAGE(AJ61:AJ62)*'Fixed data'!$C$3</f>
        <v>-0.23546650858658683</v>
      </c>
      <c r="AK63" s="34">
        <f>AVERAGE(AK61:AK62)*'Fixed data'!$C$3</f>
        <v>-0.22660019825501346</v>
      </c>
      <c r="AL63" s="34">
        <f>AVERAGE(AL61:AL62)*'Fixed data'!$C$3</f>
        <v>-0.21773388792344017</v>
      </c>
      <c r="AM63" s="34">
        <f>AVERAGE(AM61:AM62)*'Fixed data'!$C$3</f>
        <v>-0.2088675775918668</v>
      </c>
      <c r="AN63" s="34">
        <f>AVERAGE(AN61:AN62)*'Fixed data'!$C$3</f>
        <v>-0.20000126726029352</v>
      </c>
      <c r="AO63" s="34">
        <f>AVERAGE(AO61:AO62)*'Fixed data'!$C$3</f>
        <v>-0.19113495692872015</v>
      </c>
      <c r="AP63" s="34">
        <f>AVERAGE(AP61:AP62)*'Fixed data'!$C$3</f>
        <v>-0.18226864659714684</v>
      </c>
      <c r="AQ63" s="34">
        <f>AVERAGE(AQ61:AQ62)*'Fixed data'!$C$3</f>
        <v>-0.17340233626557347</v>
      </c>
      <c r="AR63" s="34">
        <f>AVERAGE(AR61:AR62)*'Fixed data'!$C$3</f>
        <v>-0.16453602593400016</v>
      </c>
      <c r="AS63" s="34">
        <f>AVERAGE(AS61:AS62)*'Fixed data'!$C$3</f>
        <v>-0.15566971560242679</v>
      </c>
      <c r="AT63" s="34">
        <f>AVERAGE(AT61:AT62)*'Fixed data'!$C$3</f>
        <v>-0.14680340527085345</v>
      </c>
      <c r="AU63" s="34">
        <f>AVERAGE(AU61:AU62)*'Fixed data'!$C$3</f>
        <v>-0.13793709493928008</v>
      </c>
      <c r="AV63" s="34">
        <f>AVERAGE(AV61:AV62)*'Fixed data'!$C$3</f>
        <v>-0.12907078460770677</v>
      </c>
      <c r="AW63" s="34">
        <f>AVERAGE(AW61:AW62)*'Fixed data'!$C$3</f>
        <v>-0.1202044742761334</v>
      </c>
      <c r="AX63" s="34">
        <f>AVERAGE(AX61:AX62)*'Fixed data'!$C$3</f>
        <v>-0.11133816394456007</v>
      </c>
      <c r="AY63" s="34">
        <f>AVERAGE(AY61:AY62)*'Fixed data'!$C$3</f>
        <v>-0.10135082691048006</v>
      </c>
      <c r="AZ63" s="34">
        <f>AVERAGE(AZ61:AZ62)*'Fixed data'!$C$3</f>
        <v>-8.9315751329840057E-2</v>
      </c>
      <c r="BA63" s="34">
        <f>AVERAGE(BA61:BA62)*'Fixed data'!$C$3</f>
        <v>-7.6354154009653383E-2</v>
      </c>
      <c r="BB63" s="34">
        <f>AVERAGE(BB61:BB62)*'Fixed data'!$C$3</f>
        <v>-6.3353704993786716E-2</v>
      </c>
      <c r="BC63" s="34">
        <f>AVERAGE(BC61:BC62)*'Fixed data'!$C$3</f>
        <v>-5.0635715223706718E-2</v>
      </c>
      <c r="BD63" s="34">
        <f>AVERAGE(BD61:BD62)*'Fixed data'!$C$3</f>
        <v>-3.9393517540906711E-2</v>
      </c>
    </row>
    <row r="64" spans="1:56" ht="15.75" thickBot="1" x14ac:dyDescent="0.35">
      <c r="A64" s="114"/>
      <c r="B64" s="12" t="s">
        <v>95</v>
      </c>
      <c r="C64" s="12" t="s">
        <v>45</v>
      </c>
      <c r="D64" s="12" t="s">
        <v>40</v>
      </c>
      <c r="E64" s="53">
        <f t="shared" ref="E64:BD64" si="9">E29+E60+E63</f>
        <v>0.57266360961279994</v>
      </c>
      <c r="F64" s="53">
        <f t="shared" si="9"/>
        <v>0.61959079866104871</v>
      </c>
      <c r="G64" s="53">
        <f t="shared" si="9"/>
        <v>0.26470205093602656</v>
      </c>
      <c r="H64" s="53">
        <f t="shared" si="9"/>
        <v>0.280622950430791</v>
      </c>
      <c r="I64" s="53">
        <f t="shared" si="9"/>
        <v>9.7440041374986713E-2</v>
      </c>
      <c r="J64" s="53">
        <f t="shared" si="9"/>
        <v>-0.37408060470223115</v>
      </c>
      <c r="K64" s="53">
        <f t="shared" si="9"/>
        <v>-0.35697680484114658</v>
      </c>
      <c r="L64" s="53">
        <f t="shared" si="9"/>
        <v>-0.32504747102377773</v>
      </c>
      <c r="M64" s="53">
        <f t="shared" si="9"/>
        <v>-0.61935821958432902</v>
      </c>
      <c r="N64" s="53">
        <f t="shared" si="9"/>
        <v>-0.58608047680653319</v>
      </c>
      <c r="O64" s="53">
        <f t="shared" si="9"/>
        <v>-0.60329823431407115</v>
      </c>
      <c r="P64" s="53">
        <f t="shared" si="9"/>
        <v>-0.59472208639138668</v>
      </c>
      <c r="Q64" s="53">
        <f t="shared" si="9"/>
        <v>-0.5692829388615912</v>
      </c>
      <c r="R64" s="53">
        <f t="shared" si="9"/>
        <v>-0.59590537358957341</v>
      </c>
      <c r="S64" s="53">
        <f t="shared" si="9"/>
        <v>-0.60282349260022228</v>
      </c>
      <c r="T64" s="53">
        <f t="shared" si="9"/>
        <v>-0.60537154772642676</v>
      </c>
      <c r="U64" s="53">
        <f t="shared" si="9"/>
        <v>-0.6210029558232979</v>
      </c>
      <c r="V64" s="53">
        <f t="shared" si="9"/>
        <v>-0.54316235491750231</v>
      </c>
      <c r="W64" s="53">
        <f t="shared" si="9"/>
        <v>-0.53429604458592894</v>
      </c>
      <c r="X64" s="53">
        <f t="shared" si="9"/>
        <v>-0.52542973425435568</v>
      </c>
      <c r="Y64" s="53">
        <f t="shared" si="9"/>
        <v>-0.51656342392278232</v>
      </c>
      <c r="Z64" s="53">
        <f t="shared" si="9"/>
        <v>-0.50769711359120906</v>
      </c>
      <c r="AA64" s="53">
        <f t="shared" si="9"/>
        <v>-0.49883080325963569</v>
      </c>
      <c r="AB64" s="53">
        <f t="shared" si="9"/>
        <v>-0.48996449292806232</v>
      </c>
      <c r="AC64" s="53">
        <f t="shared" si="9"/>
        <v>-0.48109818259648895</v>
      </c>
      <c r="AD64" s="53">
        <f t="shared" si="9"/>
        <v>-0.4722318722649157</v>
      </c>
      <c r="AE64" s="53">
        <f t="shared" si="9"/>
        <v>-0.46336556193334233</v>
      </c>
      <c r="AF64" s="53">
        <f t="shared" si="9"/>
        <v>-0.45449925160176907</v>
      </c>
      <c r="AG64" s="53">
        <f t="shared" si="9"/>
        <v>-0.4456329412701957</v>
      </c>
      <c r="AH64" s="53">
        <f t="shared" si="9"/>
        <v>-0.43676663093862245</v>
      </c>
      <c r="AI64" s="53">
        <f t="shared" si="9"/>
        <v>-0.42790032060704908</v>
      </c>
      <c r="AJ64" s="53">
        <f t="shared" si="9"/>
        <v>-0.41903401027547577</v>
      </c>
      <c r="AK64" s="53">
        <f t="shared" si="9"/>
        <v>-0.4101676999439024</v>
      </c>
      <c r="AL64" s="53">
        <f t="shared" si="9"/>
        <v>-0.40130138961232908</v>
      </c>
      <c r="AM64" s="53">
        <f t="shared" si="9"/>
        <v>-0.39243507928075572</v>
      </c>
      <c r="AN64" s="53">
        <f t="shared" si="9"/>
        <v>-0.38356876894918246</v>
      </c>
      <c r="AO64" s="53">
        <f t="shared" si="9"/>
        <v>-0.37470245861760909</v>
      </c>
      <c r="AP64" s="53">
        <f t="shared" si="9"/>
        <v>-0.36583614828603578</v>
      </c>
      <c r="AQ64" s="53">
        <f t="shared" si="9"/>
        <v>-0.35696983795446241</v>
      </c>
      <c r="AR64" s="53">
        <f t="shared" si="9"/>
        <v>-0.3481035276228891</v>
      </c>
      <c r="AS64" s="53">
        <f t="shared" si="9"/>
        <v>-0.33923721729131573</v>
      </c>
      <c r="AT64" s="53">
        <f t="shared" si="9"/>
        <v>-0.33037090695974236</v>
      </c>
      <c r="AU64" s="53">
        <f t="shared" si="9"/>
        <v>-0.32150459662816899</v>
      </c>
      <c r="AV64" s="53">
        <f t="shared" si="9"/>
        <v>-0.31263828629659574</v>
      </c>
      <c r="AW64" s="53">
        <f t="shared" si="9"/>
        <v>-0.30377197596502237</v>
      </c>
      <c r="AX64" s="53">
        <f t="shared" si="9"/>
        <v>-0.294905665633449</v>
      </c>
      <c r="AY64" s="53">
        <f t="shared" si="9"/>
        <v>-0.33133765375492452</v>
      </c>
      <c r="AZ64" s="53">
        <f t="shared" si="9"/>
        <v>-0.35767573941872888</v>
      </c>
      <c r="BA64" s="53">
        <f t="shared" si="9"/>
        <v>-0.34470627027632</v>
      </c>
      <c r="BB64" s="53">
        <f t="shared" si="9"/>
        <v>-0.3333224589493422</v>
      </c>
      <c r="BC64" s="53">
        <f t="shared" si="9"/>
        <v>-0.30729179646815119</v>
      </c>
      <c r="BD64" s="53">
        <f t="shared" si="9"/>
        <v>-0.24825286829646231</v>
      </c>
    </row>
    <row r="65" spans="1:56" ht="12.75" customHeight="1" x14ac:dyDescent="0.3">
      <c r="A65" s="172"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3"/>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3"/>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3"/>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3"/>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3"/>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3"/>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3"/>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3"/>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3"/>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3"/>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4"/>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0.57266360961279994</v>
      </c>
      <c r="F77" s="54">
        <f>IF('Fixed data'!$G$19=FALSE,F64+F76,F64)</f>
        <v>0.61959079866104871</v>
      </c>
      <c r="G77" s="54">
        <f>IF('Fixed data'!$G$19=FALSE,G64+G76,G64)</f>
        <v>0.26470205093602656</v>
      </c>
      <c r="H77" s="54">
        <f>IF('Fixed data'!$G$19=FALSE,H64+H76,H64)</f>
        <v>0.280622950430791</v>
      </c>
      <c r="I77" s="54">
        <f>IF('Fixed data'!$G$19=FALSE,I64+I76,I64)</f>
        <v>9.7440041374986713E-2</v>
      </c>
      <c r="J77" s="54">
        <f>IF('Fixed data'!$G$19=FALSE,J64+J76,J64)</f>
        <v>-0.37408060470223115</v>
      </c>
      <c r="K77" s="54">
        <f>IF('Fixed data'!$G$19=FALSE,K64+K76,K64)</f>
        <v>-0.35697680484114658</v>
      </c>
      <c r="L77" s="54">
        <f>IF('Fixed data'!$G$19=FALSE,L64+L76,L64)</f>
        <v>-0.32504747102377773</v>
      </c>
      <c r="M77" s="54">
        <f>IF('Fixed data'!$G$19=FALSE,M64+M76,M64)</f>
        <v>-0.61935821958432902</v>
      </c>
      <c r="N77" s="54">
        <f>IF('Fixed data'!$G$19=FALSE,N64+N76,N64)</f>
        <v>-0.58608047680653319</v>
      </c>
      <c r="O77" s="54">
        <f>IF('Fixed data'!$G$19=FALSE,O64+O76,O64)</f>
        <v>-0.60329823431407115</v>
      </c>
      <c r="P77" s="54">
        <f>IF('Fixed data'!$G$19=FALSE,P64+P76,P64)</f>
        <v>-0.59472208639138668</v>
      </c>
      <c r="Q77" s="54">
        <f>IF('Fixed data'!$G$19=FALSE,Q64+Q76,Q64)</f>
        <v>-0.5692829388615912</v>
      </c>
      <c r="R77" s="54">
        <f>IF('Fixed data'!$G$19=FALSE,R64+R76,R64)</f>
        <v>-0.59590537358957341</v>
      </c>
      <c r="S77" s="54">
        <f>IF('Fixed data'!$G$19=FALSE,S64+S76,S64)</f>
        <v>-0.60282349260022228</v>
      </c>
      <c r="T77" s="54">
        <f>IF('Fixed data'!$G$19=FALSE,T64+T76,T64)</f>
        <v>-0.60537154772642676</v>
      </c>
      <c r="U77" s="54">
        <f>IF('Fixed data'!$G$19=FALSE,U64+U76,U64)</f>
        <v>-0.6210029558232979</v>
      </c>
      <c r="V77" s="54">
        <f>IF('Fixed data'!$G$19=FALSE,V64+V76,V64)</f>
        <v>-0.54316235491750231</v>
      </c>
      <c r="W77" s="54">
        <f>IF('Fixed data'!$G$19=FALSE,W64+W76,W64)</f>
        <v>-0.53429604458592894</v>
      </c>
      <c r="X77" s="54">
        <f>IF('Fixed data'!$G$19=FALSE,X64+X76,X64)</f>
        <v>-0.52542973425435568</v>
      </c>
      <c r="Y77" s="54">
        <f>IF('Fixed data'!$G$19=FALSE,Y64+Y76,Y64)</f>
        <v>-0.51656342392278232</v>
      </c>
      <c r="Z77" s="54">
        <f>IF('Fixed data'!$G$19=FALSE,Z64+Z76,Z64)</f>
        <v>-0.50769711359120906</v>
      </c>
      <c r="AA77" s="54">
        <f>IF('Fixed data'!$G$19=FALSE,AA64+AA76,AA64)</f>
        <v>-0.49883080325963569</v>
      </c>
      <c r="AB77" s="54">
        <f>IF('Fixed data'!$G$19=FALSE,AB64+AB76,AB64)</f>
        <v>-0.48996449292806232</v>
      </c>
      <c r="AC77" s="54">
        <f>IF('Fixed data'!$G$19=FALSE,AC64+AC76,AC64)</f>
        <v>-0.48109818259648895</v>
      </c>
      <c r="AD77" s="54">
        <f>IF('Fixed data'!$G$19=FALSE,AD64+AD76,AD64)</f>
        <v>-0.4722318722649157</v>
      </c>
      <c r="AE77" s="54">
        <f>IF('Fixed data'!$G$19=FALSE,AE64+AE76,AE64)</f>
        <v>-0.46336556193334233</v>
      </c>
      <c r="AF77" s="54">
        <f>IF('Fixed data'!$G$19=FALSE,AF64+AF76,AF64)</f>
        <v>-0.45449925160176907</v>
      </c>
      <c r="AG77" s="54">
        <f>IF('Fixed data'!$G$19=FALSE,AG64+AG76,AG64)</f>
        <v>-0.4456329412701957</v>
      </c>
      <c r="AH77" s="54">
        <f>IF('Fixed data'!$G$19=FALSE,AH64+AH76,AH64)</f>
        <v>-0.43676663093862245</v>
      </c>
      <c r="AI77" s="54">
        <f>IF('Fixed data'!$G$19=FALSE,AI64+AI76,AI64)</f>
        <v>-0.42790032060704908</v>
      </c>
      <c r="AJ77" s="54">
        <f>IF('Fixed data'!$G$19=FALSE,AJ64+AJ76,AJ64)</f>
        <v>-0.41903401027547577</v>
      </c>
      <c r="AK77" s="54">
        <f>IF('Fixed data'!$G$19=FALSE,AK64+AK76,AK64)</f>
        <v>-0.4101676999439024</v>
      </c>
      <c r="AL77" s="54">
        <f>IF('Fixed data'!$G$19=FALSE,AL64+AL76,AL64)</f>
        <v>-0.40130138961232908</v>
      </c>
      <c r="AM77" s="54">
        <f>IF('Fixed data'!$G$19=FALSE,AM64+AM76,AM64)</f>
        <v>-0.39243507928075572</v>
      </c>
      <c r="AN77" s="54">
        <f>IF('Fixed data'!$G$19=FALSE,AN64+AN76,AN64)</f>
        <v>-0.38356876894918246</v>
      </c>
      <c r="AO77" s="54">
        <f>IF('Fixed data'!$G$19=FALSE,AO64+AO76,AO64)</f>
        <v>-0.37470245861760909</v>
      </c>
      <c r="AP77" s="54">
        <f>IF('Fixed data'!$G$19=FALSE,AP64+AP76,AP64)</f>
        <v>-0.36583614828603578</v>
      </c>
      <c r="AQ77" s="54">
        <f>IF('Fixed data'!$G$19=FALSE,AQ64+AQ76,AQ64)</f>
        <v>-0.35696983795446241</v>
      </c>
      <c r="AR77" s="54">
        <f>IF('Fixed data'!$G$19=FALSE,AR64+AR76,AR64)</f>
        <v>-0.3481035276228891</v>
      </c>
      <c r="AS77" s="54">
        <f>IF('Fixed data'!$G$19=FALSE,AS64+AS76,AS64)</f>
        <v>-0.33923721729131573</v>
      </c>
      <c r="AT77" s="54">
        <f>IF('Fixed data'!$G$19=FALSE,AT64+AT76,AT64)</f>
        <v>-0.33037090695974236</v>
      </c>
      <c r="AU77" s="54">
        <f>IF('Fixed data'!$G$19=FALSE,AU64+AU76,AU64)</f>
        <v>-0.32150459662816899</v>
      </c>
      <c r="AV77" s="54">
        <f>IF('Fixed data'!$G$19=FALSE,AV64+AV76,AV64)</f>
        <v>-0.31263828629659574</v>
      </c>
      <c r="AW77" s="54">
        <f>IF('Fixed data'!$G$19=FALSE,AW64+AW76,AW64)</f>
        <v>-0.30377197596502237</v>
      </c>
      <c r="AX77" s="54">
        <f>IF('Fixed data'!$G$19=FALSE,AX64+AX76,AX64)</f>
        <v>-0.294905665633449</v>
      </c>
      <c r="AY77" s="54">
        <f>IF('Fixed data'!$G$19=FALSE,AY64+AY76,AY64)</f>
        <v>-0.33133765375492452</v>
      </c>
      <c r="AZ77" s="54">
        <f>IF('Fixed data'!$G$19=FALSE,AZ64+AZ76,AZ64)</f>
        <v>-0.35767573941872888</v>
      </c>
      <c r="BA77" s="54">
        <f>IF('Fixed data'!$G$19=FALSE,BA64+BA76,BA64)</f>
        <v>-0.34470627027632</v>
      </c>
      <c r="BB77" s="54">
        <f>IF('Fixed data'!$G$19=FALSE,BB64+BB76,BB64)</f>
        <v>-0.3333224589493422</v>
      </c>
      <c r="BC77" s="54">
        <f>IF('Fixed data'!$G$19=FALSE,BC64+BC76,BC64)</f>
        <v>-0.30729179646815119</v>
      </c>
      <c r="BD77" s="54">
        <f>IF('Fixed data'!$G$19=FALSE,BD64+BD76,BD64)</f>
        <v>-0.24825286829646231</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0.55329817353893718</v>
      </c>
      <c r="F80" s="55">
        <f t="shared" ref="F80:BD80" si="11">F77*F78</f>
        <v>0.57839464039865462</v>
      </c>
      <c r="G80" s="55">
        <f t="shared" si="11"/>
        <v>0.23874608401711447</v>
      </c>
      <c r="H80" s="55">
        <f t="shared" si="11"/>
        <v>0.24454668906675456</v>
      </c>
      <c r="I80" s="55">
        <f t="shared" si="11"/>
        <v>8.2041900215323191E-2</v>
      </c>
      <c r="J80" s="55">
        <f t="shared" si="11"/>
        <v>-0.30431481294829882</v>
      </c>
      <c r="K80" s="55">
        <f t="shared" si="11"/>
        <v>-0.28058054177893299</v>
      </c>
      <c r="L80" s="55">
        <f t="shared" si="11"/>
        <v>-0.24684480581432366</v>
      </c>
      <c r="M80" s="55">
        <f t="shared" si="11"/>
        <v>-0.45444230858923823</v>
      </c>
      <c r="N80" s="55">
        <f t="shared" si="11"/>
        <v>-0.41548347635614513</v>
      </c>
      <c r="O80" s="55">
        <f t="shared" si="11"/>
        <v>-0.41322653969384687</v>
      </c>
      <c r="P80" s="55">
        <f t="shared" si="11"/>
        <v>-0.39357714389748416</v>
      </c>
      <c r="Q80" s="55">
        <f t="shared" si="11"/>
        <v>-0.36400187530391542</v>
      </c>
      <c r="R80" s="55">
        <f t="shared" si="11"/>
        <v>-0.36813948853165634</v>
      </c>
      <c r="S80" s="55">
        <f t="shared" si="11"/>
        <v>-0.35981968741971221</v>
      </c>
      <c r="T80" s="55">
        <f t="shared" si="11"/>
        <v>-0.34912135035776093</v>
      </c>
      <c r="U80" s="55">
        <f t="shared" si="11"/>
        <v>-0.34602519402478543</v>
      </c>
      <c r="V80" s="55">
        <f t="shared" si="11"/>
        <v>-0.29241750435421987</v>
      </c>
      <c r="W80" s="55">
        <f t="shared" si="11"/>
        <v>-0.27791712794251916</v>
      </c>
      <c r="X80" s="55">
        <f t="shared" si="11"/>
        <v>-0.26406305910223793</v>
      </c>
      <c r="Y80" s="55">
        <f t="shared" si="11"/>
        <v>-0.25082816812444941</v>
      </c>
      <c r="Z80" s="55">
        <f t="shared" si="11"/>
        <v>-0.23818642107435167</v>
      </c>
      <c r="AA80" s="55">
        <f t="shared" si="11"/>
        <v>-0.22611283670513524</v>
      </c>
      <c r="AB80" s="55">
        <f t="shared" si="11"/>
        <v>-0.21458344503281601</v>
      </c>
      <c r="AC80" s="55">
        <f t="shared" si="11"/>
        <v>-0.20357524750896763</v>
      </c>
      <c r="AD80" s="55">
        <f t="shared" si="11"/>
        <v>-0.19306617873065607</v>
      </c>
      <c r="AE80" s="55">
        <f t="shared" si="11"/>
        <v>-0.18303506962915386</v>
      </c>
      <c r="AF80" s="55">
        <f t="shared" si="11"/>
        <v>-0.17346161208120842</v>
      </c>
      <c r="AG80" s="55">
        <f t="shared" si="11"/>
        <v>-0.1643263248887466</v>
      </c>
      <c r="AH80" s="55">
        <f t="shared" si="11"/>
        <v>-0.15561052107493478</v>
      </c>
      <c r="AI80" s="55">
        <f t="shared" si="11"/>
        <v>-0.17115462765312209</v>
      </c>
      <c r="AJ80" s="55">
        <f t="shared" si="11"/>
        <v>-0.16272642475289706</v>
      </c>
      <c r="AK80" s="55">
        <f t="shared" si="11"/>
        <v>-0.15464398844174362</v>
      </c>
      <c r="AL80" s="55">
        <f t="shared" si="11"/>
        <v>-0.14689432692722673</v>
      </c>
      <c r="AM80" s="55">
        <f t="shared" si="11"/>
        <v>-0.13946491189399884</v>
      </c>
      <c r="AN80" s="55">
        <f t="shared" si="11"/>
        <v>-0.13234366252654439</v>
      </c>
      <c r="AO80" s="55">
        <f t="shared" si="11"/>
        <v>-0.12551893006945292</v>
      </c>
      <c r="AP80" s="55">
        <f t="shared" si="11"/>
        <v>-0.11897948290746405</v>
      </c>
      <c r="AQ80" s="55">
        <f t="shared" si="11"/>
        <v>-0.11271449214810347</v>
      </c>
      <c r="AR80" s="55">
        <f t="shared" si="11"/>
        <v>-0.10671351769029049</v>
      </c>
      <c r="AS80" s="55">
        <f t="shared" si="11"/>
        <v>-0.10096649476283805</v>
      </c>
      <c r="AT80" s="55">
        <f t="shared" si="11"/>
        <v>-9.5463720917292758E-2</v>
      </c>
      <c r="AU80" s="55">
        <f t="shared" si="11"/>
        <v>-9.0195843460066968E-2</v>
      </c>
      <c r="AV80" s="55">
        <f t="shared" si="11"/>
        <v>-8.5153847309308348E-2</v>
      </c>
      <c r="AW80" s="55">
        <f t="shared" si="11"/>
        <v>-8.0329043262426417E-2</v>
      </c>
      <c r="AX80" s="55">
        <f t="shared" si="11"/>
        <v>-7.5713056660656128E-2</v>
      </c>
      <c r="AY80" s="55">
        <f t="shared" si="11"/>
        <v>-8.2588814365467986E-2</v>
      </c>
      <c r="AZ80" s="55">
        <f t="shared" si="11"/>
        <v>-8.6557100067861464E-2</v>
      </c>
      <c r="BA80" s="55">
        <f t="shared" si="11"/>
        <v>-8.0988838918887501E-2</v>
      </c>
      <c r="BB80" s="55">
        <f t="shared" si="11"/>
        <v>-7.6033212739274603E-2</v>
      </c>
      <c r="BC80" s="55">
        <f t="shared" si="11"/>
        <v>-6.8053819743395541E-2</v>
      </c>
      <c r="BD80" s="55">
        <f t="shared" si="11"/>
        <v>-5.33775443835766E-2</v>
      </c>
    </row>
    <row r="81" spans="1:56" x14ac:dyDescent="0.3">
      <c r="A81" s="74"/>
      <c r="B81" s="15" t="s">
        <v>18</v>
      </c>
      <c r="C81" s="15"/>
      <c r="D81" s="14" t="s">
        <v>40</v>
      </c>
      <c r="E81" s="56">
        <f>+E80</f>
        <v>0.55329817353893718</v>
      </c>
      <c r="F81" s="56">
        <f t="shared" ref="F81:BD81" si="12">+E81+F80</f>
        <v>1.1316928139375917</v>
      </c>
      <c r="G81" s="56">
        <f t="shared" si="12"/>
        <v>1.3704388979547062</v>
      </c>
      <c r="H81" s="56">
        <f t="shared" si="12"/>
        <v>1.6149855870214607</v>
      </c>
      <c r="I81" s="56">
        <f t="shared" si="12"/>
        <v>1.6970274872367839</v>
      </c>
      <c r="J81" s="56">
        <f t="shared" si="12"/>
        <v>1.392712674288485</v>
      </c>
      <c r="K81" s="56">
        <f t="shared" si="12"/>
        <v>1.1121321325095521</v>
      </c>
      <c r="L81" s="56">
        <f t="shared" si="12"/>
        <v>0.86528732669522845</v>
      </c>
      <c r="M81" s="56">
        <f t="shared" si="12"/>
        <v>0.41084501810599022</v>
      </c>
      <c r="N81" s="56">
        <f t="shared" si="12"/>
        <v>-4.6384582501549088E-3</v>
      </c>
      <c r="O81" s="56">
        <f t="shared" si="12"/>
        <v>-0.41786499794400178</v>
      </c>
      <c r="P81" s="56">
        <f t="shared" si="12"/>
        <v>-0.81144214184148589</v>
      </c>
      <c r="Q81" s="56">
        <f t="shared" si="12"/>
        <v>-1.1754440171454013</v>
      </c>
      <c r="R81" s="56">
        <f t="shared" si="12"/>
        <v>-1.5435835056770575</v>
      </c>
      <c r="S81" s="56">
        <f t="shared" si="12"/>
        <v>-1.9034031930967696</v>
      </c>
      <c r="T81" s="56">
        <f t="shared" si="12"/>
        <v>-2.2525245434545305</v>
      </c>
      <c r="U81" s="56">
        <f t="shared" si="12"/>
        <v>-2.5985497374793161</v>
      </c>
      <c r="V81" s="56">
        <f t="shared" si="12"/>
        <v>-2.8909672418335361</v>
      </c>
      <c r="W81" s="56">
        <f t="shared" si="12"/>
        <v>-3.1688843697760554</v>
      </c>
      <c r="X81" s="56">
        <f t="shared" si="12"/>
        <v>-3.4329474288782933</v>
      </c>
      <c r="Y81" s="56">
        <f t="shared" si="12"/>
        <v>-3.6837755970027426</v>
      </c>
      <c r="Z81" s="56">
        <f t="shared" si="12"/>
        <v>-3.9219620180770942</v>
      </c>
      <c r="AA81" s="56">
        <f t="shared" si="12"/>
        <v>-4.1480748547822293</v>
      </c>
      <c r="AB81" s="56">
        <f t="shared" si="12"/>
        <v>-4.3626582998150454</v>
      </c>
      <c r="AC81" s="56">
        <f t="shared" si="12"/>
        <v>-4.5662335473240132</v>
      </c>
      <c r="AD81" s="56">
        <f t="shared" si="12"/>
        <v>-4.7592997260546692</v>
      </c>
      <c r="AE81" s="56">
        <f t="shared" si="12"/>
        <v>-4.9423347956838235</v>
      </c>
      <c r="AF81" s="56">
        <f t="shared" si="12"/>
        <v>-5.115796407765032</v>
      </c>
      <c r="AG81" s="56">
        <f t="shared" si="12"/>
        <v>-5.280122732653779</v>
      </c>
      <c r="AH81" s="56">
        <f t="shared" si="12"/>
        <v>-5.4357332537287135</v>
      </c>
      <c r="AI81" s="56">
        <f t="shared" si="12"/>
        <v>-5.6068878813818355</v>
      </c>
      <c r="AJ81" s="56">
        <f t="shared" si="12"/>
        <v>-5.7696143061347325</v>
      </c>
      <c r="AK81" s="56">
        <f t="shared" si="12"/>
        <v>-5.9242582945764761</v>
      </c>
      <c r="AL81" s="56">
        <f t="shared" si="12"/>
        <v>-6.0711526215037033</v>
      </c>
      <c r="AM81" s="56">
        <f t="shared" si="12"/>
        <v>-6.2106175333977021</v>
      </c>
      <c r="AN81" s="56">
        <f t="shared" si="12"/>
        <v>-6.3429611959242465</v>
      </c>
      <c r="AO81" s="56">
        <f t="shared" si="12"/>
        <v>-6.4684801259936995</v>
      </c>
      <c r="AP81" s="56">
        <f t="shared" si="12"/>
        <v>-6.5874596089011632</v>
      </c>
      <c r="AQ81" s="56">
        <f t="shared" si="12"/>
        <v>-6.7001741010492664</v>
      </c>
      <c r="AR81" s="56">
        <f t="shared" si="12"/>
        <v>-6.8068876187395571</v>
      </c>
      <c r="AS81" s="56">
        <f t="shared" si="12"/>
        <v>-6.9078541135023954</v>
      </c>
      <c r="AT81" s="56">
        <f t="shared" si="12"/>
        <v>-7.003317834419688</v>
      </c>
      <c r="AU81" s="56">
        <f t="shared" si="12"/>
        <v>-7.0935136778797547</v>
      </c>
      <c r="AV81" s="56">
        <f t="shared" si="12"/>
        <v>-7.1786675251890628</v>
      </c>
      <c r="AW81" s="56">
        <f t="shared" si="12"/>
        <v>-7.2589965684514892</v>
      </c>
      <c r="AX81" s="56">
        <f t="shared" si="12"/>
        <v>-7.3347096251121453</v>
      </c>
      <c r="AY81" s="56">
        <f t="shared" si="12"/>
        <v>-7.4172984394776131</v>
      </c>
      <c r="AZ81" s="56">
        <f t="shared" si="12"/>
        <v>-7.5038555395454747</v>
      </c>
      <c r="BA81" s="56">
        <f t="shared" si="12"/>
        <v>-7.5848443784643624</v>
      </c>
      <c r="BB81" s="56">
        <f t="shared" si="12"/>
        <v>-7.6608775912036373</v>
      </c>
      <c r="BC81" s="56">
        <f t="shared" si="12"/>
        <v>-7.7289314109470331</v>
      </c>
      <c r="BD81" s="56">
        <f t="shared" si="12"/>
        <v>-7.7823089553306097</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5"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5"/>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5"/>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5"/>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5"/>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5"/>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5"/>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5"/>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79</v>
      </c>
    </row>
    <row r="2" spans="2:3" x14ac:dyDescent="0.3">
      <c r="B2" s="25"/>
    </row>
    <row r="3" spans="2:3" x14ac:dyDescent="0.3">
      <c r="B3" s="25"/>
    </row>
    <row r="4" spans="2:3" x14ac:dyDescent="0.3">
      <c r="B4" s="88" t="s">
        <v>14</v>
      </c>
      <c r="C4" s="88" t="s">
        <v>26</v>
      </c>
    </row>
    <row r="5" spans="2:3" ht="45" x14ac:dyDescent="0.3">
      <c r="B5" s="95" t="s">
        <v>39</v>
      </c>
      <c r="C5" s="31" t="s">
        <v>98</v>
      </c>
    </row>
    <row r="6" spans="2:3" x14ac:dyDescent="0.3">
      <c r="B6" s="95" t="s">
        <v>220</v>
      </c>
      <c r="C6" s="31" t="s">
        <v>221</v>
      </c>
    </row>
    <row r="7" spans="2:3" ht="56.25" customHeight="1" x14ac:dyDescent="0.3">
      <c r="B7" s="96" t="s">
        <v>305</v>
      </c>
      <c r="C7" s="31" t="s">
        <v>339</v>
      </c>
    </row>
    <row r="8" spans="2:3" x14ac:dyDescent="0.3">
      <c r="B8" s="97" t="s">
        <v>306</v>
      </c>
      <c r="C8" s="31" t="s">
        <v>307</v>
      </c>
    </row>
    <row r="9" spans="2:3" ht="30" x14ac:dyDescent="0.3">
      <c r="B9" s="96" t="s">
        <v>227</v>
      </c>
      <c r="C9" s="31" t="s">
        <v>338</v>
      </c>
    </row>
    <row r="10" spans="2:3" x14ac:dyDescent="0.3">
      <c r="B10" s="97" t="s">
        <v>218</v>
      </c>
      <c r="C10" s="31" t="s">
        <v>219</v>
      </c>
    </row>
    <row r="12" spans="2:3" x14ac:dyDescent="0.3">
      <c r="B12" s="25" t="s">
        <v>24</v>
      </c>
    </row>
    <row r="13" spans="2:3" x14ac:dyDescent="0.3">
      <c r="B13" s="92" t="s">
        <v>25</v>
      </c>
    </row>
    <row r="14" spans="2:3" x14ac:dyDescent="0.3">
      <c r="B14" s="93" t="s">
        <v>220</v>
      </c>
    </row>
    <row r="15" spans="2:3" x14ac:dyDescent="0.3">
      <c r="B15" s="87" t="s">
        <v>226</v>
      </c>
    </row>
    <row r="16" spans="2:3" x14ac:dyDescent="0.3">
      <c r="B16" s="94" t="s">
        <v>222</v>
      </c>
    </row>
    <row r="17" spans="2:4" x14ac:dyDescent="0.3">
      <c r="B17" s="25"/>
    </row>
    <row r="18" spans="2:4" x14ac:dyDescent="0.3">
      <c r="B18" s="2" t="s">
        <v>66</v>
      </c>
    </row>
    <row r="19" spans="2:4" ht="19.5" customHeight="1" x14ac:dyDescent="0.3">
      <c r="B19" s="2" t="s">
        <v>223</v>
      </c>
    </row>
    <row r="20" spans="2:4" x14ac:dyDescent="0.3">
      <c r="B20" s="90" t="s">
        <v>228</v>
      </c>
    </row>
    <row r="21" spans="2:4" x14ac:dyDescent="0.3">
      <c r="B21" s="90" t="s">
        <v>229</v>
      </c>
    </row>
    <row r="22" spans="2:4" ht="25.5" customHeight="1" x14ac:dyDescent="0.3">
      <c r="B22" s="89" t="s">
        <v>100</v>
      </c>
    </row>
    <row r="23" spans="2:4" ht="10.5" customHeight="1" x14ac:dyDescent="0.3"/>
    <row r="24" spans="2:4" ht="24.75" customHeight="1" x14ac:dyDescent="0.3">
      <c r="B24" s="90" t="s">
        <v>224</v>
      </c>
      <c r="C24" s="90"/>
      <c r="D24" s="90"/>
    </row>
    <row r="25" spans="2:4" ht="26.25" customHeight="1" x14ac:dyDescent="0.3">
      <c r="B25" s="90" t="s">
        <v>317</v>
      </c>
      <c r="C25" s="90"/>
      <c r="D25" s="90"/>
    </row>
    <row r="26" spans="2:4" ht="32.25" customHeight="1" x14ac:dyDescent="0.3">
      <c r="B26" s="141" t="s">
        <v>225</v>
      </c>
      <c r="C26" s="141"/>
      <c r="D26" s="141"/>
    </row>
    <row r="28" spans="2:4" x14ac:dyDescent="0.3">
      <c r="B28" s="2" t="s">
        <v>99</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47" t="s">
        <v>362</v>
      </c>
      <c r="C2" s="148"/>
      <c r="D2" s="148"/>
      <c r="E2" s="148"/>
      <c r="F2" s="149"/>
      <c r="Z2" s="26" t="s">
        <v>81</v>
      </c>
    </row>
    <row r="3" spans="2:26" ht="48" customHeight="1" x14ac:dyDescent="0.3">
      <c r="B3" s="150"/>
      <c r="C3" s="151"/>
      <c r="D3" s="151"/>
      <c r="E3" s="151"/>
      <c r="F3" s="152"/>
    </row>
    <row r="4" spans="2:26" ht="18" customHeight="1" x14ac:dyDescent="0.3">
      <c r="B4" s="25" t="s">
        <v>80</v>
      </c>
      <c r="C4" s="27"/>
      <c r="D4" s="27"/>
      <c r="E4" s="27"/>
      <c r="F4" s="27"/>
    </row>
    <row r="5" spans="2:26" ht="24.75" customHeight="1" x14ac:dyDescent="0.3">
      <c r="B5" s="144"/>
      <c r="C5" s="145"/>
      <c r="D5" s="145"/>
      <c r="E5" s="145"/>
      <c r="F5" s="146"/>
    </row>
    <row r="6" spans="2:26" ht="13.5" customHeight="1" x14ac:dyDescent="0.3">
      <c r="B6" s="27"/>
      <c r="C6" s="27"/>
      <c r="D6" s="27"/>
      <c r="E6" s="27"/>
      <c r="F6" s="27"/>
    </row>
    <row r="7" spans="2:26" x14ac:dyDescent="0.3">
      <c r="B7" s="25" t="s">
        <v>50</v>
      </c>
    </row>
    <row r="8" spans="2:26" x14ac:dyDescent="0.3">
      <c r="B8" s="155" t="s">
        <v>27</v>
      </c>
      <c r="C8" s="156"/>
      <c r="D8" s="153" t="s">
        <v>30</v>
      </c>
      <c r="E8" s="153"/>
      <c r="F8" s="153"/>
    </row>
    <row r="9" spans="2:26" ht="22.5" customHeight="1" x14ac:dyDescent="0.3">
      <c r="B9" s="157" t="s">
        <v>304</v>
      </c>
      <c r="C9" s="158"/>
      <c r="D9" s="154" t="str">
        <f>'Baseline scenario'!$C$1</f>
        <v xml:space="preserve">WPD Purchase Vehicles </v>
      </c>
      <c r="E9" s="154"/>
      <c r="F9" s="154"/>
    </row>
    <row r="10" spans="2:26" ht="22.5" customHeight="1" x14ac:dyDescent="0.3">
      <c r="B10" s="157" t="s">
        <v>227</v>
      </c>
      <c r="C10" s="158"/>
      <c r="D10" s="144" t="str">
        <f>'Option 1'!$C$1</f>
        <v>Lease Vehicles</v>
      </c>
      <c r="E10" s="145"/>
      <c r="F10" s="146"/>
    </row>
    <row r="11" spans="2:26" ht="22.5" customHeight="1" x14ac:dyDescent="0.3">
      <c r="B11" s="157" t="s">
        <v>351</v>
      </c>
      <c r="C11" s="158"/>
      <c r="D11" s="144" t="str">
        <f>'Option 1(i)'!$C$1</f>
        <v>Option 1 Sensitivity Analysis: Increase number of 4x4 vehicles</v>
      </c>
      <c r="E11" s="145"/>
      <c r="F11" s="146"/>
    </row>
    <row r="12" spans="2:26" ht="22.5" customHeight="1" x14ac:dyDescent="0.3">
      <c r="B12" s="157" t="s">
        <v>352</v>
      </c>
      <c r="C12" s="158"/>
      <c r="D12" s="144" t="str">
        <f>'Option 1(ii)'!$C$1</f>
        <v>Option 1 Sensitivity Analysis: Decrease number of 4x4 vehicles</v>
      </c>
      <c r="E12" s="145"/>
      <c r="F12" s="146"/>
    </row>
    <row r="13" spans="2:26" ht="22.5" customHeight="1" x14ac:dyDescent="0.3">
      <c r="B13" s="157" t="s">
        <v>353</v>
      </c>
      <c r="C13" s="158"/>
      <c r="D13" s="144" t="str">
        <f>'Option 1(iii)'!$C$1</f>
        <v>Option 1 Sensitivity Analysis: Increase number of vans</v>
      </c>
      <c r="E13" s="145"/>
      <c r="F13" s="146"/>
    </row>
    <row r="14" spans="2:26" ht="22.5" customHeight="1" x14ac:dyDescent="0.3">
      <c r="B14" s="157" t="s">
        <v>354</v>
      </c>
      <c r="C14" s="158"/>
      <c r="D14" s="144" t="str">
        <f>'Option 1(iv)'!$C$1</f>
        <v>Option 1 Sensitivity Analysis: Decrease number of vans</v>
      </c>
      <c r="E14" s="145"/>
      <c r="F14" s="146"/>
    </row>
    <row r="15" spans="2:26" ht="22.5" customHeight="1" x14ac:dyDescent="0.3">
      <c r="B15" s="142"/>
      <c r="C15" s="143"/>
      <c r="D15" s="144"/>
      <c r="E15" s="145"/>
      <c r="F15" s="146"/>
    </row>
    <row r="16" spans="2:26" ht="22.5" customHeight="1" x14ac:dyDescent="0.3">
      <c r="B16" s="142"/>
      <c r="C16" s="143"/>
      <c r="D16" s="144"/>
      <c r="E16" s="145"/>
      <c r="F16" s="146"/>
    </row>
    <row r="17" spans="2:11" ht="22.5" customHeight="1" x14ac:dyDescent="0.3">
      <c r="B17" s="142"/>
      <c r="C17" s="143"/>
      <c r="D17" s="144"/>
      <c r="E17" s="145"/>
      <c r="F17" s="146"/>
    </row>
    <row r="18" spans="2:11" ht="22.5" customHeight="1" x14ac:dyDescent="0.3">
      <c r="B18" s="142"/>
      <c r="C18" s="143"/>
      <c r="D18" s="144"/>
      <c r="E18" s="145"/>
      <c r="F18" s="146"/>
    </row>
    <row r="19" spans="2:11" ht="22.5" customHeight="1" x14ac:dyDescent="0.3">
      <c r="B19" s="142"/>
      <c r="C19" s="143"/>
      <c r="D19" s="144"/>
      <c r="E19" s="145"/>
      <c r="F19" s="146"/>
    </row>
    <row r="20" spans="2:11" ht="22.5" customHeight="1" x14ac:dyDescent="0.3">
      <c r="B20" s="142"/>
      <c r="C20" s="143"/>
      <c r="D20" s="144"/>
      <c r="E20" s="145"/>
      <c r="F20" s="146"/>
    </row>
    <row r="21" spans="2:11" ht="22.5" customHeight="1" x14ac:dyDescent="0.3">
      <c r="B21" s="142"/>
      <c r="C21" s="143"/>
      <c r="D21" s="144"/>
      <c r="E21" s="145"/>
      <c r="F21" s="146"/>
    </row>
    <row r="22" spans="2:11" ht="22.5" customHeight="1" x14ac:dyDescent="0.3">
      <c r="B22" s="142"/>
      <c r="C22" s="143"/>
      <c r="D22" s="144"/>
      <c r="E22" s="145"/>
      <c r="F22" s="146"/>
    </row>
    <row r="23" spans="2:11" ht="22.5" customHeight="1" x14ac:dyDescent="0.3">
      <c r="B23" s="142"/>
      <c r="C23" s="143"/>
      <c r="D23" s="144"/>
      <c r="E23" s="145"/>
      <c r="F23" s="146"/>
    </row>
    <row r="24" spans="2:11" ht="12.75" customHeight="1" x14ac:dyDescent="0.3">
      <c r="B24" s="28"/>
      <c r="C24" s="28"/>
      <c r="D24" s="29"/>
      <c r="E24" s="29"/>
      <c r="F24" s="29"/>
    </row>
    <row r="25" spans="2:11" x14ac:dyDescent="0.3">
      <c r="B25" s="25" t="s">
        <v>51</v>
      </c>
    </row>
    <row r="26" spans="2:11" ht="38.25" customHeight="1" x14ac:dyDescent="0.3">
      <c r="B26" s="163" t="s">
        <v>48</v>
      </c>
      <c r="C26" s="165" t="s">
        <v>27</v>
      </c>
      <c r="D26" s="165" t="s">
        <v>28</v>
      </c>
      <c r="E26" s="165" t="s">
        <v>30</v>
      </c>
      <c r="F26" s="163" t="s">
        <v>31</v>
      </c>
      <c r="G26" s="162" t="s">
        <v>102</v>
      </c>
      <c r="H26" s="162"/>
      <c r="I26" s="162"/>
      <c r="J26" s="162"/>
      <c r="K26" s="162"/>
    </row>
    <row r="27" spans="2:11" x14ac:dyDescent="0.3">
      <c r="B27" s="164"/>
      <c r="C27" s="166"/>
      <c r="D27" s="166"/>
      <c r="E27" s="166"/>
      <c r="F27" s="164"/>
      <c r="G27" s="64" t="s">
        <v>103</v>
      </c>
      <c r="H27" s="64" t="s">
        <v>104</v>
      </c>
      <c r="I27" s="64" t="s">
        <v>105</v>
      </c>
      <c r="J27" s="64" t="s">
        <v>106</v>
      </c>
      <c r="K27" s="64" t="s">
        <v>107</v>
      </c>
    </row>
    <row r="28" spans="2:11" ht="30" x14ac:dyDescent="0.3">
      <c r="B28" s="131" t="s">
        <v>341</v>
      </c>
      <c r="C28" s="131" t="str">
        <f>D9</f>
        <v xml:space="preserve">WPD Purchase Vehicles </v>
      </c>
      <c r="D28" s="131" t="s">
        <v>29</v>
      </c>
      <c r="E28" s="140" t="s">
        <v>360</v>
      </c>
      <c r="F28" s="131"/>
      <c r="G28" s="65"/>
      <c r="H28" s="65"/>
      <c r="I28" s="65"/>
      <c r="J28" s="65"/>
      <c r="K28" s="65"/>
    </row>
    <row r="29" spans="2:11" ht="45" x14ac:dyDescent="0.3">
      <c r="B29" s="131">
        <v>1</v>
      </c>
      <c r="C29" s="131" t="str">
        <f>D10</f>
        <v>Lease Vehicles</v>
      </c>
      <c r="D29" s="131" t="s">
        <v>81</v>
      </c>
      <c r="E29" s="140" t="s">
        <v>361</v>
      </c>
      <c r="F29" s="131"/>
      <c r="G29" s="65">
        <f>'Option 1'!$C$4</f>
        <v>-2.2501483961585387</v>
      </c>
      <c r="H29" s="65">
        <f>'Option 1'!$C$5</f>
        <v>-4.296410159039139</v>
      </c>
      <c r="I29" s="65">
        <f>'Option 1'!$C$6</f>
        <v>-5.6743679169882748</v>
      </c>
      <c r="J29" s="65">
        <f>'Option 1'!$C$7</f>
        <v>-7.1324722604963933</v>
      </c>
      <c r="K29" s="65"/>
    </row>
    <row r="30" spans="2:11" ht="27.75" customHeight="1" x14ac:dyDescent="0.3">
      <c r="B30" s="30" t="s">
        <v>355</v>
      </c>
      <c r="C30" s="139" t="str">
        <f t="shared" ref="C30:C33" si="0">D11</f>
        <v>Option 1 Sensitivity Analysis: Increase number of 4x4 vehicles</v>
      </c>
      <c r="D30" s="30"/>
      <c r="E30" s="159" t="s">
        <v>356</v>
      </c>
      <c r="F30" s="30"/>
      <c r="G30" s="65">
        <f>'Option 1(i)'!$C$4</f>
        <v>-2.4103910340740482</v>
      </c>
      <c r="H30" s="65">
        <f>'Option 1(i)'!$C$5</f>
        <v>-4.6489739006113631</v>
      </c>
      <c r="I30" s="65">
        <f>'Option 1(i)'!$C$6</f>
        <v>-6.1429813135530278</v>
      </c>
      <c r="J30" s="65">
        <f>'Option 1(i)'!$C$7</f>
        <v>-7.7241648138168522</v>
      </c>
      <c r="K30" s="65"/>
    </row>
    <row r="31" spans="2:11" ht="27.75" customHeight="1" x14ac:dyDescent="0.3">
      <c r="B31" s="30" t="s">
        <v>357</v>
      </c>
      <c r="C31" s="139" t="str">
        <f t="shared" si="0"/>
        <v>Option 1 Sensitivity Analysis: Decrease number of 4x4 vehicles</v>
      </c>
      <c r="D31" s="30"/>
      <c r="E31" s="160"/>
      <c r="F31" s="30"/>
      <c r="G31" s="65">
        <f>'Option 1(ii)'!$C$4</f>
        <v>-2.1645636815097613</v>
      </c>
      <c r="H31" s="65">
        <f>'Option 1(ii)'!$C$5</f>
        <v>-4.2330880992691569</v>
      </c>
      <c r="I31" s="65">
        <f>'Option 1(ii)'!$C$6</f>
        <v>-5.6121172994705386</v>
      </c>
      <c r="J31" s="65">
        <f>'Option 1(ii)'!$C$7</f>
        <v>-7.0725728448582714</v>
      </c>
      <c r="K31" s="65"/>
    </row>
    <row r="32" spans="2:11" ht="27.75" customHeight="1" x14ac:dyDescent="0.3">
      <c r="B32" s="30" t="s">
        <v>358</v>
      </c>
      <c r="C32" s="139" t="str">
        <f t="shared" si="0"/>
        <v>Option 1 Sensitivity Analysis: Increase number of vans</v>
      </c>
      <c r="D32" s="30"/>
      <c r="E32" s="160"/>
      <c r="F32" s="30"/>
      <c r="G32" s="65">
        <f>'Option 1(iii)'!$C$4</f>
        <v>-2.3191318392174938</v>
      </c>
      <c r="H32" s="65">
        <f>'Option 1(iii)'!$C$5</f>
        <v>-4.512795111056338</v>
      </c>
      <c r="I32" s="65">
        <f>'Option 1(iii)'!$C$6</f>
        <v>-5.9766243466598006</v>
      </c>
      <c r="J32" s="65">
        <f>'Option 1(iii)'!$C$7</f>
        <v>-7.5264915766575466</v>
      </c>
      <c r="K32" s="65"/>
    </row>
    <row r="33" spans="2:11" ht="30" x14ac:dyDescent="0.3">
      <c r="B33" s="30" t="s">
        <v>359</v>
      </c>
      <c r="C33" s="139" t="str">
        <f t="shared" si="0"/>
        <v>Option 1 Sensitivity Analysis: Decrease number of vans</v>
      </c>
      <c r="D33" s="30"/>
      <c r="E33" s="161"/>
      <c r="F33" s="30"/>
      <c r="G33" s="65">
        <f>'Option 1(iv)'!$C$4</f>
        <v>-2.2525245434545305</v>
      </c>
      <c r="H33" s="65">
        <f>'Option 1(iv)'!$C$5</f>
        <v>-4.3626582998150454</v>
      </c>
      <c r="I33" s="65">
        <f>'Option 1(iv)'!$C$6</f>
        <v>-5.7696143061347325</v>
      </c>
      <c r="J33" s="65">
        <f>'Option 1(iv)'!$C$7</f>
        <v>-7.2589965684514892</v>
      </c>
      <c r="K33" s="65"/>
    </row>
    <row r="37" spans="2:11" x14ac:dyDescent="0.3">
      <c r="B37" s="2" t="s">
        <v>108</v>
      </c>
    </row>
  </sheetData>
  <mergeCells count="41">
    <mergeCell ref="E30:E33"/>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D29 F29:K29">
    <cfRule type="expression" dxfId="8" priority="10">
      <formula>$D29="Adopted"</formula>
    </cfRule>
  </conditionalFormatting>
  <conditionalFormatting sqref="C30:C33">
    <cfRule type="expression" dxfId="7" priority="8">
      <formula>$D30="Adopted"</formula>
    </cfRule>
  </conditionalFormatting>
  <conditionalFormatting sqref="B30:B33 D30:F30 D31:D33 F31:F33 K30:K33">
    <cfRule type="expression" dxfId="6" priority="7">
      <formula>$D30="Adopted"</formula>
    </cfRule>
  </conditionalFormatting>
  <conditionalFormatting sqref="G30:J30">
    <cfRule type="expression" dxfId="5" priority="6">
      <formula>$D30="Adopted"</formula>
    </cfRule>
  </conditionalFormatting>
  <conditionalFormatting sqref="G31:J31">
    <cfRule type="expression" dxfId="4" priority="5">
      <formula>$D31="Adopted"</formula>
    </cfRule>
  </conditionalFormatting>
  <conditionalFormatting sqref="G32:J32">
    <cfRule type="expression" dxfId="3" priority="4">
      <formula>$D32="Adopted"</formula>
    </cfRule>
  </conditionalFormatting>
  <conditionalFormatting sqref="G33:J33">
    <cfRule type="expression" dxfId="2" priority="3">
      <formula>$D33="Adopted"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3">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38">
        <v>4.8300000000000003E-2</v>
      </c>
      <c r="D3" s="110" t="s">
        <v>297</v>
      </c>
      <c r="E3" s="21"/>
      <c r="F3" s="76"/>
      <c r="G3" s="128"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315</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311</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312</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72</v>
      </c>
      <c r="C11" s="21"/>
      <c r="D11" s="21"/>
      <c r="E11" s="21"/>
      <c r="F11" s="51" t="s">
        <v>207</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313</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7" t="s">
        <v>75</v>
      </c>
      <c r="C13" s="168"/>
      <c r="D13" s="127" t="s">
        <v>329</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9"/>
      <c r="C14" s="170"/>
      <c r="D14" s="42" t="s">
        <v>109</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1" t="s">
        <v>330</v>
      </c>
      <c r="C15" s="41" t="s">
        <v>323</v>
      </c>
      <c r="D15" s="126">
        <v>1.3408686121386491</v>
      </c>
      <c r="E15" s="21"/>
      <c r="F15" s="69" t="s">
        <v>92</v>
      </c>
      <c r="G15" s="38"/>
      <c r="H15" s="38"/>
      <c r="I15" s="75"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1"/>
      <c r="C16" s="41" t="s">
        <v>324</v>
      </c>
      <c r="D16" s="126">
        <v>1.3004251926654264</v>
      </c>
      <c r="E16" s="82"/>
      <c r="F16" s="70" t="s">
        <v>157</v>
      </c>
      <c r="G16" s="38"/>
      <c r="H16" s="38"/>
      <c r="I16" s="75" t="s">
        <v>331</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1"/>
      <c r="C17" s="41" t="s">
        <v>325</v>
      </c>
      <c r="D17" s="126">
        <v>1.2670349113192076</v>
      </c>
      <c r="E17" s="82"/>
      <c r="F17" s="69" t="s">
        <v>210</v>
      </c>
      <c r="G17" s="71"/>
      <c r="H17" s="71"/>
      <c r="I17" s="78" t="s">
        <v>204</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1"/>
      <c r="C18" s="41" t="s">
        <v>326</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1"/>
      <c r="C19" s="41" t="s">
        <v>327</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1"/>
      <c r="C20" s="41" t="s">
        <v>328</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1"/>
      <c r="C21" s="41" t="s">
        <v>253</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1"/>
      <c r="C22" s="41" t="s">
        <v>254</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1"/>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1"/>
      <c r="C24" s="41" t="s">
        <v>109</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318</v>
      </c>
    </row>
    <row r="28" spans="1:59" x14ac:dyDescent="0.3">
      <c r="B28" s="20" t="s">
        <v>250</v>
      </c>
      <c r="E28" s="73"/>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2"/>
    </row>
    <row r="33" spans="2:5" ht="47.25" customHeight="1" x14ac:dyDescent="0.3">
      <c r="D33" s="107" t="s">
        <v>293</v>
      </c>
    </row>
    <row r="34" spans="2:5" x14ac:dyDescent="0.3">
      <c r="B34" s="112" t="s">
        <v>247</v>
      </c>
      <c r="C34" s="20" t="s">
        <v>253</v>
      </c>
      <c r="D34" s="20">
        <f>0.58982*1000</f>
        <v>589.82000000000005</v>
      </c>
      <c r="E34" s="20" t="s">
        <v>294</v>
      </c>
    </row>
    <row r="35" spans="2:5" x14ac:dyDescent="0.3">
      <c r="B35" s="112" t="s">
        <v>248</v>
      </c>
      <c r="C35" s="20" t="s">
        <v>254</v>
      </c>
      <c r="D35" s="72">
        <f>D34-$D$78</f>
        <v>575.32450000000006</v>
      </c>
    </row>
    <row r="36" spans="2:5" x14ac:dyDescent="0.3">
      <c r="B36" s="112" t="s">
        <v>249</v>
      </c>
      <c r="C36" s="20" t="s">
        <v>74</v>
      </c>
      <c r="D36" s="72">
        <f t="shared" ref="D36:D73" si="2">D35-$D$78</f>
        <v>560.82900000000006</v>
      </c>
    </row>
    <row r="37" spans="2:5" x14ac:dyDescent="0.3">
      <c r="C37" s="20" t="s">
        <v>109</v>
      </c>
      <c r="D37" s="72">
        <f t="shared" si="2"/>
        <v>546.33350000000007</v>
      </c>
    </row>
    <row r="38" spans="2:5" x14ac:dyDescent="0.3">
      <c r="C38" s="20" t="s">
        <v>255</v>
      </c>
      <c r="D38" s="72">
        <f t="shared" si="2"/>
        <v>531.83800000000008</v>
      </c>
    </row>
    <row r="39" spans="2:5" x14ac:dyDescent="0.3">
      <c r="C39" s="20" t="s">
        <v>256</v>
      </c>
      <c r="D39" s="72">
        <f t="shared" si="2"/>
        <v>517.34250000000009</v>
      </c>
    </row>
    <row r="40" spans="2:5" x14ac:dyDescent="0.3">
      <c r="C40" s="20" t="s">
        <v>257</v>
      </c>
      <c r="D40" s="72">
        <f t="shared" si="2"/>
        <v>502.84700000000009</v>
      </c>
    </row>
    <row r="41" spans="2:5" x14ac:dyDescent="0.3">
      <c r="C41" s="20" t="s">
        <v>258</v>
      </c>
      <c r="D41" s="72">
        <f t="shared" si="2"/>
        <v>488.3515000000001</v>
      </c>
    </row>
    <row r="42" spans="2:5" x14ac:dyDescent="0.3">
      <c r="C42" s="20" t="s">
        <v>259</v>
      </c>
      <c r="D42" s="72">
        <f t="shared" si="2"/>
        <v>473.85600000000011</v>
      </c>
    </row>
    <row r="43" spans="2:5" x14ac:dyDescent="0.3">
      <c r="C43" s="20" t="s">
        <v>260</v>
      </c>
      <c r="D43" s="72">
        <f t="shared" si="2"/>
        <v>459.36050000000012</v>
      </c>
    </row>
    <row r="44" spans="2:5" x14ac:dyDescent="0.3">
      <c r="C44" s="20" t="s">
        <v>261</v>
      </c>
      <c r="D44" s="72">
        <f t="shared" si="2"/>
        <v>444.86500000000012</v>
      </c>
    </row>
    <row r="45" spans="2:5" x14ac:dyDescent="0.3">
      <c r="C45" s="20" t="s">
        <v>262</v>
      </c>
      <c r="D45" s="72">
        <f t="shared" si="2"/>
        <v>430.36950000000013</v>
      </c>
    </row>
    <row r="46" spans="2:5" x14ac:dyDescent="0.3">
      <c r="C46" s="20" t="s">
        <v>263</v>
      </c>
      <c r="D46" s="72">
        <f t="shared" si="2"/>
        <v>415.87400000000014</v>
      </c>
    </row>
    <row r="47" spans="2:5" x14ac:dyDescent="0.3">
      <c r="C47" s="20" t="s">
        <v>264</v>
      </c>
      <c r="D47" s="72">
        <f t="shared" si="2"/>
        <v>401.37850000000014</v>
      </c>
    </row>
    <row r="48" spans="2:5" x14ac:dyDescent="0.3">
      <c r="C48" s="20" t="s">
        <v>265</v>
      </c>
      <c r="D48" s="72">
        <f t="shared" si="2"/>
        <v>386.88300000000015</v>
      </c>
    </row>
    <row r="49" spans="3:4" x14ac:dyDescent="0.3">
      <c r="C49" s="20" t="s">
        <v>266</v>
      </c>
      <c r="D49" s="72">
        <f t="shared" si="2"/>
        <v>372.38750000000016</v>
      </c>
    </row>
    <row r="50" spans="3:4" x14ac:dyDescent="0.3">
      <c r="C50" s="20" t="s">
        <v>267</v>
      </c>
      <c r="D50" s="72">
        <f t="shared" si="2"/>
        <v>357.89200000000017</v>
      </c>
    </row>
    <row r="51" spans="3:4" x14ac:dyDescent="0.3">
      <c r="C51" s="20" t="s">
        <v>268</v>
      </c>
      <c r="D51" s="72">
        <f t="shared" si="2"/>
        <v>343.39650000000017</v>
      </c>
    </row>
    <row r="52" spans="3:4" x14ac:dyDescent="0.3">
      <c r="C52" s="20" t="s">
        <v>269</v>
      </c>
      <c r="D52" s="72">
        <f t="shared" si="2"/>
        <v>328.90100000000018</v>
      </c>
    </row>
    <row r="53" spans="3:4" x14ac:dyDescent="0.3">
      <c r="C53" s="20" t="s">
        <v>270</v>
      </c>
      <c r="D53" s="72">
        <f t="shared" si="2"/>
        <v>314.40550000000019</v>
      </c>
    </row>
    <row r="54" spans="3:4" x14ac:dyDescent="0.3">
      <c r="C54" s="20" t="s">
        <v>271</v>
      </c>
      <c r="D54" s="72">
        <f t="shared" si="2"/>
        <v>299.9100000000002</v>
      </c>
    </row>
    <row r="55" spans="3:4" x14ac:dyDescent="0.3">
      <c r="C55" s="20" t="s">
        <v>272</v>
      </c>
      <c r="D55" s="72">
        <f t="shared" si="2"/>
        <v>285.4145000000002</v>
      </c>
    </row>
    <row r="56" spans="3:4" x14ac:dyDescent="0.3">
      <c r="C56" s="20" t="s">
        <v>273</v>
      </c>
      <c r="D56" s="72">
        <f t="shared" si="2"/>
        <v>270.91900000000021</v>
      </c>
    </row>
    <row r="57" spans="3:4" x14ac:dyDescent="0.3">
      <c r="C57" s="20" t="s">
        <v>274</v>
      </c>
      <c r="D57" s="72">
        <f t="shared" si="2"/>
        <v>256.42350000000022</v>
      </c>
    </row>
    <row r="58" spans="3:4" x14ac:dyDescent="0.3">
      <c r="C58" s="20" t="s">
        <v>275</v>
      </c>
      <c r="D58" s="72">
        <f t="shared" si="2"/>
        <v>241.92800000000022</v>
      </c>
    </row>
    <row r="59" spans="3:4" x14ac:dyDescent="0.3">
      <c r="C59" s="20" t="s">
        <v>276</v>
      </c>
      <c r="D59" s="72">
        <f t="shared" si="2"/>
        <v>227.43250000000023</v>
      </c>
    </row>
    <row r="60" spans="3:4" x14ac:dyDescent="0.3">
      <c r="C60" s="20" t="s">
        <v>277</v>
      </c>
      <c r="D60" s="72">
        <f t="shared" si="2"/>
        <v>212.93700000000024</v>
      </c>
    </row>
    <row r="61" spans="3:4" x14ac:dyDescent="0.3">
      <c r="C61" s="20" t="s">
        <v>278</v>
      </c>
      <c r="D61" s="72">
        <f t="shared" si="2"/>
        <v>198.44150000000025</v>
      </c>
    </row>
    <row r="62" spans="3:4" x14ac:dyDescent="0.3">
      <c r="C62" s="20" t="s">
        <v>279</v>
      </c>
      <c r="D62" s="72">
        <f t="shared" si="2"/>
        <v>183.94600000000025</v>
      </c>
    </row>
    <row r="63" spans="3:4" x14ac:dyDescent="0.3">
      <c r="C63" s="20" t="s">
        <v>280</v>
      </c>
      <c r="D63" s="72">
        <f t="shared" si="2"/>
        <v>169.45050000000026</v>
      </c>
    </row>
    <row r="64" spans="3:4" x14ac:dyDescent="0.3">
      <c r="C64" s="20" t="s">
        <v>281</v>
      </c>
      <c r="D64" s="72">
        <f t="shared" si="2"/>
        <v>154.95500000000027</v>
      </c>
    </row>
    <row r="65" spans="3:5" x14ac:dyDescent="0.3">
      <c r="C65" s="20" t="s">
        <v>282</v>
      </c>
      <c r="D65" s="72">
        <f t="shared" si="2"/>
        <v>140.45950000000028</v>
      </c>
    </row>
    <row r="66" spans="3:5" x14ac:dyDescent="0.3">
      <c r="C66" s="20" t="s">
        <v>283</v>
      </c>
      <c r="D66" s="72">
        <f t="shared" si="2"/>
        <v>125.96400000000027</v>
      </c>
    </row>
    <row r="67" spans="3:5" x14ac:dyDescent="0.3">
      <c r="C67" s="20" t="s">
        <v>284</v>
      </c>
      <c r="D67" s="72">
        <f t="shared" si="2"/>
        <v>111.46850000000026</v>
      </c>
    </row>
    <row r="68" spans="3:5" x14ac:dyDescent="0.3">
      <c r="C68" s="20" t="s">
        <v>285</v>
      </c>
      <c r="D68" s="72">
        <f t="shared" si="2"/>
        <v>96.973000000000255</v>
      </c>
    </row>
    <row r="69" spans="3:5" x14ac:dyDescent="0.3">
      <c r="C69" s="20" t="s">
        <v>286</v>
      </c>
      <c r="D69" s="72">
        <f t="shared" si="2"/>
        <v>82.477500000000248</v>
      </c>
    </row>
    <row r="70" spans="3:5" x14ac:dyDescent="0.3">
      <c r="C70" s="20" t="s">
        <v>287</v>
      </c>
      <c r="D70" s="72">
        <f t="shared" si="2"/>
        <v>67.982000000000241</v>
      </c>
    </row>
    <row r="71" spans="3:5" x14ac:dyDescent="0.3">
      <c r="C71" s="20" t="s">
        <v>288</v>
      </c>
      <c r="D71" s="72">
        <f t="shared" si="2"/>
        <v>53.486500000000241</v>
      </c>
    </row>
    <row r="72" spans="3:5" x14ac:dyDescent="0.3">
      <c r="C72" s="20" t="s">
        <v>289</v>
      </c>
      <c r="D72" s="72">
        <f t="shared" si="2"/>
        <v>38.991000000000241</v>
      </c>
    </row>
    <row r="73" spans="3:5" x14ac:dyDescent="0.3">
      <c r="C73" s="20" t="s">
        <v>290</v>
      </c>
      <c r="D73" s="72">
        <f t="shared" si="2"/>
        <v>24.495500000000241</v>
      </c>
    </row>
    <row r="74" spans="3:5" x14ac:dyDescent="0.3">
      <c r="C74" s="20" t="s">
        <v>291</v>
      </c>
      <c r="D74" s="72">
        <v>10</v>
      </c>
    </row>
    <row r="75" spans="3:5" x14ac:dyDescent="0.3">
      <c r="C75" s="20" t="s">
        <v>292</v>
      </c>
      <c r="D75" s="72">
        <f>D73-D78</f>
        <v>10.00000000000024</v>
      </c>
      <c r="E75" s="20" t="s">
        <v>295</v>
      </c>
    </row>
    <row r="78" spans="3:5" x14ac:dyDescent="0.3">
      <c r="D78" s="108">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L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6" t="s">
        <v>11</v>
      </c>
      <c r="B7" s="61" t="s">
        <v>196</v>
      </c>
      <c r="C7" s="60"/>
      <c r="D7" s="61" t="s">
        <v>40</v>
      </c>
      <c r="E7" s="62">
        <v>-3.5996192800000002</v>
      </c>
      <c r="F7" s="62">
        <v>-3.93351644</v>
      </c>
      <c r="G7" s="62">
        <v>-2.35222233</v>
      </c>
      <c r="H7" s="62">
        <v>-3.0212794299999994</v>
      </c>
      <c r="I7" s="62">
        <v>-2.83237228</v>
      </c>
      <c r="J7" s="62">
        <v>-0.40252091000000001</v>
      </c>
      <c r="K7" s="62">
        <v>-1.1568960000000001</v>
      </c>
      <c r="L7" s="62">
        <v>-1.8616590799999999</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77"/>
      <c r="B8" s="61" t="s">
        <v>198</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7"/>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7"/>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7"/>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8"/>
      <c r="B12" s="124" t="s">
        <v>197</v>
      </c>
      <c r="C12" s="58"/>
      <c r="D12" s="125" t="s">
        <v>40</v>
      </c>
      <c r="E12" s="59">
        <f>SUM(E7:E11)</f>
        <v>-3.5996192800000002</v>
      </c>
      <c r="F12" s="59">
        <f t="shared" ref="F12:AW12" si="0">SUM(F7:F11)</f>
        <v>-3.93351644</v>
      </c>
      <c r="G12" s="59">
        <f t="shared" si="0"/>
        <v>-2.35222233</v>
      </c>
      <c r="H12" s="59">
        <f t="shared" si="0"/>
        <v>-3.0212794299999994</v>
      </c>
      <c r="I12" s="59">
        <f t="shared" si="0"/>
        <v>-2.83237228</v>
      </c>
      <c r="J12" s="59">
        <f t="shared" si="0"/>
        <v>-0.40252091000000001</v>
      </c>
      <c r="K12" s="59">
        <f t="shared" si="0"/>
        <v>-1.1568960000000001</v>
      </c>
      <c r="L12" s="59">
        <f t="shared" si="0"/>
        <v>-1.8616590799999999</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2" t="s">
        <v>309</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3"/>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3"/>
      <c r="B15" s="9" t="s">
        <v>298</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3"/>
      <c r="B16" s="9" t="s">
        <v>299</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3"/>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3"/>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3"/>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3"/>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3"/>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3"/>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3"/>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4"/>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217</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5" t="s">
        <v>308</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5"/>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5"/>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5"/>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5"/>
      <c r="B33" s="4" t="s">
        <v>332</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5"/>
      <c r="B34" s="4" t="s">
        <v>333</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5"/>
      <c r="B35" s="4" t="s">
        <v>334</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5"/>
      <c r="B36" s="4" t="s">
        <v>216</v>
      </c>
      <c r="D36" s="4" t="s">
        <v>91</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335</v>
      </c>
    </row>
    <row r="40" spans="1:56" x14ac:dyDescent="0.3">
      <c r="B40" s="129" t="s">
        <v>155</v>
      </c>
    </row>
    <row r="41" spans="1:56" x14ac:dyDescent="0.3">
      <c r="B41" s="4" t="s">
        <v>319</v>
      </c>
    </row>
    <row r="42" spans="1:56" x14ac:dyDescent="0.3">
      <c r="B42" s="4" t="s">
        <v>336</v>
      </c>
    </row>
    <row r="43" spans="1:56" ht="16.5" x14ac:dyDescent="0.3">
      <c r="A43" s="85">
        <v>2</v>
      </c>
      <c r="B43" s="69" t="s">
        <v>154</v>
      </c>
    </row>
    <row r="48" spans="1:56" x14ac:dyDescent="0.3">
      <c r="C48" s="36"/>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12" sqref="C12"/>
    </sheetView>
  </sheetViews>
  <sheetFormatPr defaultRowHeight="15" x14ac:dyDescent="0.25"/>
  <cols>
    <col min="1" max="1" width="5.85546875" customWidth="1"/>
    <col min="2" max="2" width="14" bestFit="1" customWidth="1"/>
    <col min="3" max="3" width="99.140625" bestFit="1" customWidth="1"/>
  </cols>
  <sheetData>
    <row r="1" spans="1:3" ht="18.75" x14ac:dyDescent="0.3">
      <c r="A1" s="1" t="s">
        <v>303</v>
      </c>
    </row>
    <row r="2" spans="1:3" x14ac:dyDescent="0.25">
      <c r="A2" t="s">
        <v>78</v>
      </c>
    </row>
    <row r="4" spans="1:3" ht="15.75" thickBot="1" x14ac:dyDescent="0.3"/>
    <row r="5" spans="1:3" ht="30" x14ac:dyDescent="0.25">
      <c r="A5" s="179" t="s">
        <v>11</v>
      </c>
      <c r="B5" s="132" t="s">
        <v>196</v>
      </c>
      <c r="C5" s="135" t="s">
        <v>345</v>
      </c>
    </row>
    <row r="6" spans="1:3" x14ac:dyDescent="0.25">
      <c r="A6" s="180"/>
      <c r="B6" s="61" t="s">
        <v>198</v>
      </c>
      <c r="C6" s="133"/>
    </row>
    <row r="7" spans="1:3" x14ac:dyDescent="0.25">
      <c r="A7" s="180"/>
      <c r="B7" s="61" t="s">
        <v>198</v>
      </c>
      <c r="C7" s="133"/>
    </row>
    <row r="8" spans="1:3" x14ac:dyDescent="0.25">
      <c r="A8" s="180"/>
      <c r="B8" s="61" t="s">
        <v>198</v>
      </c>
      <c r="C8" s="133"/>
    </row>
    <row r="9" spans="1:3" x14ac:dyDescent="0.25">
      <c r="A9" s="180"/>
      <c r="B9" s="61" t="s">
        <v>198</v>
      </c>
      <c r="C9" s="133"/>
    </row>
    <row r="10" spans="1:3" ht="16.5" thickBot="1" x14ac:dyDescent="0.35">
      <c r="A10" s="181"/>
      <c r="B10" s="124" t="s">
        <v>197</v>
      </c>
      <c r="C10" s="134"/>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19" sqref="E1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-2.2501483961585387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-4.296410159039139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-5.6743679169882748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-7.1324722604963933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1" t="s">
        <v>187</v>
      </c>
      <c r="C13" s="60"/>
      <c r="D13" s="61" t="s">
        <v>40</v>
      </c>
      <c r="E13" s="62">
        <v>-0.85158600000000007</v>
      </c>
      <c r="F13" s="62">
        <v>-1.7359180000000001</v>
      </c>
      <c r="G13" s="62">
        <v>-2.2869359999999999</v>
      </c>
      <c r="H13" s="62">
        <v>-2.9624709999999999</v>
      </c>
      <c r="I13" s="62">
        <v>-3.6257260000000002</v>
      </c>
      <c r="J13" s="62">
        <v>-3.2102539999999999</v>
      </c>
      <c r="K13" s="62">
        <v>-3.1691950000000002</v>
      </c>
      <c r="L13" s="62">
        <v>-3.130722</v>
      </c>
      <c r="M13" s="62">
        <v>-2.3551440000000001</v>
      </c>
      <c r="N13" s="62">
        <v>-1.590606</v>
      </c>
      <c r="O13" s="62">
        <v>-1.2549520000000001</v>
      </c>
      <c r="P13" s="62">
        <v>-0.91450999999999993</v>
      </c>
      <c r="Q13" s="62">
        <v>-0.59481200000000001</v>
      </c>
      <c r="R13" s="62">
        <v>-0.54174600000000006</v>
      </c>
      <c r="S13" s="62">
        <v>-0.45423200000000002</v>
      </c>
      <c r="T13" s="62">
        <v>-0.42452800000000002</v>
      </c>
      <c r="U13" s="62">
        <v>-0.18573100000000001</v>
      </c>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7"/>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7"/>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7"/>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7"/>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8"/>
      <c r="B18" s="124" t="s">
        <v>197</v>
      </c>
      <c r="C18" s="130"/>
      <c r="D18" s="125" t="s">
        <v>40</v>
      </c>
      <c r="E18" s="59">
        <f>SUM(E13:E17)</f>
        <v>-0.85158600000000007</v>
      </c>
      <c r="F18" s="59">
        <f t="shared" ref="F18:AW18" si="0">SUM(F13:F17)</f>
        <v>-1.7359180000000001</v>
      </c>
      <c r="G18" s="59">
        <f t="shared" si="0"/>
        <v>-2.2869359999999999</v>
      </c>
      <c r="H18" s="59">
        <f t="shared" si="0"/>
        <v>-2.9624709999999999</v>
      </c>
      <c r="I18" s="59">
        <f t="shared" si="0"/>
        <v>-3.6257260000000002</v>
      </c>
      <c r="J18" s="59">
        <f t="shared" si="0"/>
        <v>-3.2102539999999999</v>
      </c>
      <c r="K18" s="59">
        <f t="shared" si="0"/>
        <v>-3.1691950000000002</v>
      </c>
      <c r="L18" s="59">
        <f t="shared" si="0"/>
        <v>-3.130722</v>
      </c>
      <c r="M18" s="59">
        <f t="shared" si="0"/>
        <v>-2.3551440000000001</v>
      </c>
      <c r="N18" s="59">
        <f t="shared" si="0"/>
        <v>-1.590606</v>
      </c>
      <c r="O18" s="59">
        <f t="shared" si="0"/>
        <v>-1.2549520000000001</v>
      </c>
      <c r="P18" s="59">
        <f t="shared" si="0"/>
        <v>-0.91450999999999993</v>
      </c>
      <c r="Q18" s="59">
        <f t="shared" si="0"/>
        <v>-0.59481200000000001</v>
      </c>
      <c r="R18" s="59">
        <f t="shared" si="0"/>
        <v>-0.54174600000000006</v>
      </c>
      <c r="S18" s="59">
        <f t="shared" si="0"/>
        <v>-0.45423200000000002</v>
      </c>
      <c r="T18" s="59">
        <f t="shared" si="0"/>
        <v>-0.42452800000000002</v>
      </c>
      <c r="U18" s="59">
        <f t="shared" si="0"/>
        <v>-0.18573100000000001</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301</v>
      </c>
      <c r="B19" s="61" t="s">
        <v>196</v>
      </c>
      <c r="C19" s="8"/>
      <c r="D19" s="9" t="s">
        <v>40</v>
      </c>
      <c r="E19" s="33">
        <f>-'Baseline scenario'!E7</f>
        <v>3.5996192800000002</v>
      </c>
      <c r="F19" s="33">
        <f>-'Baseline scenario'!F7</f>
        <v>3.93351644</v>
      </c>
      <c r="G19" s="33">
        <f>-'Baseline scenario'!G7</f>
        <v>2.35222233</v>
      </c>
      <c r="H19" s="33">
        <f>-'Baseline scenario'!H7</f>
        <v>3.0212794299999994</v>
      </c>
      <c r="I19" s="33">
        <f>-'Baseline scenario'!I7</f>
        <v>2.83237228</v>
      </c>
      <c r="J19" s="33">
        <f>-'Baseline scenario'!J7</f>
        <v>0.40252091000000001</v>
      </c>
      <c r="K19" s="33">
        <f>-'Baseline scenario'!K7</f>
        <v>1.1568960000000001</v>
      </c>
      <c r="L19" s="33">
        <f>-'Baseline scenario'!L7</f>
        <v>1.8616590799999999</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2"/>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321</v>
      </c>
      <c r="C25" s="8"/>
      <c r="D25" s="9" t="s">
        <v>40</v>
      </c>
      <c r="E25" s="67">
        <f>SUM(E19:E24)</f>
        <v>3.5996192800000002</v>
      </c>
      <c r="F25" s="67">
        <f t="shared" ref="F25:BD25" si="1">SUM(F19:F24)</f>
        <v>3.93351644</v>
      </c>
      <c r="G25" s="67">
        <f t="shared" si="1"/>
        <v>2.35222233</v>
      </c>
      <c r="H25" s="67">
        <f t="shared" si="1"/>
        <v>3.0212794299999994</v>
      </c>
      <c r="I25" s="67">
        <f t="shared" si="1"/>
        <v>2.83237228</v>
      </c>
      <c r="J25" s="67">
        <f t="shared" si="1"/>
        <v>0.40252091000000001</v>
      </c>
      <c r="K25" s="67">
        <f t="shared" si="1"/>
        <v>1.1568960000000001</v>
      </c>
      <c r="L25" s="67">
        <f t="shared" si="1"/>
        <v>1.8616590799999999</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2.74803328</v>
      </c>
      <c r="F26" s="59">
        <f t="shared" ref="F26:BD26" si="2">F18+F25</f>
        <v>2.1975984400000002</v>
      </c>
      <c r="G26" s="59">
        <f t="shared" si="2"/>
        <v>6.528633000000017E-2</v>
      </c>
      <c r="H26" s="59">
        <f t="shared" si="2"/>
        <v>5.8808429999999579E-2</v>
      </c>
      <c r="I26" s="59">
        <f t="shared" si="2"/>
        <v>-0.79335372000000026</v>
      </c>
      <c r="J26" s="59">
        <f t="shared" si="2"/>
        <v>-2.8077330900000002</v>
      </c>
      <c r="K26" s="59">
        <f t="shared" si="2"/>
        <v>-2.0122990000000001</v>
      </c>
      <c r="L26" s="59">
        <f t="shared" si="2"/>
        <v>-1.2690629200000001</v>
      </c>
      <c r="M26" s="59">
        <f t="shared" si="2"/>
        <v>-2.3551440000000001</v>
      </c>
      <c r="N26" s="59">
        <f t="shared" si="2"/>
        <v>-1.590606</v>
      </c>
      <c r="O26" s="59">
        <f t="shared" si="2"/>
        <v>-1.2549520000000001</v>
      </c>
      <c r="P26" s="59">
        <f t="shared" si="2"/>
        <v>-0.91450999999999993</v>
      </c>
      <c r="Q26" s="59">
        <f t="shared" si="2"/>
        <v>-0.59481200000000001</v>
      </c>
      <c r="R26" s="59">
        <f t="shared" si="2"/>
        <v>-0.54174600000000006</v>
      </c>
      <c r="S26" s="59">
        <f t="shared" si="2"/>
        <v>-0.45423200000000002</v>
      </c>
      <c r="T26" s="59">
        <f t="shared" si="2"/>
        <v>-0.42452800000000002</v>
      </c>
      <c r="U26" s="59">
        <f t="shared" si="2"/>
        <v>-0.18573100000000001</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2.1984266240000001</v>
      </c>
      <c r="F28" s="34">
        <f t="shared" ref="F28:AW28" si="4">F26*F27</f>
        <v>1.7580787520000003</v>
      </c>
      <c r="G28" s="34">
        <f t="shared" si="4"/>
        <v>5.2229064000000137E-2</v>
      </c>
      <c r="H28" s="34">
        <f t="shared" si="4"/>
        <v>4.7046743999999668E-2</v>
      </c>
      <c r="I28" s="34">
        <f t="shared" si="4"/>
        <v>-0.63468297600000023</v>
      </c>
      <c r="J28" s="34">
        <f t="shared" si="4"/>
        <v>-2.2461864720000002</v>
      </c>
      <c r="K28" s="34">
        <f t="shared" si="4"/>
        <v>-1.6098392000000001</v>
      </c>
      <c r="L28" s="34">
        <f t="shared" si="4"/>
        <v>-1.015250336</v>
      </c>
      <c r="M28" s="34">
        <f t="shared" si="4"/>
        <v>-1.8841152000000001</v>
      </c>
      <c r="N28" s="34">
        <f t="shared" si="4"/>
        <v>-1.2724848</v>
      </c>
      <c r="O28" s="34">
        <f t="shared" si="4"/>
        <v>-1.0039616</v>
      </c>
      <c r="P28" s="34">
        <f t="shared" si="4"/>
        <v>-0.73160800000000004</v>
      </c>
      <c r="Q28" s="34">
        <f t="shared" si="4"/>
        <v>-0.47584960000000004</v>
      </c>
      <c r="R28" s="34">
        <f t="shared" si="4"/>
        <v>-0.43339680000000008</v>
      </c>
      <c r="S28" s="34">
        <f t="shared" si="4"/>
        <v>-0.36338560000000003</v>
      </c>
      <c r="T28" s="34">
        <f t="shared" si="4"/>
        <v>-0.33962240000000005</v>
      </c>
      <c r="U28" s="34">
        <f t="shared" si="4"/>
        <v>-0.14858480000000002</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0.54960665599999992</v>
      </c>
      <c r="F29" s="34">
        <f t="shared" ref="F29:AW29" si="5">F26-F28</f>
        <v>0.43951968799999985</v>
      </c>
      <c r="G29" s="34">
        <f t="shared" si="5"/>
        <v>1.3057266000000033E-2</v>
      </c>
      <c r="H29" s="34">
        <f t="shared" si="5"/>
        <v>1.176168599999991E-2</v>
      </c>
      <c r="I29" s="34">
        <f t="shared" si="5"/>
        <v>-0.15867074400000003</v>
      </c>
      <c r="J29" s="34">
        <f t="shared" si="5"/>
        <v>-0.56154661799999994</v>
      </c>
      <c r="K29" s="34">
        <f t="shared" si="5"/>
        <v>-0.40245979999999992</v>
      </c>
      <c r="L29" s="34">
        <f t="shared" si="5"/>
        <v>-0.25381258400000006</v>
      </c>
      <c r="M29" s="34">
        <f t="shared" si="5"/>
        <v>-0.47102880000000003</v>
      </c>
      <c r="N29" s="34">
        <f t="shared" si="5"/>
        <v>-0.31812119999999999</v>
      </c>
      <c r="O29" s="34">
        <f t="shared" si="5"/>
        <v>-0.25099040000000006</v>
      </c>
      <c r="P29" s="34">
        <f t="shared" si="5"/>
        <v>-0.1829019999999999</v>
      </c>
      <c r="Q29" s="34">
        <f t="shared" si="5"/>
        <v>-0.11896239999999997</v>
      </c>
      <c r="R29" s="34">
        <f t="shared" si="5"/>
        <v>-0.10834919999999998</v>
      </c>
      <c r="S29" s="34">
        <f t="shared" si="5"/>
        <v>-9.0846399999999994E-2</v>
      </c>
      <c r="T29" s="34">
        <f t="shared" si="5"/>
        <v>-8.490559999999997E-2</v>
      </c>
      <c r="U29" s="34">
        <f t="shared" si="5"/>
        <v>-3.714619999999999E-2</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4.8853924977777782E-2</v>
      </c>
      <c r="G30" s="34">
        <f>$E$28/'Fixed data'!$C$7</f>
        <v>4.8853924977777782E-2</v>
      </c>
      <c r="H30" s="34">
        <f>$E$28/'Fixed data'!$C$7</f>
        <v>4.8853924977777782E-2</v>
      </c>
      <c r="I30" s="34">
        <f>$E$28/'Fixed data'!$C$7</f>
        <v>4.8853924977777782E-2</v>
      </c>
      <c r="J30" s="34">
        <f>$E$28/'Fixed data'!$C$7</f>
        <v>4.8853924977777782E-2</v>
      </c>
      <c r="K30" s="34">
        <f>$E$28/'Fixed data'!$C$7</f>
        <v>4.8853924977777782E-2</v>
      </c>
      <c r="L30" s="34">
        <f>$E$28/'Fixed data'!$C$7</f>
        <v>4.8853924977777782E-2</v>
      </c>
      <c r="M30" s="34">
        <f>$E$28/'Fixed data'!$C$7</f>
        <v>4.8853924977777782E-2</v>
      </c>
      <c r="N30" s="34">
        <f>$E$28/'Fixed data'!$C$7</f>
        <v>4.8853924977777782E-2</v>
      </c>
      <c r="O30" s="34">
        <f>$E$28/'Fixed data'!$C$7</f>
        <v>4.8853924977777782E-2</v>
      </c>
      <c r="P30" s="34">
        <f>$E$28/'Fixed data'!$C$7</f>
        <v>4.8853924977777782E-2</v>
      </c>
      <c r="Q30" s="34">
        <f>$E$28/'Fixed data'!$C$7</f>
        <v>4.8853924977777782E-2</v>
      </c>
      <c r="R30" s="34">
        <f>$E$28/'Fixed data'!$C$7</f>
        <v>4.8853924977777782E-2</v>
      </c>
      <c r="S30" s="34">
        <f>$E$28/'Fixed data'!$C$7</f>
        <v>4.8853924977777782E-2</v>
      </c>
      <c r="T30" s="34">
        <f>$E$28/'Fixed data'!$C$7</f>
        <v>4.8853924977777782E-2</v>
      </c>
      <c r="U30" s="34">
        <f>$E$28/'Fixed data'!$C$7</f>
        <v>4.8853924977777782E-2</v>
      </c>
      <c r="V30" s="34">
        <f>$E$28/'Fixed data'!$C$7</f>
        <v>4.8853924977777782E-2</v>
      </c>
      <c r="W30" s="34">
        <f>$E$28/'Fixed data'!$C$7</f>
        <v>4.8853924977777782E-2</v>
      </c>
      <c r="X30" s="34">
        <f>$E$28/'Fixed data'!$C$7</f>
        <v>4.8853924977777782E-2</v>
      </c>
      <c r="Y30" s="34">
        <f>$E$28/'Fixed data'!$C$7</f>
        <v>4.8853924977777782E-2</v>
      </c>
      <c r="Z30" s="34">
        <f>$E$28/'Fixed data'!$C$7</f>
        <v>4.8853924977777782E-2</v>
      </c>
      <c r="AA30" s="34">
        <f>$E$28/'Fixed data'!$C$7</f>
        <v>4.8853924977777782E-2</v>
      </c>
      <c r="AB30" s="34">
        <f>$E$28/'Fixed data'!$C$7</f>
        <v>4.8853924977777782E-2</v>
      </c>
      <c r="AC30" s="34">
        <f>$E$28/'Fixed data'!$C$7</f>
        <v>4.8853924977777782E-2</v>
      </c>
      <c r="AD30" s="34">
        <f>$E$28/'Fixed data'!$C$7</f>
        <v>4.8853924977777782E-2</v>
      </c>
      <c r="AE30" s="34">
        <f>$E$28/'Fixed data'!$C$7</f>
        <v>4.8853924977777782E-2</v>
      </c>
      <c r="AF30" s="34">
        <f>$E$28/'Fixed data'!$C$7</f>
        <v>4.8853924977777782E-2</v>
      </c>
      <c r="AG30" s="34">
        <f>$E$28/'Fixed data'!$C$7</f>
        <v>4.8853924977777782E-2</v>
      </c>
      <c r="AH30" s="34">
        <f>$E$28/'Fixed data'!$C$7</f>
        <v>4.8853924977777782E-2</v>
      </c>
      <c r="AI30" s="34">
        <f>$E$28/'Fixed data'!$C$7</f>
        <v>4.8853924977777782E-2</v>
      </c>
      <c r="AJ30" s="34">
        <f>$E$28/'Fixed data'!$C$7</f>
        <v>4.8853924977777782E-2</v>
      </c>
      <c r="AK30" s="34">
        <f>$E$28/'Fixed data'!$C$7</f>
        <v>4.8853924977777782E-2</v>
      </c>
      <c r="AL30" s="34">
        <f>$E$28/'Fixed data'!$C$7</f>
        <v>4.8853924977777782E-2</v>
      </c>
      <c r="AM30" s="34">
        <f>$E$28/'Fixed data'!$C$7</f>
        <v>4.8853924977777782E-2</v>
      </c>
      <c r="AN30" s="34">
        <f>$E$28/'Fixed data'!$C$7</f>
        <v>4.8853924977777782E-2</v>
      </c>
      <c r="AO30" s="34">
        <f>$E$28/'Fixed data'!$C$7</f>
        <v>4.8853924977777782E-2</v>
      </c>
      <c r="AP30" s="34">
        <f>$E$28/'Fixed data'!$C$7</f>
        <v>4.8853924977777782E-2</v>
      </c>
      <c r="AQ30" s="34">
        <f>$E$28/'Fixed data'!$C$7</f>
        <v>4.8853924977777782E-2</v>
      </c>
      <c r="AR30" s="34">
        <f>$E$28/'Fixed data'!$C$7</f>
        <v>4.8853924977777782E-2</v>
      </c>
      <c r="AS30" s="34">
        <f>$E$28/'Fixed data'!$C$7</f>
        <v>4.8853924977777782E-2</v>
      </c>
      <c r="AT30" s="34">
        <f>$E$28/'Fixed data'!$C$7</f>
        <v>4.8853924977777782E-2</v>
      </c>
      <c r="AU30" s="34">
        <f>$E$28/'Fixed data'!$C$7</f>
        <v>4.8853924977777782E-2</v>
      </c>
      <c r="AV30" s="34">
        <f>$E$28/'Fixed data'!$C$7</f>
        <v>4.8853924977777782E-2</v>
      </c>
      <c r="AW30" s="34">
        <f>$E$28/'Fixed data'!$C$7</f>
        <v>4.8853924977777782E-2</v>
      </c>
      <c r="AX30" s="34">
        <f>$E$28/'Fixed data'!$C$7</f>
        <v>4.8853924977777782E-2</v>
      </c>
      <c r="AY30" s="34"/>
      <c r="AZ30" s="34"/>
      <c r="BA30" s="34"/>
      <c r="BB30" s="34"/>
      <c r="BC30" s="34"/>
      <c r="BD30" s="34"/>
    </row>
    <row r="31" spans="1:56" ht="16.5" hidden="1" customHeight="1" outlineLevel="1" x14ac:dyDescent="0.35">
      <c r="A31" s="115"/>
      <c r="B31" s="9" t="s">
        <v>2</v>
      </c>
      <c r="C31" s="11" t="s">
        <v>54</v>
      </c>
      <c r="D31" s="9" t="s">
        <v>40</v>
      </c>
      <c r="F31" s="34"/>
      <c r="G31" s="34">
        <f>$F$28/'Fixed data'!$C$7</f>
        <v>3.9068416711111116E-2</v>
      </c>
      <c r="H31" s="34">
        <f>$F$28/'Fixed data'!$C$7</f>
        <v>3.9068416711111116E-2</v>
      </c>
      <c r="I31" s="34">
        <f>$F$28/'Fixed data'!$C$7</f>
        <v>3.9068416711111116E-2</v>
      </c>
      <c r="J31" s="34">
        <f>$F$28/'Fixed data'!$C$7</f>
        <v>3.9068416711111116E-2</v>
      </c>
      <c r="K31" s="34">
        <f>$F$28/'Fixed data'!$C$7</f>
        <v>3.9068416711111116E-2</v>
      </c>
      <c r="L31" s="34">
        <f>$F$28/'Fixed data'!$C$7</f>
        <v>3.9068416711111116E-2</v>
      </c>
      <c r="M31" s="34">
        <f>$F$28/'Fixed data'!$C$7</f>
        <v>3.9068416711111116E-2</v>
      </c>
      <c r="N31" s="34">
        <f>$F$28/'Fixed data'!$C$7</f>
        <v>3.9068416711111116E-2</v>
      </c>
      <c r="O31" s="34">
        <f>$F$28/'Fixed data'!$C$7</f>
        <v>3.9068416711111116E-2</v>
      </c>
      <c r="P31" s="34">
        <f>$F$28/'Fixed data'!$C$7</f>
        <v>3.9068416711111116E-2</v>
      </c>
      <c r="Q31" s="34">
        <f>$F$28/'Fixed data'!$C$7</f>
        <v>3.9068416711111116E-2</v>
      </c>
      <c r="R31" s="34">
        <f>$F$28/'Fixed data'!$C$7</f>
        <v>3.9068416711111116E-2</v>
      </c>
      <c r="S31" s="34">
        <f>$F$28/'Fixed data'!$C$7</f>
        <v>3.9068416711111116E-2</v>
      </c>
      <c r="T31" s="34">
        <f>$F$28/'Fixed data'!$C$7</f>
        <v>3.9068416711111116E-2</v>
      </c>
      <c r="U31" s="34">
        <f>$F$28/'Fixed data'!$C$7</f>
        <v>3.9068416711111116E-2</v>
      </c>
      <c r="V31" s="34">
        <f>$F$28/'Fixed data'!$C$7</f>
        <v>3.9068416711111116E-2</v>
      </c>
      <c r="W31" s="34">
        <f>$F$28/'Fixed data'!$C$7</f>
        <v>3.9068416711111116E-2</v>
      </c>
      <c r="X31" s="34">
        <f>$F$28/'Fixed data'!$C$7</f>
        <v>3.9068416711111116E-2</v>
      </c>
      <c r="Y31" s="34">
        <f>$F$28/'Fixed data'!$C$7</f>
        <v>3.9068416711111116E-2</v>
      </c>
      <c r="Z31" s="34">
        <f>$F$28/'Fixed data'!$C$7</f>
        <v>3.9068416711111116E-2</v>
      </c>
      <c r="AA31" s="34">
        <f>$F$28/'Fixed data'!$C$7</f>
        <v>3.9068416711111116E-2</v>
      </c>
      <c r="AB31" s="34">
        <f>$F$28/'Fixed data'!$C$7</f>
        <v>3.9068416711111116E-2</v>
      </c>
      <c r="AC31" s="34">
        <f>$F$28/'Fixed data'!$C$7</f>
        <v>3.9068416711111116E-2</v>
      </c>
      <c r="AD31" s="34">
        <f>$F$28/'Fixed data'!$C$7</f>
        <v>3.9068416711111116E-2</v>
      </c>
      <c r="AE31" s="34">
        <f>$F$28/'Fixed data'!$C$7</f>
        <v>3.9068416711111116E-2</v>
      </c>
      <c r="AF31" s="34">
        <f>$F$28/'Fixed data'!$C$7</f>
        <v>3.9068416711111116E-2</v>
      </c>
      <c r="AG31" s="34">
        <f>$F$28/'Fixed data'!$C$7</f>
        <v>3.9068416711111116E-2</v>
      </c>
      <c r="AH31" s="34">
        <f>$F$28/'Fixed data'!$C$7</f>
        <v>3.9068416711111116E-2</v>
      </c>
      <c r="AI31" s="34">
        <f>$F$28/'Fixed data'!$C$7</f>
        <v>3.9068416711111116E-2</v>
      </c>
      <c r="AJ31" s="34">
        <f>$F$28/'Fixed data'!$C$7</f>
        <v>3.9068416711111116E-2</v>
      </c>
      <c r="AK31" s="34">
        <f>$F$28/'Fixed data'!$C$7</f>
        <v>3.9068416711111116E-2</v>
      </c>
      <c r="AL31" s="34">
        <f>$F$28/'Fixed data'!$C$7</f>
        <v>3.9068416711111116E-2</v>
      </c>
      <c r="AM31" s="34">
        <f>$F$28/'Fixed data'!$C$7</f>
        <v>3.9068416711111116E-2</v>
      </c>
      <c r="AN31" s="34">
        <f>$F$28/'Fixed data'!$C$7</f>
        <v>3.9068416711111116E-2</v>
      </c>
      <c r="AO31" s="34">
        <f>$F$28/'Fixed data'!$C$7</f>
        <v>3.9068416711111116E-2</v>
      </c>
      <c r="AP31" s="34">
        <f>$F$28/'Fixed data'!$C$7</f>
        <v>3.9068416711111116E-2</v>
      </c>
      <c r="AQ31" s="34">
        <f>$F$28/'Fixed data'!$C$7</f>
        <v>3.9068416711111116E-2</v>
      </c>
      <c r="AR31" s="34">
        <f>$F$28/'Fixed data'!$C$7</f>
        <v>3.9068416711111116E-2</v>
      </c>
      <c r="AS31" s="34">
        <f>$F$28/'Fixed data'!$C$7</f>
        <v>3.9068416711111116E-2</v>
      </c>
      <c r="AT31" s="34">
        <f>$F$28/'Fixed data'!$C$7</f>
        <v>3.9068416711111116E-2</v>
      </c>
      <c r="AU31" s="34">
        <f>$F$28/'Fixed data'!$C$7</f>
        <v>3.9068416711111116E-2</v>
      </c>
      <c r="AV31" s="34">
        <f>$F$28/'Fixed data'!$C$7</f>
        <v>3.9068416711111116E-2</v>
      </c>
      <c r="AW31" s="34">
        <f>$F$28/'Fixed data'!$C$7</f>
        <v>3.9068416711111116E-2</v>
      </c>
      <c r="AX31" s="34">
        <f>$F$28/'Fixed data'!$C$7</f>
        <v>3.9068416711111116E-2</v>
      </c>
      <c r="AY31" s="34">
        <f>$F$28/'Fixed data'!$C$7</f>
        <v>3.9068416711111116E-2</v>
      </c>
      <c r="AZ31" s="34"/>
      <c r="BA31" s="34"/>
      <c r="BB31" s="34"/>
      <c r="BC31" s="34"/>
      <c r="BD31" s="34"/>
    </row>
    <row r="32" spans="1:56" ht="16.5" hidden="1" customHeight="1" outlineLevel="1" x14ac:dyDescent="0.35">
      <c r="A32" s="115"/>
      <c r="B32" s="9" t="s">
        <v>3</v>
      </c>
      <c r="C32" s="11" t="s">
        <v>55</v>
      </c>
      <c r="D32" s="9" t="s">
        <v>40</v>
      </c>
      <c r="F32" s="34"/>
      <c r="G32" s="34"/>
      <c r="H32" s="34">
        <f>$G$28/'Fixed data'!$C$7</f>
        <v>1.1606458666666697E-3</v>
      </c>
      <c r="I32" s="34">
        <f>$G$28/'Fixed data'!$C$7</f>
        <v>1.1606458666666697E-3</v>
      </c>
      <c r="J32" s="34">
        <f>$G$28/'Fixed data'!$C$7</f>
        <v>1.1606458666666697E-3</v>
      </c>
      <c r="K32" s="34">
        <f>$G$28/'Fixed data'!$C$7</f>
        <v>1.1606458666666697E-3</v>
      </c>
      <c r="L32" s="34">
        <f>$G$28/'Fixed data'!$C$7</f>
        <v>1.1606458666666697E-3</v>
      </c>
      <c r="M32" s="34">
        <f>$G$28/'Fixed data'!$C$7</f>
        <v>1.1606458666666697E-3</v>
      </c>
      <c r="N32" s="34">
        <f>$G$28/'Fixed data'!$C$7</f>
        <v>1.1606458666666697E-3</v>
      </c>
      <c r="O32" s="34">
        <f>$G$28/'Fixed data'!$C$7</f>
        <v>1.1606458666666697E-3</v>
      </c>
      <c r="P32" s="34">
        <f>$G$28/'Fixed data'!$C$7</f>
        <v>1.1606458666666697E-3</v>
      </c>
      <c r="Q32" s="34">
        <f>$G$28/'Fixed data'!$C$7</f>
        <v>1.1606458666666697E-3</v>
      </c>
      <c r="R32" s="34">
        <f>$G$28/'Fixed data'!$C$7</f>
        <v>1.1606458666666697E-3</v>
      </c>
      <c r="S32" s="34">
        <f>$G$28/'Fixed data'!$C$7</f>
        <v>1.1606458666666697E-3</v>
      </c>
      <c r="T32" s="34">
        <f>$G$28/'Fixed data'!$C$7</f>
        <v>1.1606458666666697E-3</v>
      </c>
      <c r="U32" s="34">
        <f>$G$28/'Fixed data'!$C$7</f>
        <v>1.1606458666666697E-3</v>
      </c>
      <c r="V32" s="34">
        <f>$G$28/'Fixed data'!$C$7</f>
        <v>1.1606458666666697E-3</v>
      </c>
      <c r="W32" s="34">
        <f>$G$28/'Fixed data'!$C$7</f>
        <v>1.1606458666666697E-3</v>
      </c>
      <c r="X32" s="34">
        <f>$G$28/'Fixed data'!$C$7</f>
        <v>1.1606458666666697E-3</v>
      </c>
      <c r="Y32" s="34">
        <f>$G$28/'Fixed data'!$C$7</f>
        <v>1.1606458666666697E-3</v>
      </c>
      <c r="Z32" s="34">
        <f>$G$28/'Fixed data'!$C$7</f>
        <v>1.1606458666666697E-3</v>
      </c>
      <c r="AA32" s="34">
        <f>$G$28/'Fixed data'!$C$7</f>
        <v>1.1606458666666697E-3</v>
      </c>
      <c r="AB32" s="34">
        <f>$G$28/'Fixed data'!$C$7</f>
        <v>1.1606458666666697E-3</v>
      </c>
      <c r="AC32" s="34">
        <f>$G$28/'Fixed data'!$C$7</f>
        <v>1.1606458666666697E-3</v>
      </c>
      <c r="AD32" s="34">
        <f>$G$28/'Fixed data'!$C$7</f>
        <v>1.1606458666666697E-3</v>
      </c>
      <c r="AE32" s="34">
        <f>$G$28/'Fixed data'!$C$7</f>
        <v>1.1606458666666697E-3</v>
      </c>
      <c r="AF32" s="34">
        <f>$G$28/'Fixed data'!$C$7</f>
        <v>1.1606458666666697E-3</v>
      </c>
      <c r="AG32" s="34">
        <f>$G$28/'Fixed data'!$C$7</f>
        <v>1.1606458666666697E-3</v>
      </c>
      <c r="AH32" s="34">
        <f>$G$28/'Fixed data'!$C$7</f>
        <v>1.1606458666666697E-3</v>
      </c>
      <c r="AI32" s="34">
        <f>$G$28/'Fixed data'!$C$7</f>
        <v>1.1606458666666697E-3</v>
      </c>
      <c r="AJ32" s="34">
        <f>$G$28/'Fixed data'!$C$7</f>
        <v>1.1606458666666697E-3</v>
      </c>
      <c r="AK32" s="34">
        <f>$G$28/'Fixed data'!$C$7</f>
        <v>1.1606458666666697E-3</v>
      </c>
      <c r="AL32" s="34">
        <f>$G$28/'Fixed data'!$C$7</f>
        <v>1.1606458666666697E-3</v>
      </c>
      <c r="AM32" s="34">
        <f>$G$28/'Fixed data'!$C$7</f>
        <v>1.1606458666666697E-3</v>
      </c>
      <c r="AN32" s="34">
        <f>$G$28/'Fixed data'!$C$7</f>
        <v>1.1606458666666697E-3</v>
      </c>
      <c r="AO32" s="34">
        <f>$G$28/'Fixed data'!$C$7</f>
        <v>1.1606458666666697E-3</v>
      </c>
      <c r="AP32" s="34">
        <f>$G$28/'Fixed data'!$C$7</f>
        <v>1.1606458666666697E-3</v>
      </c>
      <c r="AQ32" s="34">
        <f>$G$28/'Fixed data'!$C$7</f>
        <v>1.1606458666666697E-3</v>
      </c>
      <c r="AR32" s="34">
        <f>$G$28/'Fixed data'!$C$7</f>
        <v>1.1606458666666697E-3</v>
      </c>
      <c r="AS32" s="34">
        <f>$G$28/'Fixed data'!$C$7</f>
        <v>1.1606458666666697E-3</v>
      </c>
      <c r="AT32" s="34">
        <f>$G$28/'Fixed data'!$C$7</f>
        <v>1.1606458666666697E-3</v>
      </c>
      <c r="AU32" s="34">
        <f>$G$28/'Fixed data'!$C$7</f>
        <v>1.1606458666666697E-3</v>
      </c>
      <c r="AV32" s="34">
        <f>$G$28/'Fixed data'!$C$7</f>
        <v>1.1606458666666697E-3</v>
      </c>
      <c r="AW32" s="34">
        <f>$G$28/'Fixed data'!$C$7</f>
        <v>1.1606458666666697E-3</v>
      </c>
      <c r="AX32" s="34">
        <f>$G$28/'Fixed data'!$C$7</f>
        <v>1.1606458666666697E-3</v>
      </c>
      <c r="AY32" s="34">
        <f>$G$28/'Fixed data'!$C$7</f>
        <v>1.1606458666666697E-3</v>
      </c>
      <c r="AZ32" s="34">
        <f>$G$28/'Fixed data'!$C$7</f>
        <v>1.1606458666666697E-3</v>
      </c>
      <c r="BA32" s="34"/>
      <c r="BB32" s="34"/>
      <c r="BC32" s="34"/>
      <c r="BD32" s="34"/>
    </row>
    <row r="33" spans="1:57" ht="16.5" hidden="1" customHeight="1" outlineLevel="1" x14ac:dyDescent="0.35">
      <c r="A33" s="115"/>
      <c r="B33" s="9" t="s">
        <v>4</v>
      </c>
      <c r="C33" s="11" t="s">
        <v>56</v>
      </c>
      <c r="D33" s="9" t="s">
        <v>40</v>
      </c>
      <c r="F33" s="34"/>
      <c r="G33" s="34"/>
      <c r="H33" s="34"/>
      <c r="I33" s="34">
        <f>$H$28/'Fixed data'!$C$7</f>
        <v>1.0454831999999925E-3</v>
      </c>
      <c r="J33" s="34">
        <f>$H$28/'Fixed data'!$C$7</f>
        <v>1.0454831999999925E-3</v>
      </c>
      <c r="K33" s="34">
        <f>$H$28/'Fixed data'!$C$7</f>
        <v>1.0454831999999925E-3</v>
      </c>
      <c r="L33" s="34">
        <f>$H$28/'Fixed data'!$C$7</f>
        <v>1.0454831999999925E-3</v>
      </c>
      <c r="M33" s="34">
        <f>$H$28/'Fixed data'!$C$7</f>
        <v>1.0454831999999925E-3</v>
      </c>
      <c r="N33" s="34">
        <f>$H$28/'Fixed data'!$C$7</f>
        <v>1.0454831999999925E-3</v>
      </c>
      <c r="O33" s="34">
        <f>$H$28/'Fixed data'!$C$7</f>
        <v>1.0454831999999925E-3</v>
      </c>
      <c r="P33" s="34">
        <f>$H$28/'Fixed data'!$C$7</f>
        <v>1.0454831999999925E-3</v>
      </c>
      <c r="Q33" s="34">
        <f>$H$28/'Fixed data'!$C$7</f>
        <v>1.0454831999999925E-3</v>
      </c>
      <c r="R33" s="34">
        <f>$H$28/'Fixed data'!$C$7</f>
        <v>1.0454831999999925E-3</v>
      </c>
      <c r="S33" s="34">
        <f>$H$28/'Fixed data'!$C$7</f>
        <v>1.0454831999999925E-3</v>
      </c>
      <c r="T33" s="34">
        <f>$H$28/'Fixed data'!$C$7</f>
        <v>1.0454831999999925E-3</v>
      </c>
      <c r="U33" s="34">
        <f>$H$28/'Fixed data'!$C$7</f>
        <v>1.0454831999999925E-3</v>
      </c>
      <c r="V33" s="34">
        <f>$H$28/'Fixed data'!$C$7</f>
        <v>1.0454831999999925E-3</v>
      </c>
      <c r="W33" s="34">
        <f>$H$28/'Fixed data'!$C$7</f>
        <v>1.0454831999999925E-3</v>
      </c>
      <c r="X33" s="34">
        <f>$H$28/'Fixed data'!$C$7</f>
        <v>1.0454831999999925E-3</v>
      </c>
      <c r="Y33" s="34">
        <f>$H$28/'Fixed data'!$C$7</f>
        <v>1.0454831999999925E-3</v>
      </c>
      <c r="Z33" s="34">
        <f>$H$28/'Fixed data'!$C$7</f>
        <v>1.0454831999999925E-3</v>
      </c>
      <c r="AA33" s="34">
        <f>$H$28/'Fixed data'!$C$7</f>
        <v>1.0454831999999925E-3</v>
      </c>
      <c r="AB33" s="34">
        <f>$H$28/'Fixed data'!$C$7</f>
        <v>1.0454831999999925E-3</v>
      </c>
      <c r="AC33" s="34">
        <f>$H$28/'Fixed data'!$C$7</f>
        <v>1.0454831999999925E-3</v>
      </c>
      <c r="AD33" s="34">
        <f>$H$28/'Fixed data'!$C$7</f>
        <v>1.0454831999999925E-3</v>
      </c>
      <c r="AE33" s="34">
        <f>$H$28/'Fixed data'!$C$7</f>
        <v>1.0454831999999925E-3</v>
      </c>
      <c r="AF33" s="34">
        <f>$H$28/'Fixed data'!$C$7</f>
        <v>1.0454831999999925E-3</v>
      </c>
      <c r="AG33" s="34">
        <f>$H$28/'Fixed data'!$C$7</f>
        <v>1.0454831999999925E-3</v>
      </c>
      <c r="AH33" s="34">
        <f>$H$28/'Fixed data'!$C$7</f>
        <v>1.0454831999999925E-3</v>
      </c>
      <c r="AI33" s="34">
        <f>$H$28/'Fixed data'!$C$7</f>
        <v>1.0454831999999925E-3</v>
      </c>
      <c r="AJ33" s="34">
        <f>$H$28/'Fixed data'!$C$7</f>
        <v>1.0454831999999925E-3</v>
      </c>
      <c r="AK33" s="34">
        <f>$H$28/'Fixed data'!$C$7</f>
        <v>1.0454831999999925E-3</v>
      </c>
      <c r="AL33" s="34">
        <f>$H$28/'Fixed data'!$C$7</f>
        <v>1.0454831999999925E-3</v>
      </c>
      <c r="AM33" s="34">
        <f>$H$28/'Fixed data'!$C$7</f>
        <v>1.0454831999999925E-3</v>
      </c>
      <c r="AN33" s="34">
        <f>$H$28/'Fixed data'!$C$7</f>
        <v>1.0454831999999925E-3</v>
      </c>
      <c r="AO33" s="34">
        <f>$H$28/'Fixed data'!$C$7</f>
        <v>1.0454831999999925E-3</v>
      </c>
      <c r="AP33" s="34">
        <f>$H$28/'Fixed data'!$C$7</f>
        <v>1.0454831999999925E-3</v>
      </c>
      <c r="AQ33" s="34">
        <f>$H$28/'Fixed data'!$C$7</f>
        <v>1.0454831999999925E-3</v>
      </c>
      <c r="AR33" s="34">
        <f>$H$28/'Fixed data'!$C$7</f>
        <v>1.0454831999999925E-3</v>
      </c>
      <c r="AS33" s="34">
        <f>$H$28/'Fixed data'!$C$7</f>
        <v>1.0454831999999925E-3</v>
      </c>
      <c r="AT33" s="34">
        <f>$H$28/'Fixed data'!$C$7</f>
        <v>1.0454831999999925E-3</v>
      </c>
      <c r="AU33" s="34">
        <f>$H$28/'Fixed data'!$C$7</f>
        <v>1.0454831999999925E-3</v>
      </c>
      <c r="AV33" s="34">
        <f>$H$28/'Fixed data'!$C$7</f>
        <v>1.0454831999999925E-3</v>
      </c>
      <c r="AW33" s="34">
        <f>$H$28/'Fixed data'!$C$7</f>
        <v>1.0454831999999925E-3</v>
      </c>
      <c r="AX33" s="34">
        <f>$H$28/'Fixed data'!$C$7</f>
        <v>1.0454831999999925E-3</v>
      </c>
      <c r="AY33" s="34">
        <f>$H$28/'Fixed data'!$C$7</f>
        <v>1.0454831999999925E-3</v>
      </c>
      <c r="AZ33" s="34">
        <f>$H$28/'Fixed data'!$C$7</f>
        <v>1.0454831999999925E-3</v>
      </c>
      <c r="BA33" s="34">
        <f>$H$28/'Fixed data'!$C$7</f>
        <v>1.0454831999999925E-3</v>
      </c>
      <c r="BB33" s="34"/>
      <c r="BC33" s="34"/>
      <c r="BD33" s="34"/>
    </row>
    <row r="34" spans="1:57" ht="16.5" hidden="1" customHeight="1" outlineLevel="1" x14ac:dyDescent="0.35">
      <c r="A34" s="115"/>
      <c r="B34" s="9" t="s">
        <v>5</v>
      </c>
      <c r="C34" s="11" t="s">
        <v>57</v>
      </c>
      <c r="D34" s="9" t="s">
        <v>40</v>
      </c>
      <c r="F34" s="34"/>
      <c r="G34" s="34"/>
      <c r="H34" s="34"/>
      <c r="I34" s="34"/>
      <c r="J34" s="34">
        <f>$I$28/'Fixed data'!$C$7</f>
        <v>-1.4104066133333339E-2</v>
      </c>
      <c r="K34" s="34">
        <f>$I$28/'Fixed data'!$C$7</f>
        <v>-1.4104066133333339E-2</v>
      </c>
      <c r="L34" s="34">
        <f>$I$28/'Fixed data'!$C$7</f>
        <v>-1.4104066133333339E-2</v>
      </c>
      <c r="M34" s="34">
        <f>$I$28/'Fixed data'!$C$7</f>
        <v>-1.4104066133333339E-2</v>
      </c>
      <c r="N34" s="34">
        <f>$I$28/'Fixed data'!$C$7</f>
        <v>-1.4104066133333339E-2</v>
      </c>
      <c r="O34" s="34">
        <f>$I$28/'Fixed data'!$C$7</f>
        <v>-1.4104066133333339E-2</v>
      </c>
      <c r="P34" s="34">
        <f>$I$28/'Fixed data'!$C$7</f>
        <v>-1.4104066133333339E-2</v>
      </c>
      <c r="Q34" s="34">
        <f>$I$28/'Fixed data'!$C$7</f>
        <v>-1.4104066133333339E-2</v>
      </c>
      <c r="R34" s="34">
        <f>$I$28/'Fixed data'!$C$7</f>
        <v>-1.4104066133333339E-2</v>
      </c>
      <c r="S34" s="34">
        <f>$I$28/'Fixed data'!$C$7</f>
        <v>-1.4104066133333339E-2</v>
      </c>
      <c r="T34" s="34">
        <f>$I$28/'Fixed data'!$C$7</f>
        <v>-1.4104066133333339E-2</v>
      </c>
      <c r="U34" s="34">
        <f>$I$28/'Fixed data'!$C$7</f>
        <v>-1.4104066133333339E-2</v>
      </c>
      <c r="V34" s="34">
        <f>$I$28/'Fixed data'!$C$7</f>
        <v>-1.4104066133333339E-2</v>
      </c>
      <c r="W34" s="34">
        <f>$I$28/'Fixed data'!$C$7</f>
        <v>-1.4104066133333339E-2</v>
      </c>
      <c r="X34" s="34">
        <f>$I$28/'Fixed data'!$C$7</f>
        <v>-1.4104066133333339E-2</v>
      </c>
      <c r="Y34" s="34">
        <f>$I$28/'Fixed data'!$C$7</f>
        <v>-1.4104066133333339E-2</v>
      </c>
      <c r="Z34" s="34">
        <f>$I$28/'Fixed data'!$C$7</f>
        <v>-1.4104066133333339E-2</v>
      </c>
      <c r="AA34" s="34">
        <f>$I$28/'Fixed data'!$C$7</f>
        <v>-1.4104066133333339E-2</v>
      </c>
      <c r="AB34" s="34">
        <f>$I$28/'Fixed data'!$C$7</f>
        <v>-1.4104066133333339E-2</v>
      </c>
      <c r="AC34" s="34">
        <f>$I$28/'Fixed data'!$C$7</f>
        <v>-1.4104066133333339E-2</v>
      </c>
      <c r="AD34" s="34">
        <f>$I$28/'Fixed data'!$C$7</f>
        <v>-1.4104066133333339E-2</v>
      </c>
      <c r="AE34" s="34">
        <f>$I$28/'Fixed data'!$C$7</f>
        <v>-1.4104066133333339E-2</v>
      </c>
      <c r="AF34" s="34">
        <f>$I$28/'Fixed data'!$C$7</f>
        <v>-1.4104066133333339E-2</v>
      </c>
      <c r="AG34" s="34">
        <f>$I$28/'Fixed data'!$C$7</f>
        <v>-1.4104066133333339E-2</v>
      </c>
      <c r="AH34" s="34">
        <f>$I$28/'Fixed data'!$C$7</f>
        <v>-1.4104066133333339E-2</v>
      </c>
      <c r="AI34" s="34">
        <f>$I$28/'Fixed data'!$C$7</f>
        <v>-1.4104066133333339E-2</v>
      </c>
      <c r="AJ34" s="34">
        <f>$I$28/'Fixed data'!$C$7</f>
        <v>-1.4104066133333339E-2</v>
      </c>
      <c r="AK34" s="34">
        <f>$I$28/'Fixed data'!$C$7</f>
        <v>-1.4104066133333339E-2</v>
      </c>
      <c r="AL34" s="34">
        <f>$I$28/'Fixed data'!$C$7</f>
        <v>-1.4104066133333339E-2</v>
      </c>
      <c r="AM34" s="34">
        <f>$I$28/'Fixed data'!$C$7</f>
        <v>-1.4104066133333339E-2</v>
      </c>
      <c r="AN34" s="34">
        <f>$I$28/'Fixed data'!$C$7</f>
        <v>-1.4104066133333339E-2</v>
      </c>
      <c r="AO34" s="34">
        <f>$I$28/'Fixed data'!$C$7</f>
        <v>-1.4104066133333339E-2</v>
      </c>
      <c r="AP34" s="34">
        <f>$I$28/'Fixed data'!$C$7</f>
        <v>-1.4104066133333339E-2</v>
      </c>
      <c r="AQ34" s="34">
        <f>$I$28/'Fixed data'!$C$7</f>
        <v>-1.4104066133333339E-2</v>
      </c>
      <c r="AR34" s="34">
        <f>$I$28/'Fixed data'!$C$7</f>
        <v>-1.4104066133333339E-2</v>
      </c>
      <c r="AS34" s="34">
        <f>$I$28/'Fixed data'!$C$7</f>
        <v>-1.4104066133333339E-2</v>
      </c>
      <c r="AT34" s="34">
        <f>$I$28/'Fixed data'!$C$7</f>
        <v>-1.4104066133333339E-2</v>
      </c>
      <c r="AU34" s="34">
        <f>$I$28/'Fixed data'!$C$7</f>
        <v>-1.4104066133333339E-2</v>
      </c>
      <c r="AV34" s="34">
        <f>$I$28/'Fixed data'!$C$7</f>
        <v>-1.4104066133333339E-2</v>
      </c>
      <c r="AW34" s="34">
        <f>$I$28/'Fixed data'!$C$7</f>
        <v>-1.4104066133333339E-2</v>
      </c>
      <c r="AX34" s="34">
        <f>$I$28/'Fixed data'!$C$7</f>
        <v>-1.4104066133333339E-2</v>
      </c>
      <c r="AY34" s="34">
        <f>$I$28/'Fixed data'!$C$7</f>
        <v>-1.4104066133333339E-2</v>
      </c>
      <c r="AZ34" s="34">
        <f>$I$28/'Fixed data'!$C$7</f>
        <v>-1.4104066133333339E-2</v>
      </c>
      <c r="BA34" s="34">
        <f>$I$28/'Fixed data'!$C$7</f>
        <v>-1.4104066133333339E-2</v>
      </c>
      <c r="BB34" s="34">
        <f>$I$28/'Fixed data'!$C$7</f>
        <v>-1.4104066133333339E-2</v>
      </c>
      <c r="BC34" s="34"/>
      <c r="BD34" s="34"/>
    </row>
    <row r="35" spans="1:57" ht="16.5" hidden="1" customHeight="1" outlineLevel="1" x14ac:dyDescent="0.35">
      <c r="A35" s="115"/>
      <c r="B35" s="9" t="s">
        <v>6</v>
      </c>
      <c r="C35" s="11" t="s">
        <v>58</v>
      </c>
      <c r="D35" s="9" t="s">
        <v>40</v>
      </c>
      <c r="F35" s="34"/>
      <c r="G35" s="34"/>
      <c r="H35" s="34"/>
      <c r="I35" s="34"/>
      <c r="J35" s="34"/>
      <c r="K35" s="34">
        <f>$J$28/'Fixed data'!$C$7</f>
        <v>-4.991525493333334E-2</v>
      </c>
      <c r="L35" s="34">
        <f>$J$28/'Fixed data'!$C$7</f>
        <v>-4.991525493333334E-2</v>
      </c>
      <c r="M35" s="34">
        <f>$J$28/'Fixed data'!$C$7</f>
        <v>-4.991525493333334E-2</v>
      </c>
      <c r="N35" s="34">
        <f>$J$28/'Fixed data'!$C$7</f>
        <v>-4.991525493333334E-2</v>
      </c>
      <c r="O35" s="34">
        <f>$J$28/'Fixed data'!$C$7</f>
        <v>-4.991525493333334E-2</v>
      </c>
      <c r="P35" s="34">
        <f>$J$28/'Fixed data'!$C$7</f>
        <v>-4.991525493333334E-2</v>
      </c>
      <c r="Q35" s="34">
        <f>$J$28/'Fixed data'!$C$7</f>
        <v>-4.991525493333334E-2</v>
      </c>
      <c r="R35" s="34">
        <f>$J$28/'Fixed data'!$C$7</f>
        <v>-4.991525493333334E-2</v>
      </c>
      <c r="S35" s="34">
        <f>$J$28/'Fixed data'!$C$7</f>
        <v>-4.991525493333334E-2</v>
      </c>
      <c r="T35" s="34">
        <f>$J$28/'Fixed data'!$C$7</f>
        <v>-4.991525493333334E-2</v>
      </c>
      <c r="U35" s="34">
        <f>$J$28/'Fixed data'!$C$7</f>
        <v>-4.991525493333334E-2</v>
      </c>
      <c r="V35" s="34">
        <f>$J$28/'Fixed data'!$C$7</f>
        <v>-4.991525493333334E-2</v>
      </c>
      <c r="W35" s="34">
        <f>$J$28/'Fixed data'!$C$7</f>
        <v>-4.991525493333334E-2</v>
      </c>
      <c r="X35" s="34">
        <f>$J$28/'Fixed data'!$C$7</f>
        <v>-4.991525493333334E-2</v>
      </c>
      <c r="Y35" s="34">
        <f>$J$28/'Fixed data'!$C$7</f>
        <v>-4.991525493333334E-2</v>
      </c>
      <c r="Z35" s="34">
        <f>$J$28/'Fixed data'!$C$7</f>
        <v>-4.991525493333334E-2</v>
      </c>
      <c r="AA35" s="34">
        <f>$J$28/'Fixed data'!$C$7</f>
        <v>-4.991525493333334E-2</v>
      </c>
      <c r="AB35" s="34">
        <f>$J$28/'Fixed data'!$C$7</f>
        <v>-4.991525493333334E-2</v>
      </c>
      <c r="AC35" s="34">
        <f>$J$28/'Fixed data'!$C$7</f>
        <v>-4.991525493333334E-2</v>
      </c>
      <c r="AD35" s="34">
        <f>$J$28/'Fixed data'!$C$7</f>
        <v>-4.991525493333334E-2</v>
      </c>
      <c r="AE35" s="34">
        <f>$J$28/'Fixed data'!$C$7</f>
        <v>-4.991525493333334E-2</v>
      </c>
      <c r="AF35" s="34">
        <f>$J$28/'Fixed data'!$C$7</f>
        <v>-4.991525493333334E-2</v>
      </c>
      <c r="AG35" s="34">
        <f>$J$28/'Fixed data'!$C$7</f>
        <v>-4.991525493333334E-2</v>
      </c>
      <c r="AH35" s="34">
        <f>$J$28/'Fixed data'!$C$7</f>
        <v>-4.991525493333334E-2</v>
      </c>
      <c r="AI35" s="34">
        <f>$J$28/'Fixed data'!$C$7</f>
        <v>-4.991525493333334E-2</v>
      </c>
      <c r="AJ35" s="34">
        <f>$J$28/'Fixed data'!$C$7</f>
        <v>-4.991525493333334E-2</v>
      </c>
      <c r="AK35" s="34">
        <f>$J$28/'Fixed data'!$C$7</f>
        <v>-4.991525493333334E-2</v>
      </c>
      <c r="AL35" s="34">
        <f>$J$28/'Fixed data'!$C$7</f>
        <v>-4.991525493333334E-2</v>
      </c>
      <c r="AM35" s="34">
        <f>$J$28/'Fixed data'!$C$7</f>
        <v>-4.991525493333334E-2</v>
      </c>
      <c r="AN35" s="34">
        <f>$J$28/'Fixed data'!$C$7</f>
        <v>-4.991525493333334E-2</v>
      </c>
      <c r="AO35" s="34">
        <f>$J$28/'Fixed data'!$C$7</f>
        <v>-4.991525493333334E-2</v>
      </c>
      <c r="AP35" s="34">
        <f>$J$28/'Fixed data'!$C$7</f>
        <v>-4.991525493333334E-2</v>
      </c>
      <c r="AQ35" s="34">
        <f>$J$28/'Fixed data'!$C$7</f>
        <v>-4.991525493333334E-2</v>
      </c>
      <c r="AR35" s="34">
        <f>$J$28/'Fixed data'!$C$7</f>
        <v>-4.991525493333334E-2</v>
      </c>
      <c r="AS35" s="34">
        <f>$J$28/'Fixed data'!$C$7</f>
        <v>-4.991525493333334E-2</v>
      </c>
      <c r="AT35" s="34">
        <f>$J$28/'Fixed data'!$C$7</f>
        <v>-4.991525493333334E-2</v>
      </c>
      <c r="AU35" s="34">
        <f>$J$28/'Fixed data'!$C$7</f>
        <v>-4.991525493333334E-2</v>
      </c>
      <c r="AV35" s="34">
        <f>$J$28/'Fixed data'!$C$7</f>
        <v>-4.991525493333334E-2</v>
      </c>
      <c r="AW35" s="34">
        <f>$J$28/'Fixed data'!$C$7</f>
        <v>-4.991525493333334E-2</v>
      </c>
      <c r="AX35" s="34">
        <f>$J$28/'Fixed data'!$C$7</f>
        <v>-4.991525493333334E-2</v>
      </c>
      <c r="AY35" s="34">
        <f>$J$28/'Fixed data'!$C$7</f>
        <v>-4.991525493333334E-2</v>
      </c>
      <c r="AZ35" s="34">
        <f>$J$28/'Fixed data'!$C$7</f>
        <v>-4.991525493333334E-2</v>
      </c>
      <c r="BA35" s="34">
        <f>$J$28/'Fixed data'!$C$7</f>
        <v>-4.991525493333334E-2</v>
      </c>
      <c r="BB35" s="34">
        <f>$J$28/'Fixed data'!$C$7</f>
        <v>-4.991525493333334E-2</v>
      </c>
      <c r="BC35" s="34">
        <f>$J$28/'Fixed data'!$C$7</f>
        <v>-4.991525493333334E-2</v>
      </c>
      <c r="BD35" s="34"/>
    </row>
    <row r="36" spans="1:57" ht="16.5" hidden="1" customHeight="1" outlineLevel="1" x14ac:dyDescent="0.35">
      <c r="A36" s="115"/>
      <c r="B36" s="9" t="s">
        <v>32</v>
      </c>
      <c r="C36" s="11" t="s">
        <v>59</v>
      </c>
      <c r="D36" s="9" t="s">
        <v>40</v>
      </c>
      <c r="F36" s="34"/>
      <c r="G36" s="34"/>
      <c r="H36" s="34"/>
      <c r="I36" s="34"/>
      <c r="J36" s="34"/>
      <c r="K36" s="34"/>
      <c r="L36" s="34">
        <f>$K$28/'Fixed data'!$C$7</f>
        <v>-3.577420444444445E-2</v>
      </c>
      <c r="M36" s="34">
        <f>$K$28/'Fixed data'!$C$7</f>
        <v>-3.577420444444445E-2</v>
      </c>
      <c r="N36" s="34">
        <f>$K$28/'Fixed data'!$C$7</f>
        <v>-3.577420444444445E-2</v>
      </c>
      <c r="O36" s="34">
        <f>$K$28/'Fixed data'!$C$7</f>
        <v>-3.577420444444445E-2</v>
      </c>
      <c r="P36" s="34">
        <f>$K$28/'Fixed data'!$C$7</f>
        <v>-3.577420444444445E-2</v>
      </c>
      <c r="Q36" s="34">
        <f>$K$28/'Fixed data'!$C$7</f>
        <v>-3.577420444444445E-2</v>
      </c>
      <c r="R36" s="34">
        <f>$K$28/'Fixed data'!$C$7</f>
        <v>-3.577420444444445E-2</v>
      </c>
      <c r="S36" s="34">
        <f>$K$28/'Fixed data'!$C$7</f>
        <v>-3.577420444444445E-2</v>
      </c>
      <c r="T36" s="34">
        <f>$K$28/'Fixed data'!$C$7</f>
        <v>-3.577420444444445E-2</v>
      </c>
      <c r="U36" s="34">
        <f>$K$28/'Fixed data'!$C$7</f>
        <v>-3.577420444444445E-2</v>
      </c>
      <c r="V36" s="34">
        <f>$K$28/'Fixed data'!$C$7</f>
        <v>-3.577420444444445E-2</v>
      </c>
      <c r="W36" s="34">
        <f>$K$28/'Fixed data'!$C$7</f>
        <v>-3.577420444444445E-2</v>
      </c>
      <c r="X36" s="34">
        <f>$K$28/'Fixed data'!$C$7</f>
        <v>-3.577420444444445E-2</v>
      </c>
      <c r="Y36" s="34">
        <f>$K$28/'Fixed data'!$C$7</f>
        <v>-3.577420444444445E-2</v>
      </c>
      <c r="Z36" s="34">
        <f>$K$28/'Fixed data'!$C$7</f>
        <v>-3.577420444444445E-2</v>
      </c>
      <c r="AA36" s="34">
        <f>$K$28/'Fixed data'!$C$7</f>
        <v>-3.577420444444445E-2</v>
      </c>
      <c r="AB36" s="34">
        <f>$K$28/'Fixed data'!$C$7</f>
        <v>-3.577420444444445E-2</v>
      </c>
      <c r="AC36" s="34">
        <f>$K$28/'Fixed data'!$C$7</f>
        <v>-3.577420444444445E-2</v>
      </c>
      <c r="AD36" s="34">
        <f>$K$28/'Fixed data'!$C$7</f>
        <v>-3.577420444444445E-2</v>
      </c>
      <c r="AE36" s="34">
        <f>$K$28/'Fixed data'!$C$7</f>
        <v>-3.577420444444445E-2</v>
      </c>
      <c r="AF36" s="34">
        <f>$K$28/'Fixed data'!$C$7</f>
        <v>-3.577420444444445E-2</v>
      </c>
      <c r="AG36" s="34">
        <f>$K$28/'Fixed data'!$C$7</f>
        <v>-3.577420444444445E-2</v>
      </c>
      <c r="AH36" s="34">
        <f>$K$28/'Fixed data'!$C$7</f>
        <v>-3.577420444444445E-2</v>
      </c>
      <c r="AI36" s="34">
        <f>$K$28/'Fixed data'!$C$7</f>
        <v>-3.577420444444445E-2</v>
      </c>
      <c r="AJ36" s="34">
        <f>$K$28/'Fixed data'!$C$7</f>
        <v>-3.577420444444445E-2</v>
      </c>
      <c r="AK36" s="34">
        <f>$K$28/'Fixed data'!$C$7</f>
        <v>-3.577420444444445E-2</v>
      </c>
      <c r="AL36" s="34">
        <f>$K$28/'Fixed data'!$C$7</f>
        <v>-3.577420444444445E-2</v>
      </c>
      <c r="AM36" s="34">
        <f>$K$28/'Fixed data'!$C$7</f>
        <v>-3.577420444444445E-2</v>
      </c>
      <c r="AN36" s="34">
        <f>$K$28/'Fixed data'!$C$7</f>
        <v>-3.577420444444445E-2</v>
      </c>
      <c r="AO36" s="34">
        <f>$K$28/'Fixed data'!$C$7</f>
        <v>-3.577420444444445E-2</v>
      </c>
      <c r="AP36" s="34">
        <f>$K$28/'Fixed data'!$C$7</f>
        <v>-3.577420444444445E-2</v>
      </c>
      <c r="AQ36" s="34">
        <f>$K$28/'Fixed data'!$C$7</f>
        <v>-3.577420444444445E-2</v>
      </c>
      <c r="AR36" s="34">
        <f>$K$28/'Fixed data'!$C$7</f>
        <v>-3.577420444444445E-2</v>
      </c>
      <c r="AS36" s="34">
        <f>$K$28/'Fixed data'!$C$7</f>
        <v>-3.577420444444445E-2</v>
      </c>
      <c r="AT36" s="34">
        <f>$K$28/'Fixed data'!$C$7</f>
        <v>-3.577420444444445E-2</v>
      </c>
      <c r="AU36" s="34">
        <f>$K$28/'Fixed data'!$C$7</f>
        <v>-3.577420444444445E-2</v>
      </c>
      <c r="AV36" s="34">
        <f>$K$28/'Fixed data'!$C$7</f>
        <v>-3.577420444444445E-2</v>
      </c>
      <c r="AW36" s="34">
        <f>$K$28/'Fixed data'!$C$7</f>
        <v>-3.577420444444445E-2</v>
      </c>
      <c r="AX36" s="34">
        <f>$K$28/'Fixed data'!$C$7</f>
        <v>-3.577420444444445E-2</v>
      </c>
      <c r="AY36" s="34">
        <f>$K$28/'Fixed data'!$C$7</f>
        <v>-3.577420444444445E-2</v>
      </c>
      <c r="AZ36" s="34">
        <f>$K$28/'Fixed data'!$C$7</f>
        <v>-3.577420444444445E-2</v>
      </c>
      <c r="BA36" s="34">
        <f>$K$28/'Fixed data'!$C$7</f>
        <v>-3.577420444444445E-2</v>
      </c>
      <c r="BB36" s="34">
        <f>$K$28/'Fixed data'!$C$7</f>
        <v>-3.577420444444445E-2</v>
      </c>
      <c r="BC36" s="34">
        <f>$K$28/'Fixed data'!$C$7</f>
        <v>-3.577420444444445E-2</v>
      </c>
      <c r="BD36" s="34">
        <f>$K$28/'Fixed data'!$C$7</f>
        <v>-3.577420444444445E-2</v>
      </c>
    </row>
    <row r="37" spans="1:57" ht="16.5" hidden="1" customHeight="1" outlineLevel="1" x14ac:dyDescent="0.35">
      <c r="A37" s="115"/>
      <c r="B37" s="9" t="s">
        <v>33</v>
      </c>
      <c r="C37" s="11" t="s">
        <v>60</v>
      </c>
      <c r="D37" s="9" t="s">
        <v>40</v>
      </c>
      <c r="F37" s="34"/>
      <c r="G37" s="34"/>
      <c r="H37" s="34"/>
      <c r="I37" s="34"/>
      <c r="J37" s="34"/>
      <c r="K37" s="34"/>
      <c r="L37" s="34"/>
      <c r="M37" s="34">
        <f>$L$28/'Fixed data'!$C$7</f>
        <v>-2.2561118577777779E-2</v>
      </c>
      <c r="N37" s="34">
        <f>$L$28/'Fixed data'!$C$7</f>
        <v>-2.2561118577777779E-2</v>
      </c>
      <c r="O37" s="34">
        <f>$L$28/'Fixed data'!$C$7</f>
        <v>-2.2561118577777779E-2</v>
      </c>
      <c r="P37" s="34">
        <f>$L$28/'Fixed data'!$C$7</f>
        <v>-2.2561118577777779E-2</v>
      </c>
      <c r="Q37" s="34">
        <f>$L$28/'Fixed data'!$C$7</f>
        <v>-2.2561118577777779E-2</v>
      </c>
      <c r="R37" s="34">
        <f>$L$28/'Fixed data'!$C$7</f>
        <v>-2.2561118577777779E-2</v>
      </c>
      <c r="S37" s="34">
        <f>$L$28/'Fixed data'!$C$7</f>
        <v>-2.2561118577777779E-2</v>
      </c>
      <c r="T37" s="34">
        <f>$L$28/'Fixed data'!$C$7</f>
        <v>-2.2561118577777779E-2</v>
      </c>
      <c r="U37" s="34">
        <f>$L$28/'Fixed data'!$C$7</f>
        <v>-2.2561118577777779E-2</v>
      </c>
      <c r="V37" s="34">
        <f>$L$28/'Fixed data'!$C$7</f>
        <v>-2.2561118577777779E-2</v>
      </c>
      <c r="W37" s="34">
        <f>$L$28/'Fixed data'!$C$7</f>
        <v>-2.2561118577777779E-2</v>
      </c>
      <c r="X37" s="34">
        <f>$L$28/'Fixed data'!$C$7</f>
        <v>-2.2561118577777779E-2</v>
      </c>
      <c r="Y37" s="34">
        <f>$L$28/'Fixed data'!$C$7</f>
        <v>-2.2561118577777779E-2</v>
      </c>
      <c r="Z37" s="34">
        <f>$L$28/'Fixed data'!$C$7</f>
        <v>-2.2561118577777779E-2</v>
      </c>
      <c r="AA37" s="34">
        <f>$L$28/'Fixed data'!$C$7</f>
        <v>-2.2561118577777779E-2</v>
      </c>
      <c r="AB37" s="34">
        <f>$L$28/'Fixed data'!$C$7</f>
        <v>-2.2561118577777779E-2</v>
      </c>
      <c r="AC37" s="34">
        <f>$L$28/'Fixed data'!$C$7</f>
        <v>-2.2561118577777779E-2</v>
      </c>
      <c r="AD37" s="34">
        <f>$L$28/'Fixed data'!$C$7</f>
        <v>-2.2561118577777779E-2</v>
      </c>
      <c r="AE37" s="34">
        <f>$L$28/'Fixed data'!$C$7</f>
        <v>-2.2561118577777779E-2</v>
      </c>
      <c r="AF37" s="34">
        <f>$L$28/'Fixed data'!$C$7</f>
        <v>-2.2561118577777779E-2</v>
      </c>
      <c r="AG37" s="34">
        <f>$L$28/'Fixed data'!$C$7</f>
        <v>-2.2561118577777779E-2</v>
      </c>
      <c r="AH37" s="34">
        <f>$L$28/'Fixed data'!$C$7</f>
        <v>-2.2561118577777779E-2</v>
      </c>
      <c r="AI37" s="34">
        <f>$L$28/'Fixed data'!$C$7</f>
        <v>-2.2561118577777779E-2</v>
      </c>
      <c r="AJ37" s="34">
        <f>$L$28/'Fixed data'!$C$7</f>
        <v>-2.2561118577777779E-2</v>
      </c>
      <c r="AK37" s="34">
        <f>$L$28/'Fixed data'!$C$7</f>
        <v>-2.2561118577777779E-2</v>
      </c>
      <c r="AL37" s="34">
        <f>$L$28/'Fixed data'!$C$7</f>
        <v>-2.2561118577777779E-2</v>
      </c>
      <c r="AM37" s="34">
        <f>$L$28/'Fixed data'!$C$7</f>
        <v>-2.2561118577777779E-2</v>
      </c>
      <c r="AN37" s="34">
        <f>$L$28/'Fixed data'!$C$7</f>
        <v>-2.2561118577777779E-2</v>
      </c>
      <c r="AO37" s="34">
        <f>$L$28/'Fixed data'!$C$7</f>
        <v>-2.2561118577777779E-2</v>
      </c>
      <c r="AP37" s="34">
        <f>$L$28/'Fixed data'!$C$7</f>
        <v>-2.2561118577777779E-2</v>
      </c>
      <c r="AQ37" s="34">
        <f>$L$28/'Fixed data'!$C$7</f>
        <v>-2.2561118577777779E-2</v>
      </c>
      <c r="AR37" s="34">
        <f>$L$28/'Fixed data'!$C$7</f>
        <v>-2.2561118577777779E-2</v>
      </c>
      <c r="AS37" s="34">
        <f>$L$28/'Fixed data'!$C$7</f>
        <v>-2.2561118577777779E-2</v>
      </c>
      <c r="AT37" s="34">
        <f>$L$28/'Fixed data'!$C$7</f>
        <v>-2.2561118577777779E-2</v>
      </c>
      <c r="AU37" s="34">
        <f>$L$28/'Fixed data'!$C$7</f>
        <v>-2.2561118577777779E-2</v>
      </c>
      <c r="AV37" s="34">
        <f>$L$28/'Fixed data'!$C$7</f>
        <v>-2.2561118577777779E-2</v>
      </c>
      <c r="AW37" s="34">
        <f>$L$28/'Fixed data'!$C$7</f>
        <v>-2.2561118577777779E-2</v>
      </c>
      <c r="AX37" s="34">
        <f>$L$28/'Fixed data'!$C$7</f>
        <v>-2.2561118577777779E-2</v>
      </c>
      <c r="AY37" s="34">
        <f>$L$28/'Fixed data'!$C$7</f>
        <v>-2.2561118577777779E-2</v>
      </c>
      <c r="AZ37" s="34">
        <f>$L$28/'Fixed data'!$C$7</f>
        <v>-2.2561118577777779E-2</v>
      </c>
      <c r="BA37" s="34">
        <f>$L$28/'Fixed data'!$C$7</f>
        <v>-2.2561118577777779E-2</v>
      </c>
      <c r="BB37" s="34">
        <f>$L$28/'Fixed data'!$C$7</f>
        <v>-2.2561118577777779E-2</v>
      </c>
      <c r="BC37" s="34">
        <f>$L$28/'Fixed data'!$C$7</f>
        <v>-2.2561118577777779E-2</v>
      </c>
      <c r="BD37" s="34">
        <f>$L$28/'Fixed data'!$C$7</f>
        <v>-2.2561118577777779E-2</v>
      </c>
    </row>
    <row r="38" spans="1:57" ht="16.5" hidden="1" customHeight="1" outlineLevel="1" x14ac:dyDescent="0.35">
      <c r="A38" s="115"/>
      <c r="B38" s="9" t="s">
        <v>110</v>
      </c>
      <c r="C38" s="11" t="s">
        <v>132</v>
      </c>
      <c r="D38" s="9" t="s">
        <v>40</v>
      </c>
      <c r="F38" s="34"/>
      <c r="G38" s="34"/>
      <c r="H38" s="34"/>
      <c r="I38" s="34"/>
      <c r="J38" s="34"/>
      <c r="K38" s="34"/>
      <c r="L38" s="34"/>
      <c r="M38" s="34"/>
      <c r="N38" s="34">
        <f>$M$28/'Fixed data'!$C$7</f>
        <v>-4.1869226666666669E-2</v>
      </c>
      <c r="O38" s="34">
        <f>$M$28/'Fixed data'!$C$7</f>
        <v>-4.1869226666666669E-2</v>
      </c>
      <c r="P38" s="34">
        <f>$M$28/'Fixed data'!$C$7</f>
        <v>-4.1869226666666669E-2</v>
      </c>
      <c r="Q38" s="34">
        <f>$M$28/'Fixed data'!$C$7</f>
        <v>-4.1869226666666669E-2</v>
      </c>
      <c r="R38" s="34">
        <f>$M$28/'Fixed data'!$C$7</f>
        <v>-4.1869226666666669E-2</v>
      </c>
      <c r="S38" s="34">
        <f>$M$28/'Fixed data'!$C$7</f>
        <v>-4.1869226666666669E-2</v>
      </c>
      <c r="T38" s="34">
        <f>$M$28/'Fixed data'!$C$7</f>
        <v>-4.1869226666666669E-2</v>
      </c>
      <c r="U38" s="34">
        <f>$M$28/'Fixed data'!$C$7</f>
        <v>-4.1869226666666669E-2</v>
      </c>
      <c r="V38" s="34">
        <f>$M$28/'Fixed data'!$C$7</f>
        <v>-4.1869226666666669E-2</v>
      </c>
      <c r="W38" s="34">
        <f>$M$28/'Fixed data'!$C$7</f>
        <v>-4.1869226666666669E-2</v>
      </c>
      <c r="X38" s="34">
        <f>$M$28/'Fixed data'!$C$7</f>
        <v>-4.1869226666666669E-2</v>
      </c>
      <c r="Y38" s="34">
        <f>$M$28/'Fixed data'!$C$7</f>
        <v>-4.1869226666666669E-2</v>
      </c>
      <c r="Z38" s="34">
        <f>$M$28/'Fixed data'!$C$7</f>
        <v>-4.1869226666666669E-2</v>
      </c>
      <c r="AA38" s="34">
        <f>$M$28/'Fixed data'!$C$7</f>
        <v>-4.1869226666666669E-2</v>
      </c>
      <c r="AB38" s="34">
        <f>$M$28/'Fixed data'!$C$7</f>
        <v>-4.1869226666666669E-2</v>
      </c>
      <c r="AC38" s="34">
        <f>$M$28/'Fixed data'!$C$7</f>
        <v>-4.1869226666666669E-2</v>
      </c>
      <c r="AD38" s="34">
        <f>$M$28/'Fixed data'!$C$7</f>
        <v>-4.1869226666666669E-2</v>
      </c>
      <c r="AE38" s="34">
        <f>$M$28/'Fixed data'!$C$7</f>
        <v>-4.1869226666666669E-2</v>
      </c>
      <c r="AF38" s="34">
        <f>$M$28/'Fixed data'!$C$7</f>
        <v>-4.1869226666666669E-2</v>
      </c>
      <c r="AG38" s="34">
        <f>$M$28/'Fixed data'!$C$7</f>
        <v>-4.1869226666666669E-2</v>
      </c>
      <c r="AH38" s="34">
        <f>$M$28/'Fixed data'!$C$7</f>
        <v>-4.1869226666666669E-2</v>
      </c>
      <c r="AI38" s="34">
        <f>$M$28/'Fixed data'!$C$7</f>
        <v>-4.1869226666666669E-2</v>
      </c>
      <c r="AJ38" s="34">
        <f>$M$28/'Fixed data'!$C$7</f>
        <v>-4.1869226666666669E-2</v>
      </c>
      <c r="AK38" s="34">
        <f>$M$28/'Fixed data'!$C$7</f>
        <v>-4.1869226666666669E-2</v>
      </c>
      <c r="AL38" s="34">
        <f>$M$28/'Fixed data'!$C$7</f>
        <v>-4.1869226666666669E-2</v>
      </c>
      <c r="AM38" s="34">
        <f>$M$28/'Fixed data'!$C$7</f>
        <v>-4.1869226666666669E-2</v>
      </c>
      <c r="AN38" s="34">
        <f>$M$28/'Fixed data'!$C$7</f>
        <v>-4.1869226666666669E-2</v>
      </c>
      <c r="AO38" s="34">
        <f>$M$28/'Fixed data'!$C$7</f>
        <v>-4.1869226666666669E-2</v>
      </c>
      <c r="AP38" s="34">
        <f>$M$28/'Fixed data'!$C$7</f>
        <v>-4.1869226666666669E-2</v>
      </c>
      <c r="AQ38" s="34">
        <f>$M$28/'Fixed data'!$C$7</f>
        <v>-4.1869226666666669E-2</v>
      </c>
      <c r="AR38" s="34">
        <f>$M$28/'Fixed data'!$C$7</f>
        <v>-4.1869226666666669E-2</v>
      </c>
      <c r="AS38" s="34">
        <f>$M$28/'Fixed data'!$C$7</f>
        <v>-4.1869226666666669E-2</v>
      </c>
      <c r="AT38" s="34">
        <f>$M$28/'Fixed data'!$C$7</f>
        <v>-4.1869226666666669E-2</v>
      </c>
      <c r="AU38" s="34">
        <f>$M$28/'Fixed data'!$C$7</f>
        <v>-4.1869226666666669E-2</v>
      </c>
      <c r="AV38" s="34">
        <f>$M$28/'Fixed data'!$C$7</f>
        <v>-4.1869226666666669E-2</v>
      </c>
      <c r="AW38" s="34">
        <f>$M$28/'Fixed data'!$C$7</f>
        <v>-4.1869226666666669E-2</v>
      </c>
      <c r="AX38" s="34">
        <f>$M$28/'Fixed data'!$C$7</f>
        <v>-4.1869226666666669E-2</v>
      </c>
      <c r="AY38" s="34">
        <f>$M$28/'Fixed data'!$C$7</f>
        <v>-4.1869226666666669E-2</v>
      </c>
      <c r="AZ38" s="34">
        <f>$M$28/'Fixed data'!$C$7</f>
        <v>-4.1869226666666669E-2</v>
      </c>
      <c r="BA38" s="34">
        <f>$M$28/'Fixed data'!$C$7</f>
        <v>-4.1869226666666669E-2</v>
      </c>
      <c r="BB38" s="34">
        <f>$M$28/'Fixed data'!$C$7</f>
        <v>-4.1869226666666669E-2</v>
      </c>
      <c r="BC38" s="34">
        <f>$M$28/'Fixed data'!$C$7</f>
        <v>-4.1869226666666669E-2</v>
      </c>
      <c r="BD38" s="34">
        <f>$M$28/'Fixed data'!$C$7</f>
        <v>-4.1869226666666669E-2</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-2.8277440000000001E-2</v>
      </c>
      <c r="P39" s="34">
        <f>$N$28/'Fixed data'!$C$7</f>
        <v>-2.8277440000000001E-2</v>
      </c>
      <c r="Q39" s="34">
        <f>$N$28/'Fixed data'!$C$7</f>
        <v>-2.8277440000000001E-2</v>
      </c>
      <c r="R39" s="34">
        <f>$N$28/'Fixed data'!$C$7</f>
        <v>-2.8277440000000001E-2</v>
      </c>
      <c r="S39" s="34">
        <f>$N$28/'Fixed data'!$C$7</f>
        <v>-2.8277440000000001E-2</v>
      </c>
      <c r="T39" s="34">
        <f>$N$28/'Fixed data'!$C$7</f>
        <v>-2.8277440000000001E-2</v>
      </c>
      <c r="U39" s="34">
        <f>$N$28/'Fixed data'!$C$7</f>
        <v>-2.8277440000000001E-2</v>
      </c>
      <c r="V39" s="34">
        <f>$N$28/'Fixed data'!$C$7</f>
        <v>-2.8277440000000001E-2</v>
      </c>
      <c r="W39" s="34">
        <f>$N$28/'Fixed data'!$C$7</f>
        <v>-2.8277440000000001E-2</v>
      </c>
      <c r="X39" s="34">
        <f>$N$28/'Fixed data'!$C$7</f>
        <v>-2.8277440000000001E-2</v>
      </c>
      <c r="Y39" s="34">
        <f>$N$28/'Fixed data'!$C$7</f>
        <v>-2.8277440000000001E-2</v>
      </c>
      <c r="Z39" s="34">
        <f>$N$28/'Fixed data'!$C$7</f>
        <v>-2.8277440000000001E-2</v>
      </c>
      <c r="AA39" s="34">
        <f>$N$28/'Fixed data'!$C$7</f>
        <v>-2.8277440000000001E-2</v>
      </c>
      <c r="AB39" s="34">
        <f>$N$28/'Fixed data'!$C$7</f>
        <v>-2.8277440000000001E-2</v>
      </c>
      <c r="AC39" s="34">
        <f>$N$28/'Fixed data'!$C$7</f>
        <v>-2.8277440000000001E-2</v>
      </c>
      <c r="AD39" s="34">
        <f>$N$28/'Fixed data'!$C$7</f>
        <v>-2.8277440000000001E-2</v>
      </c>
      <c r="AE39" s="34">
        <f>$N$28/'Fixed data'!$C$7</f>
        <v>-2.8277440000000001E-2</v>
      </c>
      <c r="AF39" s="34">
        <f>$N$28/'Fixed data'!$C$7</f>
        <v>-2.8277440000000001E-2</v>
      </c>
      <c r="AG39" s="34">
        <f>$N$28/'Fixed data'!$C$7</f>
        <v>-2.8277440000000001E-2</v>
      </c>
      <c r="AH39" s="34">
        <f>$N$28/'Fixed data'!$C$7</f>
        <v>-2.8277440000000001E-2</v>
      </c>
      <c r="AI39" s="34">
        <f>$N$28/'Fixed data'!$C$7</f>
        <v>-2.8277440000000001E-2</v>
      </c>
      <c r="AJ39" s="34">
        <f>$N$28/'Fixed data'!$C$7</f>
        <v>-2.8277440000000001E-2</v>
      </c>
      <c r="AK39" s="34">
        <f>$N$28/'Fixed data'!$C$7</f>
        <v>-2.8277440000000001E-2</v>
      </c>
      <c r="AL39" s="34">
        <f>$N$28/'Fixed data'!$C$7</f>
        <v>-2.8277440000000001E-2</v>
      </c>
      <c r="AM39" s="34">
        <f>$N$28/'Fixed data'!$C$7</f>
        <v>-2.8277440000000001E-2</v>
      </c>
      <c r="AN39" s="34">
        <f>$N$28/'Fixed data'!$C$7</f>
        <v>-2.8277440000000001E-2</v>
      </c>
      <c r="AO39" s="34">
        <f>$N$28/'Fixed data'!$C$7</f>
        <v>-2.8277440000000001E-2</v>
      </c>
      <c r="AP39" s="34">
        <f>$N$28/'Fixed data'!$C$7</f>
        <v>-2.8277440000000001E-2</v>
      </c>
      <c r="AQ39" s="34">
        <f>$N$28/'Fixed data'!$C$7</f>
        <v>-2.8277440000000001E-2</v>
      </c>
      <c r="AR39" s="34">
        <f>$N$28/'Fixed data'!$C$7</f>
        <v>-2.8277440000000001E-2</v>
      </c>
      <c r="AS39" s="34">
        <f>$N$28/'Fixed data'!$C$7</f>
        <v>-2.8277440000000001E-2</v>
      </c>
      <c r="AT39" s="34">
        <f>$N$28/'Fixed data'!$C$7</f>
        <v>-2.8277440000000001E-2</v>
      </c>
      <c r="AU39" s="34">
        <f>$N$28/'Fixed data'!$C$7</f>
        <v>-2.8277440000000001E-2</v>
      </c>
      <c r="AV39" s="34">
        <f>$N$28/'Fixed data'!$C$7</f>
        <v>-2.8277440000000001E-2</v>
      </c>
      <c r="AW39" s="34">
        <f>$N$28/'Fixed data'!$C$7</f>
        <v>-2.8277440000000001E-2</v>
      </c>
      <c r="AX39" s="34">
        <f>$N$28/'Fixed data'!$C$7</f>
        <v>-2.8277440000000001E-2</v>
      </c>
      <c r="AY39" s="34">
        <f>$N$28/'Fixed data'!$C$7</f>
        <v>-2.8277440000000001E-2</v>
      </c>
      <c r="AZ39" s="34">
        <f>$N$28/'Fixed data'!$C$7</f>
        <v>-2.8277440000000001E-2</v>
      </c>
      <c r="BA39" s="34">
        <f>$N$28/'Fixed data'!$C$7</f>
        <v>-2.8277440000000001E-2</v>
      </c>
      <c r="BB39" s="34">
        <f>$N$28/'Fixed data'!$C$7</f>
        <v>-2.8277440000000001E-2</v>
      </c>
      <c r="BC39" s="34">
        <f>$N$28/'Fixed data'!$C$7</f>
        <v>-2.8277440000000001E-2</v>
      </c>
      <c r="BD39" s="34">
        <f>$N$28/'Fixed data'!$C$7</f>
        <v>-2.8277440000000001E-2</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-2.231025777777778E-2</v>
      </c>
      <c r="Q40" s="34">
        <f>$O$28/'Fixed data'!$C$7</f>
        <v>-2.231025777777778E-2</v>
      </c>
      <c r="R40" s="34">
        <f>$O$28/'Fixed data'!$C$7</f>
        <v>-2.231025777777778E-2</v>
      </c>
      <c r="S40" s="34">
        <f>$O$28/'Fixed data'!$C$7</f>
        <v>-2.231025777777778E-2</v>
      </c>
      <c r="T40" s="34">
        <f>$O$28/'Fixed data'!$C$7</f>
        <v>-2.231025777777778E-2</v>
      </c>
      <c r="U40" s="34">
        <f>$O$28/'Fixed data'!$C$7</f>
        <v>-2.231025777777778E-2</v>
      </c>
      <c r="V40" s="34">
        <f>$O$28/'Fixed data'!$C$7</f>
        <v>-2.231025777777778E-2</v>
      </c>
      <c r="W40" s="34">
        <f>$O$28/'Fixed data'!$C$7</f>
        <v>-2.231025777777778E-2</v>
      </c>
      <c r="X40" s="34">
        <f>$O$28/'Fixed data'!$C$7</f>
        <v>-2.231025777777778E-2</v>
      </c>
      <c r="Y40" s="34">
        <f>$O$28/'Fixed data'!$C$7</f>
        <v>-2.231025777777778E-2</v>
      </c>
      <c r="Z40" s="34">
        <f>$O$28/'Fixed data'!$C$7</f>
        <v>-2.231025777777778E-2</v>
      </c>
      <c r="AA40" s="34">
        <f>$O$28/'Fixed data'!$C$7</f>
        <v>-2.231025777777778E-2</v>
      </c>
      <c r="AB40" s="34">
        <f>$O$28/'Fixed data'!$C$7</f>
        <v>-2.231025777777778E-2</v>
      </c>
      <c r="AC40" s="34">
        <f>$O$28/'Fixed data'!$C$7</f>
        <v>-2.231025777777778E-2</v>
      </c>
      <c r="AD40" s="34">
        <f>$O$28/'Fixed data'!$C$7</f>
        <v>-2.231025777777778E-2</v>
      </c>
      <c r="AE40" s="34">
        <f>$O$28/'Fixed data'!$C$7</f>
        <v>-2.231025777777778E-2</v>
      </c>
      <c r="AF40" s="34">
        <f>$O$28/'Fixed data'!$C$7</f>
        <v>-2.231025777777778E-2</v>
      </c>
      <c r="AG40" s="34">
        <f>$O$28/'Fixed data'!$C$7</f>
        <v>-2.231025777777778E-2</v>
      </c>
      <c r="AH40" s="34">
        <f>$O$28/'Fixed data'!$C$7</f>
        <v>-2.231025777777778E-2</v>
      </c>
      <c r="AI40" s="34">
        <f>$O$28/'Fixed data'!$C$7</f>
        <v>-2.231025777777778E-2</v>
      </c>
      <c r="AJ40" s="34">
        <f>$O$28/'Fixed data'!$C$7</f>
        <v>-2.231025777777778E-2</v>
      </c>
      <c r="AK40" s="34">
        <f>$O$28/'Fixed data'!$C$7</f>
        <v>-2.231025777777778E-2</v>
      </c>
      <c r="AL40" s="34">
        <f>$O$28/'Fixed data'!$C$7</f>
        <v>-2.231025777777778E-2</v>
      </c>
      <c r="AM40" s="34">
        <f>$O$28/'Fixed data'!$C$7</f>
        <v>-2.231025777777778E-2</v>
      </c>
      <c r="AN40" s="34">
        <f>$O$28/'Fixed data'!$C$7</f>
        <v>-2.231025777777778E-2</v>
      </c>
      <c r="AO40" s="34">
        <f>$O$28/'Fixed data'!$C$7</f>
        <v>-2.231025777777778E-2</v>
      </c>
      <c r="AP40" s="34">
        <f>$O$28/'Fixed data'!$C$7</f>
        <v>-2.231025777777778E-2</v>
      </c>
      <c r="AQ40" s="34">
        <f>$O$28/'Fixed data'!$C$7</f>
        <v>-2.231025777777778E-2</v>
      </c>
      <c r="AR40" s="34">
        <f>$O$28/'Fixed data'!$C$7</f>
        <v>-2.231025777777778E-2</v>
      </c>
      <c r="AS40" s="34">
        <f>$O$28/'Fixed data'!$C$7</f>
        <v>-2.231025777777778E-2</v>
      </c>
      <c r="AT40" s="34">
        <f>$O$28/'Fixed data'!$C$7</f>
        <v>-2.231025777777778E-2</v>
      </c>
      <c r="AU40" s="34">
        <f>$O$28/'Fixed data'!$C$7</f>
        <v>-2.231025777777778E-2</v>
      </c>
      <c r="AV40" s="34">
        <f>$O$28/'Fixed data'!$C$7</f>
        <v>-2.231025777777778E-2</v>
      </c>
      <c r="AW40" s="34">
        <f>$O$28/'Fixed data'!$C$7</f>
        <v>-2.231025777777778E-2</v>
      </c>
      <c r="AX40" s="34">
        <f>$O$28/'Fixed data'!$C$7</f>
        <v>-2.231025777777778E-2</v>
      </c>
      <c r="AY40" s="34">
        <f>$O$28/'Fixed data'!$C$7</f>
        <v>-2.231025777777778E-2</v>
      </c>
      <c r="AZ40" s="34">
        <f>$O$28/'Fixed data'!$C$7</f>
        <v>-2.231025777777778E-2</v>
      </c>
      <c r="BA40" s="34">
        <f>$O$28/'Fixed data'!$C$7</f>
        <v>-2.231025777777778E-2</v>
      </c>
      <c r="BB40" s="34">
        <f>$O$28/'Fixed data'!$C$7</f>
        <v>-2.231025777777778E-2</v>
      </c>
      <c r="BC40" s="34">
        <f>$O$28/'Fixed data'!$C$7</f>
        <v>-2.231025777777778E-2</v>
      </c>
      <c r="BD40" s="34">
        <f>$O$28/'Fixed data'!$C$7</f>
        <v>-2.231025777777778E-2</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-1.6257955555555557E-2</v>
      </c>
      <c r="R41" s="34">
        <f>$P$28/'Fixed data'!$C$7</f>
        <v>-1.6257955555555557E-2</v>
      </c>
      <c r="S41" s="34">
        <f>$P$28/'Fixed data'!$C$7</f>
        <v>-1.6257955555555557E-2</v>
      </c>
      <c r="T41" s="34">
        <f>$P$28/'Fixed data'!$C$7</f>
        <v>-1.6257955555555557E-2</v>
      </c>
      <c r="U41" s="34">
        <f>$P$28/'Fixed data'!$C$7</f>
        <v>-1.6257955555555557E-2</v>
      </c>
      <c r="V41" s="34">
        <f>$P$28/'Fixed data'!$C$7</f>
        <v>-1.6257955555555557E-2</v>
      </c>
      <c r="W41" s="34">
        <f>$P$28/'Fixed data'!$C$7</f>
        <v>-1.6257955555555557E-2</v>
      </c>
      <c r="X41" s="34">
        <f>$P$28/'Fixed data'!$C$7</f>
        <v>-1.6257955555555557E-2</v>
      </c>
      <c r="Y41" s="34">
        <f>$P$28/'Fixed data'!$C$7</f>
        <v>-1.6257955555555557E-2</v>
      </c>
      <c r="Z41" s="34">
        <f>$P$28/'Fixed data'!$C$7</f>
        <v>-1.6257955555555557E-2</v>
      </c>
      <c r="AA41" s="34">
        <f>$P$28/'Fixed data'!$C$7</f>
        <v>-1.6257955555555557E-2</v>
      </c>
      <c r="AB41" s="34">
        <f>$P$28/'Fixed data'!$C$7</f>
        <v>-1.6257955555555557E-2</v>
      </c>
      <c r="AC41" s="34">
        <f>$P$28/'Fixed data'!$C$7</f>
        <v>-1.6257955555555557E-2</v>
      </c>
      <c r="AD41" s="34">
        <f>$P$28/'Fixed data'!$C$7</f>
        <v>-1.6257955555555557E-2</v>
      </c>
      <c r="AE41" s="34">
        <f>$P$28/'Fixed data'!$C$7</f>
        <v>-1.6257955555555557E-2</v>
      </c>
      <c r="AF41" s="34">
        <f>$P$28/'Fixed data'!$C$7</f>
        <v>-1.6257955555555557E-2</v>
      </c>
      <c r="AG41" s="34">
        <f>$P$28/'Fixed data'!$C$7</f>
        <v>-1.6257955555555557E-2</v>
      </c>
      <c r="AH41" s="34">
        <f>$P$28/'Fixed data'!$C$7</f>
        <v>-1.6257955555555557E-2</v>
      </c>
      <c r="AI41" s="34">
        <f>$P$28/'Fixed data'!$C$7</f>
        <v>-1.6257955555555557E-2</v>
      </c>
      <c r="AJ41" s="34">
        <f>$P$28/'Fixed data'!$C$7</f>
        <v>-1.6257955555555557E-2</v>
      </c>
      <c r="AK41" s="34">
        <f>$P$28/'Fixed data'!$C$7</f>
        <v>-1.6257955555555557E-2</v>
      </c>
      <c r="AL41" s="34">
        <f>$P$28/'Fixed data'!$C$7</f>
        <v>-1.6257955555555557E-2</v>
      </c>
      <c r="AM41" s="34">
        <f>$P$28/'Fixed data'!$C$7</f>
        <v>-1.6257955555555557E-2</v>
      </c>
      <c r="AN41" s="34">
        <f>$P$28/'Fixed data'!$C$7</f>
        <v>-1.6257955555555557E-2</v>
      </c>
      <c r="AO41" s="34">
        <f>$P$28/'Fixed data'!$C$7</f>
        <v>-1.6257955555555557E-2</v>
      </c>
      <c r="AP41" s="34">
        <f>$P$28/'Fixed data'!$C$7</f>
        <v>-1.6257955555555557E-2</v>
      </c>
      <c r="AQ41" s="34">
        <f>$P$28/'Fixed data'!$C$7</f>
        <v>-1.6257955555555557E-2</v>
      </c>
      <c r="AR41" s="34">
        <f>$P$28/'Fixed data'!$C$7</f>
        <v>-1.6257955555555557E-2</v>
      </c>
      <c r="AS41" s="34">
        <f>$P$28/'Fixed data'!$C$7</f>
        <v>-1.6257955555555557E-2</v>
      </c>
      <c r="AT41" s="34">
        <f>$P$28/'Fixed data'!$C$7</f>
        <v>-1.6257955555555557E-2</v>
      </c>
      <c r="AU41" s="34">
        <f>$P$28/'Fixed data'!$C$7</f>
        <v>-1.6257955555555557E-2</v>
      </c>
      <c r="AV41" s="34">
        <f>$P$28/'Fixed data'!$C$7</f>
        <v>-1.6257955555555557E-2</v>
      </c>
      <c r="AW41" s="34">
        <f>$P$28/'Fixed data'!$C$7</f>
        <v>-1.6257955555555557E-2</v>
      </c>
      <c r="AX41" s="34">
        <f>$P$28/'Fixed data'!$C$7</f>
        <v>-1.6257955555555557E-2</v>
      </c>
      <c r="AY41" s="34">
        <f>$P$28/'Fixed data'!$C$7</f>
        <v>-1.6257955555555557E-2</v>
      </c>
      <c r="AZ41" s="34">
        <f>$P$28/'Fixed data'!$C$7</f>
        <v>-1.6257955555555557E-2</v>
      </c>
      <c r="BA41" s="34">
        <f>$P$28/'Fixed data'!$C$7</f>
        <v>-1.6257955555555557E-2</v>
      </c>
      <c r="BB41" s="34">
        <f>$P$28/'Fixed data'!$C$7</f>
        <v>-1.6257955555555557E-2</v>
      </c>
      <c r="BC41" s="34">
        <f>$P$28/'Fixed data'!$C$7</f>
        <v>-1.6257955555555557E-2</v>
      </c>
      <c r="BD41" s="34">
        <f>$P$28/'Fixed data'!$C$7</f>
        <v>-1.6257955555555557E-2</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-1.0574435555555557E-2</v>
      </c>
      <c r="S42" s="34">
        <f>$Q$28/'Fixed data'!$C$7</f>
        <v>-1.0574435555555557E-2</v>
      </c>
      <c r="T42" s="34">
        <f>$Q$28/'Fixed data'!$C$7</f>
        <v>-1.0574435555555557E-2</v>
      </c>
      <c r="U42" s="34">
        <f>$Q$28/'Fixed data'!$C$7</f>
        <v>-1.0574435555555557E-2</v>
      </c>
      <c r="V42" s="34">
        <f>$Q$28/'Fixed data'!$C$7</f>
        <v>-1.0574435555555557E-2</v>
      </c>
      <c r="W42" s="34">
        <f>$Q$28/'Fixed data'!$C$7</f>
        <v>-1.0574435555555557E-2</v>
      </c>
      <c r="X42" s="34">
        <f>$Q$28/'Fixed data'!$C$7</f>
        <v>-1.0574435555555557E-2</v>
      </c>
      <c r="Y42" s="34">
        <f>$Q$28/'Fixed data'!$C$7</f>
        <v>-1.0574435555555557E-2</v>
      </c>
      <c r="Z42" s="34">
        <f>$Q$28/'Fixed data'!$C$7</f>
        <v>-1.0574435555555557E-2</v>
      </c>
      <c r="AA42" s="34">
        <f>$Q$28/'Fixed data'!$C$7</f>
        <v>-1.0574435555555557E-2</v>
      </c>
      <c r="AB42" s="34">
        <f>$Q$28/'Fixed data'!$C$7</f>
        <v>-1.0574435555555557E-2</v>
      </c>
      <c r="AC42" s="34">
        <f>$Q$28/'Fixed data'!$C$7</f>
        <v>-1.0574435555555557E-2</v>
      </c>
      <c r="AD42" s="34">
        <f>$Q$28/'Fixed data'!$C$7</f>
        <v>-1.0574435555555557E-2</v>
      </c>
      <c r="AE42" s="34">
        <f>$Q$28/'Fixed data'!$C$7</f>
        <v>-1.0574435555555557E-2</v>
      </c>
      <c r="AF42" s="34">
        <f>$Q$28/'Fixed data'!$C$7</f>
        <v>-1.0574435555555557E-2</v>
      </c>
      <c r="AG42" s="34">
        <f>$Q$28/'Fixed data'!$C$7</f>
        <v>-1.0574435555555557E-2</v>
      </c>
      <c r="AH42" s="34">
        <f>$Q$28/'Fixed data'!$C$7</f>
        <v>-1.0574435555555557E-2</v>
      </c>
      <c r="AI42" s="34">
        <f>$Q$28/'Fixed data'!$C$7</f>
        <v>-1.0574435555555557E-2</v>
      </c>
      <c r="AJ42" s="34">
        <f>$Q$28/'Fixed data'!$C$7</f>
        <v>-1.0574435555555557E-2</v>
      </c>
      <c r="AK42" s="34">
        <f>$Q$28/'Fixed data'!$C$7</f>
        <v>-1.0574435555555557E-2</v>
      </c>
      <c r="AL42" s="34">
        <f>$Q$28/'Fixed data'!$C$7</f>
        <v>-1.0574435555555557E-2</v>
      </c>
      <c r="AM42" s="34">
        <f>$Q$28/'Fixed data'!$C$7</f>
        <v>-1.0574435555555557E-2</v>
      </c>
      <c r="AN42" s="34">
        <f>$Q$28/'Fixed data'!$C$7</f>
        <v>-1.0574435555555557E-2</v>
      </c>
      <c r="AO42" s="34">
        <f>$Q$28/'Fixed data'!$C$7</f>
        <v>-1.0574435555555557E-2</v>
      </c>
      <c r="AP42" s="34">
        <f>$Q$28/'Fixed data'!$C$7</f>
        <v>-1.0574435555555557E-2</v>
      </c>
      <c r="AQ42" s="34">
        <f>$Q$28/'Fixed data'!$C$7</f>
        <v>-1.0574435555555557E-2</v>
      </c>
      <c r="AR42" s="34">
        <f>$Q$28/'Fixed data'!$C$7</f>
        <v>-1.0574435555555557E-2</v>
      </c>
      <c r="AS42" s="34">
        <f>$Q$28/'Fixed data'!$C$7</f>
        <v>-1.0574435555555557E-2</v>
      </c>
      <c r="AT42" s="34">
        <f>$Q$28/'Fixed data'!$C$7</f>
        <v>-1.0574435555555557E-2</v>
      </c>
      <c r="AU42" s="34">
        <f>$Q$28/'Fixed data'!$C$7</f>
        <v>-1.0574435555555557E-2</v>
      </c>
      <c r="AV42" s="34">
        <f>$Q$28/'Fixed data'!$C$7</f>
        <v>-1.0574435555555557E-2</v>
      </c>
      <c r="AW42" s="34">
        <f>$Q$28/'Fixed data'!$C$7</f>
        <v>-1.0574435555555557E-2</v>
      </c>
      <c r="AX42" s="34">
        <f>$Q$28/'Fixed data'!$C$7</f>
        <v>-1.0574435555555557E-2</v>
      </c>
      <c r="AY42" s="34">
        <f>$Q$28/'Fixed data'!$C$7</f>
        <v>-1.0574435555555557E-2</v>
      </c>
      <c r="AZ42" s="34">
        <f>$Q$28/'Fixed data'!$C$7</f>
        <v>-1.0574435555555557E-2</v>
      </c>
      <c r="BA42" s="34">
        <f>$Q$28/'Fixed data'!$C$7</f>
        <v>-1.0574435555555557E-2</v>
      </c>
      <c r="BB42" s="34">
        <f>$Q$28/'Fixed data'!$C$7</f>
        <v>-1.0574435555555557E-2</v>
      </c>
      <c r="BC42" s="34">
        <f>$Q$28/'Fixed data'!$C$7</f>
        <v>-1.0574435555555557E-2</v>
      </c>
      <c r="BD42" s="34">
        <f>$Q$28/'Fixed data'!$C$7</f>
        <v>-1.0574435555555557E-2</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-9.6310400000000022E-3</v>
      </c>
      <c r="T43" s="34">
        <f>$R$28/'Fixed data'!$C$7</f>
        <v>-9.6310400000000022E-3</v>
      </c>
      <c r="U43" s="34">
        <f>$R$28/'Fixed data'!$C$7</f>
        <v>-9.6310400000000022E-3</v>
      </c>
      <c r="V43" s="34">
        <f>$R$28/'Fixed data'!$C$7</f>
        <v>-9.6310400000000022E-3</v>
      </c>
      <c r="W43" s="34">
        <f>$R$28/'Fixed data'!$C$7</f>
        <v>-9.6310400000000022E-3</v>
      </c>
      <c r="X43" s="34">
        <f>$R$28/'Fixed data'!$C$7</f>
        <v>-9.6310400000000022E-3</v>
      </c>
      <c r="Y43" s="34">
        <f>$R$28/'Fixed data'!$C$7</f>
        <v>-9.6310400000000022E-3</v>
      </c>
      <c r="Z43" s="34">
        <f>$R$28/'Fixed data'!$C$7</f>
        <v>-9.6310400000000022E-3</v>
      </c>
      <c r="AA43" s="34">
        <f>$R$28/'Fixed data'!$C$7</f>
        <v>-9.6310400000000022E-3</v>
      </c>
      <c r="AB43" s="34">
        <f>$R$28/'Fixed data'!$C$7</f>
        <v>-9.6310400000000022E-3</v>
      </c>
      <c r="AC43" s="34">
        <f>$R$28/'Fixed data'!$C$7</f>
        <v>-9.6310400000000022E-3</v>
      </c>
      <c r="AD43" s="34">
        <f>$R$28/'Fixed data'!$C$7</f>
        <v>-9.6310400000000022E-3</v>
      </c>
      <c r="AE43" s="34">
        <f>$R$28/'Fixed data'!$C$7</f>
        <v>-9.6310400000000022E-3</v>
      </c>
      <c r="AF43" s="34">
        <f>$R$28/'Fixed data'!$C$7</f>
        <v>-9.6310400000000022E-3</v>
      </c>
      <c r="AG43" s="34">
        <f>$R$28/'Fixed data'!$C$7</f>
        <v>-9.6310400000000022E-3</v>
      </c>
      <c r="AH43" s="34">
        <f>$R$28/'Fixed data'!$C$7</f>
        <v>-9.6310400000000022E-3</v>
      </c>
      <c r="AI43" s="34">
        <f>$R$28/'Fixed data'!$C$7</f>
        <v>-9.6310400000000022E-3</v>
      </c>
      <c r="AJ43" s="34">
        <f>$R$28/'Fixed data'!$C$7</f>
        <v>-9.6310400000000022E-3</v>
      </c>
      <c r="AK43" s="34">
        <f>$R$28/'Fixed data'!$C$7</f>
        <v>-9.6310400000000022E-3</v>
      </c>
      <c r="AL43" s="34">
        <f>$R$28/'Fixed data'!$C$7</f>
        <v>-9.6310400000000022E-3</v>
      </c>
      <c r="AM43" s="34">
        <f>$R$28/'Fixed data'!$C$7</f>
        <v>-9.6310400000000022E-3</v>
      </c>
      <c r="AN43" s="34">
        <f>$R$28/'Fixed data'!$C$7</f>
        <v>-9.6310400000000022E-3</v>
      </c>
      <c r="AO43" s="34">
        <f>$R$28/'Fixed data'!$C$7</f>
        <v>-9.6310400000000022E-3</v>
      </c>
      <c r="AP43" s="34">
        <f>$R$28/'Fixed data'!$C$7</f>
        <v>-9.6310400000000022E-3</v>
      </c>
      <c r="AQ43" s="34">
        <f>$R$28/'Fixed data'!$C$7</f>
        <v>-9.6310400000000022E-3</v>
      </c>
      <c r="AR43" s="34">
        <f>$R$28/'Fixed data'!$C$7</f>
        <v>-9.6310400000000022E-3</v>
      </c>
      <c r="AS43" s="34">
        <f>$R$28/'Fixed data'!$C$7</f>
        <v>-9.6310400000000022E-3</v>
      </c>
      <c r="AT43" s="34">
        <f>$R$28/'Fixed data'!$C$7</f>
        <v>-9.6310400000000022E-3</v>
      </c>
      <c r="AU43" s="34">
        <f>$R$28/'Fixed data'!$C$7</f>
        <v>-9.6310400000000022E-3</v>
      </c>
      <c r="AV43" s="34">
        <f>$R$28/'Fixed data'!$C$7</f>
        <v>-9.6310400000000022E-3</v>
      </c>
      <c r="AW43" s="34">
        <f>$R$28/'Fixed data'!$C$7</f>
        <v>-9.6310400000000022E-3</v>
      </c>
      <c r="AX43" s="34">
        <f>$R$28/'Fixed data'!$C$7</f>
        <v>-9.6310400000000022E-3</v>
      </c>
      <c r="AY43" s="34">
        <f>$R$28/'Fixed data'!$C$7</f>
        <v>-9.6310400000000022E-3</v>
      </c>
      <c r="AZ43" s="34">
        <f>$R$28/'Fixed data'!$C$7</f>
        <v>-9.6310400000000022E-3</v>
      </c>
      <c r="BA43" s="34">
        <f>$R$28/'Fixed data'!$C$7</f>
        <v>-9.6310400000000022E-3</v>
      </c>
      <c r="BB43" s="34">
        <f>$R$28/'Fixed data'!$C$7</f>
        <v>-9.6310400000000022E-3</v>
      </c>
      <c r="BC43" s="34">
        <f>$R$28/'Fixed data'!$C$7</f>
        <v>-9.6310400000000022E-3</v>
      </c>
      <c r="BD43" s="34">
        <f>$R$28/'Fixed data'!$C$7</f>
        <v>-9.6310400000000022E-3</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-8.0752355555555565E-3</v>
      </c>
      <c r="U44" s="34">
        <f>$S$28/'Fixed data'!$C$7</f>
        <v>-8.0752355555555565E-3</v>
      </c>
      <c r="V44" s="34">
        <f>$S$28/'Fixed data'!$C$7</f>
        <v>-8.0752355555555565E-3</v>
      </c>
      <c r="W44" s="34">
        <f>$S$28/'Fixed data'!$C$7</f>
        <v>-8.0752355555555565E-3</v>
      </c>
      <c r="X44" s="34">
        <f>$S$28/'Fixed data'!$C$7</f>
        <v>-8.0752355555555565E-3</v>
      </c>
      <c r="Y44" s="34">
        <f>$S$28/'Fixed data'!$C$7</f>
        <v>-8.0752355555555565E-3</v>
      </c>
      <c r="Z44" s="34">
        <f>$S$28/'Fixed data'!$C$7</f>
        <v>-8.0752355555555565E-3</v>
      </c>
      <c r="AA44" s="34">
        <f>$S$28/'Fixed data'!$C$7</f>
        <v>-8.0752355555555565E-3</v>
      </c>
      <c r="AB44" s="34">
        <f>$S$28/'Fixed data'!$C$7</f>
        <v>-8.0752355555555565E-3</v>
      </c>
      <c r="AC44" s="34">
        <f>$S$28/'Fixed data'!$C$7</f>
        <v>-8.0752355555555565E-3</v>
      </c>
      <c r="AD44" s="34">
        <f>$S$28/'Fixed data'!$C$7</f>
        <v>-8.0752355555555565E-3</v>
      </c>
      <c r="AE44" s="34">
        <f>$S$28/'Fixed data'!$C$7</f>
        <v>-8.0752355555555565E-3</v>
      </c>
      <c r="AF44" s="34">
        <f>$S$28/'Fixed data'!$C$7</f>
        <v>-8.0752355555555565E-3</v>
      </c>
      <c r="AG44" s="34">
        <f>$S$28/'Fixed data'!$C$7</f>
        <v>-8.0752355555555565E-3</v>
      </c>
      <c r="AH44" s="34">
        <f>$S$28/'Fixed data'!$C$7</f>
        <v>-8.0752355555555565E-3</v>
      </c>
      <c r="AI44" s="34">
        <f>$S$28/'Fixed data'!$C$7</f>
        <v>-8.0752355555555565E-3</v>
      </c>
      <c r="AJ44" s="34">
        <f>$S$28/'Fixed data'!$C$7</f>
        <v>-8.0752355555555565E-3</v>
      </c>
      <c r="AK44" s="34">
        <f>$S$28/'Fixed data'!$C$7</f>
        <v>-8.0752355555555565E-3</v>
      </c>
      <c r="AL44" s="34">
        <f>$S$28/'Fixed data'!$C$7</f>
        <v>-8.0752355555555565E-3</v>
      </c>
      <c r="AM44" s="34">
        <f>$S$28/'Fixed data'!$C$7</f>
        <v>-8.0752355555555565E-3</v>
      </c>
      <c r="AN44" s="34">
        <f>$S$28/'Fixed data'!$C$7</f>
        <v>-8.0752355555555565E-3</v>
      </c>
      <c r="AO44" s="34">
        <f>$S$28/'Fixed data'!$C$7</f>
        <v>-8.0752355555555565E-3</v>
      </c>
      <c r="AP44" s="34">
        <f>$S$28/'Fixed data'!$C$7</f>
        <v>-8.0752355555555565E-3</v>
      </c>
      <c r="AQ44" s="34">
        <f>$S$28/'Fixed data'!$C$7</f>
        <v>-8.0752355555555565E-3</v>
      </c>
      <c r="AR44" s="34">
        <f>$S$28/'Fixed data'!$C$7</f>
        <v>-8.0752355555555565E-3</v>
      </c>
      <c r="AS44" s="34">
        <f>$S$28/'Fixed data'!$C$7</f>
        <v>-8.0752355555555565E-3</v>
      </c>
      <c r="AT44" s="34">
        <f>$S$28/'Fixed data'!$C$7</f>
        <v>-8.0752355555555565E-3</v>
      </c>
      <c r="AU44" s="34">
        <f>$S$28/'Fixed data'!$C$7</f>
        <v>-8.0752355555555565E-3</v>
      </c>
      <c r="AV44" s="34">
        <f>$S$28/'Fixed data'!$C$7</f>
        <v>-8.0752355555555565E-3</v>
      </c>
      <c r="AW44" s="34">
        <f>$S$28/'Fixed data'!$C$7</f>
        <v>-8.0752355555555565E-3</v>
      </c>
      <c r="AX44" s="34">
        <f>$S$28/'Fixed data'!$C$7</f>
        <v>-8.0752355555555565E-3</v>
      </c>
      <c r="AY44" s="34">
        <f>$S$28/'Fixed data'!$C$7</f>
        <v>-8.0752355555555565E-3</v>
      </c>
      <c r="AZ44" s="34">
        <f>$S$28/'Fixed data'!$C$7</f>
        <v>-8.0752355555555565E-3</v>
      </c>
      <c r="BA44" s="34">
        <f>$S$28/'Fixed data'!$C$7</f>
        <v>-8.0752355555555565E-3</v>
      </c>
      <c r="BB44" s="34">
        <f>$S$28/'Fixed data'!$C$7</f>
        <v>-8.0752355555555565E-3</v>
      </c>
      <c r="BC44" s="34">
        <f>$S$28/'Fixed data'!$C$7</f>
        <v>-8.0752355555555565E-3</v>
      </c>
      <c r="BD44" s="34">
        <f>$S$28/'Fixed data'!$C$7</f>
        <v>-8.0752355555555565E-3</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-7.5471644444444451E-3</v>
      </c>
      <c r="V45" s="34">
        <f>$T$28/'Fixed data'!$C$7</f>
        <v>-7.5471644444444451E-3</v>
      </c>
      <c r="W45" s="34">
        <f>$T$28/'Fixed data'!$C$7</f>
        <v>-7.5471644444444451E-3</v>
      </c>
      <c r="X45" s="34">
        <f>$T$28/'Fixed data'!$C$7</f>
        <v>-7.5471644444444451E-3</v>
      </c>
      <c r="Y45" s="34">
        <f>$T$28/'Fixed data'!$C$7</f>
        <v>-7.5471644444444451E-3</v>
      </c>
      <c r="Z45" s="34">
        <f>$T$28/'Fixed data'!$C$7</f>
        <v>-7.5471644444444451E-3</v>
      </c>
      <c r="AA45" s="34">
        <f>$T$28/'Fixed data'!$C$7</f>
        <v>-7.5471644444444451E-3</v>
      </c>
      <c r="AB45" s="34">
        <f>$T$28/'Fixed data'!$C$7</f>
        <v>-7.5471644444444451E-3</v>
      </c>
      <c r="AC45" s="34">
        <f>$T$28/'Fixed data'!$C$7</f>
        <v>-7.5471644444444451E-3</v>
      </c>
      <c r="AD45" s="34">
        <f>$T$28/'Fixed data'!$C$7</f>
        <v>-7.5471644444444451E-3</v>
      </c>
      <c r="AE45" s="34">
        <f>$T$28/'Fixed data'!$C$7</f>
        <v>-7.5471644444444451E-3</v>
      </c>
      <c r="AF45" s="34">
        <f>$T$28/'Fixed data'!$C$7</f>
        <v>-7.5471644444444451E-3</v>
      </c>
      <c r="AG45" s="34">
        <f>$T$28/'Fixed data'!$C$7</f>
        <v>-7.5471644444444451E-3</v>
      </c>
      <c r="AH45" s="34">
        <f>$T$28/'Fixed data'!$C$7</f>
        <v>-7.5471644444444451E-3</v>
      </c>
      <c r="AI45" s="34">
        <f>$T$28/'Fixed data'!$C$7</f>
        <v>-7.5471644444444451E-3</v>
      </c>
      <c r="AJ45" s="34">
        <f>$T$28/'Fixed data'!$C$7</f>
        <v>-7.5471644444444451E-3</v>
      </c>
      <c r="AK45" s="34">
        <f>$T$28/'Fixed data'!$C$7</f>
        <v>-7.5471644444444451E-3</v>
      </c>
      <c r="AL45" s="34">
        <f>$T$28/'Fixed data'!$C$7</f>
        <v>-7.5471644444444451E-3</v>
      </c>
      <c r="AM45" s="34">
        <f>$T$28/'Fixed data'!$C$7</f>
        <v>-7.5471644444444451E-3</v>
      </c>
      <c r="AN45" s="34">
        <f>$T$28/'Fixed data'!$C$7</f>
        <v>-7.5471644444444451E-3</v>
      </c>
      <c r="AO45" s="34">
        <f>$T$28/'Fixed data'!$C$7</f>
        <v>-7.5471644444444451E-3</v>
      </c>
      <c r="AP45" s="34">
        <f>$T$28/'Fixed data'!$C$7</f>
        <v>-7.5471644444444451E-3</v>
      </c>
      <c r="AQ45" s="34">
        <f>$T$28/'Fixed data'!$C$7</f>
        <v>-7.5471644444444451E-3</v>
      </c>
      <c r="AR45" s="34">
        <f>$T$28/'Fixed data'!$C$7</f>
        <v>-7.5471644444444451E-3</v>
      </c>
      <c r="AS45" s="34">
        <f>$T$28/'Fixed data'!$C$7</f>
        <v>-7.5471644444444451E-3</v>
      </c>
      <c r="AT45" s="34">
        <f>$T$28/'Fixed data'!$C$7</f>
        <v>-7.5471644444444451E-3</v>
      </c>
      <c r="AU45" s="34">
        <f>$T$28/'Fixed data'!$C$7</f>
        <v>-7.5471644444444451E-3</v>
      </c>
      <c r="AV45" s="34">
        <f>$T$28/'Fixed data'!$C$7</f>
        <v>-7.5471644444444451E-3</v>
      </c>
      <c r="AW45" s="34">
        <f>$T$28/'Fixed data'!$C$7</f>
        <v>-7.5471644444444451E-3</v>
      </c>
      <c r="AX45" s="34">
        <f>$T$28/'Fixed data'!$C$7</f>
        <v>-7.5471644444444451E-3</v>
      </c>
      <c r="AY45" s="34">
        <f>$T$28/'Fixed data'!$C$7</f>
        <v>-7.5471644444444451E-3</v>
      </c>
      <c r="AZ45" s="34">
        <f>$T$28/'Fixed data'!$C$7</f>
        <v>-7.5471644444444451E-3</v>
      </c>
      <c r="BA45" s="34">
        <f>$T$28/'Fixed data'!$C$7</f>
        <v>-7.5471644444444451E-3</v>
      </c>
      <c r="BB45" s="34">
        <f>$T$28/'Fixed data'!$C$7</f>
        <v>-7.5471644444444451E-3</v>
      </c>
      <c r="BC45" s="34">
        <f>$T$28/'Fixed data'!$C$7</f>
        <v>-7.5471644444444451E-3</v>
      </c>
      <c r="BD45" s="34">
        <f>$T$28/'Fixed data'!$C$7</f>
        <v>-7.5471644444444451E-3</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-3.3018844444444449E-3</v>
      </c>
      <c r="W46" s="34">
        <f>$U$28/'Fixed data'!$C$7</f>
        <v>-3.3018844444444449E-3</v>
      </c>
      <c r="X46" s="34">
        <f>$U$28/'Fixed data'!$C$7</f>
        <v>-3.3018844444444449E-3</v>
      </c>
      <c r="Y46" s="34">
        <f>$U$28/'Fixed data'!$C$7</f>
        <v>-3.3018844444444449E-3</v>
      </c>
      <c r="Z46" s="34">
        <f>$U$28/'Fixed data'!$C$7</f>
        <v>-3.3018844444444449E-3</v>
      </c>
      <c r="AA46" s="34">
        <f>$U$28/'Fixed data'!$C$7</f>
        <v>-3.3018844444444449E-3</v>
      </c>
      <c r="AB46" s="34">
        <f>$U$28/'Fixed data'!$C$7</f>
        <v>-3.3018844444444449E-3</v>
      </c>
      <c r="AC46" s="34">
        <f>$U$28/'Fixed data'!$C$7</f>
        <v>-3.3018844444444449E-3</v>
      </c>
      <c r="AD46" s="34">
        <f>$U$28/'Fixed data'!$C$7</f>
        <v>-3.3018844444444449E-3</v>
      </c>
      <c r="AE46" s="34">
        <f>$U$28/'Fixed data'!$C$7</f>
        <v>-3.3018844444444449E-3</v>
      </c>
      <c r="AF46" s="34">
        <f>$U$28/'Fixed data'!$C$7</f>
        <v>-3.3018844444444449E-3</v>
      </c>
      <c r="AG46" s="34">
        <f>$U$28/'Fixed data'!$C$7</f>
        <v>-3.3018844444444449E-3</v>
      </c>
      <c r="AH46" s="34">
        <f>$U$28/'Fixed data'!$C$7</f>
        <v>-3.3018844444444449E-3</v>
      </c>
      <c r="AI46" s="34">
        <f>$U$28/'Fixed data'!$C$7</f>
        <v>-3.3018844444444449E-3</v>
      </c>
      <c r="AJ46" s="34">
        <f>$U$28/'Fixed data'!$C$7</f>
        <v>-3.3018844444444449E-3</v>
      </c>
      <c r="AK46" s="34">
        <f>$U$28/'Fixed data'!$C$7</f>
        <v>-3.3018844444444449E-3</v>
      </c>
      <c r="AL46" s="34">
        <f>$U$28/'Fixed data'!$C$7</f>
        <v>-3.3018844444444449E-3</v>
      </c>
      <c r="AM46" s="34">
        <f>$U$28/'Fixed data'!$C$7</f>
        <v>-3.3018844444444449E-3</v>
      </c>
      <c r="AN46" s="34">
        <f>$U$28/'Fixed data'!$C$7</f>
        <v>-3.3018844444444449E-3</v>
      </c>
      <c r="AO46" s="34">
        <f>$U$28/'Fixed data'!$C$7</f>
        <v>-3.3018844444444449E-3</v>
      </c>
      <c r="AP46" s="34">
        <f>$U$28/'Fixed data'!$C$7</f>
        <v>-3.3018844444444449E-3</v>
      </c>
      <c r="AQ46" s="34">
        <f>$U$28/'Fixed data'!$C$7</f>
        <v>-3.3018844444444449E-3</v>
      </c>
      <c r="AR46" s="34">
        <f>$U$28/'Fixed data'!$C$7</f>
        <v>-3.3018844444444449E-3</v>
      </c>
      <c r="AS46" s="34">
        <f>$U$28/'Fixed data'!$C$7</f>
        <v>-3.3018844444444449E-3</v>
      </c>
      <c r="AT46" s="34">
        <f>$U$28/'Fixed data'!$C$7</f>
        <v>-3.3018844444444449E-3</v>
      </c>
      <c r="AU46" s="34">
        <f>$U$28/'Fixed data'!$C$7</f>
        <v>-3.3018844444444449E-3</v>
      </c>
      <c r="AV46" s="34">
        <f>$U$28/'Fixed data'!$C$7</f>
        <v>-3.3018844444444449E-3</v>
      </c>
      <c r="AW46" s="34">
        <f>$U$28/'Fixed data'!$C$7</f>
        <v>-3.3018844444444449E-3</v>
      </c>
      <c r="AX46" s="34">
        <f>$U$28/'Fixed data'!$C$7</f>
        <v>-3.3018844444444449E-3</v>
      </c>
      <c r="AY46" s="34">
        <f>$U$28/'Fixed data'!$C$7</f>
        <v>-3.3018844444444449E-3</v>
      </c>
      <c r="AZ46" s="34">
        <f>$U$28/'Fixed data'!$C$7</f>
        <v>-3.3018844444444449E-3</v>
      </c>
      <c r="BA46" s="34">
        <f>$U$28/'Fixed data'!$C$7</f>
        <v>-3.3018844444444449E-3</v>
      </c>
      <c r="BB46" s="34">
        <f>$U$28/'Fixed data'!$C$7</f>
        <v>-3.3018844444444449E-3</v>
      </c>
      <c r="BC46" s="34">
        <f>$U$28/'Fixed data'!$C$7</f>
        <v>-3.3018844444444449E-3</v>
      </c>
      <c r="BD46" s="34">
        <f>$U$28/'Fixed data'!$C$7</f>
        <v>-3.3018844444444449E-3</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4.8853924977777782E-2</v>
      </c>
      <c r="G60" s="34">
        <f t="shared" si="6"/>
        <v>8.7922341688888905E-2</v>
      </c>
      <c r="H60" s="34">
        <f t="shared" si="6"/>
        <v>8.9082987555555576E-2</v>
      </c>
      <c r="I60" s="34">
        <f t="shared" si="6"/>
        <v>9.0128470755555565E-2</v>
      </c>
      <c r="J60" s="34">
        <f t="shared" si="6"/>
        <v>7.6024404622222222E-2</v>
      </c>
      <c r="K60" s="34">
        <f t="shared" si="6"/>
        <v>2.6109149688888882E-2</v>
      </c>
      <c r="L60" s="34">
        <f t="shared" si="6"/>
        <v>-9.6650547555555688E-3</v>
      </c>
      <c r="M60" s="34">
        <f t="shared" si="6"/>
        <v>-3.2226173333333344E-2</v>
      </c>
      <c r="N60" s="34">
        <f t="shared" si="6"/>
        <v>-7.4095400000000006E-2</v>
      </c>
      <c r="O60" s="34">
        <f t="shared" si="6"/>
        <v>-0.10237284000000001</v>
      </c>
      <c r="P60" s="34">
        <f t="shared" si="6"/>
        <v>-0.12468309777777778</v>
      </c>
      <c r="Q60" s="34">
        <f t="shared" si="6"/>
        <v>-0.14094105333333334</v>
      </c>
      <c r="R60" s="34">
        <f t="shared" si="6"/>
        <v>-0.15151548888888891</v>
      </c>
      <c r="S60" s="34">
        <f t="shared" si="6"/>
        <v>-0.16114652888888892</v>
      </c>
      <c r="T60" s="34">
        <f t="shared" si="6"/>
        <v>-0.16922176444444448</v>
      </c>
      <c r="U60" s="34">
        <f t="shared" si="6"/>
        <v>-0.17676892888888893</v>
      </c>
      <c r="V60" s="34">
        <f t="shared" si="6"/>
        <v>-0.18007081333333338</v>
      </c>
      <c r="W60" s="34">
        <f t="shared" si="6"/>
        <v>-0.18007081333333338</v>
      </c>
      <c r="X60" s="34">
        <f t="shared" si="6"/>
        <v>-0.18007081333333338</v>
      </c>
      <c r="Y60" s="34">
        <f t="shared" si="6"/>
        <v>-0.18007081333333338</v>
      </c>
      <c r="Z60" s="34">
        <f t="shared" si="6"/>
        <v>-0.18007081333333338</v>
      </c>
      <c r="AA60" s="34">
        <f t="shared" si="6"/>
        <v>-0.18007081333333338</v>
      </c>
      <c r="AB60" s="34">
        <f t="shared" si="6"/>
        <v>-0.18007081333333338</v>
      </c>
      <c r="AC60" s="34">
        <f t="shared" si="6"/>
        <v>-0.18007081333333338</v>
      </c>
      <c r="AD60" s="34">
        <f t="shared" si="6"/>
        <v>-0.18007081333333338</v>
      </c>
      <c r="AE60" s="34">
        <f t="shared" si="6"/>
        <v>-0.18007081333333338</v>
      </c>
      <c r="AF60" s="34">
        <f t="shared" si="6"/>
        <v>-0.18007081333333338</v>
      </c>
      <c r="AG60" s="34">
        <f t="shared" si="6"/>
        <v>-0.18007081333333338</v>
      </c>
      <c r="AH60" s="34">
        <f t="shared" si="6"/>
        <v>-0.18007081333333338</v>
      </c>
      <c r="AI60" s="34">
        <f t="shared" si="6"/>
        <v>-0.18007081333333338</v>
      </c>
      <c r="AJ60" s="34">
        <f t="shared" si="6"/>
        <v>-0.18007081333333338</v>
      </c>
      <c r="AK60" s="34">
        <f t="shared" si="6"/>
        <v>-0.18007081333333338</v>
      </c>
      <c r="AL60" s="34">
        <f t="shared" si="6"/>
        <v>-0.18007081333333338</v>
      </c>
      <c r="AM60" s="34">
        <f t="shared" si="6"/>
        <v>-0.18007081333333338</v>
      </c>
      <c r="AN60" s="34">
        <f t="shared" si="6"/>
        <v>-0.18007081333333338</v>
      </c>
      <c r="AO60" s="34">
        <f t="shared" si="6"/>
        <v>-0.18007081333333338</v>
      </c>
      <c r="AP60" s="34">
        <f t="shared" si="6"/>
        <v>-0.18007081333333338</v>
      </c>
      <c r="AQ60" s="34">
        <f t="shared" si="6"/>
        <v>-0.18007081333333338</v>
      </c>
      <c r="AR60" s="34">
        <f t="shared" si="6"/>
        <v>-0.18007081333333338</v>
      </c>
      <c r="AS60" s="34">
        <f t="shared" si="6"/>
        <v>-0.18007081333333338</v>
      </c>
      <c r="AT60" s="34">
        <f t="shared" si="6"/>
        <v>-0.18007081333333338</v>
      </c>
      <c r="AU60" s="34">
        <f t="shared" si="6"/>
        <v>-0.18007081333333338</v>
      </c>
      <c r="AV60" s="34">
        <f t="shared" si="6"/>
        <v>-0.18007081333333338</v>
      </c>
      <c r="AW60" s="34">
        <f t="shared" si="6"/>
        <v>-0.18007081333333338</v>
      </c>
      <c r="AX60" s="34">
        <f t="shared" si="6"/>
        <v>-0.18007081333333338</v>
      </c>
      <c r="AY60" s="34">
        <f t="shared" si="6"/>
        <v>-0.22892473831111121</v>
      </c>
      <c r="AZ60" s="34">
        <f t="shared" si="6"/>
        <v>-0.26799315502222226</v>
      </c>
      <c r="BA60" s="34">
        <f t="shared" si="6"/>
        <v>-0.26915380088888891</v>
      </c>
      <c r="BB60" s="34">
        <f t="shared" si="6"/>
        <v>-0.27019928408888888</v>
      </c>
      <c r="BC60" s="34">
        <f t="shared" si="6"/>
        <v>-0.25609521795555562</v>
      </c>
      <c r="BD60" s="34">
        <f t="shared" si="6"/>
        <v>-0.2061799630222223</v>
      </c>
    </row>
    <row r="61" spans="1:56" ht="17.25" hidden="1" customHeight="1" outlineLevel="1" x14ac:dyDescent="0.35">
      <c r="A61" s="115"/>
      <c r="B61" s="9" t="s">
        <v>35</v>
      </c>
      <c r="C61" s="9" t="s">
        <v>62</v>
      </c>
      <c r="D61" s="9" t="s">
        <v>40</v>
      </c>
      <c r="E61" s="34">
        <v>0</v>
      </c>
      <c r="F61" s="34">
        <f>E62</f>
        <v>2.1984266240000001</v>
      </c>
      <c r="G61" s="34">
        <f t="shared" ref="G61:BD61" si="7">F62</f>
        <v>3.9076514510222227</v>
      </c>
      <c r="H61" s="34">
        <f t="shared" si="7"/>
        <v>3.8719581733333337</v>
      </c>
      <c r="I61" s="34">
        <f t="shared" si="7"/>
        <v>3.829921929777778</v>
      </c>
      <c r="J61" s="34">
        <f t="shared" si="7"/>
        <v>3.105110483022222</v>
      </c>
      <c r="K61" s="34">
        <f t="shared" si="7"/>
        <v>0.78289960639999956</v>
      </c>
      <c r="L61" s="34">
        <f t="shared" si="7"/>
        <v>-0.85304874328888936</v>
      </c>
      <c r="M61" s="34">
        <f t="shared" si="7"/>
        <v>-1.8586340245333339</v>
      </c>
      <c r="N61" s="34">
        <f t="shared" si="7"/>
        <v>-3.7105230512000009</v>
      </c>
      <c r="O61" s="34">
        <f t="shared" si="7"/>
        <v>-4.9089124512000009</v>
      </c>
      <c r="P61" s="34">
        <f t="shared" si="7"/>
        <v>-5.810501211200001</v>
      </c>
      <c r="Q61" s="34">
        <f t="shared" si="7"/>
        <v>-6.4174261134222235</v>
      </c>
      <c r="R61" s="34">
        <f t="shared" si="7"/>
        <v>-6.7523346600888905</v>
      </c>
      <c r="S61" s="34">
        <f t="shared" si="7"/>
        <v>-7.0342159712000019</v>
      </c>
      <c r="T61" s="34">
        <f t="shared" si="7"/>
        <v>-7.2364550423111131</v>
      </c>
      <c r="U61" s="34">
        <f t="shared" si="7"/>
        <v>-7.4068556778666688</v>
      </c>
      <c r="V61" s="34">
        <f t="shared" si="7"/>
        <v>-7.3786715489777794</v>
      </c>
      <c r="W61" s="34">
        <f t="shared" si="7"/>
        <v>-7.1986007356444457</v>
      </c>
      <c r="X61" s="34">
        <f t="shared" si="7"/>
        <v>-7.0185299223111119</v>
      </c>
      <c r="Y61" s="34">
        <f t="shared" si="7"/>
        <v>-6.8384591089777782</v>
      </c>
      <c r="Z61" s="34">
        <f t="shared" si="7"/>
        <v>-6.6583882956444445</v>
      </c>
      <c r="AA61" s="34">
        <f t="shared" si="7"/>
        <v>-6.4783174823111107</v>
      </c>
      <c r="AB61" s="34">
        <f t="shared" si="7"/>
        <v>-6.298246668977777</v>
      </c>
      <c r="AC61" s="34">
        <f t="shared" si="7"/>
        <v>-6.1181758556444432</v>
      </c>
      <c r="AD61" s="34">
        <f t="shared" si="7"/>
        <v>-5.9381050423111095</v>
      </c>
      <c r="AE61" s="34">
        <f t="shared" si="7"/>
        <v>-5.7580342289777757</v>
      </c>
      <c r="AF61" s="34">
        <f t="shared" si="7"/>
        <v>-5.577963415644442</v>
      </c>
      <c r="AG61" s="34">
        <f t="shared" si="7"/>
        <v>-5.3978926023111082</v>
      </c>
      <c r="AH61" s="34">
        <f t="shared" si="7"/>
        <v>-5.2178217889777745</v>
      </c>
      <c r="AI61" s="34">
        <f t="shared" si="7"/>
        <v>-5.0377509756444407</v>
      </c>
      <c r="AJ61" s="34">
        <f t="shared" si="7"/>
        <v>-4.857680162311107</v>
      </c>
      <c r="AK61" s="34">
        <f t="shared" si="7"/>
        <v>-4.6776093489777733</v>
      </c>
      <c r="AL61" s="34">
        <f t="shared" si="7"/>
        <v>-4.4975385356444395</v>
      </c>
      <c r="AM61" s="34">
        <f t="shared" si="7"/>
        <v>-4.3174677223111058</v>
      </c>
      <c r="AN61" s="34">
        <f t="shared" si="7"/>
        <v>-4.137396908977772</v>
      </c>
      <c r="AO61" s="34">
        <f t="shared" si="7"/>
        <v>-3.9573260956444387</v>
      </c>
      <c r="AP61" s="34">
        <f t="shared" si="7"/>
        <v>-3.7772552823111054</v>
      </c>
      <c r="AQ61" s="34">
        <f t="shared" si="7"/>
        <v>-3.5971844689777721</v>
      </c>
      <c r="AR61" s="34">
        <f t="shared" si="7"/>
        <v>-3.4171136556444388</v>
      </c>
      <c r="AS61" s="34">
        <f t="shared" si="7"/>
        <v>-3.2370428423111055</v>
      </c>
      <c r="AT61" s="34">
        <f t="shared" si="7"/>
        <v>-3.0569720289777722</v>
      </c>
      <c r="AU61" s="34">
        <f t="shared" si="7"/>
        <v>-2.8769012156444389</v>
      </c>
      <c r="AV61" s="34">
        <f t="shared" si="7"/>
        <v>-2.6968304023111056</v>
      </c>
      <c r="AW61" s="34">
        <f t="shared" si="7"/>
        <v>-2.5167595889777723</v>
      </c>
      <c r="AX61" s="34">
        <f t="shared" si="7"/>
        <v>-2.336688775644439</v>
      </c>
      <c r="AY61" s="34">
        <f t="shared" si="7"/>
        <v>-2.1566179623111057</v>
      </c>
      <c r="AZ61" s="34">
        <f t="shared" si="7"/>
        <v>-1.9276932239999944</v>
      </c>
      <c r="BA61" s="34">
        <f t="shared" si="7"/>
        <v>-1.6597000689777721</v>
      </c>
      <c r="BB61" s="34">
        <f t="shared" si="7"/>
        <v>-1.3905462680888832</v>
      </c>
      <c r="BC61" s="34">
        <f t="shared" si="7"/>
        <v>-1.1203469839999942</v>
      </c>
      <c r="BD61" s="34">
        <f t="shared" si="7"/>
        <v>-0.86425176604443865</v>
      </c>
    </row>
    <row r="62" spans="1:56" ht="16.5" hidden="1" customHeight="1" outlineLevel="1" x14ac:dyDescent="0.3">
      <c r="A62" s="115"/>
      <c r="B62" s="9" t="s">
        <v>34</v>
      </c>
      <c r="C62" s="9" t="s">
        <v>69</v>
      </c>
      <c r="D62" s="9" t="s">
        <v>40</v>
      </c>
      <c r="E62" s="34">
        <f t="shared" ref="E62:BD62" si="8">E28-E60+E61</f>
        <v>2.1984266240000001</v>
      </c>
      <c r="F62" s="34">
        <f t="shared" si="8"/>
        <v>3.9076514510222227</v>
      </c>
      <c r="G62" s="34">
        <f t="shared" si="8"/>
        <v>3.8719581733333337</v>
      </c>
      <c r="H62" s="34">
        <f t="shared" si="8"/>
        <v>3.829921929777778</v>
      </c>
      <c r="I62" s="34">
        <f t="shared" si="8"/>
        <v>3.105110483022222</v>
      </c>
      <c r="J62" s="34">
        <f t="shared" si="8"/>
        <v>0.78289960639999956</v>
      </c>
      <c r="K62" s="34">
        <f t="shared" si="8"/>
        <v>-0.85304874328888936</v>
      </c>
      <c r="L62" s="34">
        <f t="shared" si="8"/>
        <v>-1.8586340245333339</v>
      </c>
      <c r="M62" s="34">
        <f t="shared" si="8"/>
        <v>-3.7105230512000009</v>
      </c>
      <c r="N62" s="34">
        <f t="shared" si="8"/>
        <v>-4.9089124512000009</v>
      </c>
      <c r="O62" s="34">
        <f t="shared" si="8"/>
        <v>-5.810501211200001</v>
      </c>
      <c r="P62" s="34">
        <f t="shared" si="8"/>
        <v>-6.4174261134222235</v>
      </c>
      <c r="Q62" s="34">
        <f t="shared" si="8"/>
        <v>-6.7523346600888905</v>
      </c>
      <c r="R62" s="34">
        <f t="shared" si="8"/>
        <v>-7.0342159712000019</v>
      </c>
      <c r="S62" s="34">
        <f t="shared" si="8"/>
        <v>-7.2364550423111131</v>
      </c>
      <c r="T62" s="34">
        <f t="shared" si="8"/>
        <v>-7.4068556778666688</v>
      </c>
      <c r="U62" s="34">
        <f t="shared" si="8"/>
        <v>-7.3786715489777794</v>
      </c>
      <c r="V62" s="34">
        <f t="shared" si="8"/>
        <v>-7.1986007356444457</v>
      </c>
      <c r="W62" s="34">
        <f t="shared" si="8"/>
        <v>-7.0185299223111119</v>
      </c>
      <c r="X62" s="34">
        <f t="shared" si="8"/>
        <v>-6.8384591089777782</v>
      </c>
      <c r="Y62" s="34">
        <f t="shared" si="8"/>
        <v>-6.6583882956444445</v>
      </c>
      <c r="Z62" s="34">
        <f t="shared" si="8"/>
        <v>-6.4783174823111107</v>
      </c>
      <c r="AA62" s="34">
        <f t="shared" si="8"/>
        <v>-6.298246668977777</v>
      </c>
      <c r="AB62" s="34">
        <f t="shared" si="8"/>
        <v>-6.1181758556444432</v>
      </c>
      <c r="AC62" s="34">
        <f t="shared" si="8"/>
        <v>-5.9381050423111095</v>
      </c>
      <c r="AD62" s="34">
        <f t="shared" si="8"/>
        <v>-5.7580342289777757</v>
      </c>
      <c r="AE62" s="34">
        <f t="shared" si="8"/>
        <v>-5.577963415644442</v>
      </c>
      <c r="AF62" s="34">
        <f t="shared" si="8"/>
        <v>-5.3978926023111082</v>
      </c>
      <c r="AG62" s="34">
        <f t="shared" si="8"/>
        <v>-5.2178217889777745</v>
      </c>
      <c r="AH62" s="34">
        <f t="shared" si="8"/>
        <v>-5.0377509756444407</v>
      </c>
      <c r="AI62" s="34">
        <f t="shared" si="8"/>
        <v>-4.857680162311107</v>
      </c>
      <c r="AJ62" s="34">
        <f t="shared" si="8"/>
        <v>-4.6776093489777733</v>
      </c>
      <c r="AK62" s="34">
        <f t="shared" si="8"/>
        <v>-4.4975385356444395</v>
      </c>
      <c r="AL62" s="34">
        <f t="shared" si="8"/>
        <v>-4.3174677223111058</v>
      </c>
      <c r="AM62" s="34">
        <f t="shared" si="8"/>
        <v>-4.137396908977772</v>
      </c>
      <c r="AN62" s="34">
        <f t="shared" si="8"/>
        <v>-3.9573260956444387</v>
      </c>
      <c r="AO62" s="34">
        <f t="shared" si="8"/>
        <v>-3.7772552823111054</v>
      </c>
      <c r="AP62" s="34">
        <f t="shared" si="8"/>
        <v>-3.5971844689777721</v>
      </c>
      <c r="AQ62" s="34">
        <f t="shared" si="8"/>
        <v>-3.4171136556444388</v>
      </c>
      <c r="AR62" s="34">
        <f t="shared" si="8"/>
        <v>-3.2370428423111055</v>
      </c>
      <c r="AS62" s="34">
        <f t="shared" si="8"/>
        <v>-3.0569720289777722</v>
      </c>
      <c r="AT62" s="34">
        <f t="shared" si="8"/>
        <v>-2.8769012156444389</v>
      </c>
      <c r="AU62" s="34">
        <f t="shared" si="8"/>
        <v>-2.6968304023111056</v>
      </c>
      <c r="AV62" s="34">
        <f t="shared" si="8"/>
        <v>-2.5167595889777723</v>
      </c>
      <c r="AW62" s="34">
        <f t="shared" si="8"/>
        <v>-2.336688775644439</v>
      </c>
      <c r="AX62" s="34">
        <f t="shared" si="8"/>
        <v>-2.1566179623111057</v>
      </c>
      <c r="AY62" s="34">
        <f t="shared" si="8"/>
        <v>-1.9276932239999944</v>
      </c>
      <c r="AZ62" s="34">
        <f t="shared" si="8"/>
        <v>-1.6597000689777721</v>
      </c>
      <c r="BA62" s="34">
        <f t="shared" si="8"/>
        <v>-1.3905462680888832</v>
      </c>
      <c r="BB62" s="34">
        <f t="shared" si="8"/>
        <v>-1.1203469839999942</v>
      </c>
      <c r="BC62" s="34">
        <f t="shared" si="8"/>
        <v>-0.86425176604443865</v>
      </c>
      <c r="BD62" s="34">
        <f t="shared" si="8"/>
        <v>-0.65807180302221635</v>
      </c>
    </row>
    <row r="63" spans="1:56" ht="16.5" collapsed="1" x14ac:dyDescent="0.3">
      <c r="A63" s="115"/>
      <c r="B63" s="9" t="s">
        <v>8</v>
      </c>
      <c r="C63" s="11" t="s">
        <v>68</v>
      </c>
      <c r="D63" s="9" t="s">
        <v>40</v>
      </c>
      <c r="E63" s="34">
        <f>AVERAGE(E61:E62)*'Fixed data'!$C$3</f>
        <v>5.3092002969600004E-2</v>
      </c>
      <c r="F63" s="34">
        <f>AVERAGE(F61:F62)*'Fixed data'!$C$3</f>
        <v>0.14746178551178671</v>
      </c>
      <c r="G63" s="34">
        <f>AVERAGE(G61:G62)*'Fixed data'!$C$3</f>
        <v>0.1878775724281867</v>
      </c>
      <c r="H63" s="34">
        <f>AVERAGE(H61:H62)*'Fixed data'!$C$3</f>
        <v>0.18600040449013336</v>
      </c>
      <c r="I63" s="34">
        <f>AVERAGE(I61:I62)*'Fixed data'!$C$3</f>
        <v>0.16748103276912002</v>
      </c>
      <c r="J63" s="34">
        <f>AVERAGE(J61:J62)*'Fixed data'!$C$3</f>
        <v>9.3895443659546662E-2</v>
      </c>
      <c r="K63" s="34">
        <f>AVERAGE(K61:K62)*'Fixed data'!$C$3</f>
        <v>-1.6941016558666886E-3</v>
      </c>
      <c r="L63" s="34">
        <f>AVERAGE(L61:L62)*'Fixed data'!$C$3</f>
        <v>-6.5487138842906689E-2</v>
      </c>
      <c r="M63" s="34">
        <f>AVERAGE(M61:M62)*'Fixed data'!$C$3</f>
        <v>-0.13449514337896004</v>
      </c>
      <c r="N63" s="34">
        <f>AVERAGE(N61:N62)*'Fixed data'!$C$3</f>
        <v>-0.20815936738296006</v>
      </c>
      <c r="O63" s="34">
        <f>AVERAGE(O61:O62)*'Fixed data'!$C$3</f>
        <v>-0.25887383994696006</v>
      </c>
      <c r="P63" s="34">
        <f>AVERAGE(P61:P62)*'Fixed data'!$C$3</f>
        <v>-0.29530444488962676</v>
      </c>
      <c r="Q63" s="34">
        <f>AVERAGE(Q61:Q62)*'Fixed data'!$C$3</f>
        <v>-0.31804972268029347</v>
      </c>
      <c r="R63" s="34">
        <f>AVERAGE(R61:R62)*'Fixed data'!$C$3</f>
        <v>-0.33294519774562681</v>
      </c>
      <c r="S63" s="34">
        <f>AVERAGE(S61:S62)*'Fixed data'!$C$3</f>
        <v>-0.34463670497629345</v>
      </c>
      <c r="T63" s="34">
        <f>AVERAGE(T61:T62)*'Fixed data'!$C$3</f>
        <v>-0.35363595389229346</v>
      </c>
      <c r="U63" s="34">
        <f>AVERAGE(U61:U62)*'Fixed data'!$C$3</f>
        <v>-0.35707048252829343</v>
      </c>
      <c r="V63" s="34">
        <f>AVERAGE(V61:V62)*'Fixed data'!$C$3</f>
        <v>-0.35204112567362678</v>
      </c>
      <c r="W63" s="34">
        <f>AVERAGE(W61:W62)*'Fixed data'!$C$3</f>
        <v>-0.34334370538962672</v>
      </c>
      <c r="X63" s="34">
        <f>AVERAGE(X61:X62)*'Fixed data'!$C$3</f>
        <v>-0.33464628510562672</v>
      </c>
      <c r="Y63" s="34">
        <f>AVERAGE(Y61:Y62)*'Fixed data'!$C$3</f>
        <v>-0.32594886482162672</v>
      </c>
      <c r="Z63" s="34">
        <f>AVERAGE(Z61:Z62)*'Fixed data'!$C$3</f>
        <v>-0.31725144453762666</v>
      </c>
      <c r="AA63" s="34">
        <f>AVERAGE(AA61:AA62)*'Fixed data'!$C$3</f>
        <v>-0.30855402425362666</v>
      </c>
      <c r="AB63" s="34">
        <f>AVERAGE(AB61:AB62)*'Fixed data'!$C$3</f>
        <v>-0.29985660396962666</v>
      </c>
      <c r="AC63" s="34">
        <f>AVERAGE(AC61:AC62)*'Fixed data'!$C$3</f>
        <v>-0.2911591836856266</v>
      </c>
      <c r="AD63" s="34">
        <f>AVERAGE(AD61:AD62)*'Fixed data'!$C$3</f>
        <v>-0.2824617634016266</v>
      </c>
      <c r="AE63" s="34">
        <f>AVERAGE(AE61:AE62)*'Fixed data'!$C$3</f>
        <v>-0.2737643431176266</v>
      </c>
      <c r="AF63" s="34">
        <f>AVERAGE(AF61:AF62)*'Fixed data'!$C$3</f>
        <v>-0.26506692283362654</v>
      </c>
      <c r="AG63" s="34">
        <f>AVERAGE(AG61:AG62)*'Fixed data'!$C$3</f>
        <v>-0.25636950254962654</v>
      </c>
      <c r="AH63" s="34">
        <f>AVERAGE(AH61:AH62)*'Fixed data'!$C$3</f>
        <v>-0.24767208226562651</v>
      </c>
      <c r="AI63" s="34">
        <f>AVERAGE(AI61:AI62)*'Fixed data'!$C$3</f>
        <v>-0.23897466198162648</v>
      </c>
      <c r="AJ63" s="34">
        <f>AVERAGE(AJ61:AJ62)*'Fixed data'!$C$3</f>
        <v>-0.23027724169762648</v>
      </c>
      <c r="AK63" s="34">
        <f>AVERAGE(AK61:AK62)*'Fixed data'!$C$3</f>
        <v>-0.22157982141362645</v>
      </c>
      <c r="AL63" s="34">
        <f>AVERAGE(AL61:AL62)*'Fixed data'!$C$3</f>
        <v>-0.21288240112962642</v>
      </c>
      <c r="AM63" s="34">
        <f>AVERAGE(AM61:AM62)*'Fixed data'!$C$3</f>
        <v>-0.20418498084562642</v>
      </c>
      <c r="AN63" s="34">
        <f>AVERAGE(AN61:AN62)*'Fixed data'!$C$3</f>
        <v>-0.19548756056162639</v>
      </c>
      <c r="AO63" s="34">
        <f>AVERAGE(AO61:AO62)*'Fixed data'!$C$3</f>
        <v>-0.18679014027762642</v>
      </c>
      <c r="AP63" s="34">
        <f>AVERAGE(AP61:AP62)*'Fixed data'!$C$3</f>
        <v>-0.17809271999362639</v>
      </c>
      <c r="AQ63" s="34">
        <f>AVERAGE(AQ61:AQ62)*'Fixed data'!$C$3</f>
        <v>-0.16939529970962641</v>
      </c>
      <c r="AR63" s="34">
        <f>AVERAGE(AR61:AR62)*'Fixed data'!$C$3</f>
        <v>-0.16069787942562638</v>
      </c>
      <c r="AS63" s="34">
        <f>AVERAGE(AS61:AS62)*'Fixed data'!$C$3</f>
        <v>-0.15200045914162641</v>
      </c>
      <c r="AT63" s="34">
        <f>AVERAGE(AT61:AT62)*'Fixed data'!$C$3</f>
        <v>-0.14330303885762641</v>
      </c>
      <c r="AU63" s="34">
        <f>AVERAGE(AU61:AU62)*'Fixed data'!$C$3</f>
        <v>-0.13460561857362641</v>
      </c>
      <c r="AV63" s="34">
        <f>AVERAGE(AV61:AV62)*'Fixed data'!$C$3</f>
        <v>-0.12590819828962641</v>
      </c>
      <c r="AW63" s="34">
        <f>AVERAGE(AW61:AW62)*'Fixed data'!$C$3</f>
        <v>-0.11721077800562642</v>
      </c>
      <c r="AX63" s="34">
        <f>AVERAGE(AX61:AX62)*'Fixed data'!$C$3</f>
        <v>-0.1085133577216264</v>
      </c>
      <c r="AY63" s="34">
        <f>AVERAGE(AY61:AY62)*'Fixed data'!$C$3</f>
        <v>-9.8636115149413076E-2</v>
      </c>
      <c r="AZ63" s="34">
        <f>AVERAGE(AZ61:AZ62)*'Fixed data'!$C$3</f>
        <v>-8.6635548025413067E-2</v>
      </c>
      <c r="BA63" s="34">
        <f>AVERAGE(BA61:BA62)*'Fixed data'!$C$3</f>
        <v>-7.3663449040159729E-2</v>
      </c>
      <c r="BB63" s="34">
        <f>AVERAGE(BB61:BB62)*'Fixed data'!$C$3</f>
        <v>-6.0638072037946383E-2</v>
      </c>
      <c r="BC63" s="34">
        <f>AVERAGE(BC61:BC62)*'Fixed data'!$C$3</f>
        <v>-4.7928059813573058E-2</v>
      </c>
      <c r="BD63" s="34">
        <f>AVERAGE(BD61:BD62)*'Fixed data'!$C$3</f>
        <v>-3.6764114192959718E-2</v>
      </c>
    </row>
    <row r="64" spans="1:56" ht="15.75" thickBot="1" x14ac:dyDescent="0.35">
      <c r="A64" s="114"/>
      <c r="B64" s="12" t="s">
        <v>95</v>
      </c>
      <c r="C64" s="12" t="s">
        <v>45</v>
      </c>
      <c r="D64" s="12" t="s">
        <v>40</v>
      </c>
      <c r="E64" s="53">
        <f t="shared" ref="E64:BD64" si="9">E29+E60+E63</f>
        <v>0.60269865896959995</v>
      </c>
      <c r="F64" s="53">
        <f t="shared" si="9"/>
        <v>0.63583539848956439</v>
      </c>
      <c r="G64" s="53">
        <f t="shared" si="9"/>
        <v>0.28885718011707562</v>
      </c>
      <c r="H64" s="53">
        <f t="shared" si="9"/>
        <v>0.28684507804568882</v>
      </c>
      <c r="I64" s="53">
        <f t="shared" si="9"/>
        <v>9.8938759524675554E-2</v>
      </c>
      <c r="J64" s="53">
        <f t="shared" si="9"/>
        <v>-0.39162676971823107</v>
      </c>
      <c r="K64" s="53">
        <f t="shared" si="9"/>
        <v>-0.37804475196697773</v>
      </c>
      <c r="L64" s="53">
        <f t="shared" si="9"/>
        <v>-0.32896477759846232</v>
      </c>
      <c r="M64" s="53">
        <f t="shared" si="9"/>
        <v>-0.63775011671229342</v>
      </c>
      <c r="N64" s="53">
        <f t="shared" si="9"/>
        <v>-0.60037596738296006</v>
      </c>
      <c r="O64" s="53">
        <f t="shared" si="9"/>
        <v>-0.61223707994696008</v>
      </c>
      <c r="P64" s="53">
        <f t="shared" si="9"/>
        <v>-0.60288954266740435</v>
      </c>
      <c r="Q64" s="53">
        <f t="shared" si="9"/>
        <v>-0.57795317601362672</v>
      </c>
      <c r="R64" s="53">
        <f t="shared" si="9"/>
        <v>-0.59280988663451573</v>
      </c>
      <c r="S64" s="53">
        <f t="shared" si="9"/>
        <v>-0.59662963386518242</v>
      </c>
      <c r="T64" s="53">
        <f t="shared" si="9"/>
        <v>-0.60776331833673791</v>
      </c>
      <c r="U64" s="53">
        <f t="shared" si="9"/>
        <v>-0.57098561141718229</v>
      </c>
      <c r="V64" s="53">
        <f t="shared" si="9"/>
        <v>-0.53211193900696019</v>
      </c>
      <c r="W64" s="53">
        <f t="shared" si="9"/>
        <v>-0.52341451872296008</v>
      </c>
      <c r="X64" s="53">
        <f t="shared" si="9"/>
        <v>-0.51471709843896007</v>
      </c>
      <c r="Y64" s="53">
        <f t="shared" si="9"/>
        <v>-0.50601967815496007</v>
      </c>
      <c r="Z64" s="53">
        <f t="shared" si="9"/>
        <v>-0.49732225787096007</v>
      </c>
      <c r="AA64" s="53">
        <f t="shared" si="9"/>
        <v>-0.48862483758696007</v>
      </c>
      <c r="AB64" s="53">
        <f t="shared" si="9"/>
        <v>-0.47992741730296007</v>
      </c>
      <c r="AC64" s="53">
        <f t="shared" si="9"/>
        <v>-0.47122999701895996</v>
      </c>
      <c r="AD64" s="53">
        <f t="shared" si="9"/>
        <v>-0.46253257673495995</v>
      </c>
      <c r="AE64" s="53">
        <f t="shared" si="9"/>
        <v>-0.45383515645095995</v>
      </c>
      <c r="AF64" s="53">
        <f t="shared" si="9"/>
        <v>-0.44513773616695995</v>
      </c>
      <c r="AG64" s="53">
        <f t="shared" si="9"/>
        <v>-0.43644031588295995</v>
      </c>
      <c r="AH64" s="53">
        <f t="shared" si="9"/>
        <v>-0.42774289559895989</v>
      </c>
      <c r="AI64" s="53">
        <f t="shared" si="9"/>
        <v>-0.41904547531495984</v>
      </c>
      <c r="AJ64" s="53">
        <f t="shared" si="9"/>
        <v>-0.41034805503095984</v>
      </c>
      <c r="AK64" s="53">
        <f t="shared" si="9"/>
        <v>-0.40165063474695983</v>
      </c>
      <c r="AL64" s="53">
        <f t="shared" si="9"/>
        <v>-0.39295321446295983</v>
      </c>
      <c r="AM64" s="53">
        <f t="shared" si="9"/>
        <v>-0.38425579417895983</v>
      </c>
      <c r="AN64" s="53">
        <f t="shared" si="9"/>
        <v>-0.37555837389495977</v>
      </c>
      <c r="AO64" s="53">
        <f t="shared" si="9"/>
        <v>-0.36686095361095983</v>
      </c>
      <c r="AP64" s="53">
        <f t="shared" si="9"/>
        <v>-0.35816353332695977</v>
      </c>
      <c r="AQ64" s="53">
        <f t="shared" si="9"/>
        <v>-0.34946611304295983</v>
      </c>
      <c r="AR64" s="53">
        <f t="shared" si="9"/>
        <v>-0.34076869275895977</v>
      </c>
      <c r="AS64" s="53">
        <f t="shared" si="9"/>
        <v>-0.33207127247495982</v>
      </c>
      <c r="AT64" s="53">
        <f t="shared" si="9"/>
        <v>-0.32337385219095982</v>
      </c>
      <c r="AU64" s="53">
        <f t="shared" si="9"/>
        <v>-0.31467643190695982</v>
      </c>
      <c r="AV64" s="53">
        <f t="shared" si="9"/>
        <v>-0.30597901162295982</v>
      </c>
      <c r="AW64" s="53">
        <f t="shared" si="9"/>
        <v>-0.29728159133895982</v>
      </c>
      <c r="AX64" s="53">
        <f t="shared" si="9"/>
        <v>-0.28858417105495981</v>
      </c>
      <c r="AY64" s="53">
        <f t="shared" si="9"/>
        <v>-0.32756085346052427</v>
      </c>
      <c r="AZ64" s="53">
        <f t="shared" si="9"/>
        <v>-0.35462870304763533</v>
      </c>
      <c r="BA64" s="53">
        <f t="shared" si="9"/>
        <v>-0.34281724992904861</v>
      </c>
      <c r="BB64" s="53">
        <f t="shared" si="9"/>
        <v>-0.33083735612683529</v>
      </c>
      <c r="BC64" s="53">
        <f t="shared" si="9"/>
        <v>-0.30402327776912869</v>
      </c>
      <c r="BD64" s="53">
        <f t="shared" si="9"/>
        <v>-0.24294407721518202</v>
      </c>
    </row>
    <row r="65" spans="1:56" ht="12.75" customHeight="1" x14ac:dyDescent="0.3">
      <c r="A65" s="172"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3"/>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3"/>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3"/>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3"/>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3"/>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3"/>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3"/>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3"/>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3"/>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3"/>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4"/>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0.60269865896959995</v>
      </c>
      <c r="F77" s="54">
        <f>IF('Fixed data'!$G$19=FALSE,F64+F76,F64)</f>
        <v>0.63583539848956439</v>
      </c>
      <c r="G77" s="54">
        <f>IF('Fixed data'!$G$19=FALSE,G64+G76,G64)</f>
        <v>0.28885718011707562</v>
      </c>
      <c r="H77" s="54">
        <f>IF('Fixed data'!$G$19=FALSE,H64+H76,H64)</f>
        <v>0.28684507804568882</v>
      </c>
      <c r="I77" s="54">
        <f>IF('Fixed data'!$G$19=FALSE,I64+I76,I64)</f>
        <v>9.8938759524675554E-2</v>
      </c>
      <c r="J77" s="54">
        <f>IF('Fixed data'!$G$19=FALSE,J64+J76,J64)</f>
        <v>-0.39162676971823107</v>
      </c>
      <c r="K77" s="54">
        <f>IF('Fixed data'!$G$19=FALSE,K64+K76,K64)</f>
        <v>-0.37804475196697773</v>
      </c>
      <c r="L77" s="54">
        <f>IF('Fixed data'!$G$19=FALSE,L64+L76,L64)</f>
        <v>-0.32896477759846232</v>
      </c>
      <c r="M77" s="54">
        <f>IF('Fixed data'!$G$19=FALSE,M64+M76,M64)</f>
        <v>-0.63775011671229342</v>
      </c>
      <c r="N77" s="54">
        <f>IF('Fixed data'!$G$19=FALSE,N64+N76,N64)</f>
        <v>-0.60037596738296006</v>
      </c>
      <c r="O77" s="54">
        <f>IF('Fixed data'!$G$19=FALSE,O64+O76,O64)</f>
        <v>-0.61223707994696008</v>
      </c>
      <c r="P77" s="54">
        <f>IF('Fixed data'!$G$19=FALSE,P64+P76,P64)</f>
        <v>-0.60288954266740435</v>
      </c>
      <c r="Q77" s="54">
        <f>IF('Fixed data'!$G$19=FALSE,Q64+Q76,Q64)</f>
        <v>-0.57795317601362672</v>
      </c>
      <c r="R77" s="54">
        <f>IF('Fixed data'!$G$19=FALSE,R64+R76,R64)</f>
        <v>-0.59280988663451573</v>
      </c>
      <c r="S77" s="54">
        <f>IF('Fixed data'!$G$19=FALSE,S64+S76,S64)</f>
        <v>-0.59662963386518242</v>
      </c>
      <c r="T77" s="54">
        <f>IF('Fixed data'!$G$19=FALSE,T64+T76,T64)</f>
        <v>-0.60776331833673791</v>
      </c>
      <c r="U77" s="54">
        <f>IF('Fixed data'!$G$19=FALSE,U64+U76,U64)</f>
        <v>-0.57098561141718229</v>
      </c>
      <c r="V77" s="54">
        <f>IF('Fixed data'!$G$19=FALSE,V64+V76,V64)</f>
        <v>-0.53211193900696019</v>
      </c>
      <c r="W77" s="54">
        <f>IF('Fixed data'!$G$19=FALSE,W64+W76,W64)</f>
        <v>-0.52341451872296008</v>
      </c>
      <c r="X77" s="54">
        <f>IF('Fixed data'!$G$19=FALSE,X64+X76,X64)</f>
        <v>-0.51471709843896007</v>
      </c>
      <c r="Y77" s="54">
        <f>IF('Fixed data'!$G$19=FALSE,Y64+Y76,Y64)</f>
        <v>-0.50601967815496007</v>
      </c>
      <c r="Z77" s="54">
        <f>IF('Fixed data'!$G$19=FALSE,Z64+Z76,Z64)</f>
        <v>-0.49732225787096007</v>
      </c>
      <c r="AA77" s="54">
        <f>IF('Fixed data'!$G$19=FALSE,AA64+AA76,AA64)</f>
        <v>-0.48862483758696007</v>
      </c>
      <c r="AB77" s="54">
        <f>IF('Fixed data'!$G$19=FALSE,AB64+AB76,AB64)</f>
        <v>-0.47992741730296007</v>
      </c>
      <c r="AC77" s="54">
        <f>IF('Fixed data'!$G$19=FALSE,AC64+AC76,AC64)</f>
        <v>-0.47122999701895996</v>
      </c>
      <c r="AD77" s="54">
        <f>IF('Fixed data'!$G$19=FALSE,AD64+AD76,AD64)</f>
        <v>-0.46253257673495995</v>
      </c>
      <c r="AE77" s="54">
        <f>IF('Fixed data'!$G$19=FALSE,AE64+AE76,AE64)</f>
        <v>-0.45383515645095995</v>
      </c>
      <c r="AF77" s="54">
        <f>IF('Fixed data'!$G$19=FALSE,AF64+AF76,AF64)</f>
        <v>-0.44513773616695995</v>
      </c>
      <c r="AG77" s="54">
        <f>IF('Fixed data'!$G$19=FALSE,AG64+AG76,AG64)</f>
        <v>-0.43644031588295995</v>
      </c>
      <c r="AH77" s="54">
        <f>IF('Fixed data'!$G$19=FALSE,AH64+AH76,AH64)</f>
        <v>-0.42774289559895989</v>
      </c>
      <c r="AI77" s="54">
        <f>IF('Fixed data'!$G$19=FALSE,AI64+AI76,AI64)</f>
        <v>-0.41904547531495984</v>
      </c>
      <c r="AJ77" s="54">
        <f>IF('Fixed data'!$G$19=FALSE,AJ64+AJ76,AJ64)</f>
        <v>-0.41034805503095984</v>
      </c>
      <c r="AK77" s="54">
        <f>IF('Fixed data'!$G$19=FALSE,AK64+AK76,AK64)</f>
        <v>-0.40165063474695983</v>
      </c>
      <c r="AL77" s="54">
        <f>IF('Fixed data'!$G$19=FALSE,AL64+AL76,AL64)</f>
        <v>-0.39295321446295983</v>
      </c>
      <c r="AM77" s="54">
        <f>IF('Fixed data'!$G$19=FALSE,AM64+AM76,AM64)</f>
        <v>-0.38425579417895983</v>
      </c>
      <c r="AN77" s="54">
        <f>IF('Fixed data'!$G$19=FALSE,AN64+AN76,AN64)</f>
        <v>-0.37555837389495977</v>
      </c>
      <c r="AO77" s="54">
        <f>IF('Fixed data'!$G$19=FALSE,AO64+AO76,AO64)</f>
        <v>-0.36686095361095983</v>
      </c>
      <c r="AP77" s="54">
        <f>IF('Fixed data'!$G$19=FALSE,AP64+AP76,AP64)</f>
        <v>-0.35816353332695977</v>
      </c>
      <c r="AQ77" s="54">
        <f>IF('Fixed data'!$G$19=FALSE,AQ64+AQ76,AQ64)</f>
        <v>-0.34946611304295983</v>
      </c>
      <c r="AR77" s="54">
        <f>IF('Fixed data'!$G$19=FALSE,AR64+AR76,AR64)</f>
        <v>-0.34076869275895977</v>
      </c>
      <c r="AS77" s="54">
        <f>IF('Fixed data'!$G$19=FALSE,AS64+AS76,AS64)</f>
        <v>-0.33207127247495982</v>
      </c>
      <c r="AT77" s="54">
        <f>IF('Fixed data'!$G$19=FALSE,AT64+AT76,AT64)</f>
        <v>-0.32337385219095982</v>
      </c>
      <c r="AU77" s="54">
        <f>IF('Fixed data'!$G$19=FALSE,AU64+AU76,AU64)</f>
        <v>-0.31467643190695982</v>
      </c>
      <c r="AV77" s="54">
        <f>IF('Fixed data'!$G$19=FALSE,AV64+AV76,AV64)</f>
        <v>-0.30597901162295982</v>
      </c>
      <c r="AW77" s="54">
        <f>IF('Fixed data'!$G$19=FALSE,AW64+AW76,AW64)</f>
        <v>-0.29728159133895982</v>
      </c>
      <c r="AX77" s="54">
        <f>IF('Fixed data'!$G$19=FALSE,AX64+AX76,AX64)</f>
        <v>-0.28858417105495981</v>
      </c>
      <c r="AY77" s="54">
        <f>IF('Fixed data'!$G$19=FALSE,AY64+AY76,AY64)</f>
        <v>-0.32756085346052427</v>
      </c>
      <c r="AZ77" s="54">
        <f>IF('Fixed data'!$G$19=FALSE,AZ64+AZ76,AZ64)</f>
        <v>-0.35462870304763533</v>
      </c>
      <c r="BA77" s="54">
        <f>IF('Fixed data'!$G$19=FALSE,BA64+BA76,BA64)</f>
        <v>-0.34281724992904861</v>
      </c>
      <c r="BB77" s="54">
        <f>IF('Fixed data'!$G$19=FALSE,BB64+BB76,BB64)</f>
        <v>-0.33083735612683529</v>
      </c>
      <c r="BC77" s="54">
        <f>IF('Fixed data'!$G$19=FALSE,BC64+BC76,BC64)</f>
        <v>-0.30402327776912869</v>
      </c>
      <c r="BD77" s="54">
        <f>IF('Fixed data'!$G$19=FALSE,BD64+BD76,BD64)</f>
        <v>-0.24294407721518202</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0.58231754489816423</v>
      </c>
      <c r="F80" s="55">
        <f t="shared" ref="F80:BD80" si="11">F77*F78</f>
        <v>0.59355914816174427</v>
      </c>
      <c r="G80" s="55">
        <f t="shared" si="11"/>
        <v>0.26053262658643045</v>
      </c>
      <c r="H80" s="55">
        <f t="shared" si="11"/>
        <v>0.24996891381650593</v>
      </c>
      <c r="I80" s="55">
        <f t="shared" si="11"/>
        <v>8.3303780682045053E-2</v>
      </c>
      <c r="J80" s="55">
        <f t="shared" si="11"/>
        <v>-0.3185886294939449</v>
      </c>
      <c r="K80" s="55">
        <f t="shared" si="11"/>
        <v>-0.29713975778000096</v>
      </c>
      <c r="L80" s="55">
        <f t="shared" si="11"/>
        <v>-0.24981965369638104</v>
      </c>
      <c r="M80" s="55">
        <f t="shared" si="11"/>
        <v>-0.46793701314935093</v>
      </c>
      <c r="N80" s="55">
        <f t="shared" si="11"/>
        <v>-0.42561781857698494</v>
      </c>
      <c r="O80" s="55">
        <f t="shared" si="11"/>
        <v>-0.41934916369578157</v>
      </c>
      <c r="P80" s="55">
        <f t="shared" si="11"/>
        <v>-0.39898223005045941</v>
      </c>
      <c r="Q80" s="55">
        <f t="shared" si="11"/>
        <v>-0.36954566094587005</v>
      </c>
      <c r="R80" s="55">
        <f t="shared" si="11"/>
        <v>-0.36622715305878267</v>
      </c>
      <c r="S80" s="55">
        <f t="shared" si="11"/>
        <v>-0.35612263124767962</v>
      </c>
      <c r="T80" s="55">
        <f t="shared" si="11"/>
        <v>-0.35050069860819305</v>
      </c>
      <c r="U80" s="55">
        <f t="shared" si="11"/>
        <v>-0.31815534068441692</v>
      </c>
      <c r="V80" s="55">
        <f t="shared" si="11"/>
        <v>-0.28646838985211548</v>
      </c>
      <c r="W80" s="55">
        <f t="shared" si="11"/>
        <v>-0.27225704034480502</v>
      </c>
      <c r="X80" s="55">
        <f t="shared" si="11"/>
        <v>-0.25867925380907925</v>
      </c>
      <c r="Y80" s="55">
        <f t="shared" si="11"/>
        <v>-0.24570843197273129</v>
      </c>
      <c r="Z80" s="55">
        <f t="shared" si="11"/>
        <v>-0.23331905096919364</v>
      </c>
      <c r="AA80" s="55">
        <f t="shared" si="11"/>
        <v>-0.22148661908889317</v>
      </c>
      <c r="AB80" s="55">
        <f t="shared" si="11"/>
        <v>-0.2101876361593645</v>
      </c>
      <c r="AC80" s="55">
        <f t="shared" si="11"/>
        <v>-0.19939955449227872</v>
      </c>
      <c r="AD80" s="55">
        <f t="shared" si="11"/>
        <v>-0.18910074133786317</v>
      </c>
      <c r="AE80" s="55">
        <f t="shared" si="11"/>
        <v>-0.1792704427894215</v>
      </c>
      <c r="AF80" s="55">
        <f t="shared" si="11"/>
        <v>-0.16988874908281579</v>
      </c>
      <c r="AG80" s="55">
        <f t="shared" si="11"/>
        <v>-0.16093656123784195</v>
      </c>
      <c r="AH80" s="55">
        <f t="shared" si="11"/>
        <v>-0.15239555899042398</v>
      </c>
      <c r="AI80" s="55">
        <f t="shared" si="11"/>
        <v>-0.16761280336389633</v>
      </c>
      <c r="AJ80" s="55">
        <f t="shared" si="11"/>
        <v>-0.15935334665459533</v>
      </c>
      <c r="AK80" s="55">
        <f t="shared" si="11"/>
        <v>-0.15143283131734375</v>
      </c>
      <c r="AL80" s="55">
        <f t="shared" si="11"/>
        <v>-0.14383851999164188</v>
      </c>
      <c r="AM80" s="55">
        <f t="shared" si="11"/>
        <v>-0.13655812976287909</v>
      </c>
      <c r="AN80" s="55">
        <f t="shared" si="11"/>
        <v>-0.12957981649532385</v>
      </c>
      <c r="AO80" s="55">
        <f t="shared" si="11"/>
        <v>-0.12289215969223122</v>
      </c>
      <c r="AP80" s="55">
        <f t="shared" si="11"/>
        <v>-0.11648414786565407</v>
      </c>
      <c r="AQ80" s="55">
        <f t="shared" si="11"/>
        <v>-0.11034516439911035</v>
      </c>
      <c r="AR80" s="55">
        <f t="shared" si="11"/>
        <v>-0.10446497388680674</v>
      </c>
      <c r="AS80" s="55">
        <f t="shared" si="11"/>
        <v>-9.883370893365212E-2</v>
      </c>
      <c r="AT80" s="55">
        <f t="shared" si="11"/>
        <v>-9.3441857400807432E-2</v>
      </c>
      <c r="AU80" s="55">
        <f t="shared" si="11"/>
        <v>-8.8280250082016412E-2</v>
      </c>
      <c r="AV80" s="55">
        <f t="shared" si="11"/>
        <v>-8.3340048796443009E-2</v>
      </c>
      <c r="AW80" s="55">
        <f t="shared" si="11"/>
        <v>-7.8612734884207891E-2</v>
      </c>
      <c r="AX80" s="55">
        <f t="shared" si="11"/>
        <v>-7.4090098091267098E-2</v>
      </c>
      <c r="AY80" s="55">
        <f t="shared" si="11"/>
        <v>-8.1647413788519418E-2</v>
      </c>
      <c r="AZ80" s="55">
        <f t="shared" si="11"/>
        <v>-8.5819720919608988E-2</v>
      </c>
      <c r="BA80" s="55">
        <f t="shared" si="11"/>
        <v>-8.0545013036355612E-2</v>
      </c>
      <c r="BB80" s="55">
        <f t="shared" si="11"/>
        <v>-7.5466343191455273E-2</v>
      </c>
      <c r="BC80" s="55">
        <f t="shared" si="11"/>
        <v>-6.7329963184490457E-2</v>
      </c>
      <c r="BD80" s="55">
        <f t="shared" si="11"/>
        <v>-5.2236086347225638E-2</v>
      </c>
    </row>
    <row r="81" spans="1:56" x14ac:dyDescent="0.3">
      <c r="A81" s="74"/>
      <c r="B81" s="15" t="s">
        <v>18</v>
      </c>
      <c r="C81" s="15"/>
      <c r="D81" s="14" t="s">
        <v>40</v>
      </c>
      <c r="E81" s="56">
        <f>+E80</f>
        <v>0.58231754489816423</v>
      </c>
      <c r="F81" s="56">
        <f t="shared" ref="F81:BD81" si="12">+E81+F80</f>
        <v>1.1758766930599085</v>
      </c>
      <c r="G81" s="56">
        <f t="shared" si="12"/>
        <v>1.436409319646339</v>
      </c>
      <c r="H81" s="56">
        <f t="shared" si="12"/>
        <v>1.686378233462845</v>
      </c>
      <c r="I81" s="56">
        <f t="shared" si="12"/>
        <v>1.7696820141448901</v>
      </c>
      <c r="J81" s="56">
        <f t="shared" si="12"/>
        <v>1.4510933846509453</v>
      </c>
      <c r="K81" s="56">
        <f t="shared" si="12"/>
        <v>1.1539536268709443</v>
      </c>
      <c r="L81" s="56">
        <f t="shared" si="12"/>
        <v>0.90413397317456323</v>
      </c>
      <c r="M81" s="56">
        <f t="shared" si="12"/>
        <v>0.4361969600252123</v>
      </c>
      <c r="N81" s="56">
        <f t="shared" si="12"/>
        <v>1.0579141448227358E-2</v>
      </c>
      <c r="O81" s="56">
        <f t="shared" si="12"/>
        <v>-0.40877002224755421</v>
      </c>
      <c r="P81" s="56">
        <f t="shared" si="12"/>
        <v>-0.80775225229801362</v>
      </c>
      <c r="Q81" s="56">
        <f t="shared" si="12"/>
        <v>-1.1772979132438837</v>
      </c>
      <c r="R81" s="56">
        <f t="shared" si="12"/>
        <v>-1.5435250663026663</v>
      </c>
      <c r="S81" s="56">
        <f t="shared" si="12"/>
        <v>-1.8996476975503458</v>
      </c>
      <c r="T81" s="56">
        <f t="shared" si="12"/>
        <v>-2.2501483961585387</v>
      </c>
      <c r="U81" s="56">
        <f t="shared" si="12"/>
        <v>-2.5683037368429558</v>
      </c>
      <c r="V81" s="56">
        <f t="shared" si="12"/>
        <v>-2.8547721266950714</v>
      </c>
      <c r="W81" s="56">
        <f t="shared" si="12"/>
        <v>-3.1270291670398764</v>
      </c>
      <c r="X81" s="56">
        <f t="shared" si="12"/>
        <v>-3.3857084208489558</v>
      </c>
      <c r="Y81" s="56">
        <f t="shared" si="12"/>
        <v>-3.6314168528216872</v>
      </c>
      <c r="Z81" s="56">
        <f t="shared" si="12"/>
        <v>-3.8647359037908808</v>
      </c>
      <c r="AA81" s="56">
        <f t="shared" si="12"/>
        <v>-4.0862225228797744</v>
      </c>
      <c r="AB81" s="56">
        <f t="shared" si="12"/>
        <v>-4.296410159039139</v>
      </c>
      <c r="AC81" s="56">
        <f t="shared" si="12"/>
        <v>-4.4958097135314175</v>
      </c>
      <c r="AD81" s="56">
        <f t="shared" si="12"/>
        <v>-4.6849104548692804</v>
      </c>
      <c r="AE81" s="56">
        <f t="shared" si="12"/>
        <v>-4.8641808976587022</v>
      </c>
      <c r="AF81" s="56">
        <f t="shared" si="12"/>
        <v>-5.0340696467415178</v>
      </c>
      <c r="AG81" s="56">
        <f t="shared" si="12"/>
        <v>-5.1950062079793593</v>
      </c>
      <c r="AH81" s="56">
        <f t="shared" si="12"/>
        <v>-5.3474017669697833</v>
      </c>
      <c r="AI81" s="56">
        <f t="shared" si="12"/>
        <v>-5.5150145703336797</v>
      </c>
      <c r="AJ81" s="56">
        <f t="shared" si="12"/>
        <v>-5.6743679169882748</v>
      </c>
      <c r="AK81" s="56">
        <f t="shared" si="12"/>
        <v>-5.8258007483056184</v>
      </c>
      <c r="AL81" s="56">
        <f t="shared" si="12"/>
        <v>-5.9696392682972608</v>
      </c>
      <c r="AM81" s="56">
        <f t="shared" si="12"/>
        <v>-6.1061973980601403</v>
      </c>
      <c r="AN81" s="56">
        <f t="shared" si="12"/>
        <v>-6.2357772145554637</v>
      </c>
      <c r="AO81" s="56">
        <f t="shared" si="12"/>
        <v>-6.358669374247695</v>
      </c>
      <c r="AP81" s="56">
        <f t="shared" si="12"/>
        <v>-6.4751535221133487</v>
      </c>
      <c r="AQ81" s="56">
        <f t="shared" si="12"/>
        <v>-6.5854986865124587</v>
      </c>
      <c r="AR81" s="56">
        <f t="shared" si="12"/>
        <v>-6.6899636603992656</v>
      </c>
      <c r="AS81" s="56">
        <f t="shared" si="12"/>
        <v>-6.7887973693329178</v>
      </c>
      <c r="AT81" s="56">
        <f t="shared" si="12"/>
        <v>-6.8822392267337253</v>
      </c>
      <c r="AU81" s="56">
        <f t="shared" si="12"/>
        <v>-6.9705194768157419</v>
      </c>
      <c r="AV81" s="56">
        <f t="shared" si="12"/>
        <v>-7.053859525612185</v>
      </c>
      <c r="AW81" s="56">
        <f t="shared" si="12"/>
        <v>-7.1324722604963933</v>
      </c>
      <c r="AX81" s="56">
        <f t="shared" si="12"/>
        <v>-7.2065623585876608</v>
      </c>
      <c r="AY81" s="56">
        <f t="shared" si="12"/>
        <v>-7.2882097723761801</v>
      </c>
      <c r="AZ81" s="56">
        <f t="shared" si="12"/>
        <v>-7.3740294932957893</v>
      </c>
      <c r="BA81" s="56">
        <f t="shared" si="12"/>
        <v>-7.4545745063321451</v>
      </c>
      <c r="BB81" s="56">
        <f t="shared" si="12"/>
        <v>-7.5300408495236004</v>
      </c>
      <c r="BC81" s="56">
        <f t="shared" si="12"/>
        <v>-7.5973708127080908</v>
      </c>
      <c r="BD81" s="56">
        <f t="shared" si="12"/>
        <v>-7.6496068990553168</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5"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5"/>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5"/>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5"/>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5"/>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5"/>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5"/>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5"/>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workbookViewId="0">
      <selection activeCell="C6" sqref="C6"/>
    </sheetView>
  </sheetViews>
  <sheetFormatPr defaultRowHeight="15" x14ac:dyDescent="0.25"/>
  <cols>
    <col min="1" max="1" width="5.85546875" customWidth="1"/>
    <col min="2" max="2" width="22" bestFit="1" customWidth="1"/>
    <col min="3" max="3" width="99.140625" bestFit="1" customWidth="1"/>
  </cols>
  <sheetData>
    <row r="1" spans="1:3" ht="18.75" x14ac:dyDescent="0.3">
      <c r="A1" s="1" t="s">
        <v>82</v>
      </c>
    </row>
    <row r="2" spans="1:3" x14ac:dyDescent="0.25">
      <c r="A2" t="s">
        <v>78</v>
      </c>
    </row>
    <row r="4" spans="1:3" ht="15.75" thickBot="1" x14ac:dyDescent="0.3"/>
    <row r="5" spans="1:3" ht="75" x14ac:dyDescent="0.25">
      <c r="A5" s="179" t="s">
        <v>11</v>
      </c>
      <c r="B5" s="132" t="s">
        <v>196</v>
      </c>
      <c r="C5" s="135" t="s">
        <v>346</v>
      </c>
    </row>
    <row r="6" spans="1:3" x14ac:dyDescent="0.25">
      <c r="A6" s="180"/>
      <c r="B6" s="61" t="s">
        <v>198</v>
      </c>
      <c r="C6" s="133"/>
    </row>
    <row r="7" spans="1:3" x14ac:dyDescent="0.25">
      <c r="A7" s="180"/>
      <c r="B7" s="61" t="s">
        <v>198</v>
      </c>
      <c r="C7" s="133"/>
    </row>
    <row r="8" spans="1:3" x14ac:dyDescent="0.25">
      <c r="A8" s="180"/>
      <c r="B8" s="61" t="s">
        <v>198</v>
      </c>
      <c r="C8" s="133"/>
    </row>
    <row r="9" spans="1:3" x14ac:dyDescent="0.25">
      <c r="A9" s="180"/>
      <c r="B9" s="61" t="s">
        <v>198</v>
      </c>
      <c r="C9" s="133"/>
    </row>
    <row r="10" spans="1:3" ht="16.5" thickBot="1" x14ac:dyDescent="0.35">
      <c r="A10" s="181"/>
      <c r="B10" s="124" t="s">
        <v>197</v>
      </c>
      <c r="C10" s="134"/>
    </row>
    <row r="11" spans="1:3" ht="15.75" x14ac:dyDescent="0.3">
      <c r="A11" s="172" t="s">
        <v>301</v>
      </c>
      <c r="B11" s="61" t="s">
        <v>196</v>
      </c>
      <c r="C11" s="136" t="s">
        <v>344</v>
      </c>
    </row>
    <row r="12" spans="1:3" ht="15.75" x14ac:dyDescent="0.3">
      <c r="A12" s="173"/>
      <c r="B12" s="61" t="s">
        <v>198</v>
      </c>
      <c r="C12" s="137"/>
    </row>
    <row r="13" spans="1:3" ht="15.75" x14ac:dyDescent="0.3">
      <c r="A13" s="173"/>
      <c r="B13" s="61" t="s">
        <v>198</v>
      </c>
      <c r="C13" s="137"/>
    </row>
    <row r="14" spans="1:3" ht="15.75" x14ac:dyDescent="0.3">
      <c r="A14" s="173"/>
      <c r="B14" s="61" t="s">
        <v>198</v>
      </c>
      <c r="C14" s="137"/>
    </row>
    <row r="15" spans="1:3" ht="15.75" x14ac:dyDescent="0.3">
      <c r="A15" s="173"/>
      <c r="B15" s="61" t="s">
        <v>198</v>
      </c>
      <c r="C15" s="137"/>
    </row>
    <row r="16" spans="1:3" ht="15.75" x14ac:dyDescent="0.3">
      <c r="A16" s="173"/>
      <c r="B16" s="61" t="s">
        <v>198</v>
      </c>
      <c r="C16" s="137"/>
    </row>
    <row r="17" spans="1:3" ht="16.5" thickBot="1" x14ac:dyDescent="0.35">
      <c r="A17" s="174"/>
      <c r="B17" s="125" t="s">
        <v>321</v>
      </c>
      <c r="C17" s="134"/>
    </row>
  </sheetData>
  <mergeCells count="2">
    <mergeCell ref="A5:A10"/>
    <mergeCell ref="A11:A17"/>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1: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19" sqref="E19:L1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-2.4103910340740482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-4.6489739006113631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-6.1429813135530278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-7.7241648138168522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1" t="s">
        <v>187</v>
      </c>
      <c r="C13" s="60"/>
      <c r="D13" s="61" t="s">
        <v>40</v>
      </c>
      <c r="E13" s="62">
        <v>-0.88129000000000002</v>
      </c>
      <c r="F13" s="62">
        <v>-1.8223480000000001</v>
      </c>
      <c r="G13" s="62">
        <v>-2.385691</v>
      </c>
      <c r="H13" s="62">
        <v>-3.0907749999999998</v>
      </c>
      <c r="I13" s="62">
        <v>-3.77868</v>
      </c>
      <c r="J13" s="62">
        <v>-3.3632080000000002</v>
      </c>
      <c r="K13" s="62">
        <v>-3.3221489999999996</v>
      </c>
      <c r="L13" s="62">
        <v>-3.2836760000000003</v>
      </c>
      <c r="M13" s="62">
        <v>-2.4587979999999998</v>
      </c>
      <c r="N13" s="62">
        <v>-1.652231</v>
      </c>
      <c r="O13" s="62">
        <v>-1.3209869999999999</v>
      </c>
      <c r="P13" s="62">
        <v>-0.95589500000000005</v>
      </c>
      <c r="Q13" s="62">
        <v>-0.59481200000000001</v>
      </c>
      <c r="R13" s="62">
        <v>-0.59481200000000001</v>
      </c>
      <c r="S13" s="62">
        <v>-0.50729800000000003</v>
      </c>
      <c r="T13" s="62">
        <v>-0.42452800000000002</v>
      </c>
      <c r="U13" s="62">
        <v>-0.42452800000000002</v>
      </c>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7"/>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7"/>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7"/>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7"/>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8"/>
      <c r="B18" s="124" t="s">
        <v>197</v>
      </c>
      <c r="C18" s="130"/>
      <c r="D18" s="125" t="s">
        <v>40</v>
      </c>
      <c r="E18" s="59">
        <f>SUM(E13:E17)</f>
        <v>-0.88129000000000002</v>
      </c>
      <c r="F18" s="59">
        <f t="shared" ref="F18:AW18" si="0">SUM(F13:F17)</f>
        <v>-1.8223480000000001</v>
      </c>
      <c r="G18" s="59">
        <f t="shared" si="0"/>
        <v>-2.385691</v>
      </c>
      <c r="H18" s="59">
        <f t="shared" si="0"/>
        <v>-3.0907749999999998</v>
      </c>
      <c r="I18" s="59">
        <f t="shared" si="0"/>
        <v>-3.77868</v>
      </c>
      <c r="J18" s="59">
        <f t="shared" si="0"/>
        <v>-3.3632080000000002</v>
      </c>
      <c r="K18" s="59">
        <f t="shared" si="0"/>
        <v>-3.3221489999999996</v>
      </c>
      <c r="L18" s="59">
        <f t="shared" si="0"/>
        <v>-3.2836760000000003</v>
      </c>
      <c r="M18" s="59">
        <f t="shared" si="0"/>
        <v>-2.4587979999999998</v>
      </c>
      <c r="N18" s="59">
        <f t="shared" si="0"/>
        <v>-1.652231</v>
      </c>
      <c r="O18" s="59">
        <f t="shared" si="0"/>
        <v>-1.3209869999999999</v>
      </c>
      <c r="P18" s="59">
        <f t="shared" si="0"/>
        <v>-0.95589500000000005</v>
      </c>
      <c r="Q18" s="59">
        <f t="shared" si="0"/>
        <v>-0.59481200000000001</v>
      </c>
      <c r="R18" s="59">
        <f t="shared" si="0"/>
        <v>-0.59481200000000001</v>
      </c>
      <c r="S18" s="59">
        <f t="shared" si="0"/>
        <v>-0.50729800000000003</v>
      </c>
      <c r="T18" s="59">
        <f t="shared" si="0"/>
        <v>-0.42452800000000002</v>
      </c>
      <c r="U18" s="59">
        <f t="shared" si="0"/>
        <v>-0.42452800000000002</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301</v>
      </c>
      <c r="B19" s="61" t="s">
        <v>196</v>
      </c>
      <c r="C19" s="8"/>
      <c r="D19" s="9" t="s">
        <v>40</v>
      </c>
      <c r="E19" s="33">
        <v>3.7438192799999999</v>
      </c>
      <c r="F19" s="33">
        <v>4.2028284800000009</v>
      </c>
      <c r="G19" s="33">
        <v>2.4105378399999999</v>
      </c>
      <c r="H19" s="33">
        <v>3.1601759599999997</v>
      </c>
      <c r="I19" s="33">
        <v>2.9490033000000002</v>
      </c>
      <c r="J19" s="33">
        <v>0.40252091000000001</v>
      </c>
      <c r="K19" s="33">
        <v>1.1568960000000001</v>
      </c>
      <c r="L19" s="33">
        <v>1.8616590799999999</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2"/>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321</v>
      </c>
      <c r="C25" s="8"/>
      <c r="D25" s="9" t="s">
        <v>40</v>
      </c>
      <c r="E25" s="67">
        <f>SUM(E19:E24)</f>
        <v>3.7438192799999999</v>
      </c>
      <c r="F25" s="67">
        <f t="shared" ref="F25:BD25" si="1">SUM(F19:F24)</f>
        <v>4.2028284800000009</v>
      </c>
      <c r="G25" s="67">
        <f t="shared" si="1"/>
        <v>2.4105378399999999</v>
      </c>
      <c r="H25" s="67">
        <f t="shared" si="1"/>
        <v>3.1601759599999997</v>
      </c>
      <c r="I25" s="67">
        <f t="shared" si="1"/>
        <v>2.9490033000000002</v>
      </c>
      <c r="J25" s="67">
        <f t="shared" si="1"/>
        <v>0.40252091000000001</v>
      </c>
      <c r="K25" s="67">
        <f t="shared" si="1"/>
        <v>1.1568960000000001</v>
      </c>
      <c r="L25" s="67">
        <f t="shared" si="1"/>
        <v>1.8616590799999999</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2.86252928</v>
      </c>
      <c r="F26" s="59">
        <f t="shared" ref="F26:BD26" si="2">F18+F25</f>
        <v>2.380480480000001</v>
      </c>
      <c r="G26" s="59">
        <f t="shared" si="2"/>
        <v>2.4846839999999926E-2</v>
      </c>
      <c r="H26" s="59">
        <f t="shared" si="2"/>
        <v>6.9400959999999845E-2</v>
      </c>
      <c r="I26" s="59">
        <f t="shared" si="2"/>
        <v>-0.82967669999999982</v>
      </c>
      <c r="J26" s="59">
        <f t="shared" si="2"/>
        <v>-2.9606870900000004</v>
      </c>
      <c r="K26" s="59">
        <f t="shared" si="2"/>
        <v>-2.1652529999999994</v>
      </c>
      <c r="L26" s="59">
        <f t="shared" si="2"/>
        <v>-1.4220169200000004</v>
      </c>
      <c r="M26" s="59">
        <f t="shared" si="2"/>
        <v>-2.4587979999999998</v>
      </c>
      <c r="N26" s="59">
        <f t="shared" si="2"/>
        <v>-1.652231</v>
      </c>
      <c r="O26" s="59">
        <f t="shared" si="2"/>
        <v>-1.3209869999999999</v>
      </c>
      <c r="P26" s="59">
        <f t="shared" si="2"/>
        <v>-0.95589500000000005</v>
      </c>
      <c r="Q26" s="59">
        <f t="shared" si="2"/>
        <v>-0.59481200000000001</v>
      </c>
      <c r="R26" s="59">
        <f t="shared" si="2"/>
        <v>-0.59481200000000001</v>
      </c>
      <c r="S26" s="59">
        <f t="shared" si="2"/>
        <v>-0.50729800000000003</v>
      </c>
      <c r="T26" s="59">
        <f t="shared" si="2"/>
        <v>-0.42452800000000002</v>
      </c>
      <c r="U26" s="59">
        <f t="shared" si="2"/>
        <v>-0.42452800000000002</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2.2900234240000001</v>
      </c>
      <c r="F28" s="34">
        <f t="shared" ref="F28:AW28" si="4">F26*F27</f>
        <v>1.904384384000001</v>
      </c>
      <c r="G28" s="34">
        <f t="shared" si="4"/>
        <v>1.9877471999999941E-2</v>
      </c>
      <c r="H28" s="34">
        <f t="shared" si="4"/>
        <v>5.552076799999988E-2</v>
      </c>
      <c r="I28" s="34">
        <f t="shared" si="4"/>
        <v>-0.66374135999999995</v>
      </c>
      <c r="J28" s="34">
        <f t="shared" si="4"/>
        <v>-2.3685496720000003</v>
      </c>
      <c r="K28" s="34">
        <f t="shared" si="4"/>
        <v>-1.7322023999999996</v>
      </c>
      <c r="L28" s="34">
        <f t="shared" si="4"/>
        <v>-1.1376135360000004</v>
      </c>
      <c r="M28" s="34">
        <f t="shared" si="4"/>
        <v>-1.9670383999999999</v>
      </c>
      <c r="N28" s="34">
        <f t="shared" si="4"/>
        <v>-1.3217848000000001</v>
      </c>
      <c r="O28" s="34">
        <f t="shared" si="4"/>
        <v>-1.0567895999999999</v>
      </c>
      <c r="P28" s="34">
        <f t="shared" si="4"/>
        <v>-0.76471600000000006</v>
      </c>
      <c r="Q28" s="34">
        <f t="shared" si="4"/>
        <v>-0.47584960000000004</v>
      </c>
      <c r="R28" s="34">
        <f t="shared" si="4"/>
        <v>-0.47584960000000004</v>
      </c>
      <c r="S28" s="34">
        <f t="shared" si="4"/>
        <v>-0.40583840000000004</v>
      </c>
      <c r="T28" s="34">
        <f t="shared" si="4"/>
        <v>-0.33962240000000005</v>
      </c>
      <c r="U28" s="34">
        <f t="shared" si="4"/>
        <v>-0.33962240000000005</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0.57250585599999981</v>
      </c>
      <c r="F29" s="34">
        <f t="shared" ref="F29:AW29" si="5">F26-F28</f>
        <v>0.47609609600000002</v>
      </c>
      <c r="G29" s="34">
        <f t="shared" si="5"/>
        <v>4.9693679999999844E-3</v>
      </c>
      <c r="H29" s="34">
        <f t="shared" si="5"/>
        <v>1.3880191999999965E-2</v>
      </c>
      <c r="I29" s="34">
        <f t="shared" si="5"/>
        <v>-0.16593533999999988</v>
      </c>
      <c r="J29" s="34">
        <f t="shared" si="5"/>
        <v>-0.59213741800000008</v>
      </c>
      <c r="K29" s="34">
        <f t="shared" si="5"/>
        <v>-0.43305059999999984</v>
      </c>
      <c r="L29" s="34">
        <f t="shared" si="5"/>
        <v>-0.28440338399999998</v>
      </c>
      <c r="M29" s="34">
        <f t="shared" si="5"/>
        <v>-0.49175959999999996</v>
      </c>
      <c r="N29" s="34">
        <f t="shared" si="5"/>
        <v>-0.33044619999999991</v>
      </c>
      <c r="O29" s="34">
        <f t="shared" si="5"/>
        <v>-0.26419740000000003</v>
      </c>
      <c r="P29" s="34">
        <f t="shared" si="5"/>
        <v>-0.19117899999999999</v>
      </c>
      <c r="Q29" s="34">
        <f t="shared" si="5"/>
        <v>-0.11896239999999997</v>
      </c>
      <c r="R29" s="34">
        <f t="shared" si="5"/>
        <v>-0.11896239999999997</v>
      </c>
      <c r="S29" s="34">
        <f t="shared" si="5"/>
        <v>-0.10145959999999998</v>
      </c>
      <c r="T29" s="34">
        <f t="shared" si="5"/>
        <v>-8.490559999999997E-2</v>
      </c>
      <c r="U29" s="34">
        <f t="shared" si="5"/>
        <v>-8.490559999999997E-2</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5.0889409422222226E-2</v>
      </c>
      <c r="G30" s="34">
        <f>$E$28/'Fixed data'!$C$7</f>
        <v>5.0889409422222226E-2</v>
      </c>
      <c r="H30" s="34">
        <f>$E$28/'Fixed data'!$C$7</f>
        <v>5.0889409422222226E-2</v>
      </c>
      <c r="I30" s="34">
        <f>$E$28/'Fixed data'!$C$7</f>
        <v>5.0889409422222226E-2</v>
      </c>
      <c r="J30" s="34">
        <f>$E$28/'Fixed data'!$C$7</f>
        <v>5.0889409422222226E-2</v>
      </c>
      <c r="K30" s="34">
        <f>$E$28/'Fixed data'!$C$7</f>
        <v>5.0889409422222226E-2</v>
      </c>
      <c r="L30" s="34">
        <f>$E$28/'Fixed data'!$C$7</f>
        <v>5.0889409422222226E-2</v>
      </c>
      <c r="M30" s="34">
        <f>$E$28/'Fixed data'!$C$7</f>
        <v>5.0889409422222226E-2</v>
      </c>
      <c r="N30" s="34">
        <f>$E$28/'Fixed data'!$C$7</f>
        <v>5.0889409422222226E-2</v>
      </c>
      <c r="O30" s="34">
        <f>$E$28/'Fixed data'!$C$7</f>
        <v>5.0889409422222226E-2</v>
      </c>
      <c r="P30" s="34">
        <f>$E$28/'Fixed data'!$C$7</f>
        <v>5.0889409422222226E-2</v>
      </c>
      <c r="Q30" s="34">
        <f>$E$28/'Fixed data'!$C$7</f>
        <v>5.0889409422222226E-2</v>
      </c>
      <c r="R30" s="34">
        <f>$E$28/'Fixed data'!$C$7</f>
        <v>5.0889409422222226E-2</v>
      </c>
      <c r="S30" s="34">
        <f>$E$28/'Fixed data'!$C$7</f>
        <v>5.0889409422222226E-2</v>
      </c>
      <c r="T30" s="34">
        <f>$E$28/'Fixed data'!$C$7</f>
        <v>5.0889409422222226E-2</v>
      </c>
      <c r="U30" s="34">
        <f>$E$28/'Fixed data'!$C$7</f>
        <v>5.0889409422222226E-2</v>
      </c>
      <c r="V30" s="34">
        <f>$E$28/'Fixed data'!$C$7</f>
        <v>5.0889409422222226E-2</v>
      </c>
      <c r="W30" s="34">
        <f>$E$28/'Fixed data'!$C$7</f>
        <v>5.0889409422222226E-2</v>
      </c>
      <c r="X30" s="34">
        <f>$E$28/'Fixed data'!$C$7</f>
        <v>5.0889409422222226E-2</v>
      </c>
      <c r="Y30" s="34">
        <f>$E$28/'Fixed data'!$C$7</f>
        <v>5.0889409422222226E-2</v>
      </c>
      <c r="Z30" s="34">
        <f>$E$28/'Fixed data'!$C$7</f>
        <v>5.0889409422222226E-2</v>
      </c>
      <c r="AA30" s="34">
        <f>$E$28/'Fixed data'!$C$7</f>
        <v>5.0889409422222226E-2</v>
      </c>
      <c r="AB30" s="34">
        <f>$E$28/'Fixed data'!$C$7</f>
        <v>5.0889409422222226E-2</v>
      </c>
      <c r="AC30" s="34">
        <f>$E$28/'Fixed data'!$C$7</f>
        <v>5.0889409422222226E-2</v>
      </c>
      <c r="AD30" s="34">
        <f>$E$28/'Fixed data'!$C$7</f>
        <v>5.0889409422222226E-2</v>
      </c>
      <c r="AE30" s="34">
        <f>$E$28/'Fixed data'!$C$7</f>
        <v>5.0889409422222226E-2</v>
      </c>
      <c r="AF30" s="34">
        <f>$E$28/'Fixed data'!$C$7</f>
        <v>5.0889409422222226E-2</v>
      </c>
      <c r="AG30" s="34">
        <f>$E$28/'Fixed data'!$C$7</f>
        <v>5.0889409422222226E-2</v>
      </c>
      <c r="AH30" s="34">
        <f>$E$28/'Fixed data'!$C$7</f>
        <v>5.0889409422222226E-2</v>
      </c>
      <c r="AI30" s="34">
        <f>$E$28/'Fixed data'!$C$7</f>
        <v>5.0889409422222226E-2</v>
      </c>
      <c r="AJ30" s="34">
        <f>$E$28/'Fixed data'!$C$7</f>
        <v>5.0889409422222226E-2</v>
      </c>
      <c r="AK30" s="34">
        <f>$E$28/'Fixed data'!$C$7</f>
        <v>5.0889409422222226E-2</v>
      </c>
      <c r="AL30" s="34">
        <f>$E$28/'Fixed data'!$C$7</f>
        <v>5.0889409422222226E-2</v>
      </c>
      <c r="AM30" s="34">
        <f>$E$28/'Fixed data'!$C$7</f>
        <v>5.0889409422222226E-2</v>
      </c>
      <c r="AN30" s="34">
        <f>$E$28/'Fixed data'!$C$7</f>
        <v>5.0889409422222226E-2</v>
      </c>
      <c r="AO30" s="34">
        <f>$E$28/'Fixed data'!$C$7</f>
        <v>5.0889409422222226E-2</v>
      </c>
      <c r="AP30" s="34">
        <f>$E$28/'Fixed data'!$C$7</f>
        <v>5.0889409422222226E-2</v>
      </c>
      <c r="AQ30" s="34">
        <f>$E$28/'Fixed data'!$C$7</f>
        <v>5.0889409422222226E-2</v>
      </c>
      <c r="AR30" s="34">
        <f>$E$28/'Fixed data'!$C$7</f>
        <v>5.0889409422222226E-2</v>
      </c>
      <c r="AS30" s="34">
        <f>$E$28/'Fixed data'!$C$7</f>
        <v>5.0889409422222226E-2</v>
      </c>
      <c r="AT30" s="34">
        <f>$E$28/'Fixed data'!$C$7</f>
        <v>5.0889409422222226E-2</v>
      </c>
      <c r="AU30" s="34">
        <f>$E$28/'Fixed data'!$C$7</f>
        <v>5.0889409422222226E-2</v>
      </c>
      <c r="AV30" s="34">
        <f>$E$28/'Fixed data'!$C$7</f>
        <v>5.0889409422222226E-2</v>
      </c>
      <c r="AW30" s="34">
        <f>$E$28/'Fixed data'!$C$7</f>
        <v>5.0889409422222226E-2</v>
      </c>
      <c r="AX30" s="34">
        <f>$E$28/'Fixed data'!$C$7</f>
        <v>5.0889409422222226E-2</v>
      </c>
      <c r="AY30" s="34"/>
      <c r="AZ30" s="34"/>
      <c r="BA30" s="34"/>
      <c r="BB30" s="34"/>
      <c r="BC30" s="34"/>
      <c r="BD30" s="34"/>
    </row>
    <row r="31" spans="1:56" ht="16.5" hidden="1" customHeight="1" outlineLevel="1" x14ac:dyDescent="0.35">
      <c r="A31" s="115"/>
      <c r="B31" s="9" t="s">
        <v>2</v>
      </c>
      <c r="C31" s="11" t="s">
        <v>54</v>
      </c>
      <c r="D31" s="9" t="s">
        <v>40</v>
      </c>
      <c r="F31" s="34"/>
      <c r="G31" s="34">
        <f>$F$28/'Fixed data'!$C$7</f>
        <v>4.2319652977777802E-2</v>
      </c>
      <c r="H31" s="34">
        <f>$F$28/'Fixed data'!$C$7</f>
        <v>4.2319652977777802E-2</v>
      </c>
      <c r="I31" s="34">
        <f>$F$28/'Fixed data'!$C$7</f>
        <v>4.2319652977777802E-2</v>
      </c>
      <c r="J31" s="34">
        <f>$F$28/'Fixed data'!$C$7</f>
        <v>4.2319652977777802E-2</v>
      </c>
      <c r="K31" s="34">
        <f>$F$28/'Fixed data'!$C$7</f>
        <v>4.2319652977777802E-2</v>
      </c>
      <c r="L31" s="34">
        <f>$F$28/'Fixed data'!$C$7</f>
        <v>4.2319652977777802E-2</v>
      </c>
      <c r="M31" s="34">
        <f>$F$28/'Fixed data'!$C$7</f>
        <v>4.2319652977777802E-2</v>
      </c>
      <c r="N31" s="34">
        <f>$F$28/'Fixed data'!$C$7</f>
        <v>4.2319652977777802E-2</v>
      </c>
      <c r="O31" s="34">
        <f>$F$28/'Fixed data'!$C$7</f>
        <v>4.2319652977777802E-2</v>
      </c>
      <c r="P31" s="34">
        <f>$F$28/'Fixed data'!$C$7</f>
        <v>4.2319652977777802E-2</v>
      </c>
      <c r="Q31" s="34">
        <f>$F$28/'Fixed data'!$C$7</f>
        <v>4.2319652977777802E-2</v>
      </c>
      <c r="R31" s="34">
        <f>$F$28/'Fixed data'!$C$7</f>
        <v>4.2319652977777802E-2</v>
      </c>
      <c r="S31" s="34">
        <f>$F$28/'Fixed data'!$C$7</f>
        <v>4.2319652977777802E-2</v>
      </c>
      <c r="T31" s="34">
        <f>$F$28/'Fixed data'!$C$7</f>
        <v>4.2319652977777802E-2</v>
      </c>
      <c r="U31" s="34">
        <f>$F$28/'Fixed data'!$C$7</f>
        <v>4.2319652977777802E-2</v>
      </c>
      <c r="V31" s="34">
        <f>$F$28/'Fixed data'!$C$7</f>
        <v>4.2319652977777802E-2</v>
      </c>
      <c r="W31" s="34">
        <f>$F$28/'Fixed data'!$C$7</f>
        <v>4.2319652977777802E-2</v>
      </c>
      <c r="X31" s="34">
        <f>$F$28/'Fixed data'!$C$7</f>
        <v>4.2319652977777802E-2</v>
      </c>
      <c r="Y31" s="34">
        <f>$F$28/'Fixed data'!$C$7</f>
        <v>4.2319652977777802E-2</v>
      </c>
      <c r="Z31" s="34">
        <f>$F$28/'Fixed data'!$C$7</f>
        <v>4.2319652977777802E-2</v>
      </c>
      <c r="AA31" s="34">
        <f>$F$28/'Fixed data'!$C$7</f>
        <v>4.2319652977777802E-2</v>
      </c>
      <c r="AB31" s="34">
        <f>$F$28/'Fixed data'!$C$7</f>
        <v>4.2319652977777802E-2</v>
      </c>
      <c r="AC31" s="34">
        <f>$F$28/'Fixed data'!$C$7</f>
        <v>4.2319652977777802E-2</v>
      </c>
      <c r="AD31" s="34">
        <f>$F$28/'Fixed data'!$C$7</f>
        <v>4.2319652977777802E-2</v>
      </c>
      <c r="AE31" s="34">
        <f>$F$28/'Fixed data'!$C$7</f>
        <v>4.2319652977777802E-2</v>
      </c>
      <c r="AF31" s="34">
        <f>$F$28/'Fixed data'!$C$7</f>
        <v>4.2319652977777802E-2</v>
      </c>
      <c r="AG31" s="34">
        <f>$F$28/'Fixed data'!$C$7</f>
        <v>4.2319652977777802E-2</v>
      </c>
      <c r="AH31" s="34">
        <f>$F$28/'Fixed data'!$C$7</f>
        <v>4.2319652977777802E-2</v>
      </c>
      <c r="AI31" s="34">
        <f>$F$28/'Fixed data'!$C$7</f>
        <v>4.2319652977777802E-2</v>
      </c>
      <c r="AJ31" s="34">
        <f>$F$28/'Fixed data'!$C$7</f>
        <v>4.2319652977777802E-2</v>
      </c>
      <c r="AK31" s="34">
        <f>$F$28/'Fixed data'!$C$7</f>
        <v>4.2319652977777802E-2</v>
      </c>
      <c r="AL31" s="34">
        <f>$F$28/'Fixed data'!$C$7</f>
        <v>4.2319652977777802E-2</v>
      </c>
      <c r="AM31" s="34">
        <f>$F$28/'Fixed data'!$C$7</f>
        <v>4.2319652977777802E-2</v>
      </c>
      <c r="AN31" s="34">
        <f>$F$28/'Fixed data'!$C$7</f>
        <v>4.2319652977777802E-2</v>
      </c>
      <c r="AO31" s="34">
        <f>$F$28/'Fixed data'!$C$7</f>
        <v>4.2319652977777802E-2</v>
      </c>
      <c r="AP31" s="34">
        <f>$F$28/'Fixed data'!$C$7</f>
        <v>4.2319652977777802E-2</v>
      </c>
      <c r="AQ31" s="34">
        <f>$F$28/'Fixed data'!$C$7</f>
        <v>4.2319652977777802E-2</v>
      </c>
      <c r="AR31" s="34">
        <f>$F$28/'Fixed data'!$C$7</f>
        <v>4.2319652977777802E-2</v>
      </c>
      <c r="AS31" s="34">
        <f>$F$28/'Fixed data'!$C$7</f>
        <v>4.2319652977777802E-2</v>
      </c>
      <c r="AT31" s="34">
        <f>$F$28/'Fixed data'!$C$7</f>
        <v>4.2319652977777802E-2</v>
      </c>
      <c r="AU31" s="34">
        <f>$F$28/'Fixed data'!$C$7</f>
        <v>4.2319652977777802E-2</v>
      </c>
      <c r="AV31" s="34">
        <f>$F$28/'Fixed data'!$C$7</f>
        <v>4.2319652977777802E-2</v>
      </c>
      <c r="AW31" s="34">
        <f>$F$28/'Fixed data'!$C$7</f>
        <v>4.2319652977777802E-2</v>
      </c>
      <c r="AX31" s="34">
        <f>$F$28/'Fixed data'!$C$7</f>
        <v>4.2319652977777802E-2</v>
      </c>
      <c r="AY31" s="34">
        <f>$F$28/'Fixed data'!$C$7</f>
        <v>4.2319652977777802E-2</v>
      </c>
      <c r="AZ31" s="34"/>
      <c r="BA31" s="34"/>
      <c r="BB31" s="34"/>
      <c r="BC31" s="34"/>
      <c r="BD31" s="34"/>
    </row>
    <row r="32" spans="1:56" ht="16.5" hidden="1" customHeight="1" outlineLevel="1" x14ac:dyDescent="0.35">
      <c r="A32" s="115"/>
      <c r="B32" s="9" t="s">
        <v>3</v>
      </c>
      <c r="C32" s="11" t="s">
        <v>55</v>
      </c>
      <c r="D32" s="9" t="s">
        <v>40</v>
      </c>
      <c r="F32" s="34"/>
      <c r="G32" s="34"/>
      <c r="H32" s="34">
        <f>$G$28/'Fixed data'!$C$7</f>
        <v>4.4172159999999869E-4</v>
      </c>
      <c r="I32" s="34">
        <f>$G$28/'Fixed data'!$C$7</f>
        <v>4.4172159999999869E-4</v>
      </c>
      <c r="J32" s="34">
        <f>$G$28/'Fixed data'!$C$7</f>
        <v>4.4172159999999869E-4</v>
      </c>
      <c r="K32" s="34">
        <f>$G$28/'Fixed data'!$C$7</f>
        <v>4.4172159999999869E-4</v>
      </c>
      <c r="L32" s="34">
        <f>$G$28/'Fixed data'!$C$7</f>
        <v>4.4172159999999869E-4</v>
      </c>
      <c r="M32" s="34">
        <f>$G$28/'Fixed data'!$C$7</f>
        <v>4.4172159999999869E-4</v>
      </c>
      <c r="N32" s="34">
        <f>$G$28/'Fixed data'!$C$7</f>
        <v>4.4172159999999869E-4</v>
      </c>
      <c r="O32" s="34">
        <f>$G$28/'Fixed data'!$C$7</f>
        <v>4.4172159999999869E-4</v>
      </c>
      <c r="P32" s="34">
        <f>$G$28/'Fixed data'!$C$7</f>
        <v>4.4172159999999869E-4</v>
      </c>
      <c r="Q32" s="34">
        <f>$G$28/'Fixed data'!$C$7</f>
        <v>4.4172159999999869E-4</v>
      </c>
      <c r="R32" s="34">
        <f>$G$28/'Fixed data'!$C$7</f>
        <v>4.4172159999999869E-4</v>
      </c>
      <c r="S32" s="34">
        <f>$G$28/'Fixed data'!$C$7</f>
        <v>4.4172159999999869E-4</v>
      </c>
      <c r="T32" s="34">
        <f>$G$28/'Fixed data'!$C$7</f>
        <v>4.4172159999999869E-4</v>
      </c>
      <c r="U32" s="34">
        <f>$G$28/'Fixed data'!$C$7</f>
        <v>4.4172159999999869E-4</v>
      </c>
      <c r="V32" s="34">
        <f>$G$28/'Fixed data'!$C$7</f>
        <v>4.4172159999999869E-4</v>
      </c>
      <c r="W32" s="34">
        <f>$G$28/'Fixed data'!$C$7</f>
        <v>4.4172159999999869E-4</v>
      </c>
      <c r="X32" s="34">
        <f>$G$28/'Fixed data'!$C$7</f>
        <v>4.4172159999999869E-4</v>
      </c>
      <c r="Y32" s="34">
        <f>$G$28/'Fixed data'!$C$7</f>
        <v>4.4172159999999869E-4</v>
      </c>
      <c r="Z32" s="34">
        <f>$G$28/'Fixed data'!$C$7</f>
        <v>4.4172159999999869E-4</v>
      </c>
      <c r="AA32" s="34">
        <f>$G$28/'Fixed data'!$C$7</f>
        <v>4.4172159999999869E-4</v>
      </c>
      <c r="AB32" s="34">
        <f>$G$28/'Fixed data'!$C$7</f>
        <v>4.4172159999999869E-4</v>
      </c>
      <c r="AC32" s="34">
        <f>$G$28/'Fixed data'!$C$7</f>
        <v>4.4172159999999869E-4</v>
      </c>
      <c r="AD32" s="34">
        <f>$G$28/'Fixed data'!$C$7</f>
        <v>4.4172159999999869E-4</v>
      </c>
      <c r="AE32" s="34">
        <f>$G$28/'Fixed data'!$C$7</f>
        <v>4.4172159999999869E-4</v>
      </c>
      <c r="AF32" s="34">
        <f>$G$28/'Fixed data'!$C$7</f>
        <v>4.4172159999999869E-4</v>
      </c>
      <c r="AG32" s="34">
        <f>$G$28/'Fixed data'!$C$7</f>
        <v>4.4172159999999869E-4</v>
      </c>
      <c r="AH32" s="34">
        <f>$G$28/'Fixed data'!$C$7</f>
        <v>4.4172159999999869E-4</v>
      </c>
      <c r="AI32" s="34">
        <f>$G$28/'Fixed data'!$C$7</f>
        <v>4.4172159999999869E-4</v>
      </c>
      <c r="AJ32" s="34">
        <f>$G$28/'Fixed data'!$C$7</f>
        <v>4.4172159999999869E-4</v>
      </c>
      <c r="AK32" s="34">
        <f>$G$28/'Fixed data'!$C$7</f>
        <v>4.4172159999999869E-4</v>
      </c>
      <c r="AL32" s="34">
        <f>$G$28/'Fixed data'!$C$7</f>
        <v>4.4172159999999869E-4</v>
      </c>
      <c r="AM32" s="34">
        <f>$G$28/'Fixed data'!$C$7</f>
        <v>4.4172159999999869E-4</v>
      </c>
      <c r="AN32" s="34">
        <f>$G$28/'Fixed data'!$C$7</f>
        <v>4.4172159999999869E-4</v>
      </c>
      <c r="AO32" s="34">
        <f>$G$28/'Fixed data'!$C$7</f>
        <v>4.4172159999999869E-4</v>
      </c>
      <c r="AP32" s="34">
        <f>$G$28/'Fixed data'!$C$7</f>
        <v>4.4172159999999869E-4</v>
      </c>
      <c r="AQ32" s="34">
        <f>$G$28/'Fixed data'!$C$7</f>
        <v>4.4172159999999869E-4</v>
      </c>
      <c r="AR32" s="34">
        <f>$G$28/'Fixed data'!$C$7</f>
        <v>4.4172159999999869E-4</v>
      </c>
      <c r="AS32" s="34">
        <f>$G$28/'Fixed data'!$C$7</f>
        <v>4.4172159999999869E-4</v>
      </c>
      <c r="AT32" s="34">
        <f>$G$28/'Fixed data'!$C$7</f>
        <v>4.4172159999999869E-4</v>
      </c>
      <c r="AU32" s="34">
        <f>$G$28/'Fixed data'!$C$7</f>
        <v>4.4172159999999869E-4</v>
      </c>
      <c r="AV32" s="34">
        <f>$G$28/'Fixed data'!$C$7</f>
        <v>4.4172159999999869E-4</v>
      </c>
      <c r="AW32" s="34">
        <f>$G$28/'Fixed data'!$C$7</f>
        <v>4.4172159999999869E-4</v>
      </c>
      <c r="AX32" s="34">
        <f>$G$28/'Fixed data'!$C$7</f>
        <v>4.4172159999999869E-4</v>
      </c>
      <c r="AY32" s="34">
        <f>$G$28/'Fixed data'!$C$7</f>
        <v>4.4172159999999869E-4</v>
      </c>
      <c r="AZ32" s="34">
        <f>$G$28/'Fixed data'!$C$7</f>
        <v>4.4172159999999869E-4</v>
      </c>
      <c r="BA32" s="34"/>
      <c r="BB32" s="34"/>
      <c r="BC32" s="34"/>
      <c r="BD32" s="34"/>
    </row>
    <row r="33" spans="1:57" ht="16.5" hidden="1" customHeight="1" outlineLevel="1" x14ac:dyDescent="0.35">
      <c r="A33" s="115"/>
      <c r="B33" s="9" t="s">
        <v>4</v>
      </c>
      <c r="C33" s="11" t="s">
        <v>56</v>
      </c>
      <c r="D33" s="9" t="s">
        <v>40</v>
      </c>
      <c r="F33" s="34"/>
      <c r="G33" s="34"/>
      <c r="H33" s="34"/>
      <c r="I33" s="34">
        <f>$H$28/'Fixed data'!$C$7</f>
        <v>1.2337948444444418E-3</v>
      </c>
      <c r="J33" s="34">
        <f>$H$28/'Fixed data'!$C$7</f>
        <v>1.2337948444444418E-3</v>
      </c>
      <c r="K33" s="34">
        <f>$H$28/'Fixed data'!$C$7</f>
        <v>1.2337948444444418E-3</v>
      </c>
      <c r="L33" s="34">
        <f>$H$28/'Fixed data'!$C$7</f>
        <v>1.2337948444444418E-3</v>
      </c>
      <c r="M33" s="34">
        <f>$H$28/'Fixed data'!$C$7</f>
        <v>1.2337948444444418E-3</v>
      </c>
      <c r="N33" s="34">
        <f>$H$28/'Fixed data'!$C$7</f>
        <v>1.2337948444444418E-3</v>
      </c>
      <c r="O33" s="34">
        <f>$H$28/'Fixed data'!$C$7</f>
        <v>1.2337948444444418E-3</v>
      </c>
      <c r="P33" s="34">
        <f>$H$28/'Fixed data'!$C$7</f>
        <v>1.2337948444444418E-3</v>
      </c>
      <c r="Q33" s="34">
        <f>$H$28/'Fixed data'!$C$7</f>
        <v>1.2337948444444418E-3</v>
      </c>
      <c r="R33" s="34">
        <f>$H$28/'Fixed data'!$C$7</f>
        <v>1.2337948444444418E-3</v>
      </c>
      <c r="S33" s="34">
        <f>$H$28/'Fixed data'!$C$7</f>
        <v>1.2337948444444418E-3</v>
      </c>
      <c r="T33" s="34">
        <f>$H$28/'Fixed data'!$C$7</f>
        <v>1.2337948444444418E-3</v>
      </c>
      <c r="U33" s="34">
        <f>$H$28/'Fixed data'!$C$7</f>
        <v>1.2337948444444418E-3</v>
      </c>
      <c r="V33" s="34">
        <f>$H$28/'Fixed data'!$C$7</f>
        <v>1.2337948444444418E-3</v>
      </c>
      <c r="W33" s="34">
        <f>$H$28/'Fixed data'!$C$7</f>
        <v>1.2337948444444418E-3</v>
      </c>
      <c r="X33" s="34">
        <f>$H$28/'Fixed data'!$C$7</f>
        <v>1.2337948444444418E-3</v>
      </c>
      <c r="Y33" s="34">
        <f>$H$28/'Fixed data'!$C$7</f>
        <v>1.2337948444444418E-3</v>
      </c>
      <c r="Z33" s="34">
        <f>$H$28/'Fixed data'!$C$7</f>
        <v>1.2337948444444418E-3</v>
      </c>
      <c r="AA33" s="34">
        <f>$H$28/'Fixed data'!$C$7</f>
        <v>1.2337948444444418E-3</v>
      </c>
      <c r="AB33" s="34">
        <f>$H$28/'Fixed data'!$C$7</f>
        <v>1.2337948444444418E-3</v>
      </c>
      <c r="AC33" s="34">
        <f>$H$28/'Fixed data'!$C$7</f>
        <v>1.2337948444444418E-3</v>
      </c>
      <c r="AD33" s="34">
        <f>$H$28/'Fixed data'!$C$7</f>
        <v>1.2337948444444418E-3</v>
      </c>
      <c r="AE33" s="34">
        <f>$H$28/'Fixed data'!$C$7</f>
        <v>1.2337948444444418E-3</v>
      </c>
      <c r="AF33" s="34">
        <f>$H$28/'Fixed data'!$C$7</f>
        <v>1.2337948444444418E-3</v>
      </c>
      <c r="AG33" s="34">
        <f>$H$28/'Fixed data'!$C$7</f>
        <v>1.2337948444444418E-3</v>
      </c>
      <c r="AH33" s="34">
        <f>$H$28/'Fixed data'!$C$7</f>
        <v>1.2337948444444418E-3</v>
      </c>
      <c r="AI33" s="34">
        <f>$H$28/'Fixed data'!$C$7</f>
        <v>1.2337948444444418E-3</v>
      </c>
      <c r="AJ33" s="34">
        <f>$H$28/'Fixed data'!$C$7</f>
        <v>1.2337948444444418E-3</v>
      </c>
      <c r="AK33" s="34">
        <f>$H$28/'Fixed data'!$C$7</f>
        <v>1.2337948444444418E-3</v>
      </c>
      <c r="AL33" s="34">
        <f>$H$28/'Fixed data'!$C$7</f>
        <v>1.2337948444444418E-3</v>
      </c>
      <c r="AM33" s="34">
        <f>$H$28/'Fixed data'!$C$7</f>
        <v>1.2337948444444418E-3</v>
      </c>
      <c r="AN33" s="34">
        <f>$H$28/'Fixed data'!$C$7</f>
        <v>1.2337948444444418E-3</v>
      </c>
      <c r="AO33" s="34">
        <f>$H$28/'Fixed data'!$C$7</f>
        <v>1.2337948444444418E-3</v>
      </c>
      <c r="AP33" s="34">
        <f>$H$28/'Fixed data'!$C$7</f>
        <v>1.2337948444444418E-3</v>
      </c>
      <c r="AQ33" s="34">
        <f>$H$28/'Fixed data'!$C$7</f>
        <v>1.2337948444444418E-3</v>
      </c>
      <c r="AR33" s="34">
        <f>$H$28/'Fixed data'!$C$7</f>
        <v>1.2337948444444418E-3</v>
      </c>
      <c r="AS33" s="34">
        <f>$H$28/'Fixed data'!$C$7</f>
        <v>1.2337948444444418E-3</v>
      </c>
      <c r="AT33" s="34">
        <f>$H$28/'Fixed data'!$C$7</f>
        <v>1.2337948444444418E-3</v>
      </c>
      <c r="AU33" s="34">
        <f>$H$28/'Fixed data'!$C$7</f>
        <v>1.2337948444444418E-3</v>
      </c>
      <c r="AV33" s="34">
        <f>$H$28/'Fixed data'!$C$7</f>
        <v>1.2337948444444418E-3</v>
      </c>
      <c r="AW33" s="34">
        <f>$H$28/'Fixed data'!$C$7</f>
        <v>1.2337948444444418E-3</v>
      </c>
      <c r="AX33" s="34">
        <f>$H$28/'Fixed data'!$C$7</f>
        <v>1.2337948444444418E-3</v>
      </c>
      <c r="AY33" s="34">
        <f>$H$28/'Fixed data'!$C$7</f>
        <v>1.2337948444444418E-3</v>
      </c>
      <c r="AZ33" s="34">
        <f>$H$28/'Fixed data'!$C$7</f>
        <v>1.2337948444444418E-3</v>
      </c>
      <c r="BA33" s="34">
        <f>$H$28/'Fixed data'!$C$7</f>
        <v>1.2337948444444418E-3</v>
      </c>
      <c r="BB33" s="34"/>
      <c r="BC33" s="34"/>
      <c r="BD33" s="34"/>
    </row>
    <row r="34" spans="1:57" ht="16.5" hidden="1" customHeight="1" outlineLevel="1" x14ac:dyDescent="0.35">
      <c r="A34" s="115"/>
      <c r="B34" s="9" t="s">
        <v>5</v>
      </c>
      <c r="C34" s="11" t="s">
        <v>57</v>
      </c>
      <c r="D34" s="9" t="s">
        <v>40</v>
      </c>
      <c r="F34" s="34"/>
      <c r="G34" s="34"/>
      <c r="H34" s="34"/>
      <c r="I34" s="34"/>
      <c r="J34" s="34">
        <f>$I$28/'Fixed data'!$C$7</f>
        <v>-1.4749808E-2</v>
      </c>
      <c r="K34" s="34">
        <f>$I$28/'Fixed data'!$C$7</f>
        <v>-1.4749808E-2</v>
      </c>
      <c r="L34" s="34">
        <f>$I$28/'Fixed data'!$C$7</f>
        <v>-1.4749808E-2</v>
      </c>
      <c r="M34" s="34">
        <f>$I$28/'Fixed data'!$C$7</f>
        <v>-1.4749808E-2</v>
      </c>
      <c r="N34" s="34">
        <f>$I$28/'Fixed data'!$C$7</f>
        <v>-1.4749808E-2</v>
      </c>
      <c r="O34" s="34">
        <f>$I$28/'Fixed data'!$C$7</f>
        <v>-1.4749808E-2</v>
      </c>
      <c r="P34" s="34">
        <f>$I$28/'Fixed data'!$C$7</f>
        <v>-1.4749808E-2</v>
      </c>
      <c r="Q34" s="34">
        <f>$I$28/'Fixed data'!$C$7</f>
        <v>-1.4749808E-2</v>
      </c>
      <c r="R34" s="34">
        <f>$I$28/'Fixed data'!$C$7</f>
        <v>-1.4749808E-2</v>
      </c>
      <c r="S34" s="34">
        <f>$I$28/'Fixed data'!$C$7</f>
        <v>-1.4749808E-2</v>
      </c>
      <c r="T34" s="34">
        <f>$I$28/'Fixed data'!$C$7</f>
        <v>-1.4749808E-2</v>
      </c>
      <c r="U34" s="34">
        <f>$I$28/'Fixed data'!$C$7</f>
        <v>-1.4749808E-2</v>
      </c>
      <c r="V34" s="34">
        <f>$I$28/'Fixed data'!$C$7</f>
        <v>-1.4749808E-2</v>
      </c>
      <c r="W34" s="34">
        <f>$I$28/'Fixed data'!$C$7</f>
        <v>-1.4749808E-2</v>
      </c>
      <c r="X34" s="34">
        <f>$I$28/'Fixed data'!$C$7</f>
        <v>-1.4749808E-2</v>
      </c>
      <c r="Y34" s="34">
        <f>$I$28/'Fixed data'!$C$7</f>
        <v>-1.4749808E-2</v>
      </c>
      <c r="Z34" s="34">
        <f>$I$28/'Fixed data'!$C$7</f>
        <v>-1.4749808E-2</v>
      </c>
      <c r="AA34" s="34">
        <f>$I$28/'Fixed data'!$C$7</f>
        <v>-1.4749808E-2</v>
      </c>
      <c r="AB34" s="34">
        <f>$I$28/'Fixed data'!$C$7</f>
        <v>-1.4749808E-2</v>
      </c>
      <c r="AC34" s="34">
        <f>$I$28/'Fixed data'!$C$7</f>
        <v>-1.4749808E-2</v>
      </c>
      <c r="AD34" s="34">
        <f>$I$28/'Fixed data'!$C$7</f>
        <v>-1.4749808E-2</v>
      </c>
      <c r="AE34" s="34">
        <f>$I$28/'Fixed data'!$C$7</f>
        <v>-1.4749808E-2</v>
      </c>
      <c r="AF34" s="34">
        <f>$I$28/'Fixed data'!$C$7</f>
        <v>-1.4749808E-2</v>
      </c>
      <c r="AG34" s="34">
        <f>$I$28/'Fixed data'!$C$7</f>
        <v>-1.4749808E-2</v>
      </c>
      <c r="AH34" s="34">
        <f>$I$28/'Fixed data'!$C$7</f>
        <v>-1.4749808E-2</v>
      </c>
      <c r="AI34" s="34">
        <f>$I$28/'Fixed data'!$C$7</f>
        <v>-1.4749808E-2</v>
      </c>
      <c r="AJ34" s="34">
        <f>$I$28/'Fixed data'!$C$7</f>
        <v>-1.4749808E-2</v>
      </c>
      <c r="AK34" s="34">
        <f>$I$28/'Fixed data'!$C$7</f>
        <v>-1.4749808E-2</v>
      </c>
      <c r="AL34" s="34">
        <f>$I$28/'Fixed data'!$C$7</f>
        <v>-1.4749808E-2</v>
      </c>
      <c r="AM34" s="34">
        <f>$I$28/'Fixed data'!$C$7</f>
        <v>-1.4749808E-2</v>
      </c>
      <c r="AN34" s="34">
        <f>$I$28/'Fixed data'!$C$7</f>
        <v>-1.4749808E-2</v>
      </c>
      <c r="AO34" s="34">
        <f>$I$28/'Fixed data'!$C$7</f>
        <v>-1.4749808E-2</v>
      </c>
      <c r="AP34" s="34">
        <f>$I$28/'Fixed data'!$C$7</f>
        <v>-1.4749808E-2</v>
      </c>
      <c r="AQ34" s="34">
        <f>$I$28/'Fixed data'!$C$7</f>
        <v>-1.4749808E-2</v>
      </c>
      <c r="AR34" s="34">
        <f>$I$28/'Fixed data'!$C$7</f>
        <v>-1.4749808E-2</v>
      </c>
      <c r="AS34" s="34">
        <f>$I$28/'Fixed data'!$C$7</f>
        <v>-1.4749808E-2</v>
      </c>
      <c r="AT34" s="34">
        <f>$I$28/'Fixed data'!$C$7</f>
        <v>-1.4749808E-2</v>
      </c>
      <c r="AU34" s="34">
        <f>$I$28/'Fixed data'!$C$7</f>
        <v>-1.4749808E-2</v>
      </c>
      <c r="AV34" s="34">
        <f>$I$28/'Fixed data'!$C$7</f>
        <v>-1.4749808E-2</v>
      </c>
      <c r="AW34" s="34">
        <f>$I$28/'Fixed data'!$C$7</f>
        <v>-1.4749808E-2</v>
      </c>
      <c r="AX34" s="34">
        <f>$I$28/'Fixed data'!$C$7</f>
        <v>-1.4749808E-2</v>
      </c>
      <c r="AY34" s="34">
        <f>$I$28/'Fixed data'!$C$7</f>
        <v>-1.4749808E-2</v>
      </c>
      <c r="AZ34" s="34">
        <f>$I$28/'Fixed data'!$C$7</f>
        <v>-1.4749808E-2</v>
      </c>
      <c r="BA34" s="34">
        <f>$I$28/'Fixed data'!$C$7</f>
        <v>-1.4749808E-2</v>
      </c>
      <c r="BB34" s="34">
        <f>$I$28/'Fixed data'!$C$7</f>
        <v>-1.4749808E-2</v>
      </c>
      <c r="BC34" s="34"/>
      <c r="BD34" s="34"/>
    </row>
    <row r="35" spans="1:57" ht="16.5" hidden="1" customHeight="1" outlineLevel="1" x14ac:dyDescent="0.35">
      <c r="A35" s="115"/>
      <c r="B35" s="9" t="s">
        <v>6</v>
      </c>
      <c r="C35" s="11" t="s">
        <v>58</v>
      </c>
      <c r="D35" s="9" t="s">
        <v>40</v>
      </c>
      <c r="F35" s="34"/>
      <c r="G35" s="34"/>
      <c r="H35" s="34"/>
      <c r="I35" s="34"/>
      <c r="J35" s="34"/>
      <c r="K35" s="34">
        <f>$J$28/'Fixed data'!$C$7</f>
        <v>-5.2634437155555561E-2</v>
      </c>
      <c r="L35" s="34">
        <f>$J$28/'Fixed data'!$C$7</f>
        <v>-5.2634437155555561E-2</v>
      </c>
      <c r="M35" s="34">
        <f>$J$28/'Fixed data'!$C$7</f>
        <v>-5.2634437155555561E-2</v>
      </c>
      <c r="N35" s="34">
        <f>$J$28/'Fixed data'!$C$7</f>
        <v>-5.2634437155555561E-2</v>
      </c>
      <c r="O35" s="34">
        <f>$J$28/'Fixed data'!$C$7</f>
        <v>-5.2634437155555561E-2</v>
      </c>
      <c r="P35" s="34">
        <f>$J$28/'Fixed data'!$C$7</f>
        <v>-5.2634437155555561E-2</v>
      </c>
      <c r="Q35" s="34">
        <f>$J$28/'Fixed data'!$C$7</f>
        <v>-5.2634437155555561E-2</v>
      </c>
      <c r="R35" s="34">
        <f>$J$28/'Fixed data'!$C$7</f>
        <v>-5.2634437155555561E-2</v>
      </c>
      <c r="S35" s="34">
        <f>$J$28/'Fixed data'!$C$7</f>
        <v>-5.2634437155555561E-2</v>
      </c>
      <c r="T35" s="34">
        <f>$J$28/'Fixed data'!$C$7</f>
        <v>-5.2634437155555561E-2</v>
      </c>
      <c r="U35" s="34">
        <f>$J$28/'Fixed data'!$C$7</f>
        <v>-5.2634437155555561E-2</v>
      </c>
      <c r="V35" s="34">
        <f>$J$28/'Fixed data'!$C$7</f>
        <v>-5.2634437155555561E-2</v>
      </c>
      <c r="W35" s="34">
        <f>$J$28/'Fixed data'!$C$7</f>
        <v>-5.2634437155555561E-2</v>
      </c>
      <c r="X35" s="34">
        <f>$J$28/'Fixed data'!$C$7</f>
        <v>-5.2634437155555561E-2</v>
      </c>
      <c r="Y35" s="34">
        <f>$J$28/'Fixed data'!$C$7</f>
        <v>-5.2634437155555561E-2</v>
      </c>
      <c r="Z35" s="34">
        <f>$J$28/'Fixed data'!$C$7</f>
        <v>-5.2634437155555561E-2</v>
      </c>
      <c r="AA35" s="34">
        <f>$J$28/'Fixed data'!$C$7</f>
        <v>-5.2634437155555561E-2</v>
      </c>
      <c r="AB35" s="34">
        <f>$J$28/'Fixed data'!$C$7</f>
        <v>-5.2634437155555561E-2</v>
      </c>
      <c r="AC35" s="34">
        <f>$J$28/'Fixed data'!$C$7</f>
        <v>-5.2634437155555561E-2</v>
      </c>
      <c r="AD35" s="34">
        <f>$J$28/'Fixed data'!$C$7</f>
        <v>-5.2634437155555561E-2</v>
      </c>
      <c r="AE35" s="34">
        <f>$J$28/'Fixed data'!$C$7</f>
        <v>-5.2634437155555561E-2</v>
      </c>
      <c r="AF35" s="34">
        <f>$J$28/'Fixed data'!$C$7</f>
        <v>-5.2634437155555561E-2</v>
      </c>
      <c r="AG35" s="34">
        <f>$J$28/'Fixed data'!$C$7</f>
        <v>-5.2634437155555561E-2</v>
      </c>
      <c r="AH35" s="34">
        <f>$J$28/'Fixed data'!$C$7</f>
        <v>-5.2634437155555561E-2</v>
      </c>
      <c r="AI35" s="34">
        <f>$J$28/'Fixed data'!$C$7</f>
        <v>-5.2634437155555561E-2</v>
      </c>
      <c r="AJ35" s="34">
        <f>$J$28/'Fixed data'!$C$7</f>
        <v>-5.2634437155555561E-2</v>
      </c>
      <c r="AK35" s="34">
        <f>$J$28/'Fixed data'!$C$7</f>
        <v>-5.2634437155555561E-2</v>
      </c>
      <c r="AL35" s="34">
        <f>$J$28/'Fixed data'!$C$7</f>
        <v>-5.2634437155555561E-2</v>
      </c>
      <c r="AM35" s="34">
        <f>$J$28/'Fixed data'!$C$7</f>
        <v>-5.2634437155555561E-2</v>
      </c>
      <c r="AN35" s="34">
        <f>$J$28/'Fixed data'!$C$7</f>
        <v>-5.2634437155555561E-2</v>
      </c>
      <c r="AO35" s="34">
        <f>$J$28/'Fixed data'!$C$7</f>
        <v>-5.2634437155555561E-2</v>
      </c>
      <c r="AP35" s="34">
        <f>$J$28/'Fixed data'!$C$7</f>
        <v>-5.2634437155555561E-2</v>
      </c>
      <c r="AQ35" s="34">
        <f>$J$28/'Fixed data'!$C$7</f>
        <v>-5.2634437155555561E-2</v>
      </c>
      <c r="AR35" s="34">
        <f>$J$28/'Fixed data'!$C$7</f>
        <v>-5.2634437155555561E-2</v>
      </c>
      <c r="AS35" s="34">
        <f>$J$28/'Fixed data'!$C$7</f>
        <v>-5.2634437155555561E-2</v>
      </c>
      <c r="AT35" s="34">
        <f>$J$28/'Fixed data'!$C$7</f>
        <v>-5.2634437155555561E-2</v>
      </c>
      <c r="AU35" s="34">
        <f>$J$28/'Fixed data'!$C$7</f>
        <v>-5.2634437155555561E-2</v>
      </c>
      <c r="AV35" s="34">
        <f>$J$28/'Fixed data'!$C$7</f>
        <v>-5.2634437155555561E-2</v>
      </c>
      <c r="AW35" s="34">
        <f>$J$28/'Fixed data'!$C$7</f>
        <v>-5.2634437155555561E-2</v>
      </c>
      <c r="AX35" s="34">
        <f>$J$28/'Fixed data'!$C$7</f>
        <v>-5.2634437155555561E-2</v>
      </c>
      <c r="AY35" s="34">
        <f>$J$28/'Fixed data'!$C$7</f>
        <v>-5.2634437155555561E-2</v>
      </c>
      <c r="AZ35" s="34">
        <f>$J$28/'Fixed data'!$C$7</f>
        <v>-5.2634437155555561E-2</v>
      </c>
      <c r="BA35" s="34">
        <f>$J$28/'Fixed data'!$C$7</f>
        <v>-5.2634437155555561E-2</v>
      </c>
      <c r="BB35" s="34">
        <f>$J$28/'Fixed data'!$C$7</f>
        <v>-5.2634437155555561E-2</v>
      </c>
      <c r="BC35" s="34">
        <f>$J$28/'Fixed data'!$C$7</f>
        <v>-5.2634437155555561E-2</v>
      </c>
      <c r="BD35" s="34"/>
    </row>
    <row r="36" spans="1:57" ht="16.5" hidden="1" customHeight="1" outlineLevel="1" x14ac:dyDescent="0.35">
      <c r="A36" s="115"/>
      <c r="B36" s="9" t="s">
        <v>32</v>
      </c>
      <c r="C36" s="11" t="s">
        <v>59</v>
      </c>
      <c r="D36" s="9" t="s">
        <v>40</v>
      </c>
      <c r="F36" s="34"/>
      <c r="G36" s="34"/>
      <c r="H36" s="34"/>
      <c r="I36" s="34"/>
      <c r="J36" s="34"/>
      <c r="K36" s="34"/>
      <c r="L36" s="34">
        <f>$K$28/'Fixed data'!$C$7</f>
        <v>-3.8493386666666657E-2</v>
      </c>
      <c r="M36" s="34">
        <f>$K$28/'Fixed data'!$C$7</f>
        <v>-3.8493386666666657E-2</v>
      </c>
      <c r="N36" s="34">
        <f>$K$28/'Fixed data'!$C$7</f>
        <v>-3.8493386666666657E-2</v>
      </c>
      <c r="O36" s="34">
        <f>$K$28/'Fixed data'!$C$7</f>
        <v>-3.8493386666666657E-2</v>
      </c>
      <c r="P36" s="34">
        <f>$K$28/'Fixed data'!$C$7</f>
        <v>-3.8493386666666657E-2</v>
      </c>
      <c r="Q36" s="34">
        <f>$K$28/'Fixed data'!$C$7</f>
        <v>-3.8493386666666657E-2</v>
      </c>
      <c r="R36" s="34">
        <f>$K$28/'Fixed data'!$C$7</f>
        <v>-3.8493386666666657E-2</v>
      </c>
      <c r="S36" s="34">
        <f>$K$28/'Fixed data'!$C$7</f>
        <v>-3.8493386666666657E-2</v>
      </c>
      <c r="T36" s="34">
        <f>$K$28/'Fixed data'!$C$7</f>
        <v>-3.8493386666666657E-2</v>
      </c>
      <c r="U36" s="34">
        <f>$K$28/'Fixed data'!$C$7</f>
        <v>-3.8493386666666657E-2</v>
      </c>
      <c r="V36" s="34">
        <f>$K$28/'Fixed data'!$C$7</f>
        <v>-3.8493386666666657E-2</v>
      </c>
      <c r="W36" s="34">
        <f>$K$28/'Fixed data'!$C$7</f>
        <v>-3.8493386666666657E-2</v>
      </c>
      <c r="X36" s="34">
        <f>$K$28/'Fixed data'!$C$7</f>
        <v>-3.8493386666666657E-2</v>
      </c>
      <c r="Y36" s="34">
        <f>$K$28/'Fixed data'!$C$7</f>
        <v>-3.8493386666666657E-2</v>
      </c>
      <c r="Z36" s="34">
        <f>$K$28/'Fixed data'!$C$7</f>
        <v>-3.8493386666666657E-2</v>
      </c>
      <c r="AA36" s="34">
        <f>$K$28/'Fixed data'!$C$7</f>
        <v>-3.8493386666666657E-2</v>
      </c>
      <c r="AB36" s="34">
        <f>$K$28/'Fixed data'!$C$7</f>
        <v>-3.8493386666666657E-2</v>
      </c>
      <c r="AC36" s="34">
        <f>$K$28/'Fixed data'!$C$7</f>
        <v>-3.8493386666666657E-2</v>
      </c>
      <c r="AD36" s="34">
        <f>$K$28/'Fixed data'!$C$7</f>
        <v>-3.8493386666666657E-2</v>
      </c>
      <c r="AE36" s="34">
        <f>$K$28/'Fixed data'!$C$7</f>
        <v>-3.8493386666666657E-2</v>
      </c>
      <c r="AF36" s="34">
        <f>$K$28/'Fixed data'!$C$7</f>
        <v>-3.8493386666666657E-2</v>
      </c>
      <c r="AG36" s="34">
        <f>$K$28/'Fixed data'!$C$7</f>
        <v>-3.8493386666666657E-2</v>
      </c>
      <c r="AH36" s="34">
        <f>$K$28/'Fixed data'!$C$7</f>
        <v>-3.8493386666666657E-2</v>
      </c>
      <c r="AI36" s="34">
        <f>$K$28/'Fixed data'!$C$7</f>
        <v>-3.8493386666666657E-2</v>
      </c>
      <c r="AJ36" s="34">
        <f>$K$28/'Fixed data'!$C$7</f>
        <v>-3.8493386666666657E-2</v>
      </c>
      <c r="AK36" s="34">
        <f>$K$28/'Fixed data'!$C$7</f>
        <v>-3.8493386666666657E-2</v>
      </c>
      <c r="AL36" s="34">
        <f>$K$28/'Fixed data'!$C$7</f>
        <v>-3.8493386666666657E-2</v>
      </c>
      <c r="AM36" s="34">
        <f>$K$28/'Fixed data'!$C$7</f>
        <v>-3.8493386666666657E-2</v>
      </c>
      <c r="AN36" s="34">
        <f>$K$28/'Fixed data'!$C$7</f>
        <v>-3.8493386666666657E-2</v>
      </c>
      <c r="AO36" s="34">
        <f>$K$28/'Fixed data'!$C$7</f>
        <v>-3.8493386666666657E-2</v>
      </c>
      <c r="AP36" s="34">
        <f>$K$28/'Fixed data'!$C$7</f>
        <v>-3.8493386666666657E-2</v>
      </c>
      <c r="AQ36" s="34">
        <f>$K$28/'Fixed data'!$C$7</f>
        <v>-3.8493386666666657E-2</v>
      </c>
      <c r="AR36" s="34">
        <f>$K$28/'Fixed data'!$C$7</f>
        <v>-3.8493386666666657E-2</v>
      </c>
      <c r="AS36" s="34">
        <f>$K$28/'Fixed data'!$C$7</f>
        <v>-3.8493386666666657E-2</v>
      </c>
      <c r="AT36" s="34">
        <f>$K$28/'Fixed data'!$C$7</f>
        <v>-3.8493386666666657E-2</v>
      </c>
      <c r="AU36" s="34">
        <f>$K$28/'Fixed data'!$C$7</f>
        <v>-3.8493386666666657E-2</v>
      </c>
      <c r="AV36" s="34">
        <f>$K$28/'Fixed data'!$C$7</f>
        <v>-3.8493386666666657E-2</v>
      </c>
      <c r="AW36" s="34">
        <f>$K$28/'Fixed data'!$C$7</f>
        <v>-3.8493386666666657E-2</v>
      </c>
      <c r="AX36" s="34">
        <f>$K$28/'Fixed data'!$C$7</f>
        <v>-3.8493386666666657E-2</v>
      </c>
      <c r="AY36" s="34">
        <f>$K$28/'Fixed data'!$C$7</f>
        <v>-3.8493386666666657E-2</v>
      </c>
      <c r="AZ36" s="34">
        <f>$K$28/'Fixed data'!$C$7</f>
        <v>-3.8493386666666657E-2</v>
      </c>
      <c r="BA36" s="34">
        <f>$K$28/'Fixed data'!$C$7</f>
        <v>-3.8493386666666657E-2</v>
      </c>
      <c r="BB36" s="34">
        <f>$K$28/'Fixed data'!$C$7</f>
        <v>-3.8493386666666657E-2</v>
      </c>
      <c r="BC36" s="34">
        <f>$K$28/'Fixed data'!$C$7</f>
        <v>-3.8493386666666657E-2</v>
      </c>
      <c r="BD36" s="34">
        <f>$K$28/'Fixed data'!$C$7</f>
        <v>-3.8493386666666657E-2</v>
      </c>
    </row>
    <row r="37" spans="1:57" ht="16.5" hidden="1" customHeight="1" outlineLevel="1" x14ac:dyDescent="0.35">
      <c r="A37" s="115"/>
      <c r="B37" s="9" t="s">
        <v>33</v>
      </c>
      <c r="C37" s="11" t="s">
        <v>60</v>
      </c>
      <c r="D37" s="9" t="s">
        <v>40</v>
      </c>
      <c r="F37" s="34"/>
      <c r="G37" s="34"/>
      <c r="H37" s="34"/>
      <c r="I37" s="34"/>
      <c r="J37" s="34"/>
      <c r="K37" s="34"/>
      <c r="L37" s="34"/>
      <c r="M37" s="34">
        <f>$L$28/'Fixed data'!$C$7</f>
        <v>-2.5280300800000009E-2</v>
      </c>
      <c r="N37" s="34">
        <f>$L$28/'Fixed data'!$C$7</f>
        <v>-2.5280300800000009E-2</v>
      </c>
      <c r="O37" s="34">
        <f>$L$28/'Fixed data'!$C$7</f>
        <v>-2.5280300800000009E-2</v>
      </c>
      <c r="P37" s="34">
        <f>$L$28/'Fixed data'!$C$7</f>
        <v>-2.5280300800000009E-2</v>
      </c>
      <c r="Q37" s="34">
        <f>$L$28/'Fixed data'!$C$7</f>
        <v>-2.5280300800000009E-2</v>
      </c>
      <c r="R37" s="34">
        <f>$L$28/'Fixed data'!$C$7</f>
        <v>-2.5280300800000009E-2</v>
      </c>
      <c r="S37" s="34">
        <f>$L$28/'Fixed data'!$C$7</f>
        <v>-2.5280300800000009E-2</v>
      </c>
      <c r="T37" s="34">
        <f>$L$28/'Fixed data'!$C$7</f>
        <v>-2.5280300800000009E-2</v>
      </c>
      <c r="U37" s="34">
        <f>$L$28/'Fixed data'!$C$7</f>
        <v>-2.5280300800000009E-2</v>
      </c>
      <c r="V37" s="34">
        <f>$L$28/'Fixed data'!$C$7</f>
        <v>-2.5280300800000009E-2</v>
      </c>
      <c r="W37" s="34">
        <f>$L$28/'Fixed data'!$C$7</f>
        <v>-2.5280300800000009E-2</v>
      </c>
      <c r="X37" s="34">
        <f>$L$28/'Fixed data'!$C$7</f>
        <v>-2.5280300800000009E-2</v>
      </c>
      <c r="Y37" s="34">
        <f>$L$28/'Fixed data'!$C$7</f>
        <v>-2.5280300800000009E-2</v>
      </c>
      <c r="Z37" s="34">
        <f>$L$28/'Fixed data'!$C$7</f>
        <v>-2.5280300800000009E-2</v>
      </c>
      <c r="AA37" s="34">
        <f>$L$28/'Fixed data'!$C$7</f>
        <v>-2.5280300800000009E-2</v>
      </c>
      <c r="AB37" s="34">
        <f>$L$28/'Fixed data'!$C$7</f>
        <v>-2.5280300800000009E-2</v>
      </c>
      <c r="AC37" s="34">
        <f>$L$28/'Fixed data'!$C$7</f>
        <v>-2.5280300800000009E-2</v>
      </c>
      <c r="AD37" s="34">
        <f>$L$28/'Fixed data'!$C$7</f>
        <v>-2.5280300800000009E-2</v>
      </c>
      <c r="AE37" s="34">
        <f>$L$28/'Fixed data'!$C$7</f>
        <v>-2.5280300800000009E-2</v>
      </c>
      <c r="AF37" s="34">
        <f>$L$28/'Fixed data'!$C$7</f>
        <v>-2.5280300800000009E-2</v>
      </c>
      <c r="AG37" s="34">
        <f>$L$28/'Fixed data'!$C$7</f>
        <v>-2.5280300800000009E-2</v>
      </c>
      <c r="AH37" s="34">
        <f>$L$28/'Fixed data'!$C$7</f>
        <v>-2.5280300800000009E-2</v>
      </c>
      <c r="AI37" s="34">
        <f>$L$28/'Fixed data'!$C$7</f>
        <v>-2.5280300800000009E-2</v>
      </c>
      <c r="AJ37" s="34">
        <f>$L$28/'Fixed data'!$C$7</f>
        <v>-2.5280300800000009E-2</v>
      </c>
      <c r="AK37" s="34">
        <f>$L$28/'Fixed data'!$C$7</f>
        <v>-2.5280300800000009E-2</v>
      </c>
      <c r="AL37" s="34">
        <f>$L$28/'Fixed data'!$C$7</f>
        <v>-2.5280300800000009E-2</v>
      </c>
      <c r="AM37" s="34">
        <f>$L$28/'Fixed data'!$C$7</f>
        <v>-2.5280300800000009E-2</v>
      </c>
      <c r="AN37" s="34">
        <f>$L$28/'Fixed data'!$C$7</f>
        <v>-2.5280300800000009E-2</v>
      </c>
      <c r="AO37" s="34">
        <f>$L$28/'Fixed data'!$C$7</f>
        <v>-2.5280300800000009E-2</v>
      </c>
      <c r="AP37" s="34">
        <f>$L$28/'Fixed data'!$C$7</f>
        <v>-2.5280300800000009E-2</v>
      </c>
      <c r="AQ37" s="34">
        <f>$L$28/'Fixed data'!$C$7</f>
        <v>-2.5280300800000009E-2</v>
      </c>
      <c r="AR37" s="34">
        <f>$L$28/'Fixed data'!$C$7</f>
        <v>-2.5280300800000009E-2</v>
      </c>
      <c r="AS37" s="34">
        <f>$L$28/'Fixed data'!$C$7</f>
        <v>-2.5280300800000009E-2</v>
      </c>
      <c r="AT37" s="34">
        <f>$L$28/'Fixed data'!$C$7</f>
        <v>-2.5280300800000009E-2</v>
      </c>
      <c r="AU37" s="34">
        <f>$L$28/'Fixed data'!$C$7</f>
        <v>-2.5280300800000009E-2</v>
      </c>
      <c r="AV37" s="34">
        <f>$L$28/'Fixed data'!$C$7</f>
        <v>-2.5280300800000009E-2</v>
      </c>
      <c r="AW37" s="34">
        <f>$L$28/'Fixed data'!$C$7</f>
        <v>-2.5280300800000009E-2</v>
      </c>
      <c r="AX37" s="34">
        <f>$L$28/'Fixed data'!$C$7</f>
        <v>-2.5280300800000009E-2</v>
      </c>
      <c r="AY37" s="34">
        <f>$L$28/'Fixed data'!$C$7</f>
        <v>-2.5280300800000009E-2</v>
      </c>
      <c r="AZ37" s="34">
        <f>$L$28/'Fixed data'!$C$7</f>
        <v>-2.5280300800000009E-2</v>
      </c>
      <c r="BA37" s="34">
        <f>$L$28/'Fixed data'!$C$7</f>
        <v>-2.5280300800000009E-2</v>
      </c>
      <c r="BB37" s="34">
        <f>$L$28/'Fixed data'!$C$7</f>
        <v>-2.5280300800000009E-2</v>
      </c>
      <c r="BC37" s="34">
        <f>$L$28/'Fixed data'!$C$7</f>
        <v>-2.5280300800000009E-2</v>
      </c>
      <c r="BD37" s="34">
        <f>$L$28/'Fixed data'!$C$7</f>
        <v>-2.5280300800000009E-2</v>
      </c>
    </row>
    <row r="38" spans="1:57" ht="16.5" hidden="1" customHeight="1" outlineLevel="1" x14ac:dyDescent="0.35">
      <c r="A38" s="115"/>
      <c r="B38" s="9" t="s">
        <v>110</v>
      </c>
      <c r="C38" s="11" t="s">
        <v>132</v>
      </c>
      <c r="D38" s="9" t="s">
        <v>40</v>
      </c>
      <c r="F38" s="34"/>
      <c r="G38" s="34"/>
      <c r="H38" s="34"/>
      <c r="I38" s="34"/>
      <c r="J38" s="34"/>
      <c r="K38" s="34"/>
      <c r="L38" s="34"/>
      <c r="M38" s="34"/>
      <c r="N38" s="34">
        <f>$M$28/'Fixed data'!$C$7</f>
        <v>-4.3711964444444439E-2</v>
      </c>
      <c r="O38" s="34">
        <f>$M$28/'Fixed data'!$C$7</f>
        <v>-4.3711964444444439E-2</v>
      </c>
      <c r="P38" s="34">
        <f>$M$28/'Fixed data'!$C$7</f>
        <v>-4.3711964444444439E-2</v>
      </c>
      <c r="Q38" s="34">
        <f>$M$28/'Fixed data'!$C$7</f>
        <v>-4.3711964444444439E-2</v>
      </c>
      <c r="R38" s="34">
        <f>$M$28/'Fixed data'!$C$7</f>
        <v>-4.3711964444444439E-2</v>
      </c>
      <c r="S38" s="34">
        <f>$M$28/'Fixed data'!$C$7</f>
        <v>-4.3711964444444439E-2</v>
      </c>
      <c r="T38" s="34">
        <f>$M$28/'Fixed data'!$C$7</f>
        <v>-4.3711964444444439E-2</v>
      </c>
      <c r="U38" s="34">
        <f>$M$28/'Fixed data'!$C$7</f>
        <v>-4.3711964444444439E-2</v>
      </c>
      <c r="V38" s="34">
        <f>$M$28/'Fixed data'!$C$7</f>
        <v>-4.3711964444444439E-2</v>
      </c>
      <c r="W38" s="34">
        <f>$M$28/'Fixed data'!$C$7</f>
        <v>-4.3711964444444439E-2</v>
      </c>
      <c r="X38" s="34">
        <f>$M$28/'Fixed data'!$C$7</f>
        <v>-4.3711964444444439E-2</v>
      </c>
      <c r="Y38" s="34">
        <f>$M$28/'Fixed data'!$C$7</f>
        <v>-4.3711964444444439E-2</v>
      </c>
      <c r="Z38" s="34">
        <f>$M$28/'Fixed data'!$C$7</f>
        <v>-4.3711964444444439E-2</v>
      </c>
      <c r="AA38" s="34">
        <f>$M$28/'Fixed data'!$C$7</f>
        <v>-4.3711964444444439E-2</v>
      </c>
      <c r="AB38" s="34">
        <f>$M$28/'Fixed data'!$C$7</f>
        <v>-4.3711964444444439E-2</v>
      </c>
      <c r="AC38" s="34">
        <f>$M$28/'Fixed data'!$C$7</f>
        <v>-4.3711964444444439E-2</v>
      </c>
      <c r="AD38" s="34">
        <f>$M$28/'Fixed data'!$C$7</f>
        <v>-4.3711964444444439E-2</v>
      </c>
      <c r="AE38" s="34">
        <f>$M$28/'Fixed data'!$C$7</f>
        <v>-4.3711964444444439E-2</v>
      </c>
      <c r="AF38" s="34">
        <f>$M$28/'Fixed data'!$C$7</f>
        <v>-4.3711964444444439E-2</v>
      </c>
      <c r="AG38" s="34">
        <f>$M$28/'Fixed data'!$C$7</f>
        <v>-4.3711964444444439E-2</v>
      </c>
      <c r="AH38" s="34">
        <f>$M$28/'Fixed data'!$C$7</f>
        <v>-4.3711964444444439E-2</v>
      </c>
      <c r="AI38" s="34">
        <f>$M$28/'Fixed data'!$C$7</f>
        <v>-4.3711964444444439E-2</v>
      </c>
      <c r="AJ38" s="34">
        <f>$M$28/'Fixed data'!$C$7</f>
        <v>-4.3711964444444439E-2</v>
      </c>
      <c r="AK38" s="34">
        <f>$M$28/'Fixed data'!$C$7</f>
        <v>-4.3711964444444439E-2</v>
      </c>
      <c r="AL38" s="34">
        <f>$M$28/'Fixed data'!$C$7</f>
        <v>-4.3711964444444439E-2</v>
      </c>
      <c r="AM38" s="34">
        <f>$M$28/'Fixed data'!$C$7</f>
        <v>-4.3711964444444439E-2</v>
      </c>
      <c r="AN38" s="34">
        <f>$M$28/'Fixed data'!$C$7</f>
        <v>-4.3711964444444439E-2</v>
      </c>
      <c r="AO38" s="34">
        <f>$M$28/'Fixed data'!$C$7</f>
        <v>-4.3711964444444439E-2</v>
      </c>
      <c r="AP38" s="34">
        <f>$M$28/'Fixed data'!$C$7</f>
        <v>-4.3711964444444439E-2</v>
      </c>
      <c r="AQ38" s="34">
        <f>$M$28/'Fixed data'!$C$7</f>
        <v>-4.3711964444444439E-2</v>
      </c>
      <c r="AR38" s="34">
        <f>$M$28/'Fixed data'!$C$7</f>
        <v>-4.3711964444444439E-2</v>
      </c>
      <c r="AS38" s="34">
        <f>$M$28/'Fixed data'!$C$7</f>
        <v>-4.3711964444444439E-2</v>
      </c>
      <c r="AT38" s="34">
        <f>$M$28/'Fixed data'!$C$7</f>
        <v>-4.3711964444444439E-2</v>
      </c>
      <c r="AU38" s="34">
        <f>$M$28/'Fixed data'!$C$7</f>
        <v>-4.3711964444444439E-2</v>
      </c>
      <c r="AV38" s="34">
        <f>$M$28/'Fixed data'!$C$7</f>
        <v>-4.3711964444444439E-2</v>
      </c>
      <c r="AW38" s="34">
        <f>$M$28/'Fixed data'!$C$7</f>
        <v>-4.3711964444444439E-2</v>
      </c>
      <c r="AX38" s="34">
        <f>$M$28/'Fixed data'!$C$7</f>
        <v>-4.3711964444444439E-2</v>
      </c>
      <c r="AY38" s="34">
        <f>$M$28/'Fixed data'!$C$7</f>
        <v>-4.3711964444444439E-2</v>
      </c>
      <c r="AZ38" s="34">
        <f>$M$28/'Fixed data'!$C$7</f>
        <v>-4.3711964444444439E-2</v>
      </c>
      <c r="BA38" s="34">
        <f>$M$28/'Fixed data'!$C$7</f>
        <v>-4.3711964444444439E-2</v>
      </c>
      <c r="BB38" s="34">
        <f>$M$28/'Fixed data'!$C$7</f>
        <v>-4.3711964444444439E-2</v>
      </c>
      <c r="BC38" s="34">
        <f>$M$28/'Fixed data'!$C$7</f>
        <v>-4.3711964444444439E-2</v>
      </c>
      <c r="BD38" s="34">
        <f>$M$28/'Fixed data'!$C$7</f>
        <v>-4.3711964444444439E-2</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-2.9372995555555559E-2</v>
      </c>
      <c r="P39" s="34">
        <f>$N$28/'Fixed data'!$C$7</f>
        <v>-2.9372995555555559E-2</v>
      </c>
      <c r="Q39" s="34">
        <f>$N$28/'Fixed data'!$C$7</f>
        <v>-2.9372995555555559E-2</v>
      </c>
      <c r="R39" s="34">
        <f>$N$28/'Fixed data'!$C$7</f>
        <v>-2.9372995555555559E-2</v>
      </c>
      <c r="S39" s="34">
        <f>$N$28/'Fixed data'!$C$7</f>
        <v>-2.9372995555555559E-2</v>
      </c>
      <c r="T39" s="34">
        <f>$N$28/'Fixed data'!$C$7</f>
        <v>-2.9372995555555559E-2</v>
      </c>
      <c r="U39" s="34">
        <f>$N$28/'Fixed data'!$C$7</f>
        <v>-2.9372995555555559E-2</v>
      </c>
      <c r="V39" s="34">
        <f>$N$28/'Fixed data'!$C$7</f>
        <v>-2.9372995555555559E-2</v>
      </c>
      <c r="W39" s="34">
        <f>$N$28/'Fixed data'!$C$7</f>
        <v>-2.9372995555555559E-2</v>
      </c>
      <c r="X39" s="34">
        <f>$N$28/'Fixed data'!$C$7</f>
        <v>-2.9372995555555559E-2</v>
      </c>
      <c r="Y39" s="34">
        <f>$N$28/'Fixed data'!$C$7</f>
        <v>-2.9372995555555559E-2</v>
      </c>
      <c r="Z39" s="34">
        <f>$N$28/'Fixed data'!$C$7</f>
        <v>-2.9372995555555559E-2</v>
      </c>
      <c r="AA39" s="34">
        <f>$N$28/'Fixed data'!$C$7</f>
        <v>-2.9372995555555559E-2</v>
      </c>
      <c r="AB39" s="34">
        <f>$N$28/'Fixed data'!$C$7</f>
        <v>-2.9372995555555559E-2</v>
      </c>
      <c r="AC39" s="34">
        <f>$N$28/'Fixed data'!$C$7</f>
        <v>-2.9372995555555559E-2</v>
      </c>
      <c r="AD39" s="34">
        <f>$N$28/'Fixed data'!$C$7</f>
        <v>-2.9372995555555559E-2</v>
      </c>
      <c r="AE39" s="34">
        <f>$N$28/'Fixed data'!$C$7</f>
        <v>-2.9372995555555559E-2</v>
      </c>
      <c r="AF39" s="34">
        <f>$N$28/'Fixed data'!$C$7</f>
        <v>-2.9372995555555559E-2</v>
      </c>
      <c r="AG39" s="34">
        <f>$N$28/'Fixed data'!$C$7</f>
        <v>-2.9372995555555559E-2</v>
      </c>
      <c r="AH39" s="34">
        <f>$N$28/'Fixed data'!$C$7</f>
        <v>-2.9372995555555559E-2</v>
      </c>
      <c r="AI39" s="34">
        <f>$N$28/'Fixed data'!$C$7</f>
        <v>-2.9372995555555559E-2</v>
      </c>
      <c r="AJ39" s="34">
        <f>$N$28/'Fixed data'!$C$7</f>
        <v>-2.9372995555555559E-2</v>
      </c>
      <c r="AK39" s="34">
        <f>$N$28/'Fixed data'!$C$7</f>
        <v>-2.9372995555555559E-2</v>
      </c>
      <c r="AL39" s="34">
        <f>$N$28/'Fixed data'!$C$7</f>
        <v>-2.9372995555555559E-2</v>
      </c>
      <c r="AM39" s="34">
        <f>$N$28/'Fixed data'!$C$7</f>
        <v>-2.9372995555555559E-2</v>
      </c>
      <c r="AN39" s="34">
        <f>$N$28/'Fixed data'!$C$7</f>
        <v>-2.9372995555555559E-2</v>
      </c>
      <c r="AO39" s="34">
        <f>$N$28/'Fixed data'!$C$7</f>
        <v>-2.9372995555555559E-2</v>
      </c>
      <c r="AP39" s="34">
        <f>$N$28/'Fixed data'!$C$7</f>
        <v>-2.9372995555555559E-2</v>
      </c>
      <c r="AQ39" s="34">
        <f>$N$28/'Fixed data'!$C$7</f>
        <v>-2.9372995555555559E-2</v>
      </c>
      <c r="AR39" s="34">
        <f>$N$28/'Fixed data'!$C$7</f>
        <v>-2.9372995555555559E-2</v>
      </c>
      <c r="AS39" s="34">
        <f>$N$28/'Fixed data'!$C$7</f>
        <v>-2.9372995555555559E-2</v>
      </c>
      <c r="AT39" s="34">
        <f>$N$28/'Fixed data'!$C$7</f>
        <v>-2.9372995555555559E-2</v>
      </c>
      <c r="AU39" s="34">
        <f>$N$28/'Fixed data'!$C$7</f>
        <v>-2.9372995555555559E-2</v>
      </c>
      <c r="AV39" s="34">
        <f>$N$28/'Fixed data'!$C$7</f>
        <v>-2.9372995555555559E-2</v>
      </c>
      <c r="AW39" s="34">
        <f>$N$28/'Fixed data'!$C$7</f>
        <v>-2.9372995555555559E-2</v>
      </c>
      <c r="AX39" s="34">
        <f>$N$28/'Fixed data'!$C$7</f>
        <v>-2.9372995555555559E-2</v>
      </c>
      <c r="AY39" s="34">
        <f>$N$28/'Fixed data'!$C$7</f>
        <v>-2.9372995555555559E-2</v>
      </c>
      <c r="AZ39" s="34">
        <f>$N$28/'Fixed data'!$C$7</f>
        <v>-2.9372995555555559E-2</v>
      </c>
      <c r="BA39" s="34">
        <f>$N$28/'Fixed data'!$C$7</f>
        <v>-2.9372995555555559E-2</v>
      </c>
      <c r="BB39" s="34">
        <f>$N$28/'Fixed data'!$C$7</f>
        <v>-2.9372995555555559E-2</v>
      </c>
      <c r="BC39" s="34">
        <f>$N$28/'Fixed data'!$C$7</f>
        <v>-2.9372995555555559E-2</v>
      </c>
      <c r="BD39" s="34">
        <f>$N$28/'Fixed data'!$C$7</f>
        <v>-2.9372995555555559E-2</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-2.348421333333333E-2</v>
      </c>
      <c r="Q40" s="34">
        <f>$O$28/'Fixed data'!$C$7</f>
        <v>-2.348421333333333E-2</v>
      </c>
      <c r="R40" s="34">
        <f>$O$28/'Fixed data'!$C$7</f>
        <v>-2.348421333333333E-2</v>
      </c>
      <c r="S40" s="34">
        <f>$O$28/'Fixed data'!$C$7</f>
        <v>-2.348421333333333E-2</v>
      </c>
      <c r="T40" s="34">
        <f>$O$28/'Fixed data'!$C$7</f>
        <v>-2.348421333333333E-2</v>
      </c>
      <c r="U40" s="34">
        <f>$O$28/'Fixed data'!$C$7</f>
        <v>-2.348421333333333E-2</v>
      </c>
      <c r="V40" s="34">
        <f>$O$28/'Fixed data'!$C$7</f>
        <v>-2.348421333333333E-2</v>
      </c>
      <c r="W40" s="34">
        <f>$O$28/'Fixed data'!$C$7</f>
        <v>-2.348421333333333E-2</v>
      </c>
      <c r="X40" s="34">
        <f>$O$28/'Fixed data'!$C$7</f>
        <v>-2.348421333333333E-2</v>
      </c>
      <c r="Y40" s="34">
        <f>$O$28/'Fixed data'!$C$7</f>
        <v>-2.348421333333333E-2</v>
      </c>
      <c r="Z40" s="34">
        <f>$O$28/'Fixed data'!$C$7</f>
        <v>-2.348421333333333E-2</v>
      </c>
      <c r="AA40" s="34">
        <f>$O$28/'Fixed data'!$C$7</f>
        <v>-2.348421333333333E-2</v>
      </c>
      <c r="AB40" s="34">
        <f>$O$28/'Fixed data'!$C$7</f>
        <v>-2.348421333333333E-2</v>
      </c>
      <c r="AC40" s="34">
        <f>$O$28/'Fixed data'!$C$7</f>
        <v>-2.348421333333333E-2</v>
      </c>
      <c r="AD40" s="34">
        <f>$O$28/'Fixed data'!$C$7</f>
        <v>-2.348421333333333E-2</v>
      </c>
      <c r="AE40" s="34">
        <f>$O$28/'Fixed data'!$C$7</f>
        <v>-2.348421333333333E-2</v>
      </c>
      <c r="AF40" s="34">
        <f>$O$28/'Fixed data'!$C$7</f>
        <v>-2.348421333333333E-2</v>
      </c>
      <c r="AG40" s="34">
        <f>$O$28/'Fixed data'!$C$7</f>
        <v>-2.348421333333333E-2</v>
      </c>
      <c r="AH40" s="34">
        <f>$O$28/'Fixed data'!$C$7</f>
        <v>-2.348421333333333E-2</v>
      </c>
      <c r="AI40" s="34">
        <f>$O$28/'Fixed data'!$C$7</f>
        <v>-2.348421333333333E-2</v>
      </c>
      <c r="AJ40" s="34">
        <f>$O$28/'Fixed data'!$C$7</f>
        <v>-2.348421333333333E-2</v>
      </c>
      <c r="AK40" s="34">
        <f>$O$28/'Fixed data'!$C$7</f>
        <v>-2.348421333333333E-2</v>
      </c>
      <c r="AL40" s="34">
        <f>$O$28/'Fixed data'!$C$7</f>
        <v>-2.348421333333333E-2</v>
      </c>
      <c r="AM40" s="34">
        <f>$O$28/'Fixed data'!$C$7</f>
        <v>-2.348421333333333E-2</v>
      </c>
      <c r="AN40" s="34">
        <f>$O$28/'Fixed data'!$C$7</f>
        <v>-2.348421333333333E-2</v>
      </c>
      <c r="AO40" s="34">
        <f>$O$28/'Fixed data'!$C$7</f>
        <v>-2.348421333333333E-2</v>
      </c>
      <c r="AP40" s="34">
        <f>$O$28/'Fixed data'!$C$7</f>
        <v>-2.348421333333333E-2</v>
      </c>
      <c r="AQ40" s="34">
        <f>$O$28/'Fixed data'!$C$7</f>
        <v>-2.348421333333333E-2</v>
      </c>
      <c r="AR40" s="34">
        <f>$O$28/'Fixed data'!$C$7</f>
        <v>-2.348421333333333E-2</v>
      </c>
      <c r="AS40" s="34">
        <f>$O$28/'Fixed data'!$C$7</f>
        <v>-2.348421333333333E-2</v>
      </c>
      <c r="AT40" s="34">
        <f>$O$28/'Fixed data'!$C$7</f>
        <v>-2.348421333333333E-2</v>
      </c>
      <c r="AU40" s="34">
        <f>$O$28/'Fixed data'!$C$7</f>
        <v>-2.348421333333333E-2</v>
      </c>
      <c r="AV40" s="34">
        <f>$O$28/'Fixed data'!$C$7</f>
        <v>-2.348421333333333E-2</v>
      </c>
      <c r="AW40" s="34">
        <f>$O$28/'Fixed data'!$C$7</f>
        <v>-2.348421333333333E-2</v>
      </c>
      <c r="AX40" s="34">
        <f>$O$28/'Fixed data'!$C$7</f>
        <v>-2.348421333333333E-2</v>
      </c>
      <c r="AY40" s="34">
        <f>$O$28/'Fixed data'!$C$7</f>
        <v>-2.348421333333333E-2</v>
      </c>
      <c r="AZ40" s="34">
        <f>$O$28/'Fixed data'!$C$7</f>
        <v>-2.348421333333333E-2</v>
      </c>
      <c r="BA40" s="34">
        <f>$O$28/'Fixed data'!$C$7</f>
        <v>-2.348421333333333E-2</v>
      </c>
      <c r="BB40" s="34">
        <f>$O$28/'Fixed data'!$C$7</f>
        <v>-2.348421333333333E-2</v>
      </c>
      <c r="BC40" s="34">
        <f>$O$28/'Fixed data'!$C$7</f>
        <v>-2.348421333333333E-2</v>
      </c>
      <c r="BD40" s="34">
        <f>$O$28/'Fixed data'!$C$7</f>
        <v>-2.348421333333333E-2</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-1.6993688888888889E-2</v>
      </c>
      <c r="R41" s="34">
        <f>$P$28/'Fixed data'!$C$7</f>
        <v>-1.6993688888888889E-2</v>
      </c>
      <c r="S41" s="34">
        <f>$P$28/'Fixed data'!$C$7</f>
        <v>-1.6993688888888889E-2</v>
      </c>
      <c r="T41" s="34">
        <f>$P$28/'Fixed data'!$C$7</f>
        <v>-1.6993688888888889E-2</v>
      </c>
      <c r="U41" s="34">
        <f>$P$28/'Fixed data'!$C$7</f>
        <v>-1.6993688888888889E-2</v>
      </c>
      <c r="V41" s="34">
        <f>$P$28/'Fixed data'!$C$7</f>
        <v>-1.6993688888888889E-2</v>
      </c>
      <c r="W41" s="34">
        <f>$P$28/'Fixed data'!$C$7</f>
        <v>-1.6993688888888889E-2</v>
      </c>
      <c r="X41" s="34">
        <f>$P$28/'Fixed data'!$C$7</f>
        <v>-1.6993688888888889E-2</v>
      </c>
      <c r="Y41" s="34">
        <f>$P$28/'Fixed data'!$C$7</f>
        <v>-1.6993688888888889E-2</v>
      </c>
      <c r="Z41" s="34">
        <f>$P$28/'Fixed data'!$C$7</f>
        <v>-1.6993688888888889E-2</v>
      </c>
      <c r="AA41" s="34">
        <f>$P$28/'Fixed data'!$C$7</f>
        <v>-1.6993688888888889E-2</v>
      </c>
      <c r="AB41" s="34">
        <f>$P$28/'Fixed data'!$C$7</f>
        <v>-1.6993688888888889E-2</v>
      </c>
      <c r="AC41" s="34">
        <f>$P$28/'Fixed data'!$C$7</f>
        <v>-1.6993688888888889E-2</v>
      </c>
      <c r="AD41" s="34">
        <f>$P$28/'Fixed data'!$C$7</f>
        <v>-1.6993688888888889E-2</v>
      </c>
      <c r="AE41" s="34">
        <f>$P$28/'Fixed data'!$C$7</f>
        <v>-1.6993688888888889E-2</v>
      </c>
      <c r="AF41" s="34">
        <f>$P$28/'Fixed data'!$C$7</f>
        <v>-1.6993688888888889E-2</v>
      </c>
      <c r="AG41" s="34">
        <f>$P$28/'Fixed data'!$C$7</f>
        <v>-1.6993688888888889E-2</v>
      </c>
      <c r="AH41" s="34">
        <f>$P$28/'Fixed data'!$C$7</f>
        <v>-1.6993688888888889E-2</v>
      </c>
      <c r="AI41" s="34">
        <f>$P$28/'Fixed data'!$C$7</f>
        <v>-1.6993688888888889E-2</v>
      </c>
      <c r="AJ41" s="34">
        <f>$P$28/'Fixed data'!$C$7</f>
        <v>-1.6993688888888889E-2</v>
      </c>
      <c r="AK41" s="34">
        <f>$P$28/'Fixed data'!$C$7</f>
        <v>-1.6993688888888889E-2</v>
      </c>
      <c r="AL41" s="34">
        <f>$P$28/'Fixed data'!$C$7</f>
        <v>-1.6993688888888889E-2</v>
      </c>
      <c r="AM41" s="34">
        <f>$P$28/'Fixed data'!$C$7</f>
        <v>-1.6993688888888889E-2</v>
      </c>
      <c r="AN41" s="34">
        <f>$P$28/'Fixed data'!$C$7</f>
        <v>-1.6993688888888889E-2</v>
      </c>
      <c r="AO41" s="34">
        <f>$P$28/'Fixed data'!$C$7</f>
        <v>-1.6993688888888889E-2</v>
      </c>
      <c r="AP41" s="34">
        <f>$P$28/'Fixed data'!$C$7</f>
        <v>-1.6993688888888889E-2</v>
      </c>
      <c r="AQ41" s="34">
        <f>$P$28/'Fixed data'!$C$7</f>
        <v>-1.6993688888888889E-2</v>
      </c>
      <c r="AR41" s="34">
        <f>$P$28/'Fixed data'!$C$7</f>
        <v>-1.6993688888888889E-2</v>
      </c>
      <c r="AS41" s="34">
        <f>$P$28/'Fixed data'!$C$7</f>
        <v>-1.6993688888888889E-2</v>
      </c>
      <c r="AT41" s="34">
        <f>$P$28/'Fixed data'!$C$7</f>
        <v>-1.6993688888888889E-2</v>
      </c>
      <c r="AU41" s="34">
        <f>$P$28/'Fixed data'!$C$7</f>
        <v>-1.6993688888888889E-2</v>
      </c>
      <c r="AV41" s="34">
        <f>$P$28/'Fixed data'!$C$7</f>
        <v>-1.6993688888888889E-2</v>
      </c>
      <c r="AW41" s="34">
        <f>$P$28/'Fixed data'!$C$7</f>
        <v>-1.6993688888888889E-2</v>
      </c>
      <c r="AX41" s="34">
        <f>$P$28/'Fixed data'!$C$7</f>
        <v>-1.6993688888888889E-2</v>
      </c>
      <c r="AY41" s="34">
        <f>$P$28/'Fixed data'!$C$7</f>
        <v>-1.6993688888888889E-2</v>
      </c>
      <c r="AZ41" s="34">
        <f>$P$28/'Fixed data'!$C$7</f>
        <v>-1.6993688888888889E-2</v>
      </c>
      <c r="BA41" s="34">
        <f>$P$28/'Fixed data'!$C$7</f>
        <v>-1.6993688888888889E-2</v>
      </c>
      <c r="BB41" s="34">
        <f>$P$28/'Fixed data'!$C$7</f>
        <v>-1.6993688888888889E-2</v>
      </c>
      <c r="BC41" s="34">
        <f>$P$28/'Fixed data'!$C$7</f>
        <v>-1.6993688888888889E-2</v>
      </c>
      <c r="BD41" s="34">
        <f>$P$28/'Fixed data'!$C$7</f>
        <v>-1.6993688888888889E-2</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-1.0574435555555557E-2</v>
      </c>
      <c r="S42" s="34">
        <f>$Q$28/'Fixed data'!$C$7</f>
        <v>-1.0574435555555557E-2</v>
      </c>
      <c r="T42" s="34">
        <f>$Q$28/'Fixed data'!$C$7</f>
        <v>-1.0574435555555557E-2</v>
      </c>
      <c r="U42" s="34">
        <f>$Q$28/'Fixed data'!$C$7</f>
        <v>-1.0574435555555557E-2</v>
      </c>
      <c r="V42" s="34">
        <f>$Q$28/'Fixed data'!$C$7</f>
        <v>-1.0574435555555557E-2</v>
      </c>
      <c r="W42" s="34">
        <f>$Q$28/'Fixed data'!$C$7</f>
        <v>-1.0574435555555557E-2</v>
      </c>
      <c r="X42" s="34">
        <f>$Q$28/'Fixed data'!$C$7</f>
        <v>-1.0574435555555557E-2</v>
      </c>
      <c r="Y42" s="34">
        <f>$Q$28/'Fixed data'!$C$7</f>
        <v>-1.0574435555555557E-2</v>
      </c>
      <c r="Z42" s="34">
        <f>$Q$28/'Fixed data'!$C$7</f>
        <v>-1.0574435555555557E-2</v>
      </c>
      <c r="AA42" s="34">
        <f>$Q$28/'Fixed data'!$C$7</f>
        <v>-1.0574435555555557E-2</v>
      </c>
      <c r="AB42" s="34">
        <f>$Q$28/'Fixed data'!$C$7</f>
        <v>-1.0574435555555557E-2</v>
      </c>
      <c r="AC42" s="34">
        <f>$Q$28/'Fixed data'!$C$7</f>
        <v>-1.0574435555555557E-2</v>
      </c>
      <c r="AD42" s="34">
        <f>$Q$28/'Fixed data'!$C$7</f>
        <v>-1.0574435555555557E-2</v>
      </c>
      <c r="AE42" s="34">
        <f>$Q$28/'Fixed data'!$C$7</f>
        <v>-1.0574435555555557E-2</v>
      </c>
      <c r="AF42" s="34">
        <f>$Q$28/'Fixed data'!$C$7</f>
        <v>-1.0574435555555557E-2</v>
      </c>
      <c r="AG42" s="34">
        <f>$Q$28/'Fixed data'!$C$7</f>
        <v>-1.0574435555555557E-2</v>
      </c>
      <c r="AH42" s="34">
        <f>$Q$28/'Fixed data'!$C$7</f>
        <v>-1.0574435555555557E-2</v>
      </c>
      <c r="AI42" s="34">
        <f>$Q$28/'Fixed data'!$C$7</f>
        <v>-1.0574435555555557E-2</v>
      </c>
      <c r="AJ42" s="34">
        <f>$Q$28/'Fixed data'!$C$7</f>
        <v>-1.0574435555555557E-2</v>
      </c>
      <c r="AK42" s="34">
        <f>$Q$28/'Fixed data'!$C$7</f>
        <v>-1.0574435555555557E-2</v>
      </c>
      <c r="AL42" s="34">
        <f>$Q$28/'Fixed data'!$C$7</f>
        <v>-1.0574435555555557E-2</v>
      </c>
      <c r="AM42" s="34">
        <f>$Q$28/'Fixed data'!$C$7</f>
        <v>-1.0574435555555557E-2</v>
      </c>
      <c r="AN42" s="34">
        <f>$Q$28/'Fixed data'!$C$7</f>
        <v>-1.0574435555555557E-2</v>
      </c>
      <c r="AO42" s="34">
        <f>$Q$28/'Fixed data'!$C$7</f>
        <v>-1.0574435555555557E-2</v>
      </c>
      <c r="AP42" s="34">
        <f>$Q$28/'Fixed data'!$C$7</f>
        <v>-1.0574435555555557E-2</v>
      </c>
      <c r="AQ42" s="34">
        <f>$Q$28/'Fixed data'!$C$7</f>
        <v>-1.0574435555555557E-2</v>
      </c>
      <c r="AR42" s="34">
        <f>$Q$28/'Fixed data'!$C$7</f>
        <v>-1.0574435555555557E-2</v>
      </c>
      <c r="AS42" s="34">
        <f>$Q$28/'Fixed data'!$C$7</f>
        <v>-1.0574435555555557E-2</v>
      </c>
      <c r="AT42" s="34">
        <f>$Q$28/'Fixed data'!$C$7</f>
        <v>-1.0574435555555557E-2</v>
      </c>
      <c r="AU42" s="34">
        <f>$Q$28/'Fixed data'!$C$7</f>
        <v>-1.0574435555555557E-2</v>
      </c>
      <c r="AV42" s="34">
        <f>$Q$28/'Fixed data'!$C$7</f>
        <v>-1.0574435555555557E-2</v>
      </c>
      <c r="AW42" s="34">
        <f>$Q$28/'Fixed data'!$C$7</f>
        <v>-1.0574435555555557E-2</v>
      </c>
      <c r="AX42" s="34">
        <f>$Q$28/'Fixed data'!$C$7</f>
        <v>-1.0574435555555557E-2</v>
      </c>
      <c r="AY42" s="34">
        <f>$Q$28/'Fixed data'!$C$7</f>
        <v>-1.0574435555555557E-2</v>
      </c>
      <c r="AZ42" s="34">
        <f>$Q$28/'Fixed data'!$C$7</f>
        <v>-1.0574435555555557E-2</v>
      </c>
      <c r="BA42" s="34">
        <f>$Q$28/'Fixed data'!$C$7</f>
        <v>-1.0574435555555557E-2</v>
      </c>
      <c r="BB42" s="34">
        <f>$Q$28/'Fixed data'!$C$7</f>
        <v>-1.0574435555555557E-2</v>
      </c>
      <c r="BC42" s="34">
        <f>$Q$28/'Fixed data'!$C$7</f>
        <v>-1.0574435555555557E-2</v>
      </c>
      <c r="BD42" s="34">
        <f>$Q$28/'Fixed data'!$C$7</f>
        <v>-1.0574435555555557E-2</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-1.0574435555555557E-2</v>
      </c>
      <c r="T43" s="34">
        <f>$R$28/'Fixed data'!$C$7</f>
        <v>-1.0574435555555557E-2</v>
      </c>
      <c r="U43" s="34">
        <f>$R$28/'Fixed data'!$C$7</f>
        <v>-1.0574435555555557E-2</v>
      </c>
      <c r="V43" s="34">
        <f>$R$28/'Fixed data'!$C$7</f>
        <v>-1.0574435555555557E-2</v>
      </c>
      <c r="W43" s="34">
        <f>$R$28/'Fixed data'!$C$7</f>
        <v>-1.0574435555555557E-2</v>
      </c>
      <c r="X43" s="34">
        <f>$R$28/'Fixed data'!$C$7</f>
        <v>-1.0574435555555557E-2</v>
      </c>
      <c r="Y43" s="34">
        <f>$R$28/'Fixed data'!$C$7</f>
        <v>-1.0574435555555557E-2</v>
      </c>
      <c r="Z43" s="34">
        <f>$R$28/'Fixed data'!$C$7</f>
        <v>-1.0574435555555557E-2</v>
      </c>
      <c r="AA43" s="34">
        <f>$R$28/'Fixed data'!$C$7</f>
        <v>-1.0574435555555557E-2</v>
      </c>
      <c r="AB43" s="34">
        <f>$R$28/'Fixed data'!$C$7</f>
        <v>-1.0574435555555557E-2</v>
      </c>
      <c r="AC43" s="34">
        <f>$R$28/'Fixed data'!$C$7</f>
        <v>-1.0574435555555557E-2</v>
      </c>
      <c r="AD43" s="34">
        <f>$R$28/'Fixed data'!$C$7</f>
        <v>-1.0574435555555557E-2</v>
      </c>
      <c r="AE43" s="34">
        <f>$R$28/'Fixed data'!$C$7</f>
        <v>-1.0574435555555557E-2</v>
      </c>
      <c r="AF43" s="34">
        <f>$R$28/'Fixed data'!$C$7</f>
        <v>-1.0574435555555557E-2</v>
      </c>
      <c r="AG43" s="34">
        <f>$R$28/'Fixed data'!$C$7</f>
        <v>-1.0574435555555557E-2</v>
      </c>
      <c r="AH43" s="34">
        <f>$R$28/'Fixed data'!$C$7</f>
        <v>-1.0574435555555557E-2</v>
      </c>
      <c r="AI43" s="34">
        <f>$R$28/'Fixed data'!$C$7</f>
        <v>-1.0574435555555557E-2</v>
      </c>
      <c r="AJ43" s="34">
        <f>$R$28/'Fixed data'!$C$7</f>
        <v>-1.0574435555555557E-2</v>
      </c>
      <c r="AK43" s="34">
        <f>$R$28/'Fixed data'!$C$7</f>
        <v>-1.0574435555555557E-2</v>
      </c>
      <c r="AL43" s="34">
        <f>$R$28/'Fixed data'!$C$7</f>
        <v>-1.0574435555555557E-2</v>
      </c>
      <c r="AM43" s="34">
        <f>$R$28/'Fixed data'!$C$7</f>
        <v>-1.0574435555555557E-2</v>
      </c>
      <c r="AN43" s="34">
        <f>$R$28/'Fixed data'!$C$7</f>
        <v>-1.0574435555555557E-2</v>
      </c>
      <c r="AO43" s="34">
        <f>$R$28/'Fixed data'!$C$7</f>
        <v>-1.0574435555555557E-2</v>
      </c>
      <c r="AP43" s="34">
        <f>$R$28/'Fixed data'!$C$7</f>
        <v>-1.0574435555555557E-2</v>
      </c>
      <c r="AQ43" s="34">
        <f>$R$28/'Fixed data'!$C$7</f>
        <v>-1.0574435555555557E-2</v>
      </c>
      <c r="AR43" s="34">
        <f>$R$28/'Fixed data'!$C$7</f>
        <v>-1.0574435555555557E-2</v>
      </c>
      <c r="AS43" s="34">
        <f>$R$28/'Fixed data'!$C$7</f>
        <v>-1.0574435555555557E-2</v>
      </c>
      <c r="AT43" s="34">
        <f>$R$28/'Fixed data'!$C$7</f>
        <v>-1.0574435555555557E-2</v>
      </c>
      <c r="AU43" s="34">
        <f>$R$28/'Fixed data'!$C$7</f>
        <v>-1.0574435555555557E-2</v>
      </c>
      <c r="AV43" s="34">
        <f>$R$28/'Fixed data'!$C$7</f>
        <v>-1.0574435555555557E-2</v>
      </c>
      <c r="AW43" s="34">
        <f>$R$28/'Fixed data'!$C$7</f>
        <v>-1.0574435555555557E-2</v>
      </c>
      <c r="AX43" s="34">
        <f>$R$28/'Fixed data'!$C$7</f>
        <v>-1.0574435555555557E-2</v>
      </c>
      <c r="AY43" s="34">
        <f>$R$28/'Fixed data'!$C$7</f>
        <v>-1.0574435555555557E-2</v>
      </c>
      <c r="AZ43" s="34">
        <f>$R$28/'Fixed data'!$C$7</f>
        <v>-1.0574435555555557E-2</v>
      </c>
      <c r="BA43" s="34">
        <f>$R$28/'Fixed data'!$C$7</f>
        <v>-1.0574435555555557E-2</v>
      </c>
      <c r="BB43" s="34">
        <f>$R$28/'Fixed data'!$C$7</f>
        <v>-1.0574435555555557E-2</v>
      </c>
      <c r="BC43" s="34">
        <f>$R$28/'Fixed data'!$C$7</f>
        <v>-1.0574435555555557E-2</v>
      </c>
      <c r="BD43" s="34">
        <f>$R$28/'Fixed data'!$C$7</f>
        <v>-1.0574435555555557E-2</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-9.0186311111111125E-3</v>
      </c>
      <c r="U44" s="34">
        <f>$S$28/'Fixed data'!$C$7</f>
        <v>-9.0186311111111125E-3</v>
      </c>
      <c r="V44" s="34">
        <f>$S$28/'Fixed data'!$C$7</f>
        <v>-9.0186311111111125E-3</v>
      </c>
      <c r="W44" s="34">
        <f>$S$28/'Fixed data'!$C$7</f>
        <v>-9.0186311111111125E-3</v>
      </c>
      <c r="X44" s="34">
        <f>$S$28/'Fixed data'!$C$7</f>
        <v>-9.0186311111111125E-3</v>
      </c>
      <c r="Y44" s="34">
        <f>$S$28/'Fixed data'!$C$7</f>
        <v>-9.0186311111111125E-3</v>
      </c>
      <c r="Z44" s="34">
        <f>$S$28/'Fixed data'!$C$7</f>
        <v>-9.0186311111111125E-3</v>
      </c>
      <c r="AA44" s="34">
        <f>$S$28/'Fixed data'!$C$7</f>
        <v>-9.0186311111111125E-3</v>
      </c>
      <c r="AB44" s="34">
        <f>$S$28/'Fixed data'!$C$7</f>
        <v>-9.0186311111111125E-3</v>
      </c>
      <c r="AC44" s="34">
        <f>$S$28/'Fixed data'!$C$7</f>
        <v>-9.0186311111111125E-3</v>
      </c>
      <c r="AD44" s="34">
        <f>$S$28/'Fixed data'!$C$7</f>
        <v>-9.0186311111111125E-3</v>
      </c>
      <c r="AE44" s="34">
        <f>$S$28/'Fixed data'!$C$7</f>
        <v>-9.0186311111111125E-3</v>
      </c>
      <c r="AF44" s="34">
        <f>$S$28/'Fixed data'!$C$7</f>
        <v>-9.0186311111111125E-3</v>
      </c>
      <c r="AG44" s="34">
        <f>$S$28/'Fixed data'!$C$7</f>
        <v>-9.0186311111111125E-3</v>
      </c>
      <c r="AH44" s="34">
        <f>$S$28/'Fixed data'!$C$7</f>
        <v>-9.0186311111111125E-3</v>
      </c>
      <c r="AI44" s="34">
        <f>$S$28/'Fixed data'!$C$7</f>
        <v>-9.0186311111111125E-3</v>
      </c>
      <c r="AJ44" s="34">
        <f>$S$28/'Fixed data'!$C$7</f>
        <v>-9.0186311111111125E-3</v>
      </c>
      <c r="AK44" s="34">
        <f>$S$28/'Fixed data'!$C$7</f>
        <v>-9.0186311111111125E-3</v>
      </c>
      <c r="AL44" s="34">
        <f>$S$28/'Fixed data'!$C$7</f>
        <v>-9.0186311111111125E-3</v>
      </c>
      <c r="AM44" s="34">
        <f>$S$28/'Fixed data'!$C$7</f>
        <v>-9.0186311111111125E-3</v>
      </c>
      <c r="AN44" s="34">
        <f>$S$28/'Fixed data'!$C$7</f>
        <v>-9.0186311111111125E-3</v>
      </c>
      <c r="AO44" s="34">
        <f>$S$28/'Fixed data'!$C$7</f>
        <v>-9.0186311111111125E-3</v>
      </c>
      <c r="AP44" s="34">
        <f>$S$28/'Fixed data'!$C$7</f>
        <v>-9.0186311111111125E-3</v>
      </c>
      <c r="AQ44" s="34">
        <f>$S$28/'Fixed data'!$C$7</f>
        <v>-9.0186311111111125E-3</v>
      </c>
      <c r="AR44" s="34">
        <f>$S$28/'Fixed data'!$C$7</f>
        <v>-9.0186311111111125E-3</v>
      </c>
      <c r="AS44" s="34">
        <f>$S$28/'Fixed data'!$C$7</f>
        <v>-9.0186311111111125E-3</v>
      </c>
      <c r="AT44" s="34">
        <f>$S$28/'Fixed data'!$C$7</f>
        <v>-9.0186311111111125E-3</v>
      </c>
      <c r="AU44" s="34">
        <f>$S$28/'Fixed data'!$C$7</f>
        <v>-9.0186311111111125E-3</v>
      </c>
      <c r="AV44" s="34">
        <f>$S$28/'Fixed data'!$C$7</f>
        <v>-9.0186311111111125E-3</v>
      </c>
      <c r="AW44" s="34">
        <f>$S$28/'Fixed data'!$C$7</f>
        <v>-9.0186311111111125E-3</v>
      </c>
      <c r="AX44" s="34">
        <f>$S$28/'Fixed data'!$C$7</f>
        <v>-9.0186311111111125E-3</v>
      </c>
      <c r="AY44" s="34">
        <f>$S$28/'Fixed data'!$C$7</f>
        <v>-9.0186311111111125E-3</v>
      </c>
      <c r="AZ44" s="34">
        <f>$S$28/'Fixed data'!$C$7</f>
        <v>-9.0186311111111125E-3</v>
      </c>
      <c r="BA44" s="34">
        <f>$S$28/'Fixed data'!$C$7</f>
        <v>-9.0186311111111125E-3</v>
      </c>
      <c r="BB44" s="34">
        <f>$S$28/'Fixed data'!$C$7</f>
        <v>-9.0186311111111125E-3</v>
      </c>
      <c r="BC44" s="34">
        <f>$S$28/'Fixed data'!$C$7</f>
        <v>-9.0186311111111125E-3</v>
      </c>
      <c r="BD44" s="34">
        <f>$S$28/'Fixed data'!$C$7</f>
        <v>-9.0186311111111125E-3</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-7.5471644444444451E-3</v>
      </c>
      <c r="V45" s="34">
        <f>$T$28/'Fixed data'!$C$7</f>
        <v>-7.5471644444444451E-3</v>
      </c>
      <c r="W45" s="34">
        <f>$T$28/'Fixed data'!$C$7</f>
        <v>-7.5471644444444451E-3</v>
      </c>
      <c r="X45" s="34">
        <f>$T$28/'Fixed data'!$C$7</f>
        <v>-7.5471644444444451E-3</v>
      </c>
      <c r="Y45" s="34">
        <f>$T$28/'Fixed data'!$C$7</f>
        <v>-7.5471644444444451E-3</v>
      </c>
      <c r="Z45" s="34">
        <f>$T$28/'Fixed data'!$C$7</f>
        <v>-7.5471644444444451E-3</v>
      </c>
      <c r="AA45" s="34">
        <f>$T$28/'Fixed data'!$C$7</f>
        <v>-7.5471644444444451E-3</v>
      </c>
      <c r="AB45" s="34">
        <f>$T$28/'Fixed data'!$C$7</f>
        <v>-7.5471644444444451E-3</v>
      </c>
      <c r="AC45" s="34">
        <f>$T$28/'Fixed data'!$C$7</f>
        <v>-7.5471644444444451E-3</v>
      </c>
      <c r="AD45" s="34">
        <f>$T$28/'Fixed data'!$C$7</f>
        <v>-7.5471644444444451E-3</v>
      </c>
      <c r="AE45" s="34">
        <f>$T$28/'Fixed data'!$C$7</f>
        <v>-7.5471644444444451E-3</v>
      </c>
      <c r="AF45" s="34">
        <f>$T$28/'Fixed data'!$C$7</f>
        <v>-7.5471644444444451E-3</v>
      </c>
      <c r="AG45" s="34">
        <f>$T$28/'Fixed data'!$C$7</f>
        <v>-7.5471644444444451E-3</v>
      </c>
      <c r="AH45" s="34">
        <f>$T$28/'Fixed data'!$C$7</f>
        <v>-7.5471644444444451E-3</v>
      </c>
      <c r="AI45" s="34">
        <f>$T$28/'Fixed data'!$C$7</f>
        <v>-7.5471644444444451E-3</v>
      </c>
      <c r="AJ45" s="34">
        <f>$T$28/'Fixed data'!$C$7</f>
        <v>-7.5471644444444451E-3</v>
      </c>
      <c r="AK45" s="34">
        <f>$T$28/'Fixed data'!$C$7</f>
        <v>-7.5471644444444451E-3</v>
      </c>
      <c r="AL45" s="34">
        <f>$T$28/'Fixed data'!$C$7</f>
        <v>-7.5471644444444451E-3</v>
      </c>
      <c r="AM45" s="34">
        <f>$T$28/'Fixed data'!$C$7</f>
        <v>-7.5471644444444451E-3</v>
      </c>
      <c r="AN45" s="34">
        <f>$T$28/'Fixed data'!$C$7</f>
        <v>-7.5471644444444451E-3</v>
      </c>
      <c r="AO45" s="34">
        <f>$T$28/'Fixed data'!$C$7</f>
        <v>-7.5471644444444451E-3</v>
      </c>
      <c r="AP45" s="34">
        <f>$T$28/'Fixed data'!$C$7</f>
        <v>-7.5471644444444451E-3</v>
      </c>
      <c r="AQ45" s="34">
        <f>$T$28/'Fixed data'!$C$7</f>
        <v>-7.5471644444444451E-3</v>
      </c>
      <c r="AR45" s="34">
        <f>$T$28/'Fixed data'!$C$7</f>
        <v>-7.5471644444444451E-3</v>
      </c>
      <c r="AS45" s="34">
        <f>$T$28/'Fixed data'!$C$7</f>
        <v>-7.5471644444444451E-3</v>
      </c>
      <c r="AT45" s="34">
        <f>$T$28/'Fixed data'!$C$7</f>
        <v>-7.5471644444444451E-3</v>
      </c>
      <c r="AU45" s="34">
        <f>$T$28/'Fixed data'!$C$7</f>
        <v>-7.5471644444444451E-3</v>
      </c>
      <c r="AV45" s="34">
        <f>$T$28/'Fixed data'!$C$7</f>
        <v>-7.5471644444444451E-3</v>
      </c>
      <c r="AW45" s="34">
        <f>$T$28/'Fixed data'!$C$7</f>
        <v>-7.5471644444444451E-3</v>
      </c>
      <c r="AX45" s="34">
        <f>$T$28/'Fixed data'!$C$7</f>
        <v>-7.5471644444444451E-3</v>
      </c>
      <c r="AY45" s="34">
        <f>$T$28/'Fixed data'!$C$7</f>
        <v>-7.5471644444444451E-3</v>
      </c>
      <c r="AZ45" s="34">
        <f>$T$28/'Fixed data'!$C$7</f>
        <v>-7.5471644444444451E-3</v>
      </c>
      <c r="BA45" s="34">
        <f>$T$28/'Fixed data'!$C$7</f>
        <v>-7.5471644444444451E-3</v>
      </c>
      <c r="BB45" s="34">
        <f>$T$28/'Fixed data'!$C$7</f>
        <v>-7.5471644444444451E-3</v>
      </c>
      <c r="BC45" s="34">
        <f>$T$28/'Fixed data'!$C$7</f>
        <v>-7.5471644444444451E-3</v>
      </c>
      <c r="BD45" s="34">
        <f>$T$28/'Fixed data'!$C$7</f>
        <v>-7.5471644444444451E-3</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-7.5471644444444451E-3</v>
      </c>
      <c r="W46" s="34">
        <f>$U$28/'Fixed data'!$C$7</f>
        <v>-7.5471644444444451E-3</v>
      </c>
      <c r="X46" s="34">
        <f>$U$28/'Fixed data'!$C$7</f>
        <v>-7.5471644444444451E-3</v>
      </c>
      <c r="Y46" s="34">
        <f>$U$28/'Fixed data'!$C$7</f>
        <v>-7.5471644444444451E-3</v>
      </c>
      <c r="Z46" s="34">
        <f>$U$28/'Fixed data'!$C$7</f>
        <v>-7.5471644444444451E-3</v>
      </c>
      <c r="AA46" s="34">
        <f>$U$28/'Fixed data'!$C$7</f>
        <v>-7.5471644444444451E-3</v>
      </c>
      <c r="AB46" s="34">
        <f>$U$28/'Fixed data'!$C$7</f>
        <v>-7.5471644444444451E-3</v>
      </c>
      <c r="AC46" s="34">
        <f>$U$28/'Fixed data'!$C$7</f>
        <v>-7.5471644444444451E-3</v>
      </c>
      <c r="AD46" s="34">
        <f>$U$28/'Fixed data'!$C$7</f>
        <v>-7.5471644444444451E-3</v>
      </c>
      <c r="AE46" s="34">
        <f>$U$28/'Fixed data'!$C$7</f>
        <v>-7.5471644444444451E-3</v>
      </c>
      <c r="AF46" s="34">
        <f>$U$28/'Fixed data'!$C$7</f>
        <v>-7.5471644444444451E-3</v>
      </c>
      <c r="AG46" s="34">
        <f>$U$28/'Fixed data'!$C$7</f>
        <v>-7.5471644444444451E-3</v>
      </c>
      <c r="AH46" s="34">
        <f>$U$28/'Fixed data'!$C$7</f>
        <v>-7.5471644444444451E-3</v>
      </c>
      <c r="AI46" s="34">
        <f>$U$28/'Fixed data'!$C$7</f>
        <v>-7.5471644444444451E-3</v>
      </c>
      <c r="AJ46" s="34">
        <f>$U$28/'Fixed data'!$C$7</f>
        <v>-7.5471644444444451E-3</v>
      </c>
      <c r="AK46" s="34">
        <f>$U$28/'Fixed data'!$C$7</f>
        <v>-7.5471644444444451E-3</v>
      </c>
      <c r="AL46" s="34">
        <f>$U$28/'Fixed data'!$C$7</f>
        <v>-7.5471644444444451E-3</v>
      </c>
      <c r="AM46" s="34">
        <f>$U$28/'Fixed data'!$C$7</f>
        <v>-7.5471644444444451E-3</v>
      </c>
      <c r="AN46" s="34">
        <f>$U$28/'Fixed data'!$C$7</f>
        <v>-7.5471644444444451E-3</v>
      </c>
      <c r="AO46" s="34">
        <f>$U$28/'Fixed data'!$C$7</f>
        <v>-7.5471644444444451E-3</v>
      </c>
      <c r="AP46" s="34">
        <f>$U$28/'Fixed data'!$C$7</f>
        <v>-7.5471644444444451E-3</v>
      </c>
      <c r="AQ46" s="34">
        <f>$U$28/'Fixed data'!$C$7</f>
        <v>-7.5471644444444451E-3</v>
      </c>
      <c r="AR46" s="34">
        <f>$U$28/'Fixed data'!$C$7</f>
        <v>-7.5471644444444451E-3</v>
      </c>
      <c r="AS46" s="34">
        <f>$U$28/'Fixed data'!$C$7</f>
        <v>-7.5471644444444451E-3</v>
      </c>
      <c r="AT46" s="34">
        <f>$U$28/'Fixed data'!$C$7</f>
        <v>-7.5471644444444451E-3</v>
      </c>
      <c r="AU46" s="34">
        <f>$U$28/'Fixed data'!$C$7</f>
        <v>-7.5471644444444451E-3</v>
      </c>
      <c r="AV46" s="34">
        <f>$U$28/'Fixed data'!$C$7</f>
        <v>-7.5471644444444451E-3</v>
      </c>
      <c r="AW46" s="34">
        <f>$U$28/'Fixed data'!$C$7</f>
        <v>-7.5471644444444451E-3</v>
      </c>
      <c r="AX46" s="34">
        <f>$U$28/'Fixed data'!$C$7</f>
        <v>-7.5471644444444451E-3</v>
      </c>
      <c r="AY46" s="34">
        <f>$U$28/'Fixed data'!$C$7</f>
        <v>-7.5471644444444451E-3</v>
      </c>
      <c r="AZ46" s="34">
        <f>$U$28/'Fixed data'!$C$7</f>
        <v>-7.5471644444444451E-3</v>
      </c>
      <c r="BA46" s="34">
        <f>$U$28/'Fixed data'!$C$7</f>
        <v>-7.5471644444444451E-3</v>
      </c>
      <c r="BB46" s="34">
        <f>$U$28/'Fixed data'!$C$7</f>
        <v>-7.5471644444444451E-3</v>
      </c>
      <c r="BC46" s="34">
        <f>$U$28/'Fixed data'!$C$7</f>
        <v>-7.5471644444444451E-3</v>
      </c>
      <c r="BD46" s="34">
        <f>$U$28/'Fixed data'!$C$7</f>
        <v>-7.5471644444444451E-3</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5.0889409422222226E-2</v>
      </c>
      <c r="G60" s="34">
        <f t="shared" si="6"/>
        <v>9.3209062400000028E-2</v>
      </c>
      <c r="H60" s="34">
        <f t="shared" si="6"/>
        <v>9.3650784000000029E-2</v>
      </c>
      <c r="I60" s="34">
        <f t="shared" si="6"/>
        <v>9.488457884444447E-2</v>
      </c>
      <c r="J60" s="34">
        <f t="shared" si="6"/>
        <v>8.0134770844444467E-2</v>
      </c>
      <c r="K60" s="34">
        <f t="shared" si="6"/>
        <v>2.7500333688888906E-2</v>
      </c>
      <c r="L60" s="34">
        <f t="shared" si="6"/>
        <v>-1.0993052977777751E-2</v>
      </c>
      <c r="M60" s="34">
        <f t="shared" si="6"/>
        <v>-3.627335377777776E-2</v>
      </c>
      <c r="N60" s="34">
        <f t="shared" si="6"/>
        <v>-7.9985318222222199E-2</v>
      </c>
      <c r="O60" s="34">
        <f t="shared" si="6"/>
        <v>-0.10935831377777776</v>
      </c>
      <c r="P60" s="34">
        <f t="shared" si="6"/>
        <v>-0.13284252711111108</v>
      </c>
      <c r="Q60" s="34">
        <f t="shared" si="6"/>
        <v>-0.14983621599999997</v>
      </c>
      <c r="R60" s="34">
        <f t="shared" si="6"/>
        <v>-0.16041065155555553</v>
      </c>
      <c r="S60" s="34">
        <f t="shared" si="6"/>
        <v>-0.1709850871111111</v>
      </c>
      <c r="T60" s="34">
        <f t="shared" si="6"/>
        <v>-0.18000371822222222</v>
      </c>
      <c r="U60" s="34">
        <f t="shared" si="6"/>
        <v>-0.18755088266666667</v>
      </c>
      <c r="V60" s="34">
        <f t="shared" si="6"/>
        <v>-0.19509804711111112</v>
      </c>
      <c r="W60" s="34">
        <f t="shared" si="6"/>
        <v>-0.19509804711111112</v>
      </c>
      <c r="X60" s="34">
        <f t="shared" si="6"/>
        <v>-0.19509804711111112</v>
      </c>
      <c r="Y60" s="34">
        <f t="shared" si="6"/>
        <v>-0.19509804711111112</v>
      </c>
      <c r="Z60" s="34">
        <f t="shared" si="6"/>
        <v>-0.19509804711111112</v>
      </c>
      <c r="AA60" s="34">
        <f t="shared" si="6"/>
        <v>-0.19509804711111112</v>
      </c>
      <c r="AB60" s="34">
        <f t="shared" si="6"/>
        <v>-0.19509804711111112</v>
      </c>
      <c r="AC60" s="34">
        <f t="shared" si="6"/>
        <v>-0.19509804711111112</v>
      </c>
      <c r="AD60" s="34">
        <f t="shared" si="6"/>
        <v>-0.19509804711111112</v>
      </c>
      <c r="AE60" s="34">
        <f t="shared" si="6"/>
        <v>-0.19509804711111112</v>
      </c>
      <c r="AF60" s="34">
        <f t="shared" si="6"/>
        <v>-0.19509804711111112</v>
      </c>
      <c r="AG60" s="34">
        <f t="shared" si="6"/>
        <v>-0.19509804711111112</v>
      </c>
      <c r="AH60" s="34">
        <f t="shared" si="6"/>
        <v>-0.19509804711111112</v>
      </c>
      <c r="AI60" s="34">
        <f t="shared" si="6"/>
        <v>-0.19509804711111112</v>
      </c>
      <c r="AJ60" s="34">
        <f t="shared" si="6"/>
        <v>-0.19509804711111112</v>
      </c>
      <c r="AK60" s="34">
        <f t="shared" si="6"/>
        <v>-0.19509804711111112</v>
      </c>
      <c r="AL60" s="34">
        <f t="shared" si="6"/>
        <v>-0.19509804711111112</v>
      </c>
      <c r="AM60" s="34">
        <f t="shared" si="6"/>
        <v>-0.19509804711111112</v>
      </c>
      <c r="AN60" s="34">
        <f t="shared" si="6"/>
        <v>-0.19509804711111112</v>
      </c>
      <c r="AO60" s="34">
        <f t="shared" si="6"/>
        <v>-0.19509804711111112</v>
      </c>
      <c r="AP60" s="34">
        <f t="shared" si="6"/>
        <v>-0.19509804711111112</v>
      </c>
      <c r="AQ60" s="34">
        <f t="shared" si="6"/>
        <v>-0.19509804711111112</v>
      </c>
      <c r="AR60" s="34">
        <f t="shared" si="6"/>
        <v>-0.19509804711111112</v>
      </c>
      <c r="AS60" s="34">
        <f t="shared" si="6"/>
        <v>-0.19509804711111112</v>
      </c>
      <c r="AT60" s="34">
        <f t="shared" si="6"/>
        <v>-0.19509804711111112</v>
      </c>
      <c r="AU60" s="34">
        <f t="shared" si="6"/>
        <v>-0.19509804711111112</v>
      </c>
      <c r="AV60" s="34">
        <f t="shared" si="6"/>
        <v>-0.19509804711111112</v>
      </c>
      <c r="AW60" s="34">
        <f t="shared" si="6"/>
        <v>-0.19509804711111112</v>
      </c>
      <c r="AX60" s="34">
        <f t="shared" si="6"/>
        <v>-0.19509804711111112</v>
      </c>
      <c r="AY60" s="34">
        <f t="shared" si="6"/>
        <v>-0.24598745653333337</v>
      </c>
      <c r="AZ60" s="34">
        <f t="shared" si="6"/>
        <v>-0.28830710951111105</v>
      </c>
      <c r="BA60" s="34">
        <f t="shared" si="6"/>
        <v>-0.28874883111111105</v>
      </c>
      <c r="BB60" s="34">
        <f t="shared" si="6"/>
        <v>-0.28998262595555552</v>
      </c>
      <c r="BC60" s="34">
        <f t="shared" si="6"/>
        <v>-0.27523281795555554</v>
      </c>
      <c r="BD60" s="34">
        <f t="shared" si="6"/>
        <v>-0.22259838080000005</v>
      </c>
    </row>
    <row r="61" spans="1:56" ht="17.25" hidden="1" customHeight="1" outlineLevel="1" x14ac:dyDescent="0.35">
      <c r="A61" s="115"/>
      <c r="B61" s="9" t="s">
        <v>35</v>
      </c>
      <c r="C61" s="9" t="s">
        <v>62</v>
      </c>
      <c r="D61" s="9" t="s">
        <v>40</v>
      </c>
      <c r="E61" s="34">
        <v>0</v>
      </c>
      <c r="F61" s="34">
        <f>E62</f>
        <v>2.2900234240000001</v>
      </c>
      <c r="G61" s="34">
        <f t="shared" ref="G61:BD61" si="7">F62</f>
        <v>4.143518398577779</v>
      </c>
      <c r="H61" s="34">
        <f t="shared" si="7"/>
        <v>4.0701868081777786</v>
      </c>
      <c r="I61" s="34">
        <f t="shared" si="7"/>
        <v>4.0320567921777783</v>
      </c>
      <c r="J61" s="34">
        <f t="shared" si="7"/>
        <v>3.2734308533333341</v>
      </c>
      <c r="K61" s="34">
        <f t="shared" si="7"/>
        <v>0.8247464104888893</v>
      </c>
      <c r="L61" s="34">
        <f t="shared" si="7"/>
        <v>-0.93495632319999911</v>
      </c>
      <c r="M61" s="34">
        <f t="shared" si="7"/>
        <v>-2.0615768062222219</v>
      </c>
      <c r="N61" s="34">
        <f t="shared" si="7"/>
        <v>-3.9923418524444441</v>
      </c>
      <c r="O61" s="34">
        <f t="shared" si="7"/>
        <v>-5.2341413342222225</v>
      </c>
      <c r="P61" s="34">
        <f t="shared" si="7"/>
        <v>-6.1815726204444443</v>
      </c>
      <c r="Q61" s="34">
        <f t="shared" si="7"/>
        <v>-6.813446093333333</v>
      </c>
      <c r="R61" s="34">
        <f t="shared" si="7"/>
        <v>-7.1394594773333333</v>
      </c>
      <c r="S61" s="34">
        <f t="shared" si="7"/>
        <v>-7.4548984257777775</v>
      </c>
      <c r="T61" s="34">
        <f t="shared" si="7"/>
        <v>-7.6897517386666667</v>
      </c>
      <c r="U61" s="34">
        <f t="shared" si="7"/>
        <v>-7.8493704204444441</v>
      </c>
      <c r="V61" s="34">
        <f t="shared" si="7"/>
        <v>-8.001441937777777</v>
      </c>
      <c r="W61" s="34">
        <f t="shared" si="7"/>
        <v>-7.8063438906666658</v>
      </c>
      <c r="X61" s="34">
        <f t="shared" si="7"/>
        <v>-7.6112458435555546</v>
      </c>
      <c r="Y61" s="34">
        <f t="shared" si="7"/>
        <v>-7.4161477964444433</v>
      </c>
      <c r="Z61" s="34">
        <f t="shared" si="7"/>
        <v>-7.2210497493333321</v>
      </c>
      <c r="AA61" s="34">
        <f t="shared" si="7"/>
        <v>-7.0259517022222209</v>
      </c>
      <c r="AB61" s="34">
        <f t="shared" si="7"/>
        <v>-6.8308536551111096</v>
      </c>
      <c r="AC61" s="34">
        <f t="shared" si="7"/>
        <v>-6.6357556079999984</v>
      </c>
      <c r="AD61" s="34">
        <f t="shared" si="7"/>
        <v>-6.4406575608888872</v>
      </c>
      <c r="AE61" s="34">
        <f t="shared" si="7"/>
        <v>-6.245559513777776</v>
      </c>
      <c r="AF61" s="34">
        <f t="shared" si="7"/>
        <v>-6.0504614666666647</v>
      </c>
      <c r="AG61" s="34">
        <f t="shared" si="7"/>
        <v>-5.8553634195555535</v>
      </c>
      <c r="AH61" s="34">
        <f t="shared" si="7"/>
        <v>-5.6602653724444423</v>
      </c>
      <c r="AI61" s="34">
        <f t="shared" si="7"/>
        <v>-5.465167325333331</v>
      </c>
      <c r="AJ61" s="34">
        <f t="shared" si="7"/>
        <v>-5.2700692782222198</v>
      </c>
      <c r="AK61" s="34">
        <f t="shared" si="7"/>
        <v>-5.0749712311111086</v>
      </c>
      <c r="AL61" s="34">
        <f t="shared" si="7"/>
        <v>-4.8798731839999974</v>
      </c>
      <c r="AM61" s="34">
        <f t="shared" si="7"/>
        <v>-4.6847751368888861</v>
      </c>
      <c r="AN61" s="34">
        <f t="shared" si="7"/>
        <v>-4.4896770897777749</v>
      </c>
      <c r="AO61" s="34">
        <f t="shared" si="7"/>
        <v>-4.2945790426666637</v>
      </c>
      <c r="AP61" s="34">
        <f t="shared" si="7"/>
        <v>-4.0994809955555525</v>
      </c>
      <c r="AQ61" s="34">
        <f t="shared" si="7"/>
        <v>-3.9043829484444412</v>
      </c>
      <c r="AR61" s="34">
        <f t="shared" si="7"/>
        <v>-3.70928490133333</v>
      </c>
      <c r="AS61" s="34">
        <f t="shared" si="7"/>
        <v>-3.5141868542222188</v>
      </c>
      <c r="AT61" s="34">
        <f t="shared" si="7"/>
        <v>-3.3190888071111075</v>
      </c>
      <c r="AU61" s="34">
        <f t="shared" si="7"/>
        <v>-3.1239907599999963</v>
      </c>
      <c r="AV61" s="34">
        <f t="shared" si="7"/>
        <v>-2.9288927128888851</v>
      </c>
      <c r="AW61" s="34">
        <f t="shared" si="7"/>
        <v>-2.7337946657777739</v>
      </c>
      <c r="AX61" s="34">
        <f t="shared" si="7"/>
        <v>-2.5386966186666626</v>
      </c>
      <c r="AY61" s="34">
        <f t="shared" si="7"/>
        <v>-2.3435985715555514</v>
      </c>
      <c r="AZ61" s="34">
        <f t="shared" si="7"/>
        <v>-2.0976111150222181</v>
      </c>
      <c r="BA61" s="34">
        <f t="shared" si="7"/>
        <v>-1.8093040055111071</v>
      </c>
      <c r="BB61" s="34">
        <f t="shared" si="7"/>
        <v>-1.5205551743999961</v>
      </c>
      <c r="BC61" s="34">
        <f t="shared" si="7"/>
        <v>-1.2305725484444405</v>
      </c>
      <c r="BD61" s="34">
        <f t="shared" si="7"/>
        <v>-0.95533973048888499</v>
      </c>
    </row>
    <row r="62" spans="1:56" ht="16.5" hidden="1" customHeight="1" outlineLevel="1" x14ac:dyDescent="0.3">
      <c r="A62" s="115"/>
      <c r="B62" s="9" t="s">
        <v>34</v>
      </c>
      <c r="C62" s="9" t="s">
        <v>69</v>
      </c>
      <c r="D62" s="9" t="s">
        <v>40</v>
      </c>
      <c r="E62" s="34">
        <f t="shared" ref="E62:BD62" si="8">E28-E60+E61</f>
        <v>2.2900234240000001</v>
      </c>
      <c r="F62" s="34">
        <f t="shared" si="8"/>
        <v>4.143518398577779</v>
      </c>
      <c r="G62" s="34">
        <f t="shared" si="8"/>
        <v>4.0701868081777786</v>
      </c>
      <c r="H62" s="34">
        <f t="shared" si="8"/>
        <v>4.0320567921777783</v>
      </c>
      <c r="I62" s="34">
        <f t="shared" si="8"/>
        <v>3.2734308533333341</v>
      </c>
      <c r="J62" s="34">
        <f t="shared" si="8"/>
        <v>0.8247464104888893</v>
      </c>
      <c r="K62" s="34">
        <f t="shared" si="8"/>
        <v>-0.93495632319999911</v>
      </c>
      <c r="L62" s="34">
        <f t="shared" si="8"/>
        <v>-2.0615768062222219</v>
      </c>
      <c r="M62" s="34">
        <f t="shared" si="8"/>
        <v>-3.9923418524444441</v>
      </c>
      <c r="N62" s="34">
        <f t="shared" si="8"/>
        <v>-5.2341413342222225</v>
      </c>
      <c r="O62" s="34">
        <f t="shared" si="8"/>
        <v>-6.1815726204444443</v>
      </c>
      <c r="P62" s="34">
        <f t="shared" si="8"/>
        <v>-6.813446093333333</v>
      </c>
      <c r="Q62" s="34">
        <f t="shared" si="8"/>
        <v>-7.1394594773333333</v>
      </c>
      <c r="R62" s="34">
        <f t="shared" si="8"/>
        <v>-7.4548984257777775</v>
      </c>
      <c r="S62" s="34">
        <f t="shared" si="8"/>
        <v>-7.6897517386666667</v>
      </c>
      <c r="T62" s="34">
        <f t="shared" si="8"/>
        <v>-7.8493704204444441</v>
      </c>
      <c r="U62" s="34">
        <f t="shared" si="8"/>
        <v>-8.001441937777777</v>
      </c>
      <c r="V62" s="34">
        <f t="shared" si="8"/>
        <v>-7.8063438906666658</v>
      </c>
      <c r="W62" s="34">
        <f t="shared" si="8"/>
        <v>-7.6112458435555546</v>
      </c>
      <c r="X62" s="34">
        <f t="shared" si="8"/>
        <v>-7.4161477964444433</v>
      </c>
      <c r="Y62" s="34">
        <f t="shared" si="8"/>
        <v>-7.2210497493333321</v>
      </c>
      <c r="Z62" s="34">
        <f t="shared" si="8"/>
        <v>-7.0259517022222209</v>
      </c>
      <c r="AA62" s="34">
        <f t="shared" si="8"/>
        <v>-6.8308536551111096</v>
      </c>
      <c r="AB62" s="34">
        <f t="shared" si="8"/>
        <v>-6.6357556079999984</v>
      </c>
      <c r="AC62" s="34">
        <f t="shared" si="8"/>
        <v>-6.4406575608888872</v>
      </c>
      <c r="AD62" s="34">
        <f t="shared" si="8"/>
        <v>-6.245559513777776</v>
      </c>
      <c r="AE62" s="34">
        <f t="shared" si="8"/>
        <v>-6.0504614666666647</v>
      </c>
      <c r="AF62" s="34">
        <f t="shared" si="8"/>
        <v>-5.8553634195555535</v>
      </c>
      <c r="AG62" s="34">
        <f t="shared" si="8"/>
        <v>-5.6602653724444423</v>
      </c>
      <c r="AH62" s="34">
        <f t="shared" si="8"/>
        <v>-5.465167325333331</v>
      </c>
      <c r="AI62" s="34">
        <f t="shared" si="8"/>
        <v>-5.2700692782222198</v>
      </c>
      <c r="AJ62" s="34">
        <f t="shared" si="8"/>
        <v>-5.0749712311111086</v>
      </c>
      <c r="AK62" s="34">
        <f t="shared" si="8"/>
        <v>-4.8798731839999974</v>
      </c>
      <c r="AL62" s="34">
        <f t="shared" si="8"/>
        <v>-4.6847751368888861</v>
      </c>
      <c r="AM62" s="34">
        <f t="shared" si="8"/>
        <v>-4.4896770897777749</v>
      </c>
      <c r="AN62" s="34">
        <f t="shared" si="8"/>
        <v>-4.2945790426666637</v>
      </c>
      <c r="AO62" s="34">
        <f t="shared" si="8"/>
        <v>-4.0994809955555525</v>
      </c>
      <c r="AP62" s="34">
        <f t="shared" si="8"/>
        <v>-3.9043829484444412</v>
      </c>
      <c r="AQ62" s="34">
        <f t="shared" si="8"/>
        <v>-3.70928490133333</v>
      </c>
      <c r="AR62" s="34">
        <f t="shared" si="8"/>
        <v>-3.5141868542222188</v>
      </c>
      <c r="AS62" s="34">
        <f t="shared" si="8"/>
        <v>-3.3190888071111075</v>
      </c>
      <c r="AT62" s="34">
        <f t="shared" si="8"/>
        <v>-3.1239907599999963</v>
      </c>
      <c r="AU62" s="34">
        <f t="shared" si="8"/>
        <v>-2.9288927128888851</v>
      </c>
      <c r="AV62" s="34">
        <f t="shared" si="8"/>
        <v>-2.7337946657777739</v>
      </c>
      <c r="AW62" s="34">
        <f t="shared" si="8"/>
        <v>-2.5386966186666626</v>
      </c>
      <c r="AX62" s="34">
        <f t="shared" si="8"/>
        <v>-2.3435985715555514</v>
      </c>
      <c r="AY62" s="34">
        <f t="shared" si="8"/>
        <v>-2.0976111150222181</v>
      </c>
      <c r="AZ62" s="34">
        <f t="shared" si="8"/>
        <v>-1.8093040055111071</v>
      </c>
      <c r="BA62" s="34">
        <f t="shared" si="8"/>
        <v>-1.5205551743999961</v>
      </c>
      <c r="BB62" s="34">
        <f t="shared" si="8"/>
        <v>-1.2305725484444405</v>
      </c>
      <c r="BC62" s="34">
        <f t="shared" si="8"/>
        <v>-0.95533973048888499</v>
      </c>
      <c r="BD62" s="34">
        <f t="shared" si="8"/>
        <v>-0.73274134968888494</v>
      </c>
    </row>
    <row r="63" spans="1:56" ht="16.5" collapsed="1" x14ac:dyDescent="0.3">
      <c r="A63" s="115"/>
      <c r="B63" s="9" t="s">
        <v>8</v>
      </c>
      <c r="C63" s="11" t="s">
        <v>68</v>
      </c>
      <c r="D63" s="9" t="s">
        <v>40</v>
      </c>
      <c r="E63" s="34">
        <f>AVERAGE(E61:E62)*'Fixed data'!$C$3</f>
        <v>5.5304065689600009E-2</v>
      </c>
      <c r="F63" s="34">
        <f>AVERAGE(F61:F62)*'Fixed data'!$C$3</f>
        <v>0.15537003501525337</v>
      </c>
      <c r="G63" s="34">
        <f>AVERAGE(G61:G62)*'Fixed data'!$C$3</f>
        <v>0.19836098074314673</v>
      </c>
      <c r="H63" s="34">
        <f>AVERAGE(H61:H62)*'Fixed data'!$C$3</f>
        <v>0.19566918294858671</v>
      </c>
      <c r="I63" s="34">
        <f>AVERAGE(I61:I62)*'Fixed data'!$C$3</f>
        <v>0.17642752663909336</v>
      </c>
      <c r="J63" s="34">
        <f>AVERAGE(J61:J62)*'Fixed data'!$C$3</f>
        <v>9.8970980921306698E-2</v>
      </c>
      <c r="K63" s="34">
        <f>AVERAGE(K61:K62)*'Fixed data'!$C$3</f>
        <v>-2.6615693919733018E-3</v>
      </c>
      <c r="L63" s="34">
        <f>AVERAGE(L61:L62)*'Fixed data'!$C$3</f>
        <v>-7.2366275075546632E-2</v>
      </c>
      <c r="M63" s="34">
        <f>AVERAGE(M61:M62)*'Fixed data'!$C$3</f>
        <v>-0.14620213560679998</v>
      </c>
      <c r="N63" s="34">
        <f>AVERAGE(N61:N62)*'Fixed data'!$C$3</f>
        <v>-0.22281956895800001</v>
      </c>
      <c r="O63" s="34">
        <f>AVERAGE(O61:O62)*'Fixed data'!$C$3</f>
        <v>-0.27568949200520004</v>
      </c>
      <c r="P63" s="34">
        <f>AVERAGE(P61:P62)*'Fixed data'!$C$3</f>
        <v>-0.31382970193773335</v>
      </c>
      <c r="Q63" s="34">
        <f>AVERAGE(Q61:Q62)*'Fixed data'!$C$3</f>
        <v>-0.33696266953159998</v>
      </c>
      <c r="R63" s="34">
        <f>AVERAGE(R61:R62)*'Fixed data'!$C$3</f>
        <v>-0.3524537433601333</v>
      </c>
      <c r="S63" s="34">
        <f>AVERAGE(S61:S62)*'Fixed data'!$C$3</f>
        <v>-0.36574330147133333</v>
      </c>
      <c r="T63" s="34">
        <f>AVERAGE(T61:T62)*'Fixed data'!$C$3</f>
        <v>-0.37526980014253336</v>
      </c>
      <c r="U63" s="34">
        <f>AVERAGE(U61:U62)*'Fixed data'!$C$3</f>
        <v>-0.38279711845106668</v>
      </c>
      <c r="V63" s="34">
        <f>AVERAGE(V61:V62)*'Fixed data'!$C$3</f>
        <v>-0.38175802775693329</v>
      </c>
      <c r="W63" s="34">
        <f>AVERAGE(W61:W62)*'Fixed data'!$C$3</f>
        <v>-0.37233479208146664</v>
      </c>
      <c r="X63" s="34">
        <f>AVERAGE(X61:X62)*'Fixed data'!$C$3</f>
        <v>-0.36291155640599998</v>
      </c>
      <c r="Y63" s="34">
        <f>AVERAGE(Y61:Y62)*'Fixed data'!$C$3</f>
        <v>-0.35348832073053332</v>
      </c>
      <c r="Z63" s="34">
        <f>AVERAGE(Z61:Z62)*'Fixed data'!$C$3</f>
        <v>-0.34406508505506661</v>
      </c>
      <c r="AA63" s="34">
        <f>AVERAGE(AA61:AA62)*'Fixed data'!$C$3</f>
        <v>-0.33464184937959995</v>
      </c>
      <c r="AB63" s="34">
        <f>AVERAGE(AB61:AB62)*'Fixed data'!$C$3</f>
        <v>-0.3252186137041333</v>
      </c>
      <c r="AC63" s="34">
        <f>AVERAGE(AC61:AC62)*'Fixed data'!$C$3</f>
        <v>-0.31579537802866658</v>
      </c>
      <c r="AD63" s="34">
        <f>AVERAGE(AD61:AD62)*'Fixed data'!$C$3</f>
        <v>-0.30637214235319993</v>
      </c>
      <c r="AE63" s="34">
        <f>AVERAGE(AE61:AE62)*'Fixed data'!$C$3</f>
        <v>-0.29694890667773327</v>
      </c>
      <c r="AF63" s="34">
        <f>AVERAGE(AF61:AF62)*'Fixed data'!$C$3</f>
        <v>-0.28752567100226661</v>
      </c>
      <c r="AG63" s="34">
        <f>AVERAGE(AG61:AG62)*'Fixed data'!$C$3</f>
        <v>-0.2781024353267999</v>
      </c>
      <c r="AH63" s="34">
        <f>AVERAGE(AH61:AH62)*'Fixed data'!$C$3</f>
        <v>-0.26867919965133324</v>
      </c>
      <c r="AI63" s="34">
        <f>AVERAGE(AI61:AI62)*'Fixed data'!$C$3</f>
        <v>-0.25925596397586659</v>
      </c>
      <c r="AJ63" s="34">
        <f>AVERAGE(AJ61:AJ62)*'Fixed data'!$C$3</f>
        <v>-0.2498327283003999</v>
      </c>
      <c r="AK63" s="34">
        <f>AVERAGE(AK61:AK62)*'Fixed data'!$C$3</f>
        <v>-0.24040949262493322</v>
      </c>
      <c r="AL63" s="34">
        <f>AVERAGE(AL61:AL62)*'Fixed data'!$C$3</f>
        <v>-0.23098625694946656</v>
      </c>
      <c r="AM63" s="34">
        <f>AVERAGE(AM61:AM62)*'Fixed data'!$C$3</f>
        <v>-0.22156302127399988</v>
      </c>
      <c r="AN63" s="34">
        <f>AVERAGE(AN61:AN62)*'Fixed data'!$C$3</f>
        <v>-0.21213978559853319</v>
      </c>
      <c r="AO63" s="34">
        <f>AVERAGE(AO61:AO62)*'Fixed data'!$C$3</f>
        <v>-0.20271654992306654</v>
      </c>
      <c r="AP63" s="34">
        <f>AVERAGE(AP61:AP62)*'Fixed data'!$C$3</f>
        <v>-0.19329331424759985</v>
      </c>
      <c r="AQ63" s="34">
        <f>AVERAGE(AQ61:AQ62)*'Fixed data'!$C$3</f>
        <v>-0.18387007857213319</v>
      </c>
      <c r="AR63" s="34">
        <f>AVERAGE(AR61:AR62)*'Fixed data'!$C$3</f>
        <v>-0.17444684289666651</v>
      </c>
      <c r="AS63" s="34">
        <f>AVERAGE(AS61:AS62)*'Fixed data'!$C$3</f>
        <v>-0.16502360722119985</v>
      </c>
      <c r="AT63" s="34">
        <f>AVERAGE(AT61:AT62)*'Fixed data'!$C$3</f>
        <v>-0.15560037154573317</v>
      </c>
      <c r="AU63" s="34">
        <f>AVERAGE(AU61:AU62)*'Fixed data'!$C$3</f>
        <v>-0.14617713587026648</v>
      </c>
      <c r="AV63" s="34">
        <f>AVERAGE(AV61:AV62)*'Fixed data'!$C$3</f>
        <v>-0.13675390019479983</v>
      </c>
      <c r="AW63" s="34">
        <f>AVERAGE(AW61:AW62)*'Fixed data'!$C$3</f>
        <v>-0.12733066451933314</v>
      </c>
      <c r="AX63" s="34">
        <f>AVERAGE(AX61:AX62)*'Fixed data'!$C$3</f>
        <v>-0.11790742884386647</v>
      </c>
      <c r="AY63" s="34">
        <f>AVERAGE(AY61:AY62)*'Fixed data'!$C$3</f>
        <v>-0.10725521393085313</v>
      </c>
      <c r="AZ63" s="34">
        <f>AVERAGE(AZ61:AZ62)*'Fixed data'!$C$3</f>
        <v>-9.4352000160879815E-2</v>
      </c>
      <c r="BA63" s="34">
        <f>AVERAGE(BA61:BA62)*'Fixed data'!$C$3</f>
        <v>-8.0416099194853152E-2</v>
      </c>
      <c r="BB63" s="34">
        <f>AVERAGE(BB61:BB62)*'Fixed data'!$C$3</f>
        <v>-6.6439734506693146E-2</v>
      </c>
      <c r="BC63" s="34">
        <f>AVERAGE(BC61:BC62)*'Fixed data'!$C$3</f>
        <v>-5.278978153623981E-2</v>
      </c>
      <c r="BD63" s="34">
        <f>AVERAGE(BD61:BD62)*'Fixed data'!$C$3</f>
        <v>-4.0767158086293144E-2</v>
      </c>
    </row>
    <row r="64" spans="1:56" ht="15.75" thickBot="1" x14ac:dyDescent="0.35">
      <c r="A64" s="114"/>
      <c r="B64" s="12" t="s">
        <v>95</v>
      </c>
      <c r="C64" s="12" t="s">
        <v>45</v>
      </c>
      <c r="D64" s="12" t="s">
        <v>40</v>
      </c>
      <c r="E64" s="53">
        <f t="shared" ref="E64:BD64" si="9">E29+E60+E63</f>
        <v>0.62780992168959981</v>
      </c>
      <c r="F64" s="53">
        <f t="shared" si="9"/>
        <v>0.68235554043747559</v>
      </c>
      <c r="G64" s="53">
        <f t="shared" si="9"/>
        <v>0.29653941114314675</v>
      </c>
      <c r="H64" s="53">
        <f t="shared" si="9"/>
        <v>0.30320015894858671</v>
      </c>
      <c r="I64" s="53">
        <f t="shared" si="9"/>
        <v>0.10537676548353796</v>
      </c>
      <c r="J64" s="53">
        <f t="shared" si="9"/>
        <v>-0.41303166623424897</v>
      </c>
      <c r="K64" s="53">
        <f t="shared" si="9"/>
        <v>-0.40821183570308422</v>
      </c>
      <c r="L64" s="53">
        <f t="shared" si="9"/>
        <v>-0.36776271205332434</v>
      </c>
      <c r="M64" s="53">
        <f t="shared" si="9"/>
        <v>-0.67423508938457766</v>
      </c>
      <c r="N64" s="53">
        <f t="shared" si="9"/>
        <v>-0.63325108718022216</v>
      </c>
      <c r="O64" s="53">
        <f t="shared" si="9"/>
        <v>-0.64924520578297784</v>
      </c>
      <c r="P64" s="53">
        <f t="shared" si="9"/>
        <v>-0.6378512290488445</v>
      </c>
      <c r="Q64" s="53">
        <f t="shared" si="9"/>
        <v>-0.60576128553159991</v>
      </c>
      <c r="R64" s="53">
        <f t="shared" si="9"/>
        <v>-0.63182679491568883</v>
      </c>
      <c r="S64" s="53">
        <f t="shared" si="9"/>
        <v>-0.63818798858244441</v>
      </c>
      <c r="T64" s="53">
        <f t="shared" si="9"/>
        <v>-0.64017911836475561</v>
      </c>
      <c r="U64" s="53">
        <f t="shared" si="9"/>
        <v>-0.65525360111773334</v>
      </c>
      <c r="V64" s="53">
        <f t="shared" si="9"/>
        <v>-0.57685607486804447</v>
      </c>
      <c r="W64" s="53">
        <f t="shared" si="9"/>
        <v>-0.56743283919257781</v>
      </c>
      <c r="X64" s="53">
        <f t="shared" si="9"/>
        <v>-0.55800960351711115</v>
      </c>
      <c r="Y64" s="53">
        <f t="shared" si="9"/>
        <v>-0.5485863678416445</v>
      </c>
      <c r="Z64" s="53">
        <f t="shared" si="9"/>
        <v>-0.53916313216617773</v>
      </c>
      <c r="AA64" s="53">
        <f t="shared" si="9"/>
        <v>-0.52973989649071107</v>
      </c>
      <c r="AB64" s="53">
        <f t="shared" si="9"/>
        <v>-0.52031666081524441</v>
      </c>
      <c r="AC64" s="53">
        <f t="shared" si="9"/>
        <v>-0.51089342513977765</v>
      </c>
      <c r="AD64" s="53">
        <f t="shared" si="9"/>
        <v>-0.50147018946431099</v>
      </c>
      <c r="AE64" s="53">
        <f t="shared" si="9"/>
        <v>-0.49204695378884439</v>
      </c>
      <c r="AF64" s="53">
        <f t="shared" si="9"/>
        <v>-0.48262371811337773</v>
      </c>
      <c r="AG64" s="53">
        <f t="shared" si="9"/>
        <v>-0.47320048243791102</v>
      </c>
      <c r="AH64" s="53">
        <f t="shared" si="9"/>
        <v>-0.46377724676244436</v>
      </c>
      <c r="AI64" s="53">
        <f t="shared" si="9"/>
        <v>-0.4543540110869777</v>
      </c>
      <c r="AJ64" s="53">
        <f t="shared" si="9"/>
        <v>-0.44493077541151105</v>
      </c>
      <c r="AK64" s="53">
        <f t="shared" si="9"/>
        <v>-0.43550753973604434</v>
      </c>
      <c r="AL64" s="53">
        <f t="shared" si="9"/>
        <v>-0.42608430406057768</v>
      </c>
      <c r="AM64" s="53">
        <f t="shared" si="9"/>
        <v>-0.41666106838511097</v>
      </c>
      <c r="AN64" s="53">
        <f t="shared" si="9"/>
        <v>-0.40723783270964431</v>
      </c>
      <c r="AO64" s="53">
        <f t="shared" si="9"/>
        <v>-0.39781459703417765</v>
      </c>
      <c r="AP64" s="53">
        <f t="shared" si="9"/>
        <v>-0.388391361358711</v>
      </c>
      <c r="AQ64" s="53">
        <f t="shared" si="9"/>
        <v>-0.37896812568324434</v>
      </c>
      <c r="AR64" s="53">
        <f t="shared" si="9"/>
        <v>-0.36954489000777763</v>
      </c>
      <c r="AS64" s="53">
        <f t="shared" si="9"/>
        <v>-0.36012165433231097</v>
      </c>
      <c r="AT64" s="53">
        <f t="shared" si="9"/>
        <v>-0.35069841865684426</v>
      </c>
      <c r="AU64" s="53">
        <f t="shared" si="9"/>
        <v>-0.3412751829813776</v>
      </c>
      <c r="AV64" s="53">
        <f t="shared" si="9"/>
        <v>-0.33185194730591094</v>
      </c>
      <c r="AW64" s="53">
        <f t="shared" si="9"/>
        <v>-0.32242871163044429</v>
      </c>
      <c r="AX64" s="53">
        <f t="shared" si="9"/>
        <v>-0.31300547595497757</v>
      </c>
      <c r="AY64" s="53">
        <f t="shared" si="9"/>
        <v>-0.3532426704641865</v>
      </c>
      <c r="AZ64" s="53">
        <f t="shared" si="9"/>
        <v>-0.38265910967199085</v>
      </c>
      <c r="BA64" s="53">
        <f t="shared" si="9"/>
        <v>-0.3691649303059642</v>
      </c>
      <c r="BB64" s="53">
        <f t="shared" si="9"/>
        <v>-0.35642236046224868</v>
      </c>
      <c r="BC64" s="53">
        <f t="shared" si="9"/>
        <v>-0.32802259949179535</v>
      </c>
      <c r="BD64" s="53">
        <f t="shared" si="9"/>
        <v>-0.26336553888629322</v>
      </c>
    </row>
    <row r="65" spans="1:56" ht="12.75" customHeight="1" x14ac:dyDescent="0.3">
      <c r="A65" s="172"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3"/>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3"/>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3"/>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3"/>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3"/>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3"/>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3"/>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3"/>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3"/>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3"/>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4"/>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0.62780992168959981</v>
      </c>
      <c r="F77" s="54">
        <f>IF('Fixed data'!$G$19=FALSE,F64+F76,F64)</f>
        <v>0.68235554043747559</v>
      </c>
      <c r="G77" s="54">
        <f>IF('Fixed data'!$G$19=FALSE,G64+G76,G64)</f>
        <v>0.29653941114314675</v>
      </c>
      <c r="H77" s="54">
        <f>IF('Fixed data'!$G$19=FALSE,H64+H76,H64)</f>
        <v>0.30320015894858671</v>
      </c>
      <c r="I77" s="54">
        <f>IF('Fixed data'!$G$19=FALSE,I64+I76,I64)</f>
        <v>0.10537676548353796</v>
      </c>
      <c r="J77" s="54">
        <f>IF('Fixed data'!$G$19=FALSE,J64+J76,J64)</f>
        <v>-0.41303166623424897</v>
      </c>
      <c r="K77" s="54">
        <f>IF('Fixed data'!$G$19=FALSE,K64+K76,K64)</f>
        <v>-0.40821183570308422</v>
      </c>
      <c r="L77" s="54">
        <f>IF('Fixed data'!$G$19=FALSE,L64+L76,L64)</f>
        <v>-0.36776271205332434</v>
      </c>
      <c r="M77" s="54">
        <f>IF('Fixed data'!$G$19=FALSE,M64+M76,M64)</f>
        <v>-0.67423508938457766</v>
      </c>
      <c r="N77" s="54">
        <f>IF('Fixed data'!$G$19=FALSE,N64+N76,N64)</f>
        <v>-0.63325108718022216</v>
      </c>
      <c r="O77" s="54">
        <f>IF('Fixed data'!$G$19=FALSE,O64+O76,O64)</f>
        <v>-0.64924520578297784</v>
      </c>
      <c r="P77" s="54">
        <f>IF('Fixed data'!$G$19=FALSE,P64+P76,P64)</f>
        <v>-0.6378512290488445</v>
      </c>
      <c r="Q77" s="54">
        <f>IF('Fixed data'!$G$19=FALSE,Q64+Q76,Q64)</f>
        <v>-0.60576128553159991</v>
      </c>
      <c r="R77" s="54">
        <f>IF('Fixed data'!$G$19=FALSE,R64+R76,R64)</f>
        <v>-0.63182679491568883</v>
      </c>
      <c r="S77" s="54">
        <f>IF('Fixed data'!$G$19=FALSE,S64+S76,S64)</f>
        <v>-0.63818798858244441</v>
      </c>
      <c r="T77" s="54">
        <f>IF('Fixed data'!$G$19=FALSE,T64+T76,T64)</f>
        <v>-0.64017911836475561</v>
      </c>
      <c r="U77" s="54">
        <f>IF('Fixed data'!$G$19=FALSE,U64+U76,U64)</f>
        <v>-0.65525360111773334</v>
      </c>
      <c r="V77" s="54">
        <f>IF('Fixed data'!$G$19=FALSE,V64+V76,V64)</f>
        <v>-0.57685607486804447</v>
      </c>
      <c r="W77" s="54">
        <f>IF('Fixed data'!$G$19=FALSE,W64+W76,W64)</f>
        <v>-0.56743283919257781</v>
      </c>
      <c r="X77" s="54">
        <f>IF('Fixed data'!$G$19=FALSE,X64+X76,X64)</f>
        <v>-0.55800960351711115</v>
      </c>
      <c r="Y77" s="54">
        <f>IF('Fixed data'!$G$19=FALSE,Y64+Y76,Y64)</f>
        <v>-0.5485863678416445</v>
      </c>
      <c r="Z77" s="54">
        <f>IF('Fixed data'!$G$19=FALSE,Z64+Z76,Z64)</f>
        <v>-0.53916313216617773</v>
      </c>
      <c r="AA77" s="54">
        <f>IF('Fixed data'!$G$19=FALSE,AA64+AA76,AA64)</f>
        <v>-0.52973989649071107</v>
      </c>
      <c r="AB77" s="54">
        <f>IF('Fixed data'!$G$19=FALSE,AB64+AB76,AB64)</f>
        <v>-0.52031666081524441</v>
      </c>
      <c r="AC77" s="54">
        <f>IF('Fixed data'!$G$19=FALSE,AC64+AC76,AC64)</f>
        <v>-0.51089342513977765</v>
      </c>
      <c r="AD77" s="54">
        <f>IF('Fixed data'!$G$19=FALSE,AD64+AD76,AD64)</f>
        <v>-0.50147018946431099</v>
      </c>
      <c r="AE77" s="54">
        <f>IF('Fixed data'!$G$19=FALSE,AE64+AE76,AE64)</f>
        <v>-0.49204695378884439</v>
      </c>
      <c r="AF77" s="54">
        <f>IF('Fixed data'!$G$19=FALSE,AF64+AF76,AF64)</f>
        <v>-0.48262371811337773</v>
      </c>
      <c r="AG77" s="54">
        <f>IF('Fixed data'!$G$19=FALSE,AG64+AG76,AG64)</f>
        <v>-0.47320048243791102</v>
      </c>
      <c r="AH77" s="54">
        <f>IF('Fixed data'!$G$19=FALSE,AH64+AH76,AH64)</f>
        <v>-0.46377724676244436</v>
      </c>
      <c r="AI77" s="54">
        <f>IF('Fixed data'!$G$19=FALSE,AI64+AI76,AI64)</f>
        <v>-0.4543540110869777</v>
      </c>
      <c r="AJ77" s="54">
        <f>IF('Fixed data'!$G$19=FALSE,AJ64+AJ76,AJ64)</f>
        <v>-0.44493077541151105</v>
      </c>
      <c r="AK77" s="54">
        <f>IF('Fixed data'!$G$19=FALSE,AK64+AK76,AK64)</f>
        <v>-0.43550753973604434</v>
      </c>
      <c r="AL77" s="54">
        <f>IF('Fixed data'!$G$19=FALSE,AL64+AL76,AL64)</f>
        <v>-0.42608430406057768</v>
      </c>
      <c r="AM77" s="54">
        <f>IF('Fixed data'!$G$19=FALSE,AM64+AM76,AM64)</f>
        <v>-0.41666106838511097</v>
      </c>
      <c r="AN77" s="54">
        <f>IF('Fixed data'!$G$19=FALSE,AN64+AN76,AN64)</f>
        <v>-0.40723783270964431</v>
      </c>
      <c r="AO77" s="54">
        <f>IF('Fixed data'!$G$19=FALSE,AO64+AO76,AO64)</f>
        <v>-0.39781459703417765</v>
      </c>
      <c r="AP77" s="54">
        <f>IF('Fixed data'!$G$19=FALSE,AP64+AP76,AP64)</f>
        <v>-0.388391361358711</v>
      </c>
      <c r="AQ77" s="54">
        <f>IF('Fixed data'!$G$19=FALSE,AQ64+AQ76,AQ64)</f>
        <v>-0.37896812568324434</v>
      </c>
      <c r="AR77" s="54">
        <f>IF('Fixed data'!$G$19=FALSE,AR64+AR76,AR64)</f>
        <v>-0.36954489000777763</v>
      </c>
      <c r="AS77" s="54">
        <f>IF('Fixed data'!$G$19=FALSE,AS64+AS76,AS64)</f>
        <v>-0.36012165433231097</v>
      </c>
      <c r="AT77" s="54">
        <f>IF('Fixed data'!$G$19=FALSE,AT64+AT76,AT64)</f>
        <v>-0.35069841865684426</v>
      </c>
      <c r="AU77" s="54">
        <f>IF('Fixed data'!$G$19=FALSE,AU64+AU76,AU64)</f>
        <v>-0.3412751829813776</v>
      </c>
      <c r="AV77" s="54">
        <f>IF('Fixed data'!$G$19=FALSE,AV64+AV76,AV64)</f>
        <v>-0.33185194730591094</v>
      </c>
      <c r="AW77" s="54">
        <f>IF('Fixed data'!$G$19=FALSE,AW64+AW76,AW64)</f>
        <v>-0.32242871163044429</v>
      </c>
      <c r="AX77" s="54">
        <f>IF('Fixed data'!$G$19=FALSE,AX64+AX76,AX64)</f>
        <v>-0.31300547595497757</v>
      </c>
      <c r="AY77" s="54">
        <f>IF('Fixed data'!$G$19=FALSE,AY64+AY76,AY64)</f>
        <v>-0.3532426704641865</v>
      </c>
      <c r="AZ77" s="54">
        <f>IF('Fixed data'!$G$19=FALSE,AZ64+AZ76,AZ64)</f>
        <v>-0.38265910967199085</v>
      </c>
      <c r="BA77" s="54">
        <f>IF('Fixed data'!$G$19=FALSE,BA64+BA76,BA64)</f>
        <v>-0.3691649303059642</v>
      </c>
      <c r="BB77" s="54">
        <f>IF('Fixed data'!$G$19=FALSE,BB64+BB76,BB64)</f>
        <v>-0.35642236046224868</v>
      </c>
      <c r="BC77" s="54">
        <f>IF('Fixed data'!$G$19=FALSE,BC64+BC76,BC64)</f>
        <v>-0.32802259949179535</v>
      </c>
      <c r="BD77" s="54">
        <f>IF('Fixed data'!$G$19=FALSE,BD64+BD76,BD64)</f>
        <v>-0.26336553888629322</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0.60657963448270513</v>
      </c>
      <c r="F80" s="55">
        <f t="shared" ref="F80:BD80" si="11">F77*F78</f>
        <v>0.63698619845268334</v>
      </c>
      <c r="G80" s="55">
        <f t="shared" si="11"/>
        <v>0.26746155882365186</v>
      </c>
      <c r="H80" s="55">
        <f t="shared" si="11"/>
        <v>0.26422142195271764</v>
      </c>
      <c r="I80" s="55">
        <f t="shared" si="11"/>
        <v>8.8724408947482472E-2</v>
      </c>
      <c r="J80" s="55">
        <f t="shared" si="11"/>
        <v>-0.33600152660106625</v>
      </c>
      <c r="K80" s="55">
        <f t="shared" si="11"/>
        <v>-0.32085081290677253</v>
      </c>
      <c r="L80" s="55">
        <f t="shared" si="11"/>
        <v>-0.2792832534787239</v>
      </c>
      <c r="M80" s="55">
        <f t="shared" si="11"/>
        <v>-0.49470716761849753</v>
      </c>
      <c r="N80" s="55">
        <f t="shared" si="11"/>
        <v>-0.44892360950422661</v>
      </c>
      <c r="O80" s="55">
        <f t="shared" si="11"/>
        <v>-0.44469772086031456</v>
      </c>
      <c r="P80" s="55">
        <f t="shared" si="11"/>
        <v>-0.42211929017771899</v>
      </c>
      <c r="Q80" s="55">
        <f t="shared" si="11"/>
        <v>-0.38732628165697114</v>
      </c>
      <c r="R80" s="55">
        <f t="shared" si="11"/>
        <v>-0.39033108850778658</v>
      </c>
      <c r="S80" s="55">
        <f t="shared" si="11"/>
        <v>-0.3809284233038952</v>
      </c>
      <c r="T80" s="55">
        <f t="shared" si="11"/>
        <v>-0.36919508211731522</v>
      </c>
      <c r="U80" s="55">
        <f t="shared" si="11"/>
        <v>-0.36510978303091801</v>
      </c>
      <c r="V80" s="55">
        <f t="shared" si="11"/>
        <v>-0.31055689382248297</v>
      </c>
      <c r="W80" s="55">
        <f t="shared" si="11"/>
        <v>-0.29515342021834551</v>
      </c>
      <c r="X80" s="55">
        <f t="shared" si="11"/>
        <v>-0.28043658991294285</v>
      </c>
      <c r="Y80" s="55">
        <f t="shared" si="11"/>
        <v>-0.26637757791448691</v>
      </c>
      <c r="Z80" s="55">
        <f t="shared" si="11"/>
        <v>-0.25294872353618042</v>
      </c>
      <c r="AA80" s="55">
        <f t="shared" si="11"/>
        <v>-0.24012348461378952</v>
      </c>
      <c r="AB80" s="55">
        <f t="shared" si="11"/>
        <v>-0.2278763934881691</v>
      </c>
      <c r="AC80" s="55">
        <f t="shared" si="11"/>
        <v>-0.21618301468572934</v>
      </c>
      <c r="AD80" s="55">
        <f t="shared" si="11"/>
        <v>-0.20501990423234209</v>
      </c>
      <c r="AE80" s="55">
        <f t="shared" si="11"/>
        <v>-0.19436457053860656</v>
      </c>
      <c r="AF80" s="55">
        <f t="shared" si="11"/>
        <v>-0.18419543679672665</v>
      </c>
      <c r="AG80" s="55">
        <f t="shared" si="11"/>
        <v>-0.1744918048314944</v>
      </c>
      <c r="AH80" s="55">
        <f t="shared" si="11"/>
        <v>-0.16523382035003545</v>
      </c>
      <c r="AI80" s="55">
        <f t="shared" si="11"/>
        <v>-0.18173576378716344</v>
      </c>
      <c r="AJ80" s="55">
        <f t="shared" si="11"/>
        <v>-0.17278309771956657</v>
      </c>
      <c r="AK80" s="55">
        <f t="shared" si="11"/>
        <v>-0.16419777313143902</v>
      </c>
      <c r="AL80" s="55">
        <f t="shared" si="11"/>
        <v>-0.15596598636176628</v>
      </c>
      <c r="AM80" s="55">
        <f t="shared" si="11"/>
        <v>-0.14807442621717357</v>
      </c>
      <c r="AN80" s="55">
        <f t="shared" si="11"/>
        <v>-0.14051025699463787</v>
      </c>
      <c r="AO80" s="55">
        <f t="shared" si="11"/>
        <v>-0.13326110207538927</v>
      </c>
      <c r="AP80" s="55">
        <f t="shared" si="11"/>
        <v>-0.1263150280711321</v>
      </c>
      <c r="AQ80" s="55">
        <f t="shared" si="11"/>
        <v>-0.11966052950432912</v>
      </c>
      <c r="AR80" s="55">
        <f t="shared" si="11"/>
        <v>-0.11328651400488825</v>
      </c>
      <c r="AS80" s="55">
        <f t="shared" si="11"/>
        <v>-0.10718228800616521</v>
      </c>
      <c r="AT80" s="55">
        <f t="shared" si="11"/>
        <v>-0.10133754292375534</v>
      </c>
      <c r="AU80" s="55">
        <f t="shared" si="11"/>
        <v>-9.5742341801084777E-2</v>
      </c>
      <c r="AV80" s="55">
        <f t="shared" si="11"/>
        <v>-9.0387106406333587E-2</v>
      </c>
      <c r="AW80" s="55">
        <f t="shared" si="11"/>
        <v>-8.5262604765729472E-2</v>
      </c>
      <c r="AX80" s="55">
        <f t="shared" si="11"/>
        <v>-8.0359939118737955E-2</v>
      </c>
      <c r="AY80" s="55">
        <f t="shared" si="11"/>
        <v>-8.8048831777228331E-2</v>
      </c>
      <c r="AZ80" s="55">
        <f t="shared" si="11"/>
        <v>-9.2603045712814525E-2</v>
      </c>
      <c r="BA80" s="55">
        <f t="shared" si="11"/>
        <v>-8.6735408239267994E-2</v>
      </c>
      <c r="BB80" s="55">
        <f t="shared" si="11"/>
        <v>-8.1302463816814607E-2</v>
      </c>
      <c r="BC80" s="55">
        <f t="shared" si="11"/>
        <v>-7.2644929393317931E-2</v>
      </c>
      <c r="BD80" s="55">
        <f t="shared" si="11"/>
        <v>-5.6626962006416474E-2</v>
      </c>
    </row>
    <row r="81" spans="1:56" x14ac:dyDescent="0.3">
      <c r="A81" s="74"/>
      <c r="B81" s="15" t="s">
        <v>18</v>
      </c>
      <c r="C81" s="15"/>
      <c r="D81" s="14" t="s">
        <v>40</v>
      </c>
      <c r="E81" s="56">
        <f>+E80</f>
        <v>0.60657963448270513</v>
      </c>
      <c r="F81" s="56">
        <f t="shared" ref="F81:BD81" si="12">+E81+F80</f>
        <v>1.2435658329353885</v>
      </c>
      <c r="G81" s="56">
        <f t="shared" si="12"/>
        <v>1.5110273917590402</v>
      </c>
      <c r="H81" s="56">
        <f t="shared" si="12"/>
        <v>1.7752488137117579</v>
      </c>
      <c r="I81" s="56">
        <f t="shared" si="12"/>
        <v>1.8639732226592405</v>
      </c>
      <c r="J81" s="56">
        <f t="shared" si="12"/>
        <v>1.5279716960581742</v>
      </c>
      <c r="K81" s="56">
        <f t="shared" si="12"/>
        <v>1.2071208831514015</v>
      </c>
      <c r="L81" s="56">
        <f t="shared" si="12"/>
        <v>0.92783762967267758</v>
      </c>
      <c r="M81" s="56">
        <f t="shared" si="12"/>
        <v>0.43313046205418004</v>
      </c>
      <c r="N81" s="56">
        <f t="shared" si="12"/>
        <v>-1.5793147450046563E-2</v>
      </c>
      <c r="O81" s="56">
        <f t="shared" si="12"/>
        <v>-0.46049086831036112</v>
      </c>
      <c r="P81" s="56">
        <f t="shared" si="12"/>
        <v>-0.88261015848808011</v>
      </c>
      <c r="Q81" s="56">
        <f t="shared" si="12"/>
        <v>-1.2699364401450512</v>
      </c>
      <c r="R81" s="56">
        <f t="shared" si="12"/>
        <v>-1.6602675286528379</v>
      </c>
      <c r="S81" s="56">
        <f t="shared" si="12"/>
        <v>-2.0411959519567331</v>
      </c>
      <c r="T81" s="56">
        <f t="shared" si="12"/>
        <v>-2.4103910340740482</v>
      </c>
      <c r="U81" s="56">
        <f t="shared" si="12"/>
        <v>-2.775500817104966</v>
      </c>
      <c r="V81" s="56">
        <f t="shared" si="12"/>
        <v>-3.0860577109274487</v>
      </c>
      <c r="W81" s="56">
        <f t="shared" si="12"/>
        <v>-3.3812111311457942</v>
      </c>
      <c r="X81" s="56">
        <f t="shared" si="12"/>
        <v>-3.661647721058737</v>
      </c>
      <c r="Y81" s="56">
        <f t="shared" si="12"/>
        <v>-3.9280252989732238</v>
      </c>
      <c r="Z81" s="56">
        <f t="shared" si="12"/>
        <v>-4.1809740225094041</v>
      </c>
      <c r="AA81" s="56">
        <f t="shared" si="12"/>
        <v>-4.4210975071231937</v>
      </c>
      <c r="AB81" s="56">
        <f t="shared" si="12"/>
        <v>-4.6489739006113631</v>
      </c>
      <c r="AC81" s="56">
        <f t="shared" si="12"/>
        <v>-4.8651569152970922</v>
      </c>
      <c r="AD81" s="56">
        <f t="shared" si="12"/>
        <v>-5.0701768195294346</v>
      </c>
      <c r="AE81" s="56">
        <f t="shared" si="12"/>
        <v>-5.2645413900680413</v>
      </c>
      <c r="AF81" s="56">
        <f t="shared" si="12"/>
        <v>-5.448736826864768</v>
      </c>
      <c r="AG81" s="56">
        <f t="shared" si="12"/>
        <v>-5.6232286316962625</v>
      </c>
      <c r="AH81" s="56">
        <f t="shared" si="12"/>
        <v>-5.7884624520462982</v>
      </c>
      <c r="AI81" s="56">
        <f t="shared" si="12"/>
        <v>-5.9701982158334612</v>
      </c>
      <c r="AJ81" s="56">
        <f t="shared" si="12"/>
        <v>-6.1429813135530278</v>
      </c>
      <c r="AK81" s="56">
        <f t="shared" si="12"/>
        <v>-6.3071790866844673</v>
      </c>
      <c r="AL81" s="56">
        <f t="shared" si="12"/>
        <v>-6.4631450730462339</v>
      </c>
      <c r="AM81" s="56">
        <f t="shared" si="12"/>
        <v>-6.6112194992634077</v>
      </c>
      <c r="AN81" s="56">
        <f t="shared" si="12"/>
        <v>-6.7517297562580456</v>
      </c>
      <c r="AO81" s="56">
        <f t="shared" si="12"/>
        <v>-6.8849908583334347</v>
      </c>
      <c r="AP81" s="56">
        <f t="shared" si="12"/>
        <v>-7.0113058864045668</v>
      </c>
      <c r="AQ81" s="56">
        <f t="shared" si="12"/>
        <v>-7.1309664159088957</v>
      </c>
      <c r="AR81" s="56">
        <f t="shared" si="12"/>
        <v>-7.2442529299137837</v>
      </c>
      <c r="AS81" s="56">
        <f t="shared" si="12"/>
        <v>-7.3514352179199491</v>
      </c>
      <c r="AT81" s="56">
        <f t="shared" si="12"/>
        <v>-7.4527727608437049</v>
      </c>
      <c r="AU81" s="56">
        <f t="shared" si="12"/>
        <v>-7.5485151026447896</v>
      </c>
      <c r="AV81" s="56">
        <f t="shared" si="12"/>
        <v>-7.6389022090511229</v>
      </c>
      <c r="AW81" s="56">
        <f t="shared" si="12"/>
        <v>-7.7241648138168522</v>
      </c>
      <c r="AX81" s="56">
        <f t="shared" si="12"/>
        <v>-7.8045247529355901</v>
      </c>
      <c r="AY81" s="56">
        <f t="shared" si="12"/>
        <v>-7.8925735847128182</v>
      </c>
      <c r="AZ81" s="56">
        <f t="shared" si="12"/>
        <v>-7.9851766304256326</v>
      </c>
      <c r="BA81" s="56">
        <f t="shared" si="12"/>
        <v>-8.0719120386648999</v>
      </c>
      <c r="BB81" s="56">
        <f t="shared" si="12"/>
        <v>-8.1532145024817151</v>
      </c>
      <c r="BC81" s="56">
        <f t="shared" si="12"/>
        <v>-8.2258594318750333</v>
      </c>
      <c r="BD81" s="56">
        <f t="shared" si="12"/>
        <v>-8.2824863938814506</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5"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5"/>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5"/>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5"/>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5"/>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5"/>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5"/>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5"/>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59107C5-B401-4A16-BB12-3D243B9D13F0}">
  <ds:schemaRefs>
    <ds:schemaRef ds:uri="efb98dbe-6680-48eb-ac67-85b3a61e7855"/>
    <ds:schemaRef ds:uri="http://www.w3.org/XML/1998/namespace"/>
    <ds:schemaRef ds:uri="http://schemas.microsoft.com/office/2006/documentManagement/types"/>
    <ds:schemaRef ds:uri="http://schemas.microsoft.com/office/2006/metadata/properties"/>
    <ds:schemaRef ds:uri="http://purl.org/dc/dcmitype/"/>
    <ds:schemaRef ds:uri="http://purl.org/dc/terms/"/>
    <ds:schemaRef ds:uri="http://schemas.microsoft.com/sharepoint/v3/fields"/>
    <ds:schemaRef ds:uri="http://purl.org/dc/elements/1.1/"/>
    <ds:schemaRef ds:uri="http://schemas.openxmlformats.org/package/2006/metadata/core-properties"/>
    <ds:schemaRef ds:uri="eecedeb9-13b3-4e62-b003-046c92e1668a"/>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lpstr>Option 1(iii)</vt:lpstr>
      <vt:lpstr>Option 1(iv)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2013-06-26T14:25:14Z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