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505" windowWidth="19230" windowHeight="556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 name="Option 1(i)" sheetId="36" r:id="rId11"/>
    <sheet name="Option 1(ii)" sheetId="35" r:id="rId12"/>
  </sheets>
  <calcPr calcId="145621"/>
</workbook>
</file>

<file path=xl/calcChain.xml><?xml version="1.0" encoding="utf-8"?>
<calcChain xmlns="http://schemas.openxmlformats.org/spreadsheetml/2006/main">
  <c r="M89" i="36" l="1"/>
  <c r="N89" i="36" s="1"/>
  <c r="O89" i="36" s="1"/>
  <c r="P89" i="36" s="1"/>
  <c r="Q89" i="36" s="1"/>
  <c r="R89" i="36" s="1"/>
  <c r="S89" i="36" s="1"/>
  <c r="T89" i="36" s="1"/>
  <c r="U89" i="36" s="1"/>
  <c r="V89" i="36" s="1"/>
  <c r="W89" i="36" s="1"/>
  <c r="X89" i="36" s="1"/>
  <c r="Y89" i="36" s="1"/>
  <c r="Z89" i="36" s="1"/>
  <c r="AA89" i="36" s="1"/>
  <c r="AB89" i="36" s="1"/>
  <c r="AC89" i="36" s="1"/>
  <c r="AD89" i="36" s="1"/>
  <c r="AE89" i="36" s="1"/>
  <c r="AF89" i="36" s="1"/>
  <c r="AG89" i="36" s="1"/>
  <c r="AH89" i="36" s="1"/>
  <c r="AI89" i="36" s="1"/>
  <c r="AJ89" i="36" s="1"/>
  <c r="AK89" i="36" s="1"/>
  <c r="AL89" i="36" s="1"/>
  <c r="AM89" i="36" s="1"/>
  <c r="AN89" i="36" s="1"/>
  <c r="AO89" i="36" s="1"/>
  <c r="AP89" i="36" s="1"/>
  <c r="AQ89" i="36" s="1"/>
  <c r="AR89" i="36" s="1"/>
  <c r="AS89" i="36" s="1"/>
  <c r="AT89" i="36" s="1"/>
  <c r="AU89" i="36" s="1"/>
  <c r="AV89" i="36" s="1"/>
  <c r="AW89" i="36" s="1"/>
  <c r="I13" i="36" l="1"/>
  <c r="L13" i="36"/>
  <c r="K13" i="36"/>
  <c r="G13" i="36"/>
  <c r="E13" i="36"/>
  <c r="H13" i="36"/>
  <c r="J13" i="36"/>
  <c r="F13" i="36"/>
  <c r="D13" i="29" l="1"/>
  <c r="C32" i="29" s="1"/>
  <c r="D12" i="29"/>
  <c r="C31" i="29" s="1"/>
  <c r="L13" i="35" l="1"/>
  <c r="K13" i="35"/>
  <c r="K18" i="35" s="1"/>
  <c r="J13" i="35"/>
  <c r="J18" i="35" s="1"/>
  <c r="I13" i="35"/>
  <c r="I18" i="35" s="1"/>
  <c r="H13" i="35"/>
  <c r="G13" i="35"/>
  <c r="G18" i="35" s="1"/>
  <c r="F13" i="35"/>
  <c r="F18" i="35" s="1"/>
  <c r="E13" i="35"/>
  <c r="E18" i="35" s="1"/>
  <c r="I68" i="36"/>
  <c r="H68" i="36"/>
  <c r="G68" i="36"/>
  <c r="E68" i="36"/>
  <c r="BD87" i="36"/>
  <c r="BC87" i="36"/>
  <c r="BB87" i="36"/>
  <c r="BA87" i="36"/>
  <c r="AZ87" i="36"/>
  <c r="AY87" i="36"/>
  <c r="AX87" i="36"/>
  <c r="AW87" i="36"/>
  <c r="AV87" i="36"/>
  <c r="AU87" i="36"/>
  <c r="AT87" i="36"/>
  <c r="AS87" i="36"/>
  <c r="AR87" i="36"/>
  <c r="AQ87" i="36"/>
  <c r="AP87" i="36"/>
  <c r="AO87" i="36"/>
  <c r="AN87" i="36"/>
  <c r="AM87" i="36"/>
  <c r="AL87" i="36"/>
  <c r="AK87" i="36"/>
  <c r="AJ87" i="36"/>
  <c r="AI87" i="36"/>
  <c r="AH87" i="36"/>
  <c r="AG87" i="36"/>
  <c r="AF87" i="36"/>
  <c r="AE87" i="36"/>
  <c r="AD87" i="36"/>
  <c r="AC87" i="36"/>
  <c r="AB87" i="36"/>
  <c r="AA87" i="36"/>
  <c r="Z87" i="36"/>
  <c r="Y87" i="36"/>
  <c r="X87" i="36"/>
  <c r="W87" i="36"/>
  <c r="V87" i="36"/>
  <c r="U87" i="36"/>
  <c r="T87" i="36"/>
  <c r="S87" i="36"/>
  <c r="R87" i="36"/>
  <c r="Q87" i="36"/>
  <c r="P87" i="36"/>
  <c r="O87" i="36"/>
  <c r="N87" i="36"/>
  <c r="M87" i="36"/>
  <c r="L87" i="36"/>
  <c r="K87" i="36"/>
  <c r="J87" i="36"/>
  <c r="I87" i="36"/>
  <c r="H87" i="36"/>
  <c r="G87" i="36"/>
  <c r="F87" i="36"/>
  <c r="E87" i="36"/>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F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BB66" i="36"/>
  <c r="BA66" i="36"/>
  <c r="AZ66" i="36"/>
  <c r="AY66" i="36"/>
  <c r="AX66" i="36"/>
  <c r="AW66" i="36"/>
  <c r="AV66" i="36"/>
  <c r="AU66" i="36"/>
  <c r="AT66" i="36"/>
  <c r="AS66" i="36"/>
  <c r="AR66" i="36"/>
  <c r="AQ66" i="36"/>
  <c r="AP66" i="36"/>
  <c r="AO66" i="36"/>
  <c r="AN66" i="36"/>
  <c r="AM66" i="36"/>
  <c r="AL66" i="36"/>
  <c r="AK66" i="36"/>
  <c r="AJ66" i="36"/>
  <c r="AI66" i="36"/>
  <c r="AH66" i="36"/>
  <c r="AG66" i="36"/>
  <c r="AF66" i="36"/>
  <c r="AE66" i="36"/>
  <c r="AD66" i="36"/>
  <c r="AC66" i="36"/>
  <c r="AB66" i="36"/>
  <c r="AA66" i="36"/>
  <c r="Z66" i="36"/>
  <c r="Y66" i="36"/>
  <c r="X66" i="36"/>
  <c r="W66" i="36"/>
  <c r="V66" i="36"/>
  <c r="U66" i="36"/>
  <c r="T66" i="36"/>
  <c r="S66" i="36"/>
  <c r="R66" i="36"/>
  <c r="Q66" i="36"/>
  <c r="P66" i="36"/>
  <c r="O66" i="36"/>
  <c r="N66" i="36"/>
  <c r="M66" i="36"/>
  <c r="L66" i="36"/>
  <c r="K66" i="36"/>
  <c r="J66" i="36"/>
  <c r="I66" i="36"/>
  <c r="H66" i="36"/>
  <c r="G66" i="36"/>
  <c r="F66" i="36"/>
  <c r="E66" i="36"/>
  <c r="BD65" i="36"/>
  <c r="BD76" i="36" s="1"/>
  <c r="BC65" i="36"/>
  <c r="BB65" i="36"/>
  <c r="BB76" i="36" s="1"/>
  <c r="BA65" i="36"/>
  <c r="BA76" i="36" s="1"/>
  <c r="AZ65" i="36"/>
  <c r="AZ76" i="36" s="1"/>
  <c r="AY65" i="36"/>
  <c r="AX65" i="36"/>
  <c r="AX76" i="36" s="1"/>
  <c r="AW65" i="36"/>
  <c r="AW76" i="36" s="1"/>
  <c r="AV65" i="36"/>
  <c r="AV76" i="36" s="1"/>
  <c r="AU65" i="36"/>
  <c r="AT65" i="36"/>
  <c r="AT76" i="36" s="1"/>
  <c r="AS65" i="36"/>
  <c r="AS76" i="36" s="1"/>
  <c r="AR65" i="36"/>
  <c r="AR76" i="36" s="1"/>
  <c r="AQ65" i="36"/>
  <c r="AP65" i="36"/>
  <c r="AP76" i="36" s="1"/>
  <c r="AO65" i="36"/>
  <c r="AO76" i="36" s="1"/>
  <c r="AN65" i="36"/>
  <c r="AN76" i="36" s="1"/>
  <c r="AM65" i="36"/>
  <c r="AL65" i="36"/>
  <c r="AL76" i="36" s="1"/>
  <c r="AK65" i="36"/>
  <c r="AK76" i="36" s="1"/>
  <c r="AJ65" i="36"/>
  <c r="AJ76" i="36" s="1"/>
  <c r="AI65" i="36"/>
  <c r="AH65" i="36"/>
  <c r="AH76" i="36" s="1"/>
  <c r="AG65" i="36"/>
  <c r="AG76" i="36" s="1"/>
  <c r="AF65" i="36"/>
  <c r="AF76" i="36" s="1"/>
  <c r="AE65" i="36"/>
  <c r="AD65" i="36"/>
  <c r="AD76" i="36" s="1"/>
  <c r="AC65" i="36"/>
  <c r="AC76" i="36" s="1"/>
  <c r="AB65" i="36"/>
  <c r="AB76" i="36" s="1"/>
  <c r="AA65" i="36"/>
  <c r="Z65" i="36"/>
  <c r="Z76" i="36" s="1"/>
  <c r="Y65" i="36"/>
  <c r="Y76" i="36" s="1"/>
  <c r="X65" i="36"/>
  <c r="X76" i="36" s="1"/>
  <c r="W65" i="36"/>
  <c r="V65" i="36"/>
  <c r="V76" i="36" s="1"/>
  <c r="U65" i="36"/>
  <c r="U76" i="36" s="1"/>
  <c r="T65" i="36"/>
  <c r="T76" i="36" s="1"/>
  <c r="S65" i="36"/>
  <c r="R65" i="36"/>
  <c r="R76" i="36" s="1"/>
  <c r="Q65" i="36"/>
  <c r="Q76" i="36" s="1"/>
  <c r="P65" i="36"/>
  <c r="P76" i="36" s="1"/>
  <c r="O65" i="36"/>
  <c r="N65" i="36"/>
  <c r="N76" i="36" s="1"/>
  <c r="M65" i="36"/>
  <c r="M76" i="36" s="1"/>
  <c r="L65" i="36"/>
  <c r="K65" i="36"/>
  <c r="J65" i="36"/>
  <c r="I65" i="36"/>
  <c r="I76" i="36" s="1"/>
  <c r="H65" i="36"/>
  <c r="G65" i="36"/>
  <c r="F65" i="36"/>
  <c r="E65" i="36"/>
  <c r="E76" i="36" s="1"/>
  <c r="E60" i="36"/>
  <c r="H27" i="36"/>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F27" i="36"/>
  <c r="G27" i="36" s="1"/>
  <c r="BC26" i="36"/>
  <c r="BD25" i="36"/>
  <c r="BD26" i="36" s="1"/>
  <c r="BC25" i="36"/>
  <c r="BB25" i="36"/>
  <c r="BB26" i="36" s="1"/>
  <c r="BA25" i="36"/>
  <c r="BA26" i="36" s="1"/>
  <c r="AZ25" i="36"/>
  <c r="AZ26" i="36" s="1"/>
  <c r="AY25" i="36"/>
  <c r="AY26" i="36" s="1"/>
  <c r="AX25" i="36"/>
  <c r="AX26" i="36" s="1"/>
  <c r="M13" i="36"/>
  <c r="N13" i="36" s="1"/>
  <c r="L18" i="36"/>
  <c r="K18" i="36"/>
  <c r="J18" i="36"/>
  <c r="I18" i="36"/>
  <c r="H18" i="36"/>
  <c r="G18" i="36"/>
  <c r="F18" i="36"/>
  <c r="E18" i="36"/>
  <c r="M89" i="35"/>
  <c r="N89" i="35" s="1"/>
  <c r="O89" i="35" s="1"/>
  <c r="P89" i="35" s="1"/>
  <c r="Q89" i="35" s="1"/>
  <c r="R89" i="35" s="1"/>
  <c r="S89" i="35" s="1"/>
  <c r="T89" i="35" s="1"/>
  <c r="U89" i="35" s="1"/>
  <c r="V89" i="35" s="1"/>
  <c r="W89" i="35" s="1"/>
  <c r="X89" i="35" s="1"/>
  <c r="Y89" i="35" s="1"/>
  <c r="Z89" i="35" s="1"/>
  <c r="AA89" i="35" s="1"/>
  <c r="AB89" i="35" s="1"/>
  <c r="AC89" i="35" s="1"/>
  <c r="AD89" i="35" s="1"/>
  <c r="AE89" i="35" s="1"/>
  <c r="AF89" i="35" s="1"/>
  <c r="AG89" i="35" s="1"/>
  <c r="AH89" i="35" s="1"/>
  <c r="AI89" i="35" s="1"/>
  <c r="AJ89" i="35" s="1"/>
  <c r="AK89" i="35" s="1"/>
  <c r="AL89" i="35" s="1"/>
  <c r="AM89" i="35" s="1"/>
  <c r="AN89" i="35" s="1"/>
  <c r="AO89" i="35" s="1"/>
  <c r="AP89" i="35" s="1"/>
  <c r="AQ89" i="35" s="1"/>
  <c r="AR89" i="35" s="1"/>
  <c r="AS89" i="35" s="1"/>
  <c r="AT89" i="35" s="1"/>
  <c r="AU89" i="35" s="1"/>
  <c r="AV89" i="35" s="1"/>
  <c r="AW89" i="35" s="1"/>
  <c r="AW68" i="35" s="1"/>
  <c r="K68" i="35"/>
  <c r="J68" i="35"/>
  <c r="I68" i="35"/>
  <c r="G68" i="35"/>
  <c r="F68" i="35"/>
  <c r="E68" i="35"/>
  <c r="BD87" i="35"/>
  <c r="BC87" i="35"/>
  <c r="BC66" i="35" s="1"/>
  <c r="BC76" i="35" s="1"/>
  <c r="BB87" i="35"/>
  <c r="BA87" i="35"/>
  <c r="AZ87" i="35"/>
  <c r="AY87" i="35"/>
  <c r="AY66" i="35" s="1"/>
  <c r="AX87" i="35"/>
  <c r="AW87" i="35"/>
  <c r="AV87" i="35"/>
  <c r="AU87" i="35"/>
  <c r="AU66" i="35" s="1"/>
  <c r="AT87" i="35"/>
  <c r="AS87" i="35"/>
  <c r="AR87" i="35"/>
  <c r="AQ87" i="35"/>
  <c r="AQ66" i="35" s="1"/>
  <c r="AP87" i="35"/>
  <c r="AO87" i="35"/>
  <c r="AN87" i="35"/>
  <c r="AM87" i="35"/>
  <c r="AM66" i="35" s="1"/>
  <c r="AL87" i="35"/>
  <c r="AK87" i="35"/>
  <c r="AJ87" i="35"/>
  <c r="AI87" i="35"/>
  <c r="AI66" i="35" s="1"/>
  <c r="AH87" i="35"/>
  <c r="AG87" i="35"/>
  <c r="AF87" i="35"/>
  <c r="AE87" i="35"/>
  <c r="AE66" i="35" s="1"/>
  <c r="AD87" i="35"/>
  <c r="AC87" i="35"/>
  <c r="AB87" i="35"/>
  <c r="AA87" i="35"/>
  <c r="AA66" i="35" s="1"/>
  <c r="Z87" i="35"/>
  <c r="Y87" i="35"/>
  <c r="X87" i="35"/>
  <c r="W87" i="35"/>
  <c r="W66" i="35" s="1"/>
  <c r="V87" i="35"/>
  <c r="U87" i="35"/>
  <c r="T87" i="35"/>
  <c r="S87" i="35"/>
  <c r="S66" i="35" s="1"/>
  <c r="R87" i="35"/>
  <c r="Q87" i="35"/>
  <c r="P87" i="35"/>
  <c r="O87" i="35"/>
  <c r="O66" i="35" s="1"/>
  <c r="N87" i="35"/>
  <c r="M87" i="35"/>
  <c r="L87" i="35"/>
  <c r="K87" i="35"/>
  <c r="K66" i="35" s="1"/>
  <c r="J87" i="35"/>
  <c r="I87" i="35"/>
  <c r="H87" i="35"/>
  <c r="G87" i="35"/>
  <c r="G66" i="35" s="1"/>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V68" i="35"/>
  <c r="AT68" i="35"/>
  <c r="AR68" i="35"/>
  <c r="AQ68" i="35"/>
  <c r="AP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H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B66" i="35"/>
  <c r="BA66" i="35"/>
  <c r="AZ66" i="35"/>
  <c r="AX66" i="35"/>
  <c r="AW66" i="35"/>
  <c r="AV66" i="35"/>
  <c r="AT66" i="35"/>
  <c r="AS66" i="35"/>
  <c r="AR66" i="35"/>
  <c r="AP66" i="35"/>
  <c r="AO66" i="35"/>
  <c r="AN66" i="35"/>
  <c r="AL66" i="35"/>
  <c r="AK66" i="35"/>
  <c r="AJ66" i="35"/>
  <c r="AH66" i="35"/>
  <c r="AG66" i="35"/>
  <c r="AF66" i="35"/>
  <c r="AD66" i="35"/>
  <c r="AC66" i="35"/>
  <c r="AB66" i="35"/>
  <c r="Z66" i="35"/>
  <c r="Y66" i="35"/>
  <c r="X66" i="35"/>
  <c r="V66" i="35"/>
  <c r="U66" i="35"/>
  <c r="T66" i="35"/>
  <c r="R66" i="35"/>
  <c r="Q66" i="35"/>
  <c r="P66" i="35"/>
  <c r="N66" i="35"/>
  <c r="M66" i="35"/>
  <c r="L66" i="35"/>
  <c r="J66" i="35"/>
  <c r="I66" i="35"/>
  <c r="H66" i="35"/>
  <c r="F66" i="35"/>
  <c r="E66" i="35"/>
  <c r="BD65" i="35"/>
  <c r="BD76" i="35" s="1"/>
  <c r="BC65" i="35"/>
  <c r="BB65" i="35"/>
  <c r="BB76" i="35" s="1"/>
  <c r="BA65" i="35"/>
  <c r="BA76" i="35" s="1"/>
  <c r="AZ65" i="35"/>
  <c r="AZ76" i="35" s="1"/>
  <c r="AY65" i="35"/>
  <c r="AX65" i="35"/>
  <c r="AX76" i="35" s="1"/>
  <c r="AW65" i="35"/>
  <c r="AV65" i="35"/>
  <c r="AV76" i="35" s="1"/>
  <c r="AU65" i="35"/>
  <c r="AT65" i="35"/>
  <c r="AS65" i="35"/>
  <c r="AR65" i="35"/>
  <c r="AR76" i="35" s="1"/>
  <c r="AQ65" i="35"/>
  <c r="AP65" i="35"/>
  <c r="AO65" i="35"/>
  <c r="AN65" i="35"/>
  <c r="AN76" i="35" s="1"/>
  <c r="AM65" i="35"/>
  <c r="AL65" i="35"/>
  <c r="AK65" i="35"/>
  <c r="AJ65" i="35"/>
  <c r="AJ76" i="35" s="1"/>
  <c r="AI65" i="35"/>
  <c r="AH65" i="35"/>
  <c r="AG65" i="35"/>
  <c r="AF65" i="35"/>
  <c r="AF76" i="35" s="1"/>
  <c r="AE65" i="35"/>
  <c r="AD65" i="35"/>
  <c r="AC65" i="35"/>
  <c r="AB65" i="35"/>
  <c r="AB76" i="35" s="1"/>
  <c r="AA65" i="35"/>
  <c r="Z65" i="35"/>
  <c r="Y65" i="35"/>
  <c r="X65" i="35"/>
  <c r="X76" i="35" s="1"/>
  <c r="W65" i="35"/>
  <c r="V65" i="35"/>
  <c r="U65" i="35"/>
  <c r="T65" i="35"/>
  <c r="T76" i="35" s="1"/>
  <c r="S65" i="35"/>
  <c r="R65" i="35"/>
  <c r="Q65" i="35"/>
  <c r="P65" i="35"/>
  <c r="P76" i="35" s="1"/>
  <c r="O65" i="35"/>
  <c r="N65" i="35"/>
  <c r="M65" i="35"/>
  <c r="L65" i="35"/>
  <c r="K65" i="35"/>
  <c r="J65" i="35"/>
  <c r="I65" i="35"/>
  <c r="H65" i="35"/>
  <c r="G65" i="35"/>
  <c r="F65" i="35"/>
  <c r="E65" i="35"/>
  <c r="E60" i="35"/>
  <c r="G27" i="35"/>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F27" i="35"/>
  <c r="BD25" i="35"/>
  <c r="BD26" i="35" s="1"/>
  <c r="BC25" i="35"/>
  <c r="BC26" i="35" s="1"/>
  <c r="BB25" i="35"/>
  <c r="BB26" i="35" s="1"/>
  <c r="BA25" i="35"/>
  <c r="BA26" i="35" s="1"/>
  <c r="AZ25" i="35"/>
  <c r="AZ26" i="35" s="1"/>
  <c r="AY25" i="35"/>
  <c r="AY26" i="35" s="1"/>
  <c r="AX25" i="35"/>
  <c r="AX26" i="35" s="1"/>
  <c r="Y22" i="35"/>
  <c r="Z22" i="35" s="1"/>
  <c r="AA22" i="35" s="1"/>
  <c r="AB22" i="35" s="1"/>
  <c r="AC22" i="35" s="1"/>
  <c r="AD22" i="35" s="1"/>
  <c r="AE22" i="35" s="1"/>
  <c r="AF22" i="35" s="1"/>
  <c r="AG22" i="35" s="1"/>
  <c r="AH22" i="35" s="1"/>
  <c r="AI22" i="35" s="1"/>
  <c r="AJ22" i="35" s="1"/>
  <c r="AK22" i="35" s="1"/>
  <c r="AL22" i="35" s="1"/>
  <c r="AM22" i="35" s="1"/>
  <c r="AN22" i="35" s="1"/>
  <c r="AO22" i="35" s="1"/>
  <c r="AP22" i="35" s="1"/>
  <c r="AQ22" i="35" s="1"/>
  <c r="AR22" i="35" s="1"/>
  <c r="AS22" i="35" s="1"/>
  <c r="AT22" i="35" s="1"/>
  <c r="AU22" i="35" s="1"/>
  <c r="AV22" i="35" s="1"/>
  <c r="AW22" i="35" s="1"/>
  <c r="M21" i="35"/>
  <c r="N21" i="35" s="1"/>
  <c r="O21" i="35" s="1"/>
  <c r="P21" i="35" s="1"/>
  <c r="Q21" i="35" s="1"/>
  <c r="R21" i="35" s="1"/>
  <c r="S21" i="35" s="1"/>
  <c r="T21" i="35" s="1"/>
  <c r="U21" i="35" s="1"/>
  <c r="V21" i="35" s="1"/>
  <c r="W21" i="35" s="1"/>
  <c r="X21" i="35" s="1"/>
  <c r="Y21" i="35" s="1"/>
  <c r="Z21" i="35" s="1"/>
  <c r="AA21" i="35" s="1"/>
  <c r="AB21" i="35" s="1"/>
  <c r="AC21" i="35" s="1"/>
  <c r="AD21" i="35" s="1"/>
  <c r="AE21" i="35" s="1"/>
  <c r="AF21" i="35" s="1"/>
  <c r="AG21" i="35" s="1"/>
  <c r="AH21" i="35" s="1"/>
  <c r="AI21" i="35" s="1"/>
  <c r="AJ21" i="35" s="1"/>
  <c r="AK21" i="35" s="1"/>
  <c r="AL21" i="35" s="1"/>
  <c r="AM21" i="35" s="1"/>
  <c r="AN21" i="35" s="1"/>
  <c r="AO21" i="35" s="1"/>
  <c r="AP21" i="35" s="1"/>
  <c r="AQ21" i="35" s="1"/>
  <c r="AR21" i="35" s="1"/>
  <c r="AS21" i="35" s="1"/>
  <c r="AT21" i="35" s="1"/>
  <c r="AU21" i="35" s="1"/>
  <c r="AV21" i="35" s="1"/>
  <c r="AW21" i="35" s="1"/>
  <c r="M20" i="35"/>
  <c r="N20" i="35" s="1"/>
  <c r="O20" i="35" s="1"/>
  <c r="P20" i="35" s="1"/>
  <c r="Q20" i="35" s="1"/>
  <c r="R20" i="35" s="1"/>
  <c r="S20" i="35" s="1"/>
  <c r="T20" i="35" s="1"/>
  <c r="U20" i="35" s="1"/>
  <c r="V20" i="35" s="1"/>
  <c r="W20" i="35" s="1"/>
  <c r="X20" i="35" s="1"/>
  <c r="Y20" i="35" s="1"/>
  <c r="Z20" i="35" s="1"/>
  <c r="AA20" i="35" s="1"/>
  <c r="AB20" i="35" s="1"/>
  <c r="AC20" i="35" s="1"/>
  <c r="AD20" i="35" s="1"/>
  <c r="AE20" i="35" s="1"/>
  <c r="AF20" i="35" s="1"/>
  <c r="AG20" i="35" s="1"/>
  <c r="AH20" i="35" s="1"/>
  <c r="AI20" i="35" s="1"/>
  <c r="AJ20" i="35" s="1"/>
  <c r="AK20" i="35" s="1"/>
  <c r="AL20" i="35" s="1"/>
  <c r="AM20" i="35" s="1"/>
  <c r="AN20" i="35" s="1"/>
  <c r="AO20" i="35" s="1"/>
  <c r="AP20" i="35" s="1"/>
  <c r="AQ20" i="35" s="1"/>
  <c r="AR20" i="35" s="1"/>
  <c r="AS20" i="35" s="1"/>
  <c r="AT20" i="35" s="1"/>
  <c r="AU20" i="35" s="1"/>
  <c r="AV20" i="35" s="1"/>
  <c r="AW20" i="35" s="1"/>
  <c r="H18" i="35"/>
  <c r="N76" i="35" l="1"/>
  <c r="R76" i="35"/>
  <c r="V76" i="35"/>
  <c r="Z76" i="35"/>
  <c r="AD76" i="35"/>
  <c r="AH76" i="35"/>
  <c r="AL76" i="35"/>
  <c r="AP76" i="35"/>
  <c r="AT76" i="35"/>
  <c r="AO68" i="35"/>
  <c r="AS68" i="35"/>
  <c r="AS76" i="35" s="1"/>
  <c r="AU68" i="35"/>
  <c r="W76" i="35"/>
  <c r="Q76" i="35"/>
  <c r="U76" i="35"/>
  <c r="Y76" i="35"/>
  <c r="AC76" i="35"/>
  <c r="AG76" i="35"/>
  <c r="AK76" i="35"/>
  <c r="AO76" i="35"/>
  <c r="AW76" i="35"/>
  <c r="M76" i="35"/>
  <c r="L76" i="35"/>
  <c r="F76" i="35"/>
  <c r="J76" i="35"/>
  <c r="H76" i="35"/>
  <c r="E76" i="35"/>
  <c r="I76" i="35"/>
  <c r="H76" i="36"/>
  <c r="L76" i="36"/>
  <c r="F76" i="36"/>
  <c r="J76" i="36"/>
  <c r="C9" i="36"/>
  <c r="N18" i="36"/>
  <c r="O13" i="36"/>
  <c r="M18" i="36"/>
  <c r="G76" i="36"/>
  <c r="K76" i="36"/>
  <c r="O76" i="36"/>
  <c r="S76" i="36"/>
  <c r="W76" i="36"/>
  <c r="AA76" i="36"/>
  <c r="AE76" i="36"/>
  <c r="AI76" i="36"/>
  <c r="AM76" i="36"/>
  <c r="AQ76" i="36"/>
  <c r="AU76" i="36"/>
  <c r="AY76" i="36"/>
  <c r="BC76" i="36"/>
  <c r="G76" i="35"/>
  <c r="AM76" i="35"/>
  <c r="C9" i="35"/>
  <c r="L18" i="35"/>
  <c r="K76" i="35"/>
  <c r="O76" i="35"/>
  <c r="S76" i="35"/>
  <c r="AA76" i="35"/>
  <c r="AE76" i="35"/>
  <c r="AI76" i="35"/>
  <c r="AQ76" i="35"/>
  <c r="AU76" i="35"/>
  <c r="AY76" i="35"/>
  <c r="C21" i="33"/>
  <c r="C20" i="33"/>
  <c r="O18" i="36" l="1"/>
  <c r="P13" i="36"/>
  <c r="D11" i="29"/>
  <c r="D9" i="29"/>
  <c r="P18" i="36" l="1"/>
  <c r="Q13" i="36"/>
  <c r="AX25" i="31"/>
  <c r="AY25" i="31"/>
  <c r="AZ25" i="31"/>
  <c r="Q18" i="36" l="1"/>
  <c r="R13" i="36"/>
  <c r="C30" i="29"/>
  <c r="C28" i="29"/>
  <c r="R18" i="36" l="1"/>
  <c r="S13" i="36"/>
  <c r="M13" i="33"/>
  <c r="S18" i="36" l="1"/>
  <c r="T13" i="36"/>
  <c r="BD87" i="33"/>
  <c r="BC87" i="33"/>
  <c r="BB87" i="33"/>
  <c r="BA87" i="33"/>
  <c r="BA66" i="33" s="1"/>
  <c r="AZ87" i="33"/>
  <c r="AY87" i="33"/>
  <c r="AY66" i="33" s="1"/>
  <c r="AX87" i="33"/>
  <c r="AW87" i="33"/>
  <c r="AW66" i="33" s="1"/>
  <c r="AV87" i="33"/>
  <c r="AU87" i="33"/>
  <c r="AT87" i="33"/>
  <c r="AS87" i="33"/>
  <c r="AS66" i="33" s="1"/>
  <c r="AR87" i="33"/>
  <c r="AQ87" i="33"/>
  <c r="AQ66" i="33" s="1"/>
  <c r="AP87" i="33"/>
  <c r="AO87" i="33"/>
  <c r="AO66" i="33" s="1"/>
  <c r="AN87" i="33"/>
  <c r="AM87" i="33"/>
  <c r="AL87" i="33"/>
  <c r="AK87" i="33"/>
  <c r="AK66" i="33" s="1"/>
  <c r="AJ87" i="33"/>
  <c r="AI87" i="33"/>
  <c r="AI66" i="33" s="1"/>
  <c r="AH87" i="33"/>
  <c r="AG87" i="33"/>
  <c r="AG66" i="33" s="1"/>
  <c r="AF87" i="33"/>
  <c r="AE87" i="33"/>
  <c r="AD87" i="33"/>
  <c r="AC87" i="33"/>
  <c r="AC66" i="33" s="1"/>
  <c r="AB87" i="33"/>
  <c r="AA87" i="33"/>
  <c r="AA66" i="33" s="1"/>
  <c r="Z87" i="33"/>
  <c r="Y87" i="33"/>
  <c r="Y66" i="33" s="1"/>
  <c r="X87" i="33"/>
  <c r="W87" i="33"/>
  <c r="V87" i="33"/>
  <c r="U87" i="33"/>
  <c r="U66" i="33" s="1"/>
  <c r="T87" i="33"/>
  <c r="S87" i="33"/>
  <c r="S66" i="33" s="1"/>
  <c r="R87" i="33"/>
  <c r="Q87" i="33"/>
  <c r="Q66" i="33" s="1"/>
  <c r="P87" i="33"/>
  <c r="O87" i="33"/>
  <c r="N87" i="33"/>
  <c r="M87" i="33"/>
  <c r="M66" i="33" s="1"/>
  <c r="L87" i="33"/>
  <c r="K87" i="33"/>
  <c r="K66" i="33" s="1"/>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X66" i="33"/>
  <c r="AV66" i="33"/>
  <c r="AU66" i="33"/>
  <c r="AT66" i="33"/>
  <c r="AR66" i="33"/>
  <c r="AP66" i="33"/>
  <c r="AN66" i="33"/>
  <c r="AM66" i="33"/>
  <c r="AL66" i="33"/>
  <c r="AJ66" i="33"/>
  <c r="AH66" i="33"/>
  <c r="AF66" i="33"/>
  <c r="AE66" i="33"/>
  <c r="AD66" i="33"/>
  <c r="AB66" i="33"/>
  <c r="Z66" i="33"/>
  <c r="X66" i="33"/>
  <c r="W66" i="33"/>
  <c r="V66" i="33"/>
  <c r="T66" i="33"/>
  <c r="R66" i="33"/>
  <c r="P66" i="33"/>
  <c r="O66" i="33"/>
  <c r="N66" i="33"/>
  <c r="L66" i="33"/>
  <c r="J66" i="33"/>
  <c r="H66" i="33"/>
  <c r="G66" i="33"/>
  <c r="F66" i="33"/>
  <c r="BD65" i="33"/>
  <c r="BD76" i="33" s="1"/>
  <c r="BC65" i="33"/>
  <c r="BB65" i="33"/>
  <c r="BB76" i="33" s="1"/>
  <c r="BA65" i="33"/>
  <c r="AZ65" i="33"/>
  <c r="AZ76" i="33" s="1"/>
  <c r="AY65" i="33"/>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5" i="33"/>
  <c r="BD26" i="33" s="1"/>
  <c r="BC25" i="33"/>
  <c r="BC26" i="33" s="1"/>
  <c r="BB25" i="33"/>
  <c r="BB26" i="33" s="1"/>
  <c r="BA25" i="33"/>
  <c r="BA26" i="33" s="1"/>
  <c r="AZ25" i="33"/>
  <c r="AZ26" i="33" s="1"/>
  <c r="AY25" i="33"/>
  <c r="AY26" i="33" s="1"/>
  <c r="AX25" i="33"/>
  <c r="AX26" i="33" s="1"/>
  <c r="K18" i="33"/>
  <c r="I18" i="33"/>
  <c r="G18" i="33"/>
  <c r="F18" i="33"/>
  <c r="E18" i="33"/>
  <c r="C9" i="33" s="1"/>
  <c r="J18" i="33"/>
  <c r="H18" i="33"/>
  <c r="M13" i="31"/>
  <c r="M7" i="10" l="1"/>
  <c r="L19" i="36"/>
  <c r="L19" i="35"/>
  <c r="L25" i="35" s="1"/>
  <c r="L26" i="35" s="1"/>
  <c r="L28" i="35" s="1"/>
  <c r="J19" i="36"/>
  <c r="J19" i="35"/>
  <c r="J25" i="35" s="1"/>
  <c r="J26" i="35" s="1"/>
  <c r="J28" i="35" s="1"/>
  <c r="F19" i="35"/>
  <c r="F25" i="35" s="1"/>
  <c r="F26" i="35" s="1"/>
  <c r="F19" i="36"/>
  <c r="F25" i="36" s="1"/>
  <c r="F26" i="36" s="1"/>
  <c r="E19" i="35"/>
  <c r="E25" i="35" s="1"/>
  <c r="E26" i="35" s="1"/>
  <c r="E28" i="35" s="1"/>
  <c r="E19" i="36"/>
  <c r="E25" i="36" s="1"/>
  <c r="E26" i="36" s="1"/>
  <c r="I19" i="35"/>
  <c r="I25" i="35" s="1"/>
  <c r="I26" i="35" s="1"/>
  <c r="I28" i="35" s="1"/>
  <c r="I19" i="36"/>
  <c r="I25" i="36" s="1"/>
  <c r="I26" i="36" s="1"/>
  <c r="H19" i="36"/>
  <c r="H25" i="36" s="1"/>
  <c r="H26" i="36" s="1"/>
  <c r="H19" i="35"/>
  <c r="H25" i="35" s="1"/>
  <c r="H26" i="35" s="1"/>
  <c r="K19" i="36"/>
  <c r="K19" i="35"/>
  <c r="K25" i="35" s="1"/>
  <c r="K26" i="35" s="1"/>
  <c r="K28" i="35" s="1"/>
  <c r="G19" i="36"/>
  <c r="G25" i="36" s="1"/>
  <c r="G26" i="36" s="1"/>
  <c r="G19" i="35"/>
  <c r="G25" i="35" s="1"/>
  <c r="G26" i="35" s="1"/>
  <c r="G28" i="35" s="1"/>
  <c r="N13" i="31"/>
  <c r="M13" i="35"/>
  <c r="M18" i="35" s="1"/>
  <c r="T18" i="36"/>
  <c r="U13" i="36"/>
  <c r="M19" i="33"/>
  <c r="M19" i="31"/>
  <c r="N7" i="10"/>
  <c r="G19" i="33"/>
  <c r="G19" i="31"/>
  <c r="J19" i="33"/>
  <c r="J19" i="31"/>
  <c r="F19" i="33"/>
  <c r="F19" i="31"/>
  <c r="K19" i="33"/>
  <c r="K19" i="31"/>
  <c r="E19" i="33"/>
  <c r="E19" i="31"/>
  <c r="I19" i="33"/>
  <c r="I19" i="31"/>
  <c r="L19" i="31"/>
  <c r="L19" i="33"/>
  <c r="H19" i="31"/>
  <c r="H19" i="33"/>
  <c r="BA76" i="33"/>
  <c r="AY76" i="33"/>
  <c r="BC76" i="33"/>
  <c r="L18" i="33"/>
  <c r="K29" i="35" l="1"/>
  <c r="AP36" i="35"/>
  <c r="Z36" i="35"/>
  <c r="BC36" i="35"/>
  <c r="AG36" i="35"/>
  <c r="L36" i="35"/>
  <c r="AJ36" i="35"/>
  <c r="O36" i="35"/>
  <c r="P36" i="35"/>
  <c r="X36" i="35"/>
  <c r="AF36" i="35"/>
  <c r="AC36" i="35"/>
  <c r="AL36" i="35"/>
  <c r="R36" i="35"/>
  <c r="AM36" i="35"/>
  <c r="AZ36" i="35"/>
  <c r="Y36" i="35"/>
  <c r="AA36" i="35"/>
  <c r="M36" i="35"/>
  <c r="AY36" i="35"/>
  <c r="BB36" i="35"/>
  <c r="N36" i="35"/>
  <c r="AB36" i="35"/>
  <c r="AU36" i="35"/>
  <c r="BD36" i="35"/>
  <c r="BA36" i="35"/>
  <c r="AN36" i="35"/>
  <c r="AX36" i="35"/>
  <c r="AD36" i="35"/>
  <c r="AO36" i="35"/>
  <c r="AS36" i="35"/>
  <c r="S36" i="35"/>
  <c r="AT36" i="35"/>
  <c r="Q36" i="35"/>
  <c r="AE36" i="35"/>
  <c r="U36" i="35"/>
  <c r="AH36" i="35"/>
  <c r="T36" i="35"/>
  <c r="W36" i="35"/>
  <c r="AV36" i="35"/>
  <c r="V36" i="35"/>
  <c r="AI36" i="35"/>
  <c r="AW36" i="35"/>
  <c r="AQ36" i="35"/>
  <c r="AR36" i="35"/>
  <c r="AK36" i="35"/>
  <c r="F28" i="36"/>
  <c r="F29" i="36" s="1"/>
  <c r="G28" i="36"/>
  <c r="G29" i="36" s="1"/>
  <c r="H28" i="36"/>
  <c r="E29" i="35"/>
  <c r="AR30" i="35"/>
  <c r="AB30" i="35"/>
  <c r="L30" i="35"/>
  <c r="AT30" i="35"/>
  <c r="AD30" i="35"/>
  <c r="N30" i="35"/>
  <c r="AI30" i="35"/>
  <c r="AW30" i="35"/>
  <c r="Q30" i="35"/>
  <c r="AE30" i="35"/>
  <c r="AS30" i="35"/>
  <c r="M30" i="35"/>
  <c r="AN30" i="35"/>
  <c r="T30" i="35"/>
  <c r="AX30" i="35"/>
  <c r="Z30" i="35"/>
  <c r="F30" i="35"/>
  <c r="F60" i="35" s="1"/>
  <c r="K30" i="35"/>
  <c r="I30" i="35"/>
  <c r="O30" i="35"/>
  <c r="U30" i="35"/>
  <c r="H30" i="35"/>
  <c r="R30" i="35"/>
  <c r="AG30" i="35"/>
  <c r="E62" i="35"/>
  <c r="S30" i="35"/>
  <c r="Y30" i="35"/>
  <c r="AJ30" i="35"/>
  <c r="P30" i="35"/>
  <c r="AP30" i="35"/>
  <c r="V30" i="35"/>
  <c r="AQ30" i="35"/>
  <c r="AO30" i="35"/>
  <c r="AU30" i="35"/>
  <c r="G30" i="35"/>
  <c r="AA30" i="35"/>
  <c r="AK30" i="35"/>
  <c r="AV30" i="35"/>
  <c r="AH30" i="35"/>
  <c r="W30" i="35"/>
  <c r="AF30" i="35"/>
  <c r="AL30" i="35"/>
  <c r="AM30" i="35"/>
  <c r="X30" i="35"/>
  <c r="J30" i="35"/>
  <c r="AC30" i="35"/>
  <c r="I28" i="36"/>
  <c r="I29" i="36" s="1"/>
  <c r="L29" i="35"/>
  <c r="AX37" i="35"/>
  <c r="AH37" i="35"/>
  <c r="R37" i="35"/>
  <c r="AQ37" i="35"/>
  <c r="U37" i="35"/>
  <c r="AS37" i="35"/>
  <c r="X37" i="35"/>
  <c r="AJ37" i="35"/>
  <c r="AR37" i="35"/>
  <c r="AO37" i="35"/>
  <c r="AM37" i="35"/>
  <c r="AP37" i="35"/>
  <c r="Z37" i="35"/>
  <c r="BA37" i="35"/>
  <c r="AF37" i="35"/>
  <c r="BB37" i="35"/>
  <c r="AL37" i="35"/>
  <c r="V37" i="35"/>
  <c r="AV37" i="35"/>
  <c r="N37" i="35"/>
  <c r="BD37" i="35"/>
  <c r="AC37" i="35"/>
  <c r="Y37" i="35"/>
  <c r="W37" i="35"/>
  <c r="AW37" i="35"/>
  <c r="AE37" i="35"/>
  <c r="P37" i="35"/>
  <c r="AU37" i="35"/>
  <c r="T37" i="35"/>
  <c r="AK37" i="35"/>
  <c r="AY37" i="35"/>
  <c r="S37" i="35"/>
  <c r="O37" i="35"/>
  <c r="AZ37" i="35"/>
  <c r="AB37" i="35"/>
  <c r="Q37" i="35"/>
  <c r="AI37" i="35"/>
  <c r="AT37" i="35"/>
  <c r="AA37" i="35"/>
  <c r="AN37" i="35"/>
  <c r="M37" i="35"/>
  <c r="BC37" i="35"/>
  <c r="AD37" i="35"/>
  <c r="AG37" i="35"/>
  <c r="I29" i="35"/>
  <c r="AR34" i="35"/>
  <c r="AB34" i="35"/>
  <c r="L34" i="35"/>
  <c r="AL34" i="35"/>
  <c r="V34" i="35"/>
  <c r="AY34" i="35"/>
  <c r="S34" i="35"/>
  <c r="AG34" i="35"/>
  <c r="AM34" i="35"/>
  <c r="BA34" i="35"/>
  <c r="U34" i="35"/>
  <c r="AZ34" i="35"/>
  <c r="AJ34" i="35"/>
  <c r="T34" i="35"/>
  <c r="AT34" i="35"/>
  <c r="AD34" i="35"/>
  <c r="N34" i="35"/>
  <c r="AI34" i="35"/>
  <c r="AW34" i="35"/>
  <c r="Q34" i="35"/>
  <c r="W34" i="35"/>
  <c r="AK34" i="35"/>
  <c r="AV34" i="35"/>
  <c r="AF34" i="35"/>
  <c r="P34" i="35"/>
  <c r="AP34" i="35"/>
  <c r="Z34" i="35"/>
  <c r="J34" i="35"/>
  <c r="AA34" i="35"/>
  <c r="AO34" i="35"/>
  <c r="AU34" i="35"/>
  <c r="O34" i="35"/>
  <c r="AC34" i="35"/>
  <c r="AN34" i="35"/>
  <c r="R34" i="35"/>
  <c r="AE34" i="35"/>
  <c r="BB34" i="35"/>
  <c r="Y34" i="35"/>
  <c r="X34" i="35"/>
  <c r="AQ34" i="35"/>
  <c r="AS34" i="35"/>
  <c r="AH34" i="35"/>
  <c r="AX34" i="35"/>
  <c r="K34" i="35"/>
  <c r="M34" i="35"/>
  <c r="F28" i="35"/>
  <c r="F29" i="35" s="1"/>
  <c r="N19" i="36"/>
  <c r="N19" i="35"/>
  <c r="N25" i="35" s="1"/>
  <c r="G29" i="35"/>
  <c r="AR32" i="35"/>
  <c r="AB32" i="35"/>
  <c r="L32" i="35"/>
  <c r="AP32" i="35"/>
  <c r="Z32" i="35"/>
  <c r="J32" i="35"/>
  <c r="AA32" i="35"/>
  <c r="AO32" i="35"/>
  <c r="I32" i="35"/>
  <c r="W32" i="35"/>
  <c r="AC32" i="35"/>
  <c r="AZ32" i="35"/>
  <c r="AJ32" i="35"/>
  <c r="T32" i="35"/>
  <c r="AX32" i="35"/>
  <c r="AH32" i="35"/>
  <c r="R32" i="35"/>
  <c r="AQ32" i="35"/>
  <c r="K32" i="35"/>
  <c r="Y32" i="35"/>
  <c r="AM32" i="35"/>
  <c r="AS32" i="35"/>
  <c r="M32" i="35"/>
  <c r="AV32" i="35"/>
  <c r="AF32" i="35"/>
  <c r="P32" i="35"/>
  <c r="AT32" i="35"/>
  <c r="AD32" i="35"/>
  <c r="N32" i="35"/>
  <c r="AI32" i="35"/>
  <c r="AW32" i="35"/>
  <c r="Q32" i="35"/>
  <c r="AE32" i="35"/>
  <c r="AK32" i="35"/>
  <c r="X32" i="35"/>
  <c r="AY32" i="35"/>
  <c r="O32" i="35"/>
  <c r="V32" i="35"/>
  <c r="H32" i="35"/>
  <c r="S32" i="35"/>
  <c r="U32" i="35"/>
  <c r="AU32" i="35"/>
  <c r="AL32" i="35"/>
  <c r="AG32" i="35"/>
  <c r="AN32" i="35"/>
  <c r="H28" i="35"/>
  <c r="H29" i="35" s="1"/>
  <c r="E28" i="36"/>
  <c r="E29" i="36" s="1"/>
  <c r="J29" i="35"/>
  <c r="BB35" i="35"/>
  <c r="AL35" i="35"/>
  <c r="V35" i="35"/>
  <c r="AS35" i="35"/>
  <c r="X35" i="35"/>
  <c r="AV35" i="35"/>
  <c r="AA35" i="35"/>
  <c r="AW35" i="35"/>
  <c r="AU35" i="35"/>
  <c r="BC35" i="35"/>
  <c r="L35" i="35"/>
  <c r="T35" i="35"/>
  <c r="AH35" i="35"/>
  <c r="S35" i="35"/>
  <c r="AQ35" i="35"/>
  <c r="AJ35" i="35"/>
  <c r="AT35" i="35"/>
  <c r="AD35" i="35"/>
  <c r="N35" i="35"/>
  <c r="AI35" i="35"/>
  <c r="M35" i="35"/>
  <c r="AK35" i="35"/>
  <c r="P35" i="35"/>
  <c r="AB35" i="35"/>
  <c r="Y35" i="35"/>
  <c r="AG35" i="35"/>
  <c r="AO35" i="35"/>
  <c r="AX35" i="35"/>
  <c r="AN35" i="35"/>
  <c r="AM35" i="35"/>
  <c r="AZ35" i="35"/>
  <c r="AP35" i="35"/>
  <c r="Z35" i="35"/>
  <c r="AY35" i="35"/>
  <c r="AC35" i="35"/>
  <c r="BA35" i="35"/>
  <c r="AF35" i="35"/>
  <c r="K35" i="35"/>
  <c r="Q35" i="35"/>
  <c r="O35" i="35"/>
  <c r="W35" i="35"/>
  <c r="AE35" i="35"/>
  <c r="R35" i="35"/>
  <c r="U35" i="35"/>
  <c r="AR35" i="35"/>
  <c r="M19" i="35"/>
  <c r="M25" i="35" s="1"/>
  <c r="M26" i="35" s="1"/>
  <c r="M19" i="36"/>
  <c r="O13" i="31"/>
  <c r="N13" i="35"/>
  <c r="N18" i="35" s="1"/>
  <c r="V13" i="36"/>
  <c r="U18" i="36"/>
  <c r="N19" i="33"/>
  <c r="N19" i="31"/>
  <c r="O7" i="10"/>
  <c r="M18" i="33"/>
  <c r="N13" i="33"/>
  <c r="N26" i="35" l="1"/>
  <c r="N28" i="35" s="1"/>
  <c r="M28" i="35"/>
  <c r="AM38" i="35" s="1"/>
  <c r="AO30" i="36"/>
  <c r="Y30" i="36"/>
  <c r="I30" i="36"/>
  <c r="AJ30" i="36"/>
  <c r="T30" i="36"/>
  <c r="AU30" i="36"/>
  <c r="O30" i="36"/>
  <c r="K30" i="36"/>
  <c r="AT30" i="36"/>
  <c r="N30" i="36"/>
  <c r="AX30" i="36"/>
  <c r="AW30" i="36"/>
  <c r="AG30" i="36"/>
  <c r="Q30" i="36"/>
  <c r="AR30" i="36"/>
  <c r="AB30" i="36"/>
  <c r="L30" i="36"/>
  <c r="AE30" i="36"/>
  <c r="AQ30" i="36"/>
  <c r="Z30" i="36"/>
  <c r="AD30" i="36"/>
  <c r="AI30" i="36"/>
  <c r="R30" i="36"/>
  <c r="AS30" i="36"/>
  <c r="AC30" i="36"/>
  <c r="M30" i="36"/>
  <c r="AN30" i="36"/>
  <c r="X30" i="36"/>
  <c r="H30" i="36"/>
  <c r="W30" i="36"/>
  <c r="AA30" i="36"/>
  <c r="J30" i="36"/>
  <c r="V30" i="36"/>
  <c r="S30" i="36"/>
  <c r="E62" i="36"/>
  <c r="AF30" i="36"/>
  <c r="AP30" i="36"/>
  <c r="AV30" i="36"/>
  <c r="AH30" i="36"/>
  <c r="AK30" i="36"/>
  <c r="P30" i="36"/>
  <c r="AL30" i="36"/>
  <c r="U30" i="36"/>
  <c r="AM30" i="36"/>
  <c r="F30" i="36"/>
  <c r="F60" i="36" s="1"/>
  <c r="G30" i="36"/>
  <c r="AO33" i="36"/>
  <c r="Y33" i="36"/>
  <c r="I33" i="36"/>
  <c r="AN33" i="36"/>
  <c r="X33" i="36"/>
  <c r="AZ33" i="36"/>
  <c r="S33" i="36"/>
  <c r="O33" i="36"/>
  <c r="AP33" i="36"/>
  <c r="J33" i="36"/>
  <c r="AD33" i="36"/>
  <c r="AY33" i="36"/>
  <c r="AK33" i="36"/>
  <c r="U33" i="36"/>
  <c r="BA33" i="36"/>
  <c r="AJ33" i="36"/>
  <c r="T33" i="36"/>
  <c r="AQ33" i="36"/>
  <c r="K33" i="36"/>
  <c r="AL33" i="36"/>
  <c r="AH33" i="36"/>
  <c r="AM33" i="36"/>
  <c r="N33" i="36"/>
  <c r="AW33" i="36"/>
  <c r="AG33" i="36"/>
  <c r="Q33" i="36"/>
  <c r="AV33" i="36"/>
  <c r="AF33" i="36"/>
  <c r="P33" i="36"/>
  <c r="AI33" i="36"/>
  <c r="AU33" i="36"/>
  <c r="V33" i="36"/>
  <c r="Z33" i="36"/>
  <c r="W33" i="36"/>
  <c r="AS33" i="36"/>
  <c r="AC33" i="36"/>
  <c r="M33" i="36"/>
  <c r="AR33" i="36"/>
  <c r="AB33" i="36"/>
  <c r="L33" i="36"/>
  <c r="AA33" i="36"/>
  <c r="AE33" i="36"/>
  <c r="AX33" i="36"/>
  <c r="R33" i="36"/>
  <c r="AT33" i="36"/>
  <c r="F61" i="35"/>
  <c r="F62" i="35" s="1"/>
  <c r="G61" i="35" s="1"/>
  <c r="E63" i="35"/>
  <c r="E64" i="35" s="1"/>
  <c r="E77" i="35" s="1"/>
  <c r="E80" i="35" s="1"/>
  <c r="E81" i="35" s="1"/>
  <c r="AW31" i="36"/>
  <c r="AG31" i="36"/>
  <c r="Q31" i="36"/>
  <c r="AR31" i="36"/>
  <c r="AB31" i="36"/>
  <c r="L31" i="36"/>
  <c r="AI31" i="36"/>
  <c r="AU31" i="36"/>
  <c r="V31" i="36"/>
  <c r="Z31" i="36"/>
  <c r="W31" i="36"/>
  <c r="N31" i="36"/>
  <c r="AO31" i="36"/>
  <c r="Y31" i="36"/>
  <c r="I31" i="36"/>
  <c r="AJ31" i="36"/>
  <c r="T31" i="36"/>
  <c r="AY31" i="36"/>
  <c r="S31" i="36"/>
  <c r="O31" i="36"/>
  <c r="AP31" i="36"/>
  <c r="J31" i="36"/>
  <c r="AT31" i="36"/>
  <c r="AK31" i="36"/>
  <c r="U31" i="36"/>
  <c r="AV31" i="36"/>
  <c r="AF31" i="36"/>
  <c r="P31" i="36"/>
  <c r="AQ31" i="36"/>
  <c r="K31" i="36"/>
  <c r="AL31" i="36"/>
  <c r="AH31" i="36"/>
  <c r="AM31" i="36"/>
  <c r="AD31" i="36"/>
  <c r="AN31" i="36"/>
  <c r="AE31" i="36"/>
  <c r="AA31" i="36"/>
  <c r="AS31" i="36"/>
  <c r="X31" i="36"/>
  <c r="AX31" i="36"/>
  <c r="M31" i="36"/>
  <c r="AC31" i="36"/>
  <c r="H31" i="36"/>
  <c r="R31" i="36"/>
  <c r="G31" i="36"/>
  <c r="BA34" i="36"/>
  <c r="AK34" i="36"/>
  <c r="U34" i="36"/>
  <c r="AQ34" i="36"/>
  <c r="AA34" i="36"/>
  <c r="K34" i="36"/>
  <c r="AB34" i="36"/>
  <c r="AN34" i="36"/>
  <c r="AV34" i="36"/>
  <c r="AT34" i="36"/>
  <c r="AP34" i="36"/>
  <c r="AF34" i="36"/>
  <c r="AW34" i="36"/>
  <c r="AG34" i="36"/>
  <c r="Q34" i="36"/>
  <c r="AM34" i="36"/>
  <c r="T34" i="36"/>
  <c r="AD34" i="36"/>
  <c r="AL34" i="36"/>
  <c r="X34" i="36"/>
  <c r="AS34" i="36"/>
  <c r="AC34" i="36"/>
  <c r="AY34" i="36"/>
  <c r="AI34" i="36"/>
  <c r="S34" i="36"/>
  <c r="AR34" i="36"/>
  <c r="M34" i="36"/>
  <c r="R34" i="36"/>
  <c r="Z34" i="36"/>
  <c r="AH34" i="36"/>
  <c r="N34" i="36"/>
  <c r="AZ34" i="36"/>
  <c r="AO34" i="36"/>
  <c r="Y34" i="36"/>
  <c r="AU34" i="36"/>
  <c r="AE34" i="36"/>
  <c r="O34" i="36"/>
  <c r="AJ34" i="36"/>
  <c r="AX34" i="36"/>
  <c r="J34" i="36"/>
  <c r="P34" i="36"/>
  <c r="L34" i="36"/>
  <c r="BB34" i="36"/>
  <c r="W34" i="36"/>
  <c r="V34" i="36"/>
  <c r="AO32" i="36"/>
  <c r="Y32" i="36"/>
  <c r="I32" i="36"/>
  <c r="AN32" i="36"/>
  <c r="X32" i="36"/>
  <c r="H32" i="36"/>
  <c r="W32" i="36"/>
  <c r="AX32" i="36"/>
  <c r="AL32" i="36"/>
  <c r="AY32" i="36"/>
  <c r="AP32" i="36"/>
  <c r="AW32" i="36"/>
  <c r="AG32" i="36"/>
  <c r="Q32" i="36"/>
  <c r="AV32" i="36"/>
  <c r="AF32" i="36"/>
  <c r="P32" i="36"/>
  <c r="AM32" i="36"/>
  <c r="AI32" i="36"/>
  <c r="J32" i="36"/>
  <c r="V32" i="36"/>
  <c r="AA32" i="36"/>
  <c r="R32" i="36"/>
  <c r="AS32" i="36"/>
  <c r="AC32" i="36"/>
  <c r="M32" i="36"/>
  <c r="AR32" i="36"/>
  <c r="AB32" i="36"/>
  <c r="L32" i="36"/>
  <c r="AE32" i="36"/>
  <c r="S32" i="36"/>
  <c r="AT32" i="36"/>
  <c r="N32" i="36"/>
  <c r="K32" i="36"/>
  <c r="AJ32" i="36"/>
  <c r="Z32" i="36"/>
  <c r="O32" i="36"/>
  <c r="AK32" i="36"/>
  <c r="T32" i="36"/>
  <c r="AD32" i="36"/>
  <c r="AH32" i="36"/>
  <c r="U32" i="36"/>
  <c r="AU32" i="36"/>
  <c r="AQ32" i="36"/>
  <c r="AZ32" i="36"/>
  <c r="O19" i="36"/>
  <c r="O19" i="35"/>
  <c r="O25" i="35" s="1"/>
  <c r="AV33" i="35"/>
  <c r="AF33" i="35"/>
  <c r="P33" i="35"/>
  <c r="AP33" i="35"/>
  <c r="Z33" i="35"/>
  <c r="J33" i="35"/>
  <c r="W33" i="35"/>
  <c r="AK33" i="35"/>
  <c r="AY33" i="35"/>
  <c r="S33" i="35"/>
  <c r="AG33" i="35"/>
  <c r="L33" i="35"/>
  <c r="V33" i="35"/>
  <c r="O33" i="35"/>
  <c r="K33" i="35"/>
  <c r="AN33" i="35"/>
  <c r="X33" i="35"/>
  <c r="AX33" i="35"/>
  <c r="AH33" i="35"/>
  <c r="R33" i="35"/>
  <c r="AM33" i="35"/>
  <c r="BA33" i="35"/>
  <c r="U33" i="35"/>
  <c r="AI33" i="35"/>
  <c r="AW33" i="35"/>
  <c r="Q33" i="35"/>
  <c r="AB33" i="35"/>
  <c r="AU33" i="35"/>
  <c r="AQ33" i="35"/>
  <c r="AZ33" i="35"/>
  <c r="AJ33" i="35"/>
  <c r="T33" i="35"/>
  <c r="AT33" i="35"/>
  <c r="AD33" i="35"/>
  <c r="N33" i="35"/>
  <c r="AE33" i="35"/>
  <c r="AS33" i="35"/>
  <c r="M33" i="35"/>
  <c r="AA33" i="35"/>
  <c r="AO33" i="35"/>
  <c r="I33" i="35"/>
  <c r="AR33" i="35"/>
  <c r="AL33" i="35"/>
  <c r="AC33" i="35"/>
  <c r="Y33" i="35"/>
  <c r="AR31" i="35"/>
  <c r="AB31" i="35"/>
  <c r="L31" i="35"/>
  <c r="L60" i="35" s="1"/>
  <c r="AP31" i="35"/>
  <c r="Z31" i="35"/>
  <c r="J31" i="35"/>
  <c r="W31" i="35"/>
  <c r="AK31" i="35"/>
  <c r="AY31" i="35"/>
  <c r="S31" i="35"/>
  <c r="AG31" i="35"/>
  <c r="H31" i="35"/>
  <c r="H60" i="35" s="1"/>
  <c r="AU31" i="35"/>
  <c r="O31" i="35"/>
  <c r="AJ31" i="35"/>
  <c r="T31" i="35"/>
  <c r="AX31" i="35"/>
  <c r="AH31" i="35"/>
  <c r="R31" i="35"/>
  <c r="AM31" i="35"/>
  <c r="G31" i="35"/>
  <c r="G60" i="35" s="1"/>
  <c r="U31" i="35"/>
  <c r="AI31" i="35"/>
  <c r="AW31" i="35"/>
  <c r="Q31" i="35"/>
  <c r="X31" i="35"/>
  <c r="V31" i="35"/>
  <c r="AV31" i="35"/>
  <c r="AF31" i="35"/>
  <c r="P31" i="35"/>
  <c r="AT31" i="35"/>
  <c r="AD31" i="35"/>
  <c r="N31" i="35"/>
  <c r="AE31" i="35"/>
  <c r="AS31" i="35"/>
  <c r="M31" i="35"/>
  <c r="AA31" i="35"/>
  <c r="AO31" i="35"/>
  <c r="I31" i="35"/>
  <c r="AN31" i="35"/>
  <c r="AL31" i="35"/>
  <c r="K31" i="35"/>
  <c r="K60" i="35" s="1"/>
  <c r="AC31" i="35"/>
  <c r="AQ31" i="35"/>
  <c r="Y31" i="35"/>
  <c r="H29" i="36"/>
  <c r="N29" i="35"/>
  <c r="AS39" i="35"/>
  <c r="BC39" i="35"/>
  <c r="AH39" i="35"/>
  <c r="Q39" i="35"/>
  <c r="AF39" i="35"/>
  <c r="AZ39" i="35"/>
  <c r="Z39" i="35"/>
  <c r="AQ39" i="35"/>
  <c r="S39" i="35"/>
  <c r="AV39" i="35"/>
  <c r="AO39" i="35"/>
  <c r="AC39" i="35"/>
  <c r="AA39" i="35"/>
  <c r="T39" i="35"/>
  <c r="AI39" i="35"/>
  <c r="AR39" i="35"/>
  <c r="AU39" i="35"/>
  <c r="AL39" i="35"/>
  <c r="AD39" i="35"/>
  <c r="AP39" i="35"/>
  <c r="AW39" i="35"/>
  <c r="AG39" i="35"/>
  <c r="AM39" i="35"/>
  <c r="U39" i="35"/>
  <c r="AN39" i="35"/>
  <c r="P39" i="35"/>
  <c r="AE39" i="35"/>
  <c r="AY39" i="35"/>
  <c r="X39" i="35"/>
  <c r="AB39" i="35"/>
  <c r="R39" i="35"/>
  <c r="AX39" i="35"/>
  <c r="BB39" i="35"/>
  <c r="AT39" i="35"/>
  <c r="AJ39" i="35"/>
  <c r="W39" i="35"/>
  <c r="BA39" i="35"/>
  <c r="AK39" i="35"/>
  <c r="Y39" i="35"/>
  <c r="V39" i="35"/>
  <c r="O39" i="35"/>
  <c r="BD39" i="35"/>
  <c r="P13" i="31"/>
  <c r="O13" i="35"/>
  <c r="O18" i="35" s="1"/>
  <c r="AZ38" i="35"/>
  <c r="AB38" i="35"/>
  <c r="V18" i="36"/>
  <c r="W13" i="36"/>
  <c r="P7" i="10"/>
  <c r="O19" i="33"/>
  <c r="O19" i="31"/>
  <c r="N18" i="33"/>
  <c r="O13" i="33"/>
  <c r="V38" i="35" l="1"/>
  <c r="I60" i="35"/>
  <c r="P38" i="35"/>
  <c r="U38" i="35"/>
  <c r="W38" i="35"/>
  <c r="AU38" i="35"/>
  <c r="AG38" i="35"/>
  <c r="AQ38" i="35"/>
  <c r="AN38" i="35"/>
  <c r="Y38" i="35"/>
  <c r="R38" i="35"/>
  <c r="AX38" i="35"/>
  <c r="BB38" i="35"/>
  <c r="AP38" i="35"/>
  <c r="Z38" i="35"/>
  <c r="AJ38" i="35"/>
  <c r="AY38" i="35"/>
  <c r="BA38" i="35"/>
  <c r="AE38" i="35"/>
  <c r="X38" i="35"/>
  <c r="BC38" i="35"/>
  <c r="M60" i="35"/>
  <c r="AK38" i="35"/>
  <c r="T38" i="35"/>
  <c r="AR38" i="35"/>
  <c r="AD38" i="35"/>
  <c r="AA38" i="35"/>
  <c r="BD38" i="35"/>
  <c r="AW38" i="35"/>
  <c r="AI38" i="35"/>
  <c r="AS38" i="35"/>
  <c r="AV38" i="35"/>
  <c r="M29" i="35"/>
  <c r="AH38" i="35"/>
  <c r="AL38" i="35"/>
  <c r="S38" i="35"/>
  <c r="AC38" i="35"/>
  <c r="AF38" i="35"/>
  <c r="Q38" i="35"/>
  <c r="O38" i="35"/>
  <c r="O60" i="35" s="1"/>
  <c r="AO38" i="35"/>
  <c r="N38" i="35"/>
  <c r="N60" i="35" s="1"/>
  <c r="AT38" i="35"/>
  <c r="J60" i="35"/>
  <c r="G60" i="36"/>
  <c r="G62" i="35"/>
  <c r="H61" i="35" s="1"/>
  <c r="H62" i="35" s="1"/>
  <c r="I61" i="35" s="1"/>
  <c r="P19" i="36"/>
  <c r="P19" i="35"/>
  <c r="P25" i="35" s="1"/>
  <c r="O26" i="35"/>
  <c r="O28" i="35" s="1"/>
  <c r="O29" i="35" s="1"/>
  <c r="J60" i="36"/>
  <c r="F61" i="36"/>
  <c r="E63" i="36"/>
  <c r="E64" i="36" s="1"/>
  <c r="E77" i="36" s="1"/>
  <c r="E80" i="36" s="1"/>
  <c r="E81" i="36" s="1"/>
  <c r="I60" i="36"/>
  <c r="F63" i="35"/>
  <c r="F64" i="35" s="1"/>
  <c r="F77" i="35" s="1"/>
  <c r="F80" i="35" s="1"/>
  <c r="F81" i="35" s="1"/>
  <c r="H60" i="36"/>
  <c r="Q13" i="31"/>
  <c r="P13" i="35"/>
  <c r="P18" i="35" s="1"/>
  <c r="W18" i="36"/>
  <c r="X13" i="36"/>
  <c r="Q7" i="10"/>
  <c r="P19" i="31"/>
  <c r="P19" i="33"/>
  <c r="O18" i="33"/>
  <c r="P13" i="33"/>
  <c r="D10" i="29"/>
  <c r="C29" i="29" s="1"/>
  <c r="P26" i="35" l="1"/>
  <c r="G63" i="35"/>
  <c r="G64" i="35" s="1"/>
  <c r="G77" i="35" s="1"/>
  <c r="G80" i="35" s="1"/>
  <c r="G81" i="35" s="1"/>
  <c r="Q19" i="35"/>
  <c r="Q25" i="35" s="1"/>
  <c r="Q19" i="36"/>
  <c r="H63" i="35"/>
  <c r="H64" i="35" s="1"/>
  <c r="H77" i="35" s="1"/>
  <c r="H80" i="35" s="1"/>
  <c r="F62" i="36"/>
  <c r="G61" i="36" s="1"/>
  <c r="I62" i="35"/>
  <c r="J61" i="35" s="1"/>
  <c r="R13" i="31"/>
  <c r="Q13" i="35"/>
  <c r="Q18" i="35" s="1"/>
  <c r="P28" i="35"/>
  <c r="AV40" i="35"/>
  <c r="AF40" i="35"/>
  <c r="P40" i="35"/>
  <c r="P60" i="35" s="1"/>
  <c r="AI40" i="35"/>
  <c r="BC40" i="35"/>
  <c r="AA40" i="35"/>
  <c r="AM40" i="35"/>
  <c r="BA40" i="35"/>
  <c r="W40" i="35"/>
  <c r="AQ40" i="35"/>
  <c r="AB40" i="35"/>
  <c r="AY40" i="35"/>
  <c r="AD40" i="35"/>
  <c r="AW40" i="35"/>
  <c r="U40" i="35"/>
  <c r="AG40" i="35"/>
  <c r="AS40" i="35"/>
  <c r="Q40" i="35"/>
  <c r="AK40" i="35"/>
  <c r="BD40" i="35"/>
  <c r="AT40" i="35"/>
  <c r="AP40" i="35"/>
  <c r="AL40" i="35"/>
  <c r="AC40" i="35"/>
  <c r="AZ40" i="35"/>
  <c r="AJ40" i="35"/>
  <c r="T40" i="35"/>
  <c r="AO40" i="35"/>
  <c r="S40" i="35"/>
  <c r="AH40" i="35"/>
  <c r="AU40" i="35"/>
  <c r="R40" i="35"/>
  <c r="AE40" i="35"/>
  <c r="V40" i="35"/>
  <c r="AR40" i="35"/>
  <c r="AN40" i="35"/>
  <c r="X40" i="35"/>
  <c r="Y40" i="35"/>
  <c r="BB40" i="35"/>
  <c r="Z40" i="35"/>
  <c r="AX40" i="35"/>
  <c r="X18" i="36"/>
  <c r="Y13" i="36"/>
  <c r="R7" i="10"/>
  <c r="Q19" i="33"/>
  <c r="Q19" i="31"/>
  <c r="P18" i="33"/>
  <c r="Q13" i="33"/>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Q26" i="35" l="1"/>
  <c r="Q28" i="35" s="1"/>
  <c r="AG42" i="35" s="1"/>
  <c r="F63" i="36"/>
  <c r="F64" i="36" s="1"/>
  <c r="F77" i="36" s="1"/>
  <c r="F80" i="36" s="1"/>
  <c r="F81" i="36" s="1"/>
  <c r="J62" i="35"/>
  <c r="K61" i="35" s="1"/>
  <c r="R19" i="35"/>
  <c r="R25" i="35" s="1"/>
  <c r="R19" i="36"/>
  <c r="G62" i="36"/>
  <c r="H61" i="36" s="1"/>
  <c r="H81" i="35"/>
  <c r="I63" i="35"/>
  <c r="I64" i="35" s="1"/>
  <c r="I77" i="35" s="1"/>
  <c r="I80" i="35" s="1"/>
  <c r="BD41" i="35"/>
  <c r="AN41" i="35"/>
  <c r="X41" i="35"/>
  <c r="AQ41" i="35"/>
  <c r="V41" i="35"/>
  <c r="AK41" i="35"/>
  <c r="AP41" i="35"/>
  <c r="BC41" i="35"/>
  <c r="Z41" i="35"/>
  <c r="BA41" i="35"/>
  <c r="T41" i="35"/>
  <c r="AD41" i="35"/>
  <c r="AU41" i="35"/>
  <c r="Y41" i="35"/>
  <c r="AV41" i="35"/>
  <c r="AF41" i="35"/>
  <c r="BB41" i="35"/>
  <c r="AG41" i="35"/>
  <c r="AY41" i="35"/>
  <c r="W41" i="35"/>
  <c r="AC41" i="35"/>
  <c r="AO41" i="35"/>
  <c r="AM41" i="35"/>
  <c r="AT41" i="35"/>
  <c r="AR41" i="35"/>
  <c r="AB41" i="35"/>
  <c r="AW41" i="35"/>
  <c r="AA41" i="35"/>
  <c r="AS41" i="35"/>
  <c r="AX41" i="35"/>
  <c r="U41" i="35"/>
  <c r="AH41" i="35"/>
  <c r="AE41" i="35"/>
  <c r="R41" i="35"/>
  <c r="AZ41" i="35"/>
  <c r="AJ41" i="35"/>
  <c r="AL41" i="35"/>
  <c r="Q41" i="35"/>
  <c r="AI41" i="35"/>
  <c r="S41" i="35"/>
  <c r="P29" i="35"/>
  <c r="Q60" i="35"/>
  <c r="S13" i="31"/>
  <c r="S18" i="31" s="1"/>
  <c r="R13" i="35"/>
  <c r="R18" i="35" s="1"/>
  <c r="R26" i="35" s="1"/>
  <c r="Y18" i="36"/>
  <c r="Z13" i="36"/>
  <c r="S7" i="10"/>
  <c r="R19" i="31"/>
  <c r="R19" i="33"/>
  <c r="R13" i="33"/>
  <c r="Q18"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6" i="31"/>
  <c r="AY26" i="31"/>
  <c r="AX26"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M42" i="35" l="1"/>
  <c r="AO42" i="35"/>
  <c r="S42" i="35"/>
  <c r="U42" i="35"/>
  <c r="AA42" i="35"/>
  <c r="AN42" i="35"/>
  <c r="W42" i="35"/>
  <c r="AX42" i="35"/>
  <c r="AW42" i="35"/>
  <c r="T42" i="35"/>
  <c r="BB42" i="35"/>
  <c r="AI42" i="35"/>
  <c r="AC42" i="35"/>
  <c r="AE42" i="35"/>
  <c r="BD42" i="35"/>
  <c r="AP42" i="35"/>
  <c r="AD42" i="35"/>
  <c r="BC42" i="35"/>
  <c r="BA42" i="35"/>
  <c r="AB42" i="35"/>
  <c r="AR42" i="35"/>
  <c r="AS42" i="35"/>
  <c r="AY42" i="35"/>
  <c r="AZ42" i="35"/>
  <c r="AU42" i="35"/>
  <c r="V42" i="35"/>
  <c r="AK42" i="35"/>
  <c r="AH42" i="35"/>
  <c r="R42" i="35"/>
  <c r="R60" i="35" s="1"/>
  <c r="Q29" i="35"/>
  <c r="AF42" i="35"/>
  <c r="Y42" i="35"/>
  <c r="X42" i="35"/>
  <c r="AJ42" i="35"/>
  <c r="AL42" i="35"/>
  <c r="AV42" i="35"/>
  <c r="Z42" i="35"/>
  <c r="AT42" i="35"/>
  <c r="AQ42" i="35"/>
  <c r="I81" i="35"/>
  <c r="S19" i="36"/>
  <c r="S19" i="35"/>
  <c r="S25" i="35" s="1"/>
  <c r="H62" i="36"/>
  <c r="I61" i="36" s="1"/>
  <c r="J63" i="35"/>
  <c r="J64" i="35" s="1"/>
  <c r="J77" i="35" s="1"/>
  <c r="J80" i="35" s="1"/>
  <c r="J81" i="35" s="1"/>
  <c r="G63" i="36"/>
  <c r="G64" i="36" s="1"/>
  <c r="G77" i="36" s="1"/>
  <c r="G80" i="36" s="1"/>
  <c r="G81" i="36" s="1"/>
  <c r="K62" i="35"/>
  <c r="L61" i="35" s="1"/>
  <c r="T13" i="31"/>
  <c r="S13" i="35"/>
  <c r="S18" i="35" s="1"/>
  <c r="R28" i="35"/>
  <c r="Z18" i="36"/>
  <c r="AA13" i="36"/>
  <c r="T7" i="10"/>
  <c r="S19" i="33"/>
  <c r="S19" i="31"/>
  <c r="R18" i="33"/>
  <c r="S13"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H63" i="36" l="1"/>
  <c r="H64" i="36" s="1"/>
  <c r="H77" i="36" s="1"/>
  <c r="H80" i="36" s="1"/>
  <c r="H81" i="36" s="1"/>
  <c r="T19" i="36"/>
  <c r="T19" i="35"/>
  <c r="T25" i="35" s="1"/>
  <c r="L62" i="35"/>
  <c r="M61" i="35" s="1"/>
  <c r="I62" i="36"/>
  <c r="J61" i="36" s="1"/>
  <c r="S26" i="35"/>
  <c r="S28" i="35" s="1"/>
  <c r="K63" i="35"/>
  <c r="K64" i="35" s="1"/>
  <c r="K77" i="35" s="1"/>
  <c r="K80" i="35" s="1"/>
  <c r="K81" i="35" s="1"/>
  <c r="AU43" i="35"/>
  <c r="AE43" i="35"/>
  <c r="AZ43" i="35"/>
  <c r="AD43" i="35"/>
  <c r="AW43" i="35"/>
  <c r="AB43" i="35"/>
  <c r="Z43" i="35"/>
  <c r="U43" i="35"/>
  <c r="AT43" i="35"/>
  <c r="AR43" i="35"/>
  <c r="BD43" i="35"/>
  <c r="BC43" i="35"/>
  <c r="W43" i="35"/>
  <c r="T43" i="35"/>
  <c r="AV43" i="35"/>
  <c r="AP43" i="35"/>
  <c r="AY43" i="35"/>
  <c r="AI43" i="35"/>
  <c r="S43" i="35"/>
  <c r="S60" i="35" s="1"/>
  <c r="AJ43" i="35"/>
  <c r="BB43" i="35"/>
  <c r="AG43" i="35"/>
  <c r="AK43" i="35"/>
  <c r="AH43" i="35"/>
  <c r="AF43" i="35"/>
  <c r="AN43" i="35"/>
  <c r="X43" i="35"/>
  <c r="AQ43" i="35"/>
  <c r="AA43" i="35"/>
  <c r="Y43" i="35"/>
  <c r="V43" i="35"/>
  <c r="BA43" i="35"/>
  <c r="AC43" i="35"/>
  <c r="AM43" i="35"/>
  <c r="AO43" i="35"/>
  <c r="AL43" i="35"/>
  <c r="AS43" i="35"/>
  <c r="AX43" i="35"/>
  <c r="R29" i="35"/>
  <c r="U13" i="31"/>
  <c r="T13" i="35"/>
  <c r="T18" i="35" s="1"/>
  <c r="T18" i="31"/>
  <c r="AA18" i="36"/>
  <c r="AB13" i="36"/>
  <c r="U7" i="10"/>
  <c r="T19" i="31"/>
  <c r="T19" i="33"/>
  <c r="T13" i="33"/>
  <c r="S18"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T26" i="35" l="1"/>
  <c r="I63" i="36"/>
  <c r="I64" i="36" s="1"/>
  <c r="I77" i="36" s="1"/>
  <c r="I80" i="36" s="1"/>
  <c r="I81" i="36" s="1"/>
  <c r="L63" i="35"/>
  <c r="L64" i="35" s="1"/>
  <c r="L77" i="35" s="1"/>
  <c r="L80" i="35" s="1"/>
  <c r="L81" i="35" s="1"/>
  <c r="M62" i="35"/>
  <c r="N61" i="35" s="1"/>
  <c r="U19" i="35"/>
  <c r="U25" i="35" s="1"/>
  <c r="U19" i="36"/>
  <c r="V13" i="31"/>
  <c r="U13" i="35"/>
  <c r="U18" i="35" s="1"/>
  <c r="U26" i="35" s="1"/>
  <c r="U18" i="31"/>
  <c r="AT44" i="35"/>
  <c r="AD44" i="35"/>
  <c r="AU44" i="35"/>
  <c r="Y44" i="35"/>
  <c r="AR44" i="35"/>
  <c r="W44" i="35"/>
  <c r="U44" i="35"/>
  <c r="AV44" i="35"/>
  <c r="X44" i="35"/>
  <c r="Z44" i="35"/>
  <c r="T44" i="35"/>
  <c r="T60" i="35" s="1"/>
  <c r="BA44" i="35"/>
  <c r="AK44" i="35"/>
  <c r="AA44" i="35"/>
  <c r="AX44" i="35"/>
  <c r="AH44" i="35"/>
  <c r="AZ44" i="35"/>
  <c r="AE44" i="35"/>
  <c r="AW44" i="35"/>
  <c r="AB44" i="35"/>
  <c r="AF44" i="35"/>
  <c r="AC44" i="35"/>
  <c r="AI44" i="35"/>
  <c r="AP44" i="35"/>
  <c r="AO44" i="35"/>
  <c r="AM44" i="35"/>
  <c r="AY44" i="35"/>
  <c r="BD44" i="35"/>
  <c r="BB44" i="35"/>
  <c r="AL44" i="35"/>
  <c r="V44" i="35"/>
  <c r="AJ44" i="35"/>
  <c r="BC44" i="35"/>
  <c r="AG44" i="35"/>
  <c r="AQ44" i="35"/>
  <c r="AN44" i="35"/>
  <c r="AS44" i="35"/>
  <c r="T28" i="35"/>
  <c r="T29" i="35" s="1"/>
  <c r="S29" i="35"/>
  <c r="AB18" i="36"/>
  <c r="AC13" i="36"/>
  <c r="V7" i="10"/>
  <c r="U19" i="33"/>
  <c r="U19" i="31"/>
  <c r="T18" i="33"/>
  <c r="U13" i="33"/>
  <c r="D41" i="20"/>
  <c r="H12" i="20"/>
  <c r="F12" i="10"/>
  <c r="G12" i="10"/>
  <c r="H12" i="10"/>
  <c r="I12" i="10"/>
  <c r="J12" i="10"/>
  <c r="K12" i="10"/>
  <c r="L12" i="10"/>
  <c r="M12" i="10"/>
  <c r="N12" i="10"/>
  <c r="O12" i="10"/>
  <c r="P12" i="10"/>
  <c r="Q12" i="10"/>
  <c r="R12" i="10"/>
  <c r="S12" i="10"/>
  <c r="T12" i="10"/>
  <c r="U12" i="10"/>
  <c r="E12" i="10"/>
  <c r="F20" i="10"/>
  <c r="N62" i="35" l="1"/>
  <c r="O61" i="35" s="1"/>
  <c r="V12" i="10"/>
  <c r="V19" i="35"/>
  <c r="V25" i="35" s="1"/>
  <c r="V19" i="36"/>
  <c r="M63" i="35"/>
  <c r="M64" i="35" s="1"/>
  <c r="M77" i="35" s="1"/>
  <c r="M80" i="35" s="1"/>
  <c r="M81" i="35" s="1"/>
  <c r="U28" i="35"/>
  <c r="U29" i="35" s="1"/>
  <c r="BB45" i="35"/>
  <c r="AL45" i="35"/>
  <c r="V45" i="35"/>
  <c r="AK45" i="35"/>
  <c r="BD45" i="35"/>
  <c r="AI45" i="35"/>
  <c r="AM45" i="35"/>
  <c r="Y45" i="35"/>
  <c r="W45" i="35"/>
  <c r="AX45" i="35"/>
  <c r="AH45" i="35"/>
  <c r="BA45" i="35"/>
  <c r="AF45" i="35"/>
  <c r="AY45" i="35"/>
  <c r="AC45" i="35"/>
  <c r="AB45" i="35"/>
  <c r="BC45" i="35"/>
  <c r="AD45" i="35"/>
  <c r="AA45" i="35"/>
  <c r="X45" i="35"/>
  <c r="AR45" i="35"/>
  <c r="AP45" i="35"/>
  <c r="Z45" i="35"/>
  <c r="AQ45" i="35"/>
  <c r="U45" i="35"/>
  <c r="U60" i="35" s="1"/>
  <c r="AN45" i="35"/>
  <c r="AW45" i="35"/>
  <c r="AJ45" i="35"/>
  <c r="AG45" i="35"/>
  <c r="AZ45" i="35"/>
  <c r="AO45" i="35"/>
  <c r="AT45" i="35"/>
  <c r="AV45" i="35"/>
  <c r="AS45" i="35"/>
  <c r="AU45" i="35"/>
  <c r="AE45" i="35"/>
  <c r="W13" i="31"/>
  <c r="V13" i="35"/>
  <c r="V18" i="35" s="1"/>
  <c r="V18" i="31"/>
  <c r="AD13" i="36"/>
  <c r="AC18" i="36"/>
  <c r="W7" i="10"/>
  <c r="V19" i="33"/>
  <c r="V19" i="31"/>
  <c r="U18" i="33"/>
  <c r="V13" i="33"/>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N63" i="35" l="1"/>
  <c r="N64" i="35" s="1"/>
  <c r="N77" i="35" s="1"/>
  <c r="N80" i="35" s="1"/>
  <c r="N81" i="35" s="1"/>
  <c r="V26" i="35"/>
  <c r="V28" i="35" s="1"/>
  <c r="W19" i="36"/>
  <c r="W19" i="35"/>
  <c r="W25" i="35" s="1"/>
  <c r="O62" i="35"/>
  <c r="P61" i="35" s="1"/>
  <c r="X13" i="31"/>
  <c r="W13" i="35"/>
  <c r="W18" i="35" s="1"/>
  <c r="W18" i="31"/>
  <c r="BC46" i="35"/>
  <c r="AM46" i="35"/>
  <c r="AN46" i="35"/>
  <c r="W46" i="35"/>
  <c r="AH46" i="35"/>
  <c r="AR46" i="35"/>
  <c r="AW46" i="35"/>
  <c r="AG46" i="35"/>
  <c r="BA46" i="35"/>
  <c r="AI46" i="35"/>
  <c r="AC46" i="35"/>
  <c r="AJ46" i="35"/>
  <c r="AL46" i="35"/>
  <c r="AU46" i="35"/>
  <c r="AE46" i="35"/>
  <c r="X46" i="35"/>
  <c r="Y46" i="35"/>
  <c r="AB46" i="35"/>
  <c r="AQ46" i="35"/>
  <c r="AS46" i="35"/>
  <c r="AA46" i="35"/>
  <c r="AO46" i="35"/>
  <c r="AZ46" i="35"/>
  <c r="Z46" i="35"/>
  <c r="AT46" i="35"/>
  <c r="AD46" i="35"/>
  <c r="AY46" i="35"/>
  <c r="BD46" i="35"/>
  <c r="BB46" i="35"/>
  <c r="AK46" i="35"/>
  <c r="V46" i="35"/>
  <c r="V60" i="35" s="1"/>
  <c r="AX46" i="35"/>
  <c r="AV46" i="35"/>
  <c r="AF46" i="35"/>
  <c r="AP46" i="35"/>
  <c r="AD18" i="36"/>
  <c r="AE13" i="36"/>
  <c r="X7" i="10"/>
  <c r="W19" i="33"/>
  <c r="W19" i="31"/>
  <c r="W12" i="10"/>
  <c r="W13" i="33"/>
  <c r="V18" i="33"/>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W26" i="35" l="1"/>
  <c r="O63" i="35"/>
  <c r="O64" i="35" s="1"/>
  <c r="O77" i="35" s="1"/>
  <c r="O80" i="35" s="1"/>
  <c r="O81" i="35" s="1"/>
  <c r="X19" i="36"/>
  <c r="X19" i="35"/>
  <c r="X25" i="35" s="1"/>
  <c r="P62" i="35"/>
  <c r="Q61" i="35" s="1"/>
  <c r="W28" i="35"/>
  <c r="W29" i="35" s="1"/>
  <c r="AS47" i="35"/>
  <c r="AC47" i="35"/>
  <c r="AQ47" i="35"/>
  <c r="BD47" i="35"/>
  <c r="AB47" i="35"/>
  <c r="AE47" i="35"/>
  <c r="BC47" i="35"/>
  <c r="AJ47" i="35"/>
  <c r="X47" i="35"/>
  <c r="BA47" i="35"/>
  <c r="AK47" i="35"/>
  <c r="BB47" i="35"/>
  <c r="AP47" i="35"/>
  <c r="AT47" i="35"/>
  <c r="Z47" i="35"/>
  <c r="AW47" i="35"/>
  <c r="AG47" i="35"/>
  <c r="AV47" i="35"/>
  <c r="AA47" i="35"/>
  <c r="AI47" i="35"/>
  <c r="AM47" i="35"/>
  <c r="AD47" i="35"/>
  <c r="AY47" i="35"/>
  <c r="AH47" i="35"/>
  <c r="AO47" i="35"/>
  <c r="Y47" i="35"/>
  <c r="AL47" i="35"/>
  <c r="AX47" i="35"/>
  <c r="AZ47" i="35"/>
  <c r="AN47" i="35"/>
  <c r="W47" i="35"/>
  <c r="W60" i="35" s="1"/>
  <c r="AF47" i="35"/>
  <c r="AR47" i="35"/>
  <c r="AU47" i="35"/>
  <c r="V29" i="35"/>
  <c r="Y13" i="31"/>
  <c r="X13" i="35"/>
  <c r="X18" i="35" s="1"/>
  <c r="X18" i="31"/>
  <c r="AE18" i="36"/>
  <c r="AF13" i="36"/>
  <c r="Y7" i="10"/>
  <c r="X19" i="31"/>
  <c r="X19" i="33"/>
  <c r="X12" i="10"/>
  <c r="BD76" i="31"/>
  <c r="AZ76" i="31"/>
  <c r="W18" i="33"/>
  <c r="X13" i="33"/>
  <c r="BC76" i="3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X26" i="35" l="1"/>
  <c r="X28" i="35" s="1"/>
  <c r="Q62" i="35"/>
  <c r="R61" i="35" s="1"/>
  <c r="Q63" i="35"/>
  <c r="Q64" i="35" s="1"/>
  <c r="Q77" i="35" s="1"/>
  <c r="Q80" i="35" s="1"/>
  <c r="Q81" i="35" s="1"/>
  <c r="Y19" i="35"/>
  <c r="Y25" i="35" s="1"/>
  <c r="Y19" i="36"/>
  <c r="P63" i="35"/>
  <c r="P64" i="35" s="1"/>
  <c r="P77" i="35" s="1"/>
  <c r="P80" i="35" s="1"/>
  <c r="P81" i="35" s="1"/>
  <c r="X29" i="35"/>
  <c r="BD49" i="35"/>
  <c r="AN49" i="35"/>
  <c r="BA49" i="35"/>
  <c r="AE49" i="35"/>
  <c r="AO49" i="35"/>
  <c r="AS49" i="35"/>
  <c r="AI49" i="35"/>
  <c r="AC49" i="35"/>
  <c r="AJ49" i="35"/>
  <c r="Z49" i="35"/>
  <c r="AL49" i="35"/>
  <c r="BB49" i="35"/>
  <c r="AV49" i="35"/>
  <c r="AP49" i="35"/>
  <c r="AA49" i="35"/>
  <c r="AG49" i="35"/>
  <c r="AR49" i="35"/>
  <c r="AB49" i="35"/>
  <c r="AK49" i="35"/>
  <c r="AW49" i="35"/>
  <c r="AY49" i="35"/>
  <c r="AX49" i="35"/>
  <c r="AQ49" i="35"/>
  <c r="Y49" i="35"/>
  <c r="AZ49" i="35"/>
  <c r="AU49" i="35"/>
  <c r="AH49" i="35"/>
  <c r="AT49" i="35"/>
  <c r="AF49" i="35"/>
  <c r="BC49" i="35"/>
  <c r="AD49" i="35"/>
  <c r="AM49" i="35"/>
  <c r="Z13" i="31"/>
  <c r="Y13" i="35"/>
  <c r="Y18" i="35" s="1"/>
  <c r="Y18" i="31"/>
  <c r="AZ48" i="35"/>
  <c r="AJ48" i="35"/>
  <c r="BA48" i="35"/>
  <c r="AE48" i="35"/>
  <c r="AL48" i="35"/>
  <c r="AO48" i="35"/>
  <c r="AM48" i="35"/>
  <c r="AT48" i="35"/>
  <c r="AV48" i="35"/>
  <c r="AU48" i="35"/>
  <c r="AD48" i="35"/>
  <c r="Y48" i="35"/>
  <c r="AB48" i="35"/>
  <c r="AA48" i="35"/>
  <c r="AQ48" i="35"/>
  <c r="BD48" i="35"/>
  <c r="AN48" i="35"/>
  <c r="X48" i="35"/>
  <c r="X60" i="35" s="1"/>
  <c r="AK48" i="35"/>
  <c r="AS48" i="35"/>
  <c r="AW48" i="35"/>
  <c r="BB48" i="35"/>
  <c r="AI48" i="35"/>
  <c r="AC48" i="35"/>
  <c r="AF48" i="35"/>
  <c r="Z48" i="35"/>
  <c r="AH48" i="35"/>
  <c r="AG48" i="35"/>
  <c r="AR48" i="35"/>
  <c r="AP48" i="35"/>
  <c r="AY48" i="35"/>
  <c r="BC48" i="35"/>
  <c r="AX48" i="35"/>
  <c r="AF18" i="36"/>
  <c r="AG13" i="36"/>
  <c r="Z7" i="10"/>
  <c r="Y19" i="33"/>
  <c r="Y19" i="31"/>
  <c r="Y12" i="10"/>
  <c r="X18" i="33"/>
  <c r="Y13" i="33"/>
  <c r="D45" i="20"/>
  <c r="L12" i="20"/>
  <c r="H30" i="10"/>
  <c r="H14" i="10" s="1"/>
  <c r="H87" i="31"/>
  <c r="H66" i="31" s="1"/>
  <c r="F24" i="10"/>
  <c r="G24" i="10"/>
  <c r="H24" i="10"/>
  <c r="AM24" i="10"/>
  <c r="AN24" i="10"/>
  <c r="AO24" i="10"/>
  <c r="AP24" i="10"/>
  <c r="AQ24" i="10"/>
  <c r="AR24" i="10"/>
  <c r="AS24" i="10"/>
  <c r="AT24" i="10"/>
  <c r="AU24" i="10"/>
  <c r="AV24" i="10"/>
  <c r="AW24" i="10"/>
  <c r="AX24" i="10"/>
  <c r="AY24" i="10"/>
  <c r="AZ24" i="10"/>
  <c r="BA24" i="10"/>
  <c r="BB24" i="10"/>
  <c r="BC24" i="10"/>
  <c r="BD24" i="10"/>
  <c r="E24" i="10"/>
  <c r="Y26" i="35" l="1"/>
  <c r="Z19" i="36"/>
  <c r="Z19" i="35"/>
  <c r="Z25" i="35" s="1"/>
  <c r="R62" i="35"/>
  <c r="S61" i="35" s="1"/>
  <c r="Y28" i="35"/>
  <c r="Y29" i="35" s="1"/>
  <c r="AA13" i="31"/>
  <c r="Z13" i="35"/>
  <c r="Z18" i="35" s="1"/>
  <c r="Z18" i="31"/>
  <c r="Y60" i="35"/>
  <c r="AG18" i="36"/>
  <c r="AH13" i="36"/>
  <c r="AA7" i="10"/>
  <c r="Z19" i="33"/>
  <c r="Z19" i="31"/>
  <c r="Z12" i="10"/>
  <c r="Y18" i="33"/>
  <c r="Z13" i="33"/>
  <c r="D46" i="20"/>
  <c r="M12" i="20"/>
  <c r="I87" i="31"/>
  <c r="I66" i="31" s="1"/>
  <c r="I30" i="10"/>
  <c r="I14" i="10" s="1"/>
  <c r="I24" i="10" s="1"/>
  <c r="Z26" i="35" l="1"/>
  <c r="S62" i="35"/>
  <c r="T61" i="35" s="1"/>
  <c r="AA19" i="36"/>
  <c r="AA19" i="35"/>
  <c r="AA25" i="35" s="1"/>
  <c r="R63" i="35"/>
  <c r="R64" i="35" s="1"/>
  <c r="R77" i="35" s="1"/>
  <c r="R80" i="35" s="1"/>
  <c r="R81" i="35" s="1"/>
  <c r="AB13" i="31"/>
  <c r="AA13" i="35"/>
  <c r="AA18" i="35" s="1"/>
  <c r="AA18" i="31"/>
  <c r="Z28" i="35"/>
  <c r="AW50" i="35"/>
  <c r="AG50" i="35"/>
  <c r="AQ50" i="35"/>
  <c r="AZ50" i="35"/>
  <c r="BD50" i="35"/>
  <c r="AB50" i="35"/>
  <c r="AD50" i="35"/>
  <c r="AJ50" i="35"/>
  <c r="AO50" i="35"/>
  <c r="BB50" i="35"/>
  <c r="AF50" i="35"/>
  <c r="AP50" i="35"/>
  <c r="AH50" i="35"/>
  <c r="BA50" i="35"/>
  <c r="AK50" i="35"/>
  <c r="AV50" i="35"/>
  <c r="AA50" i="35"/>
  <c r="AE50" i="35"/>
  <c r="AI50" i="35"/>
  <c r="AR50" i="35"/>
  <c r="Z50" i="35"/>
  <c r="Z60" i="35" s="1"/>
  <c r="AS50" i="35"/>
  <c r="AC50" i="35"/>
  <c r="AL50" i="35"/>
  <c r="AT50" i="35"/>
  <c r="AX50" i="35"/>
  <c r="AU50" i="35"/>
  <c r="BC50" i="35"/>
  <c r="AY50" i="35"/>
  <c r="AM50" i="35"/>
  <c r="AN50" i="35"/>
  <c r="AH18" i="36"/>
  <c r="AI13" i="36"/>
  <c r="AB7" i="10"/>
  <c r="AA19" i="33"/>
  <c r="AA19" i="31"/>
  <c r="AA12" i="10"/>
  <c r="Z18" i="33"/>
  <c r="AA13" i="33"/>
  <c r="D47" i="20"/>
  <c r="N12" i="20"/>
  <c r="J30" i="10"/>
  <c r="J14" i="10" s="1"/>
  <c r="J24" i="10" s="1"/>
  <c r="J87" i="31"/>
  <c r="J66" i="31" s="1"/>
  <c r="AA26" i="35" l="1"/>
  <c r="AA28" i="35" s="1"/>
  <c r="AA29" i="35" s="1"/>
  <c r="S63" i="35"/>
  <c r="S64" i="35" s="1"/>
  <c r="S77" i="35" s="1"/>
  <c r="S80" i="35" s="1"/>
  <c r="S81" i="35" s="1"/>
  <c r="AB19" i="36"/>
  <c r="AB19" i="35"/>
  <c r="AB25" i="35" s="1"/>
  <c r="T62" i="35"/>
  <c r="U61" i="35" s="1"/>
  <c r="AU51" i="35"/>
  <c r="AE51" i="35"/>
  <c r="AS51" i="35"/>
  <c r="AZ51" i="35"/>
  <c r="BB51" i="35"/>
  <c r="AT51" i="35"/>
  <c r="BA51" i="35"/>
  <c r="AA51" i="35"/>
  <c r="AA60" i="35" s="1"/>
  <c r="AR51" i="35"/>
  <c r="AV51" i="35"/>
  <c r="AL51" i="35"/>
  <c r="BC51" i="35"/>
  <c r="BD51" i="35"/>
  <c r="AK51" i="35"/>
  <c r="AW51" i="35"/>
  <c r="AY51" i="35"/>
  <c r="AI51" i="35"/>
  <c r="AX51" i="35"/>
  <c r="AC51" i="35"/>
  <c r="AD51" i="35"/>
  <c r="AG51" i="35"/>
  <c r="AB51" i="35"/>
  <c r="AJ51" i="35"/>
  <c r="AQ51" i="35"/>
  <c r="AN51" i="35"/>
  <c r="AF51" i="35"/>
  <c r="AM51" i="35"/>
  <c r="AH51" i="35"/>
  <c r="AO51" i="35"/>
  <c r="AP51" i="35"/>
  <c r="Z29" i="35"/>
  <c r="AC13" i="31"/>
  <c r="AB13" i="35"/>
  <c r="AB18" i="35" s="1"/>
  <c r="AB18" i="31"/>
  <c r="AI18" i="36"/>
  <c r="AJ13" i="36"/>
  <c r="AC7" i="10"/>
  <c r="AB19" i="31"/>
  <c r="AB19" i="33"/>
  <c r="AB12" i="10"/>
  <c r="AB13" i="33"/>
  <c r="AA18" i="33"/>
  <c r="K87" i="31"/>
  <c r="K66" i="31" s="1"/>
  <c r="K30" i="10"/>
  <c r="K14" i="10" s="1"/>
  <c r="K24" i="10" s="1"/>
  <c r="D48" i="20"/>
  <c r="O12" i="20"/>
  <c r="AC19" i="35" l="1"/>
  <c r="AC25" i="35" s="1"/>
  <c r="AC19" i="36"/>
  <c r="T63" i="35"/>
  <c r="T64" i="35" s="1"/>
  <c r="T77" i="35" s="1"/>
  <c r="T80" i="35" s="1"/>
  <c r="T81" i="35" s="1"/>
  <c r="C4" i="35" s="1"/>
  <c r="G32" i="29" s="1"/>
  <c r="U62" i="35"/>
  <c r="V61" i="35" s="1"/>
  <c r="AB26" i="35"/>
  <c r="AB28" i="35" s="1"/>
  <c r="AZ53" i="35" s="1"/>
  <c r="AX52" i="35"/>
  <c r="AH52" i="35"/>
  <c r="AS52" i="35"/>
  <c r="AQ52" i="35"/>
  <c r="AJ52" i="35"/>
  <c r="AG52" i="35"/>
  <c r="AB52" i="35"/>
  <c r="AB60" i="35" s="1"/>
  <c r="AT52" i="35"/>
  <c r="AK52" i="35"/>
  <c r="AW52" i="35"/>
  <c r="AP52" i="35"/>
  <c r="BD52" i="35"/>
  <c r="AF52" i="35"/>
  <c r="AZ52" i="35"/>
  <c r="AI52" i="35"/>
  <c r="BB52" i="35"/>
  <c r="AL52" i="35"/>
  <c r="AY52" i="35"/>
  <c r="AV52" i="35"/>
  <c r="AU52" i="35"/>
  <c r="AO52" i="35"/>
  <c r="AR52" i="35"/>
  <c r="BC52" i="35"/>
  <c r="AD52" i="35"/>
  <c r="AN52" i="35"/>
  <c r="AC52" i="35"/>
  <c r="AM52" i="35"/>
  <c r="BA52" i="35"/>
  <c r="AE52" i="35"/>
  <c r="AD13" i="31"/>
  <c r="AC13" i="35"/>
  <c r="AC18" i="35" s="1"/>
  <c r="AC26" i="35" s="1"/>
  <c r="AC28" i="35" s="1"/>
  <c r="AC18" i="31"/>
  <c r="AJ18" i="36"/>
  <c r="AK13" i="36"/>
  <c r="AD7" i="10"/>
  <c r="AC19" i="33"/>
  <c r="AC19" i="31"/>
  <c r="AC12" i="10"/>
  <c r="AB18" i="33"/>
  <c r="AC13" i="33"/>
  <c r="D49" i="20"/>
  <c r="P12" i="20"/>
  <c r="L30" i="10"/>
  <c r="L14" i="10" s="1"/>
  <c r="L24" i="10" s="1"/>
  <c r="L87" i="31"/>
  <c r="L66" i="31" s="1"/>
  <c r="AT53" i="35" l="1"/>
  <c r="AR53" i="35"/>
  <c r="U63" i="35"/>
  <c r="U64" i="35" s="1"/>
  <c r="U77" i="35" s="1"/>
  <c r="U80" i="35" s="1"/>
  <c r="U81" i="35" s="1"/>
  <c r="AJ53" i="35"/>
  <c r="AN53" i="35"/>
  <c r="AE53" i="35"/>
  <c r="BA53" i="35"/>
  <c r="AM53" i="35"/>
  <c r="AY53" i="35"/>
  <c r="AV53" i="35"/>
  <c r="BC53" i="35"/>
  <c r="AK53" i="35"/>
  <c r="AL53" i="35"/>
  <c r="AX53" i="35"/>
  <c r="AG53" i="35"/>
  <c r="AW53" i="35"/>
  <c r="AO53" i="35"/>
  <c r="AU53" i="35"/>
  <c r="AQ53" i="35"/>
  <c r="AF53" i="35"/>
  <c r="BD53" i="35"/>
  <c r="BB53" i="35"/>
  <c r="AD19" i="36"/>
  <c r="AD19" i="35"/>
  <c r="AD25" i="35" s="1"/>
  <c r="AI53" i="35"/>
  <c r="AS53" i="35"/>
  <c r="AH53" i="35"/>
  <c r="AC53" i="35"/>
  <c r="AP53" i="35"/>
  <c r="AD53" i="35"/>
  <c r="AB29" i="35"/>
  <c r="V62" i="35"/>
  <c r="W61" i="35" s="1"/>
  <c r="AE13" i="31"/>
  <c r="AD13" i="35"/>
  <c r="AD18" i="35" s="1"/>
  <c r="AD18" i="31"/>
  <c r="AC29" i="35"/>
  <c r="AU54" i="35"/>
  <c r="AE54" i="35"/>
  <c r="AL54" i="35"/>
  <c r="AO54" i="35"/>
  <c r="AS54" i="35"/>
  <c r="AK54" i="35"/>
  <c r="AP54" i="35"/>
  <c r="AQ54" i="35"/>
  <c r="BB54" i="35"/>
  <c r="AG54" i="35"/>
  <c r="AJ54" i="35"/>
  <c r="AH54" i="35"/>
  <c r="BA54" i="35"/>
  <c r="BC54" i="35"/>
  <c r="AM54" i="35"/>
  <c r="AZ54" i="35"/>
  <c r="AX54" i="35"/>
  <c r="AF54" i="35"/>
  <c r="AY54" i="35"/>
  <c r="AI54" i="35"/>
  <c r="AR54" i="35"/>
  <c r="AT54" i="35"/>
  <c r="BD54" i="35"/>
  <c r="AN54" i="35"/>
  <c r="AV54" i="35"/>
  <c r="AW54" i="35"/>
  <c r="AD54" i="35"/>
  <c r="AC60" i="35"/>
  <c r="AL13" i="36"/>
  <c r="AK18" i="36"/>
  <c r="AE7" i="10"/>
  <c r="AD19" i="33"/>
  <c r="AD19" i="31"/>
  <c r="AD12" i="10"/>
  <c r="AC18" i="33"/>
  <c r="AD13" i="33"/>
  <c r="D50" i="20"/>
  <c r="Q12" i="20"/>
  <c r="M87" i="31"/>
  <c r="M66" i="31" s="1"/>
  <c r="M30" i="10"/>
  <c r="M14" i="10" s="1"/>
  <c r="M24" i="10" s="1"/>
  <c r="AD60" i="35" l="1"/>
  <c r="W62" i="35"/>
  <c r="X61" i="35" s="1"/>
  <c r="AE19" i="36"/>
  <c r="AE19" i="35"/>
  <c r="AE25" i="35" s="1"/>
  <c r="AD26" i="35"/>
  <c r="AD28" i="35" s="1"/>
  <c r="AD29" i="35" s="1"/>
  <c r="V63" i="35"/>
  <c r="V64" i="35" s="1"/>
  <c r="V77" i="35" s="1"/>
  <c r="V80" i="35" s="1"/>
  <c r="V81" i="35" s="1"/>
  <c r="AF13" i="31"/>
  <c r="AE13" i="35"/>
  <c r="AE18" i="35" s="1"/>
  <c r="AE26" i="35" s="1"/>
  <c r="AE18" i="31"/>
  <c r="AL18" i="36"/>
  <c r="AM13" i="36"/>
  <c r="AF7" i="10"/>
  <c r="AE19" i="33"/>
  <c r="AE19" i="31"/>
  <c r="AE12" i="10"/>
  <c r="AE13" i="33"/>
  <c r="AD18" i="33"/>
  <c r="R12" i="20"/>
  <c r="D51" i="20"/>
  <c r="N30" i="10"/>
  <c r="N14" i="10" s="1"/>
  <c r="N24" i="10" s="1"/>
  <c r="N87" i="31"/>
  <c r="N66" i="31" s="1"/>
  <c r="W63" i="35" l="1"/>
  <c r="W64" i="35" s="1"/>
  <c r="W77" i="35" s="1"/>
  <c r="W80" i="35" s="1"/>
  <c r="W81" i="35" s="1"/>
  <c r="AF19" i="36"/>
  <c r="AF19" i="35"/>
  <c r="AF25" i="35" s="1"/>
  <c r="X62" i="35"/>
  <c r="Y61" i="35" s="1"/>
  <c r="AE28" i="35"/>
  <c r="AE29" i="35" s="1"/>
  <c r="AG13" i="31"/>
  <c r="AF13" i="35"/>
  <c r="AF18" i="35" s="1"/>
  <c r="AF18" i="31"/>
  <c r="BA55" i="35"/>
  <c r="AK55" i="35"/>
  <c r="AR55" i="35"/>
  <c r="AU55" i="35"/>
  <c r="AY55" i="35"/>
  <c r="AI55" i="35"/>
  <c r="AQ55" i="35"/>
  <c r="AW55" i="35"/>
  <c r="AM55" i="35"/>
  <c r="AN55" i="35"/>
  <c r="AL55" i="35"/>
  <c r="BC55" i="35"/>
  <c r="AJ55" i="35"/>
  <c r="AF55" i="35"/>
  <c r="AO55" i="35"/>
  <c r="AX55" i="35"/>
  <c r="AZ55" i="35"/>
  <c r="AE55" i="35"/>
  <c r="AE60" i="35" s="1"/>
  <c r="AT55" i="35"/>
  <c r="AV55" i="35"/>
  <c r="AG55" i="35"/>
  <c r="AP55" i="35"/>
  <c r="BB55" i="35"/>
  <c r="AS55" i="35"/>
  <c r="AH55" i="35"/>
  <c r="BD55" i="35"/>
  <c r="AM18" i="36"/>
  <c r="AN13" i="36"/>
  <c r="AG7" i="10"/>
  <c r="AF19" i="31"/>
  <c r="AF19" i="33"/>
  <c r="AF12" i="10"/>
  <c r="AE18" i="33"/>
  <c r="AF13" i="33"/>
  <c r="O87" i="31"/>
  <c r="O66" i="31" s="1"/>
  <c r="O30" i="10"/>
  <c r="O14" i="10" s="1"/>
  <c r="O24" i="10" s="1"/>
  <c r="D52" i="20"/>
  <c r="S12" i="20"/>
  <c r="AG19" i="35" l="1"/>
  <c r="AG25" i="35" s="1"/>
  <c r="AG19" i="36"/>
  <c r="Y62" i="35"/>
  <c r="Z61" i="35" s="1"/>
  <c r="AF26" i="35"/>
  <c r="AF28" i="35" s="1"/>
  <c r="X63" i="35"/>
  <c r="X64" i="35" s="1"/>
  <c r="X77" i="35" s="1"/>
  <c r="X80" i="35" s="1"/>
  <c r="X81" i="35" s="1"/>
  <c r="AH13" i="31"/>
  <c r="AG13" i="35"/>
  <c r="AG18" i="35" s="1"/>
  <c r="AG18" i="31"/>
  <c r="AZ56" i="35"/>
  <c r="AJ56" i="35"/>
  <c r="AO56" i="35"/>
  <c r="AQ56" i="35"/>
  <c r="AK56" i="35"/>
  <c r="AS56" i="35"/>
  <c r="AV56" i="35"/>
  <c r="AL56" i="35"/>
  <c r="AM56" i="35"/>
  <c r="AR56" i="35"/>
  <c r="AY56" i="35"/>
  <c r="BB56" i="35"/>
  <c r="AG56" i="35"/>
  <c r="AP56" i="35"/>
  <c r="BC56" i="35"/>
  <c r="BD56" i="35"/>
  <c r="AN56" i="35"/>
  <c r="AT56" i="35"/>
  <c r="AW56" i="35"/>
  <c r="AU56" i="35"/>
  <c r="AX56" i="35"/>
  <c r="AH56" i="35"/>
  <c r="AF56" i="35"/>
  <c r="AF60" i="35" s="1"/>
  <c r="AI56" i="35"/>
  <c r="BA56" i="35"/>
  <c r="AN18" i="36"/>
  <c r="AO13" i="36"/>
  <c r="AH7" i="10"/>
  <c r="AG19" i="33"/>
  <c r="AG19" i="31"/>
  <c r="AG12" i="10"/>
  <c r="AF18" i="33"/>
  <c r="AG13" i="33"/>
  <c r="P30" i="10"/>
  <c r="P14" i="10" s="1"/>
  <c r="P24" i="10" s="1"/>
  <c r="P87" i="31"/>
  <c r="P66" i="31" s="1"/>
  <c r="D53" i="20"/>
  <c r="T12" i="20"/>
  <c r="Y63" i="35" l="1"/>
  <c r="Y64" i="35" s="1"/>
  <c r="Y77" i="35" s="1"/>
  <c r="Y80" i="35" s="1"/>
  <c r="Y81" i="35" s="1"/>
  <c r="AG26" i="35"/>
  <c r="AG28" i="35" s="1"/>
  <c r="AG29" i="35" s="1"/>
  <c r="AH19" i="35"/>
  <c r="AH25" i="35" s="1"/>
  <c r="AH19" i="36"/>
  <c r="Z62" i="35"/>
  <c r="AA61" i="35" s="1"/>
  <c r="AV57" i="35"/>
  <c r="BB57" i="35"/>
  <c r="AG57" i="35"/>
  <c r="AG60" i="35" s="1"/>
  <c r="AI57" i="35"/>
  <c r="AX57" i="35"/>
  <c r="AK57" i="35"/>
  <c r="AR57" i="35"/>
  <c r="AW57" i="35"/>
  <c r="BC57" i="35"/>
  <c r="BA57" i="35"/>
  <c r="AN57" i="35"/>
  <c r="AQ57" i="35"/>
  <c r="AS57" i="35"/>
  <c r="AZ57" i="35"/>
  <c r="AJ57" i="35"/>
  <c r="AL57" i="35"/>
  <c r="AO57" i="35"/>
  <c r="AH57" i="35"/>
  <c r="AP57" i="35"/>
  <c r="AY57" i="35"/>
  <c r="AM57" i="35"/>
  <c r="BD57" i="35"/>
  <c r="AT57" i="35"/>
  <c r="AU57" i="35"/>
  <c r="AF29" i="35"/>
  <c r="AI13" i="31"/>
  <c r="AH13" i="35"/>
  <c r="AH18" i="35" s="1"/>
  <c r="AH18" i="31"/>
  <c r="AO18" i="36"/>
  <c r="AP13" i="36"/>
  <c r="AI7" i="10"/>
  <c r="AH19" i="33"/>
  <c r="AH19" i="31"/>
  <c r="AH12" i="10"/>
  <c r="AH13" i="33"/>
  <c r="AG18" i="33"/>
  <c r="Q87" i="31"/>
  <c r="Q66" i="31" s="1"/>
  <c r="Q30" i="10"/>
  <c r="Q14" i="10" s="1"/>
  <c r="Q24" i="10" s="1"/>
  <c r="D54" i="20"/>
  <c r="U12" i="20"/>
  <c r="AH26" i="35" l="1"/>
  <c r="Z63" i="35"/>
  <c r="Z64" i="35" s="1"/>
  <c r="Z77" i="35" s="1"/>
  <c r="Z80" i="35" s="1"/>
  <c r="Z81" i="35" s="1"/>
  <c r="AI19" i="36"/>
  <c r="AI19" i="35"/>
  <c r="AI25" i="35" s="1"/>
  <c r="AA62" i="35"/>
  <c r="AB61" i="35" s="1"/>
  <c r="AJ13" i="31"/>
  <c r="AI13" i="35"/>
  <c r="AI18" i="35" s="1"/>
  <c r="AI18" i="31"/>
  <c r="AH28" i="35"/>
  <c r="AH29" i="35" s="1"/>
  <c r="BA58" i="35"/>
  <c r="AK58" i="35"/>
  <c r="AJ58" i="35"/>
  <c r="AM58" i="35"/>
  <c r="AV58" i="35"/>
  <c r="BD58" i="35"/>
  <c r="AZ58" i="35"/>
  <c r="AH58" i="35"/>
  <c r="AH60" i="35" s="1"/>
  <c r="AI58" i="35"/>
  <c r="AT58" i="35"/>
  <c r="AO58" i="35"/>
  <c r="AP58" i="35"/>
  <c r="AR58" i="35"/>
  <c r="AQ58" i="35"/>
  <c r="AN58" i="35"/>
  <c r="AW58" i="35"/>
  <c r="BC58" i="35"/>
  <c r="AL58" i="35"/>
  <c r="AS58" i="35"/>
  <c r="AU58" i="35"/>
  <c r="AX58" i="35"/>
  <c r="BB58" i="35"/>
  <c r="AY58" i="35"/>
  <c r="AP18" i="36"/>
  <c r="AQ13" i="36"/>
  <c r="AJ7" i="10"/>
  <c r="AI19" i="33"/>
  <c r="AI19" i="31"/>
  <c r="AI12" i="10"/>
  <c r="AH18" i="33"/>
  <c r="AI13" i="33"/>
  <c r="R30" i="10"/>
  <c r="R14" i="10" s="1"/>
  <c r="R24" i="10" s="1"/>
  <c r="R87" i="31"/>
  <c r="R66" i="31" s="1"/>
  <c r="D55" i="20"/>
  <c r="V12" i="20"/>
  <c r="AA63" i="35" l="1"/>
  <c r="AA64" i="35" s="1"/>
  <c r="AA77" i="35" s="1"/>
  <c r="AA80" i="35" s="1"/>
  <c r="AA81" i="35" s="1"/>
  <c r="AJ19" i="36"/>
  <c r="AJ19" i="35"/>
  <c r="AJ25" i="35" s="1"/>
  <c r="AI26" i="35"/>
  <c r="AI28" i="35" s="1"/>
  <c r="AI29" i="35" s="1"/>
  <c r="AB62" i="35"/>
  <c r="AC61" i="35" s="1"/>
  <c r="AY59" i="35"/>
  <c r="AY60" i="35" s="1"/>
  <c r="AI59" i="35"/>
  <c r="AI60" i="35" s="1"/>
  <c r="AJ59" i="35"/>
  <c r="AJ60" i="35" s="1"/>
  <c r="AL59" i="35"/>
  <c r="AL60" i="35" s="1"/>
  <c r="AK59" i="35"/>
  <c r="AK60" i="35" s="1"/>
  <c r="AX59" i="35"/>
  <c r="AX60" i="35" s="1"/>
  <c r="AU59" i="35"/>
  <c r="AU60" i="35" s="1"/>
  <c r="BB59" i="35"/>
  <c r="BB60" i="35" s="1"/>
  <c r="AS59" i="35"/>
  <c r="AS60" i="35" s="1"/>
  <c r="AQ59" i="35"/>
  <c r="AQ60" i="35" s="1"/>
  <c r="AT59" i="35"/>
  <c r="AT60" i="35" s="1"/>
  <c r="AW59" i="35"/>
  <c r="AW60" i="35" s="1"/>
  <c r="AP59" i="35"/>
  <c r="AP60" i="35" s="1"/>
  <c r="AN59" i="35"/>
  <c r="AN60" i="35" s="1"/>
  <c r="BC59" i="35"/>
  <c r="BC60" i="35" s="1"/>
  <c r="AM59" i="35"/>
  <c r="AM60" i="35" s="1"/>
  <c r="AO59" i="35"/>
  <c r="AO60" i="35" s="1"/>
  <c r="AR59" i="35"/>
  <c r="AR60" i="35" s="1"/>
  <c r="AV59" i="35"/>
  <c r="AV60" i="35" s="1"/>
  <c r="BD59" i="35"/>
  <c r="BD60" i="35" s="1"/>
  <c r="AZ59" i="35"/>
  <c r="AZ60" i="35" s="1"/>
  <c r="BA59" i="35"/>
  <c r="BA60" i="35" s="1"/>
  <c r="AK13" i="31"/>
  <c r="AJ13" i="35"/>
  <c r="AJ18" i="35" s="1"/>
  <c r="AJ18" i="31"/>
  <c r="AQ18" i="36"/>
  <c r="AR13" i="36"/>
  <c r="AK7" i="10"/>
  <c r="AJ19" i="31"/>
  <c r="AJ19" i="33"/>
  <c r="AJ12" i="10"/>
  <c r="AI18" i="33"/>
  <c r="AJ13" i="33"/>
  <c r="S87" i="31"/>
  <c r="S66" i="31" s="1"/>
  <c r="S30" i="10"/>
  <c r="S14" i="10" s="1"/>
  <c r="S24" i="10" s="1"/>
  <c r="D56" i="20"/>
  <c r="W12" i="20"/>
  <c r="AJ26" i="35" l="1"/>
  <c r="AJ28" i="35" s="1"/>
  <c r="AJ29" i="35" s="1"/>
  <c r="AB63" i="35"/>
  <c r="AB64" i="35" s="1"/>
  <c r="AB77" i="35" s="1"/>
  <c r="AB80" i="35" s="1"/>
  <c r="AB81" i="35" s="1"/>
  <c r="AK19" i="35"/>
  <c r="AK25" i="35" s="1"/>
  <c r="AK19" i="36"/>
  <c r="AC62" i="35"/>
  <c r="AD61" i="35" s="1"/>
  <c r="AL13" i="31"/>
  <c r="AK13" i="35"/>
  <c r="AK18" i="35" s="1"/>
  <c r="AK18" i="31"/>
  <c r="AS13" i="36"/>
  <c r="AR18" i="36"/>
  <c r="AL7" i="10"/>
  <c r="AK19" i="33"/>
  <c r="AK19" i="31"/>
  <c r="AK12" i="10"/>
  <c r="AJ18" i="33"/>
  <c r="AK13" i="33"/>
  <c r="T30" i="10"/>
  <c r="T14" i="10" s="1"/>
  <c r="T24" i="10" s="1"/>
  <c r="T87" i="31"/>
  <c r="T66" i="31" s="1"/>
  <c r="D57" i="20"/>
  <c r="X12" i="20"/>
  <c r="AK26" i="35" l="1"/>
  <c r="AK28" i="35" s="1"/>
  <c r="AK29" i="35" s="1"/>
  <c r="AD62" i="35"/>
  <c r="AE61" i="35" s="1"/>
  <c r="AL19" i="36"/>
  <c r="AL19" i="35"/>
  <c r="AL25" i="35" s="1"/>
  <c r="AC63" i="35"/>
  <c r="AC64" i="35" s="1"/>
  <c r="AC77" i="35" s="1"/>
  <c r="AC80" i="35" s="1"/>
  <c r="AC81" i="35" s="1"/>
  <c r="C5" i="35" s="1"/>
  <c r="H32" i="29" s="1"/>
  <c r="AM13" i="31"/>
  <c r="AL13" i="35"/>
  <c r="AL18" i="35" s="1"/>
  <c r="AL18" i="31"/>
  <c r="AS18" i="36"/>
  <c r="AT13" i="36"/>
  <c r="AM7" i="10"/>
  <c r="AL19" i="33"/>
  <c r="AL19" i="31"/>
  <c r="AL12" i="10"/>
  <c r="AK18" i="33"/>
  <c r="AL13" i="33"/>
  <c r="U87" i="31"/>
  <c r="U66" i="31" s="1"/>
  <c r="U30" i="10"/>
  <c r="U14" i="10" s="1"/>
  <c r="U24" i="10" s="1"/>
  <c r="D58" i="20"/>
  <c r="Y12" i="20"/>
  <c r="AL26" i="35" l="1"/>
  <c r="AD63" i="35"/>
  <c r="AD64" i="35" s="1"/>
  <c r="AD77" i="35" s="1"/>
  <c r="AD80" i="35" s="1"/>
  <c r="AD81" i="35" s="1"/>
  <c r="AM19" i="36"/>
  <c r="AM19" i="35"/>
  <c r="AM25" i="35" s="1"/>
  <c r="AE62" i="35"/>
  <c r="AF61" i="35" s="1"/>
  <c r="AN13" i="31"/>
  <c r="AM13" i="35"/>
  <c r="AM18" i="35" s="1"/>
  <c r="AM18" i="31"/>
  <c r="AL28" i="35"/>
  <c r="AL29" i="35" s="1"/>
  <c r="AT18" i="36"/>
  <c r="AU13" i="36"/>
  <c r="AN7" i="10"/>
  <c r="AM19" i="33"/>
  <c r="AM19" i="31"/>
  <c r="AM12" i="10"/>
  <c r="AM13" i="33"/>
  <c r="AL18" i="33"/>
  <c r="D59" i="20"/>
  <c r="Z12" i="20"/>
  <c r="V30" i="10"/>
  <c r="V14" i="10" s="1"/>
  <c r="V24" i="10" s="1"/>
  <c r="V87" i="31"/>
  <c r="V66" i="31" s="1"/>
  <c r="AE63" i="35" l="1"/>
  <c r="AE64" i="35" s="1"/>
  <c r="AE77" i="35" s="1"/>
  <c r="AE80" i="35" s="1"/>
  <c r="AE81" i="35" s="1"/>
  <c r="AM26" i="35"/>
  <c r="AN19" i="36"/>
  <c r="AN19" i="35"/>
  <c r="AN25" i="35" s="1"/>
  <c r="AF62" i="35"/>
  <c r="AG61" i="35" s="1"/>
  <c r="AO13" i="31"/>
  <c r="AN13" i="35"/>
  <c r="AN18" i="35" s="1"/>
  <c r="AN18" i="31"/>
  <c r="AU18" i="36"/>
  <c r="AV13" i="36"/>
  <c r="AO7" i="10"/>
  <c r="AN19" i="31"/>
  <c r="AN19" i="33"/>
  <c r="AN12" i="10"/>
  <c r="AM18" i="33"/>
  <c r="AN13" i="33"/>
  <c r="D60" i="20"/>
  <c r="AA12" i="20"/>
  <c r="W87" i="31"/>
  <c r="W66" i="31" s="1"/>
  <c r="W30" i="10"/>
  <c r="W14" i="10" s="1"/>
  <c r="W24" i="10" s="1"/>
  <c r="AN26" i="35" l="1"/>
  <c r="AG62" i="35"/>
  <c r="AH61" i="35" s="1"/>
  <c r="AO19" i="35"/>
  <c r="AO25" i="35" s="1"/>
  <c r="AO19" i="36"/>
  <c r="AM28" i="35"/>
  <c r="AM29" i="35" s="1"/>
  <c r="AF63" i="35"/>
  <c r="AF64" i="35" s="1"/>
  <c r="AF77" i="35" s="1"/>
  <c r="AF80" i="35" s="1"/>
  <c r="AF81" i="35" s="1"/>
  <c r="AP13" i="31"/>
  <c r="AO13" i="35"/>
  <c r="AO18" i="35" s="1"/>
  <c r="AO18" i="31"/>
  <c r="AN28" i="35"/>
  <c r="AN29" i="35" s="1"/>
  <c r="AV18" i="36"/>
  <c r="AW13" i="36"/>
  <c r="AW18" i="36" s="1"/>
  <c r="AP7" i="10"/>
  <c r="AO19" i="33"/>
  <c r="AO19" i="31"/>
  <c r="AO12" i="10"/>
  <c r="AN18" i="33"/>
  <c r="AO13" i="33"/>
  <c r="D61" i="20"/>
  <c r="AB12" i="20"/>
  <c r="X30" i="10"/>
  <c r="X14" i="10" s="1"/>
  <c r="X24" i="10" s="1"/>
  <c r="X87" i="31"/>
  <c r="X66" i="31" s="1"/>
  <c r="AP19" i="36" l="1"/>
  <c r="AP19" i="35"/>
  <c r="AP25" i="35" s="1"/>
  <c r="AO26" i="35"/>
  <c r="AO28" i="35" s="1"/>
  <c r="AG63" i="35"/>
  <c r="AG64" i="35" s="1"/>
  <c r="AG77" i="35" s="1"/>
  <c r="AG80" i="35" s="1"/>
  <c r="AG81" i="35" s="1"/>
  <c r="AH62" i="35"/>
  <c r="AI61" i="35" s="1"/>
  <c r="AQ13" i="31"/>
  <c r="AP13" i="35"/>
  <c r="AP18" i="35" s="1"/>
  <c r="AP18" i="31"/>
  <c r="AQ7" i="10"/>
  <c r="AP19" i="31"/>
  <c r="AP19" i="33"/>
  <c r="AP12" i="10"/>
  <c r="AP13" i="33"/>
  <c r="AO18" i="33"/>
  <c r="D62" i="20"/>
  <c r="AC12" i="20"/>
  <c r="Y87" i="31"/>
  <c r="Y66" i="31" s="1"/>
  <c r="Y30" i="10"/>
  <c r="Y14" i="10" s="1"/>
  <c r="Y24" i="10" s="1"/>
  <c r="AO29" i="35" l="1"/>
  <c r="AP26" i="35"/>
  <c r="AI62" i="35"/>
  <c r="AJ61" i="35" s="1"/>
  <c r="AH63" i="35"/>
  <c r="AH64" i="35" s="1"/>
  <c r="AH77" i="35" s="1"/>
  <c r="AH80" i="35" s="1"/>
  <c r="AH81" i="35" s="1"/>
  <c r="AQ19" i="36"/>
  <c r="AQ19" i="35"/>
  <c r="AQ25" i="35" s="1"/>
  <c r="AR13" i="31"/>
  <c r="AQ13" i="35"/>
  <c r="AQ18" i="35" s="1"/>
  <c r="AQ18" i="31"/>
  <c r="AP28" i="35"/>
  <c r="AP29" i="35" s="1"/>
  <c r="AR7" i="10"/>
  <c r="AQ19" i="33"/>
  <c r="AQ19" i="31"/>
  <c r="AQ12" i="10"/>
  <c r="AP18" i="33"/>
  <c r="AQ13" i="33"/>
  <c r="D63" i="20"/>
  <c r="AD12" i="20"/>
  <c r="Z30" i="10"/>
  <c r="Z14" i="10" s="1"/>
  <c r="Z24" i="10" s="1"/>
  <c r="Z87" i="31"/>
  <c r="Z66" i="31" s="1"/>
  <c r="AR19" i="36" l="1"/>
  <c r="AR19" i="35"/>
  <c r="AR25" i="35" s="1"/>
  <c r="AI63" i="35"/>
  <c r="AI64" i="35" s="1"/>
  <c r="AI77" i="35" s="1"/>
  <c r="AI80" i="35" s="1"/>
  <c r="AI81" i="35" s="1"/>
  <c r="AJ62" i="35"/>
  <c r="AK61" i="35" s="1"/>
  <c r="AQ26" i="35"/>
  <c r="AS13" i="31"/>
  <c r="AR13" i="35"/>
  <c r="AR18" i="35" s="1"/>
  <c r="AR18" i="31"/>
  <c r="AS7" i="10"/>
  <c r="AR19" i="31"/>
  <c r="AR19" i="33"/>
  <c r="AR12" i="10"/>
  <c r="AR13" i="33"/>
  <c r="AQ18" i="33"/>
  <c r="D64" i="20"/>
  <c r="AE12" i="20"/>
  <c r="AA87" i="31"/>
  <c r="AA66" i="31" s="1"/>
  <c r="AA30" i="10"/>
  <c r="AA14" i="10" s="1"/>
  <c r="AA24" i="10" s="1"/>
  <c r="AJ63" i="35" l="1"/>
  <c r="AJ64" i="35" s="1"/>
  <c r="AJ77" i="35" s="1"/>
  <c r="AJ80" i="35" s="1"/>
  <c r="AJ81" i="35" s="1"/>
  <c r="AS19" i="35"/>
  <c r="AS25" i="35" s="1"/>
  <c r="AS19" i="36"/>
  <c r="AQ28" i="35"/>
  <c r="AQ29" i="35" s="1"/>
  <c r="AK62" i="35"/>
  <c r="AL61" i="35" s="1"/>
  <c r="AR26" i="35"/>
  <c r="AR28" i="35" s="1"/>
  <c r="AR29" i="35" s="1"/>
  <c r="AT13" i="31"/>
  <c r="AS13" i="35"/>
  <c r="AS18" i="35" s="1"/>
  <c r="AS18" i="31"/>
  <c r="AT7" i="10"/>
  <c r="AS19" i="33"/>
  <c r="AS19" i="31"/>
  <c r="AS12" i="10"/>
  <c r="AR18" i="33"/>
  <c r="AS13" i="33"/>
  <c r="D65" i="20"/>
  <c r="AF12" i="20"/>
  <c r="AB30" i="10"/>
  <c r="AB14" i="10" s="1"/>
  <c r="AB24" i="10" s="1"/>
  <c r="AB87" i="31"/>
  <c r="AB66" i="31" s="1"/>
  <c r="AS26" i="35" l="1"/>
  <c r="AS28" i="35" s="1"/>
  <c r="AS29" i="35" s="1"/>
  <c r="AK63" i="35"/>
  <c r="AK64" i="35" s="1"/>
  <c r="AK77" i="35" s="1"/>
  <c r="AK80" i="35" s="1"/>
  <c r="AK81" i="35" s="1"/>
  <c r="C6" i="35" s="1"/>
  <c r="I32" i="29" s="1"/>
  <c r="AT19" i="36"/>
  <c r="AT19" i="35"/>
  <c r="AT25" i="35" s="1"/>
  <c r="AL62" i="35"/>
  <c r="AM61" i="35" s="1"/>
  <c r="AU13" i="31"/>
  <c r="AT13" i="35"/>
  <c r="AT18" i="35" s="1"/>
  <c r="AT18" i="31"/>
  <c r="AU7" i="10"/>
  <c r="AT19" i="33"/>
  <c r="AT19" i="31"/>
  <c r="AT12" i="10"/>
  <c r="AS18" i="33"/>
  <c r="AT13" i="33"/>
  <c r="D66" i="20"/>
  <c r="AG12" i="20"/>
  <c r="AC87" i="31"/>
  <c r="AC66" i="31" s="1"/>
  <c r="AC30" i="10"/>
  <c r="AC14" i="10" s="1"/>
  <c r="AC24" i="10" s="1"/>
  <c r="AT26" i="35" l="1"/>
  <c r="AT28" i="35" s="1"/>
  <c r="AT29" i="35" s="1"/>
  <c r="AM62" i="35"/>
  <c r="AN61" i="35" s="1"/>
  <c r="AU19" i="36"/>
  <c r="AU19" i="35"/>
  <c r="AU25" i="35" s="1"/>
  <c r="AL63" i="35"/>
  <c r="AL64" i="35" s="1"/>
  <c r="AL77" i="35" s="1"/>
  <c r="AL80" i="35" s="1"/>
  <c r="AL81" i="35" s="1"/>
  <c r="AV13" i="31"/>
  <c r="AU13" i="35"/>
  <c r="AU18" i="35" s="1"/>
  <c r="AU18" i="31"/>
  <c r="AV7" i="10"/>
  <c r="AU19" i="33"/>
  <c r="AU19" i="31"/>
  <c r="AU12" i="10"/>
  <c r="AT18" i="33"/>
  <c r="AU13" i="33"/>
  <c r="D67" i="20"/>
  <c r="AH12" i="20"/>
  <c r="AD30" i="10"/>
  <c r="AD14" i="10" s="1"/>
  <c r="AD24" i="10" s="1"/>
  <c r="AD87" i="31"/>
  <c r="AD66" i="31" s="1"/>
  <c r="AU26" i="35" l="1"/>
  <c r="AV19" i="36"/>
  <c r="AV19" i="35"/>
  <c r="AV25" i="35" s="1"/>
  <c r="AM63" i="35"/>
  <c r="AM64" i="35" s="1"/>
  <c r="AM77" i="35" s="1"/>
  <c r="AM80" i="35" s="1"/>
  <c r="AM81" i="35" s="1"/>
  <c r="AN62" i="35"/>
  <c r="AO61" i="35" s="1"/>
  <c r="AW13" i="31"/>
  <c r="AV13" i="35"/>
  <c r="AV18" i="35" s="1"/>
  <c r="AV18" i="31"/>
  <c r="AW7" i="10"/>
  <c r="AV19" i="31"/>
  <c r="AV19" i="33"/>
  <c r="AV12" i="10"/>
  <c r="AU18" i="33"/>
  <c r="AV13" i="33"/>
  <c r="D68" i="20"/>
  <c r="AI12" i="20"/>
  <c r="AE87" i="31"/>
  <c r="AE66" i="31" s="1"/>
  <c r="AE30" i="10"/>
  <c r="AE14" i="10" s="1"/>
  <c r="AE24" i="10" s="1"/>
  <c r="AV26" i="35" l="1"/>
  <c r="AO62" i="35"/>
  <c r="AP61" i="35" s="1"/>
  <c r="AW19" i="35"/>
  <c r="AW25" i="35" s="1"/>
  <c r="AW19" i="36"/>
  <c r="AU28" i="35"/>
  <c r="AU29" i="35" s="1"/>
  <c r="AN63" i="35"/>
  <c r="AN64" i="35" s="1"/>
  <c r="AN77" i="35" s="1"/>
  <c r="AN80" i="35" s="1"/>
  <c r="AN81" i="35" s="1"/>
  <c r="AW13" i="35"/>
  <c r="AW18" i="35" s="1"/>
  <c r="AW18" i="31"/>
  <c r="AV28" i="35"/>
  <c r="AV29" i="35" s="1"/>
  <c r="AW19" i="33"/>
  <c r="AW19" i="31"/>
  <c r="AW12" i="10"/>
  <c r="AV18" i="33"/>
  <c r="AW13" i="33"/>
  <c r="AW18" i="33" s="1"/>
  <c r="D69" i="20"/>
  <c r="AJ12" i="20"/>
  <c r="AF30" i="10"/>
  <c r="AF14" i="10" s="1"/>
  <c r="AF24" i="10" s="1"/>
  <c r="AF87" i="31"/>
  <c r="AF66" i="31" s="1"/>
  <c r="AO63" i="35" l="1"/>
  <c r="AO64" i="35" s="1"/>
  <c r="AO77" i="35" s="1"/>
  <c r="AO80" i="35" s="1"/>
  <c r="AO81" i="35" s="1"/>
  <c r="AP62" i="35"/>
  <c r="AQ61" i="35" s="1"/>
  <c r="AW26" i="35"/>
  <c r="AW28" i="35" s="1"/>
  <c r="AW29" i="35" s="1"/>
  <c r="D70" i="20"/>
  <c r="AK12" i="20"/>
  <c r="AG87" i="31"/>
  <c r="AG66" i="31" s="1"/>
  <c r="AG30" i="10"/>
  <c r="AG14" i="10" s="1"/>
  <c r="AG24" i="10" s="1"/>
  <c r="AQ62" i="35" l="1"/>
  <c r="AR61" i="35" s="1"/>
  <c r="AP63" i="35"/>
  <c r="AP64" i="35" s="1"/>
  <c r="AP77" i="35" s="1"/>
  <c r="AP80" i="35" s="1"/>
  <c r="AP81" i="35" s="1"/>
  <c r="D71" i="20"/>
  <c r="AL12" i="20"/>
  <c r="AH30" i="10"/>
  <c r="AH14" i="10" s="1"/>
  <c r="AH24" i="10" s="1"/>
  <c r="AH87" i="31"/>
  <c r="AH66" i="31" s="1"/>
  <c r="AQ63" i="35" l="1"/>
  <c r="AQ64" i="35" s="1"/>
  <c r="AQ77" i="35" s="1"/>
  <c r="AQ80" i="35" s="1"/>
  <c r="AQ81" i="35" s="1"/>
  <c r="AR62" i="35"/>
  <c r="AS61" i="35" s="1"/>
  <c r="D72" i="20"/>
  <c r="AM12" i="20"/>
  <c r="AI87" i="31"/>
  <c r="AI66" i="31" s="1"/>
  <c r="AI30" i="10"/>
  <c r="AI14" i="10" s="1"/>
  <c r="AI24" i="10" s="1"/>
  <c r="AR63" i="35" l="1"/>
  <c r="AR64" i="35" s="1"/>
  <c r="AR77" i="35" s="1"/>
  <c r="AR80" i="35" s="1"/>
  <c r="AR81" i="35" s="1"/>
  <c r="AS62" i="35"/>
  <c r="AT61" i="35" s="1"/>
  <c r="D73" i="20"/>
  <c r="AN12" i="20"/>
  <c r="AJ30" i="10"/>
  <c r="AJ14" i="10" s="1"/>
  <c r="AJ24" i="10" s="1"/>
  <c r="AJ87" i="31"/>
  <c r="AJ66" i="31" s="1"/>
  <c r="AS63" i="35" l="1"/>
  <c r="AS64" i="35" s="1"/>
  <c r="AS77" i="35" s="1"/>
  <c r="AS80" i="35" s="1"/>
  <c r="AS81" i="35" s="1"/>
  <c r="AT62" i="35"/>
  <c r="AU61" i="35" s="1"/>
  <c r="D75" i="20"/>
  <c r="AO12" i="20"/>
  <c r="AK87" i="31"/>
  <c r="AK66" i="31" s="1"/>
  <c r="AK30" i="10"/>
  <c r="AK14" i="10" s="1"/>
  <c r="AK24" i="10" s="1"/>
  <c r="AU62" i="35" l="1"/>
  <c r="AV61" i="35" s="1"/>
  <c r="AT63" i="35"/>
  <c r="AT64" i="35" s="1"/>
  <c r="AT77" i="35" s="1"/>
  <c r="AT80" i="35" s="1"/>
  <c r="AT81" i="35" s="1"/>
  <c r="AL30" i="10"/>
  <c r="AL14" i="10" s="1"/>
  <c r="AL24" i="10" s="1"/>
  <c r="AL87" i="31"/>
  <c r="AL66" i="31" s="1"/>
  <c r="AU63" i="35" l="1"/>
  <c r="AU64" i="35" s="1"/>
  <c r="AU77" i="35" s="1"/>
  <c r="AU80" i="35" s="1"/>
  <c r="AU81" i="35" s="1"/>
  <c r="AV62" i="35"/>
  <c r="AW61" i="35" s="1"/>
  <c r="Y22" i="33"/>
  <c r="Z22" i="33" s="1"/>
  <c r="AA22" i="33" s="1"/>
  <c r="AB22" i="33" s="1"/>
  <c r="AC22" i="33" s="1"/>
  <c r="AD22" i="33" s="1"/>
  <c r="AE22" i="33" s="1"/>
  <c r="AF22" i="33" s="1"/>
  <c r="AG22" i="33" s="1"/>
  <c r="AH22" i="33" s="1"/>
  <c r="AI22" i="33" s="1"/>
  <c r="AJ22" i="33" s="1"/>
  <c r="AK22" i="33" s="1"/>
  <c r="AL22" i="33" s="1"/>
  <c r="AM22" i="33" s="1"/>
  <c r="AN22" i="33" s="1"/>
  <c r="AO22" i="33" s="1"/>
  <c r="AP22" i="33" s="1"/>
  <c r="AQ22" i="33" s="1"/>
  <c r="AR22" i="33" s="1"/>
  <c r="AS22" i="33" s="1"/>
  <c r="AT22" i="33" s="1"/>
  <c r="AU22" i="33" s="1"/>
  <c r="AV22" i="33" s="1"/>
  <c r="AW22" i="33" s="1"/>
  <c r="J21" i="36"/>
  <c r="F21" i="33"/>
  <c r="E21" i="33"/>
  <c r="I21" i="33"/>
  <c r="L21" i="36"/>
  <c r="H21" i="33"/>
  <c r="K21" i="36"/>
  <c r="G21" i="33"/>
  <c r="J20" i="36"/>
  <c r="L20" i="36"/>
  <c r="K20" i="36"/>
  <c r="K21" i="33" l="1"/>
  <c r="J21" i="33"/>
  <c r="AV63" i="35"/>
  <c r="AV64" i="35" s="1"/>
  <c r="AV77" i="35" s="1"/>
  <c r="AV80" i="35" s="1"/>
  <c r="AV81" i="35" s="1"/>
  <c r="AW62" i="35"/>
  <c r="AX61" i="35" s="1"/>
  <c r="H25" i="31"/>
  <c r="H26" i="31" s="1"/>
  <c r="E20" i="33"/>
  <c r="E25" i="33" s="1"/>
  <c r="E26" i="33" s="1"/>
  <c r="L21" i="33"/>
  <c r="M21" i="31"/>
  <c r="M21" i="36" s="1"/>
  <c r="H20" i="33"/>
  <c r="L22" i="36"/>
  <c r="I20" i="33"/>
  <c r="I25" i="33" s="1"/>
  <c r="I26" i="33" s="1"/>
  <c r="F20" i="33"/>
  <c r="I25" i="31"/>
  <c r="I26" i="31" s="1"/>
  <c r="J20" i="33"/>
  <c r="G25" i="31"/>
  <c r="G26" i="31" s="1"/>
  <c r="K20" i="33"/>
  <c r="L20" i="33"/>
  <c r="L25" i="33" s="1"/>
  <c r="L26" i="33" s="1"/>
  <c r="L28" i="33" s="1"/>
  <c r="L25" i="31"/>
  <c r="L26" i="31" s="1"/>
  <c r="M20" i="31"/>
  <c r="M20" i="36" s="1"/>
  <c r="E25" i="31"/>
  <c r="E26" i="31" s="1"/>
  <c r="G20" i="33"/>
  <c r="M89" i="31"/>
  <c r="N89" i="31" l="1"/>
  <c r="M68" i="31"/>
  <c r="M76" i="31" s="1"/>
  <c r="AW63" i="35"/>
  <c r="AW64" i="35" s="1"/>
  <c r="AW77" i="35" s="1"/>
  <c r="AW80" i="35" s="1"/>
  <c r="AW81" i="35" s="1"/>
  <c r="L25" i="36"/>
  <c r="L26" i="36" s="1"/>
  <c r="AX62" i="35"/>
  <c r="AY61" i="35" s="1"/>
  <c r="G25" i="33"/>
  <c r="G26" i="33" s="1"/>
  <c r="G28" i="33" s="1"/>
  <c r="N32" i="33" s="1"/>
  <c r="G28" i="31"/>
  <c r="G29" i="31" s="1"/>
  <c r="I28" i="31"/>
  <c r="I29" i="31" s="1"/>
  <c r="H28" i="31"/>
  <c r="H29" i="31" s="1"/>
  <c r="E28" i="31"/>
  <c r="E29" i="31" s="1"/>
  <c r="F25" i="31"/>
  <c r="F26" i="31" s="1"/>
  <c r="I89" i="33"/>
  <c r="I68" i="33" s="1"/>
  <c r="I76" i="33" s="1"/>
  <c r="I68" i="31"/>
  <c r="I76" i="31" s="1"/>
  <c r="L89" i="33"/>
  <c r="L68" i="31"/>
  <c r="L76" i="31" s="1"/>
  <c r="L29" i="33"/>
  <c r="BD37" i="33"/>
  <c r="O37" i="33"/>
  <c r="R37" i="33"/>
  <c r="AM37" i="33"/>
  <c r="Q37" i="33"/>
  <c r="AE37" i="33"/>
  <c r="AP37" i="33"/>
  <c r="AR37" i="33"/>
  <c r="AX37" i="33"/>
  <c r="AK37" i="33"/>
  <c r="BB37" i="33"/>
  <c r="AO37" i="33"/>
  <c r="AD37" i="33"/>
  <c r="AW37" i="33"/>
  <c r="AT37" i="33"/>
  <c r="AY37" i="33"/>
  <c r="AU37" i="33"/>
  <c r="AJ37" i="33"/>
  <c r="N37" i="33"/>
  <c r="W37" i="33"/>
  <c r="AQ37" i="33"/>
  <c r="AN37" i="33"/>
  <c r="Z37" i="33"/>
  <c r="BA37" i="33"/>
  <c r="V37" i="33"/>
  <c r="AV37" i="33"/>
  <c r="AA37" i="33"/>
  <c r="AS37" i="33"/>
  <c r="AB37" i="33"/>
  <c r="AL37" i="33"/>
  <c r="AZ37" i="33"/>
  <c r="S37" i="33"/>
  <c r="X37" i="33"/>
  <c r="U37" i="33"/>
  <c r="AF37" i="33"/>
  <c r="AC37" i="33"/>
  <c r="BC37" i="33"/>
  <c r="T37" i="33"/>
  <c r="Y37" i="33"/>
  <c r="AI37" i="33"/>
  <c r="AG37" i="33"/>
  <c r="P37" i="33"/>
  <c r="M37" i="33"/>
  <c r="AH37" i="33"/>
  <c r="I28" i="33"/>
  <c r="I29" i="33" s="1"/>
  <c r="K22" i="36"/>
  <c r="K89" i="33"/>
  <c r="K68" i="33" s="1"/>
  <c r="K76" i="33" s="1"/>
  <c r="K68" i="31"/>
  <c r="K76" i="31" s="1"/>
  <c r="E89" i="33"/>
  <c r="E68" i="33" s="1"/>
  <c r="E76" i="33" s="1"/>
  <c r="E68" i="31"/>
  <c r="E76" i="31" s="1"/>
  <c r="L28" i="31"/>
  <c r="L29" i="31" s="1"/>
  <c r="N21" i="31"/>
  <c r="N21" i="36" s="1"/>
  <c r="M21" i="33"/>
  <c r="J22" i="36"/>
  <c r="F89" i="33"/>
  <c r="F68" i="33" s="1"/>
  <c r="F76" i="33" s="1"/>
  <c r="F68" i="31"/>
  <c r="F76" i="31" s="1"/>
  <c r="J89" i="33"/>
  <c r="J68" i="33" s="1"/>
  <c r="J76" i="33" s="1"/>
  <c r="J68" i="31"/>
  <c r="J76" i="31" s="1"/>
  <c r="H89" i="33"/>
  <c r="H68" i="33" s="1"/>
  <c r="H76" i="33" s="1"/>
  <c r="H68" i="31"/>
  <c r="H76" i="31" s="1"/>
  <c r="G89" i="33"/>
  <c r="G68" i="33" s="1"/>
  <c r="G76" i="33" s="1"/>
  <c r="G68" i="31"/>
  <c r="G76" i="31" s="1"/>
  <c r="M25" i="31"/>
  <c r="M26" i="31" s="1"/>
  <c r="M20" i="33"/>
  <c r="N20" i="31"/>
  <c r="N20" i="36" s="1"/>
  <c r="K25" i="33"/>
  <c r="K26" i="33" s="1"/>
  <c r="K28" i="33" s="1"/>
  <c r="J25" i="33"/>
  <c r="J26" i="33" s="1"/>
  <c r="J28" i="33" s="1"/>
  <c r="F25" i="33"/>
  <c r="F26" i="33" s="1"/>
  <c r="H25" i="33"/>
  <c r="H26" i="33" s="1"/>
  <c r="E28" i="33"/>
  <c r="E29" i="33" s="1"/>
  <c r="L32" i="33" l="1"/>
  <c r="AI32" i="33"/>
  <c r="AV32" i="33"/>
  <c r="L68" i="33"/>
  <c r="L76" i="33" s="1"/>
  <c r="M89" i="33"/>
  <c r="AZ32" i="33"/>
  <c r="T32" i="33"/>
  <c r="P32" i="33"/>
  <c r="O89" i="31"/>
  <c r="N68" i="31"/>
  <c r="N76" i="31" s="1"/>
  <c r="J25" i="31"/>
  <c r="J26" i="31" s="1"/>
  <c r="J25" i="36"/>
  <c r="J26" i="36" s="1"/>
  <c r="J28" i="36" s="1"/>
  <c r="AB32" i="33"/>
  <c r="AG32" i="33"/>
  <c r="AM32" i="33"/>
  <c r="AY32" i="33"/>
  <c r="Q32" i="33"/>
  <c r="AY62" i="35"/>
  <c r="AZ61" i="35" s="1"/>
  <c r="AX32" i="33"/>
  <c r="V32" i="33"/>
  <c r="AJ32" i="33"/>
  <c r="AR32" i="33"/>
  <c r="U32" i="33"/>
  <c r="AP32" i="33"/>
  <c r="L28" i="36"/>
  <c r="K25" i="31"/>
  <c r="K26" i="31" s="1"/>
  <c r="K28" i="31" s="1"/>
  <c r="K29" i="31" s="1"/>
  <c r="K25" i="36"/>
  <c r="K26" i="36" s="1"/>
  <c r="M22" i="36"/>
  <c r="M25" i="36" s="1"/>
  <c r="M26" i="36" s="1"/>
  <c r="Z32" i="33"/>
  <c r="AS32" i="33"/>
  <c r="H32" i="33"/>
  <c r="AT32" i="33"/>
  <c r="M32" i="33"/>
  <c r="AK32" i="33"/>
  <c r="AX63" i="35"/>
  <c r="AX64" i="35" s="1"/>
  <c r="AX77" i="35" s="1"/>
  <c r="AX80" i="35" s="1"/>
  <c r="AX81" i="35" s="1"/>
  <c r="C7" i="35" s="1"/>
  <c r="J32" i="29" s="1"/>
  <c r="S32" i="33"/>
  <c r="X32" i="33"/>
  <c r="AD32" i="33"/>
  <c r="W32" i="33"/>
  <c r="AC32" i="33"/>
  <c r="I32" i="33"/>
  <c r="K32" i="33"/>
  <c r="AU32" i="33"/>
  <c r="O32" i="33"/>
  <c r="AQ32" i="33"/>
  <c r="AH32" i="33"/>
  <c r="AF32" i="33"/>
  <c r="AE32" i="33"/>
  <c r="AW32" i="33"/>
  <c r="AN32" i="33"/>
  <c r="R32" i="33"/>
  <c r="AL32" i="33"/>
  <c r="AA32" i="33"/>
  <c r="AO32" i="33"/>
  <c r="J32" i="33"/>
  <c r="Y32" i="33"/>
  <c r="G29" i="33"/>
  <c r="J29" i="33"/>
  <c r="Y35" i="33"/>
  <c r="AU35" i="33"/>
  <c r="AQ35" i="33"/>
  <c r="AV35" i="33"/>
  <c r="AD35" i="33"/>
  <c r="AY35" i="33"/>
  <c r="Q35" i="33"/>
  <c r="AE35" i="33"/>
  <c r="K35" i="33"/>
  <c r="AN35" i="33"/>
  <c r="BC35" i="33"/>
  <c r="AX35" i="33"/>
  <c r="AK35" i="33"/>
  <c r="AB35" i="33"/>
  <c r="W35" i="33"/>
  <c r="T35" i="33"/>
  <c r="U35" i="33"/>
  <c r="AF35" i="33"/>
  <c r="L35" i="33"/>
  <c r="AP35" i="33"/>
  <c r="N35" i="33"/>
  <c r="AZ35" i="33"/>
  <c r="O35" i="33"/>
  <c r="AH35" i="33"/>
  <c r="P35" i="33"/>
  <c r="R35" i="33"/>
  <c r="AA35" i="33"/>
  <c r="AR35" i="33"/>
  <c r="AI35" i="33"/>
  <c r="M35" i="33"/>
  <c r="S35" i="33"/>
  <c r="AT35" i="33"/>
  <c r="AJ35" i="33"/>
  <c r="BA35" i="33"/>
  <c r="AM35" i="33"/>
  <c r="AW35" i="33"/>
  <c r="BB35" i="33"/>
  <c r="AS35" i="33"/>
  <c r="AC35" i="33"/>
  <c r="AO35" i="33"/>
  <c r="AL35" i="33"/>
  <c r="Z35" i="33"/>
  <c r="AG35" i="33"/>
  <c r="V35" i="33"/>
  <c r="X35" i="33"/>
  <c r="M28" i="31"/>
  <c r="M29" i="31" s="1"/>
  <c r="I30" i="33"/>
  <c r="K30" i="33"/>
  <c r="AL30" i="33"/>
  <c r="R30" i="33"/>
  <c r="AV30" i="33"/>
  <c r="AM30" i="33"/>
  <c r="V30" i="33"/>
  <c r="AW30" i="33"/>
  <c r="AB30" i="33"/>
  <c r="N30" i="33"/>
  <c r="AS30" i="33"/>
  <c r="AJ30" i="33"/>
  <c r="AT30" i="33"/>
  <c r="M30" i="33"/>
  <c r="E62" i="33"/>
  <c r="AF30" i="33"/>
  <c r="AD30" i="33"/>
  <c r="AC30" i="33"/>
  <c r="AG30" i="33"/>
  <c r="L30" i="33"/>
  <c r="Z30" i="33"/>
  <c r="AN30" i="33"/>
  <c r="AQ30" i="33"/>
  <c r="G30" i="33"/>
  <c r="AI30" i="33"/>
  <c r="AX30" i="33"/>
  <c r="W30" i="33"/>
  <c r="O30" i="33"/>
  <c r="Y30" i="33"/>
  <c r="U30" i="33"/>
  <c r="AR30" i="33"/>
  <c r="X30" i="33"/>
  <c r="S30" i="33"/>
  <c r="AO30" i="33"/>
  <c r="AP30" i="33"/>
  <c r="AK30" i="33"/>
  <c r="AH30" i="33"/>
  <c r="Q30" i="33"/>
  <c r="AE30" i="33"/>
  <c r="J30" i="33"/>
  <c r="AU30" i="33"/>
  <c r="F30" i="33"/>
  <c r="F60" i="33" s="1"/>
  <c r="T30" i="33"/>
  <c r="H30" i="33"/>
  <c r="P30" i="33"/>
  <c r="AA30" i="33"/>
  <c r="K29" i="33"/>
  <c r="AK36" i="33"/>
  <c r="T36" i="33"/>
  <c r="AH36" i="33"/>
  <c r="Q36" i="33"/>
  <c r="V36" i="33"/>
  <c r="AN36" i="33"/>
  <c r="AF36" i="33"/>
  <c r="AP36" i="33"/>
  <c r="AR36" i="33"/>
  <c r="W36" i="33"/>
  <c r="Y36" i="33"/>
  <c r="AS36" i="33"/>
  <c r="AX36" i="33"/>
  <c r="BC36" i="33"/>
  <c r="P36" i="33"/>
  <c r="AU36" i="33"/>
  <c r="AC36" i="33"/>
  <c r="R36" i="33"/>
  <c r="AJ36" i="33"/>
  <c r="AW36" i="33"/>
  <c r="BD36" i="33"/>
  <c r="AY36" i="33"/>
  <c r="AT36" i="33"/>
  <c r="U36" i="33"/>
  <c r="AQ36" i="33"/>
  <c r="AE36" i="33"/>
  <c r="AV36" i="33"/>
  <c r="O36" i="33"/>
  <c r="S36" i="33"/>
  <c r="AM36" i="33"/>
  <c r="AB36" i="33"/>
  <c r="X36" i="33"/>
  <c r="AZ36" i="33"/>
  <c r="N36" i="33"/>
  <c r="AO36" i="33"/>
  <c r="Z36" i="33"/>
  <c r="L36" i="33"/>
  <c r="BB36" i="33"/>
  <c r="BA36" i="33"/>
  <c r="AL36" i="33"/>
  <c r="AI36" i="33"/>
  <c r="AG36" i="33"/>
  <c r="M36" i="33"/>
  <c r="AA36" i="33"/>
  <c r="AD36" i="33"/>
  <c r="O21" i="31"/>
  <c r="O21" i="36" s="1"/>
  <c r="N21" i="33"/>
  <c r="AL30" i="31"/>
  <c r="F30" i="31"/>
  <c r="F60" i="31" s="1"/>
  <c r="S30" i="31"/>
  <c r="AF30" i="31"/>
  <c r="AS30" i="31"/>
  <c r="AD30" i="31"/>
  <c r="AQ30" i="31"/>
  <c r="K30" i="31"/>
  <c r="X30" i="31"/>
  <c r="AK30" i="31"/>
  <c r="V30" i="31"/>
  <c r="AV30" i="31"/>
  <c r="AC30" i="31"/>
  <c r="AH30" i="31"/>
  <c r="O30" i="31"/>
  <c r="AO30" i="31"/>
  <c r="Z30" i="31"/>
  <c r="G30" i="31"/>
  <c r="AJ30" i="31"/>
  <c r="N30" i="31"/>
  <c r="AN30" i="31"/>
  <c r="U30" i="31"/>
  <c r="R30" i="31"/>
  <c r="AR30" i="31"/>
  <c r="Y30" i="31"/>
  <c r="J30" i="31"/>
  <c r="T30" i="31"/>
  <c r="Q30" i="31"/>
  <c r="AA30" i="31"/>
  <c r="AX30" i="31"/>
  <c r="L30" i="31"/>
  <c r="W30" i="31"/>
  <c r="AT30" i="31"/>
  <c r="AE30" i="31"/>
  <c r="AG30" i="31"/>
  <c r="AI30" i="31"/>
  <c r="AB30" i="31"/>
  <c r="AW30" i="31"/>
  <c r="P30" i="31"/>
  <c r="AU30" i="31"/>
  <c r="I30" i="31"/>
  <c r="E62" i="31"/>
  <c r="H30" i="31"/>
  <c r="AP30" i="31"/>
  <c r="M30" i="31"/>
  <c r="AM30" i="31"/>
  <c r="AJ34" i="31"/>
  <c r="AW34" i="31"/>
  <c r="Q34" i="31"/>
  <c r="X34" i="31"/>
  <c r="AK34" i="31"/>
  <c r="BB34" i="31"/>
  <c r="V34" i="31"/>
  <c r="AI34" i="31"/>
  <c r="Z34" i="31"/>
  <c r="AE34" i="31"/>
  <c r="AU34" i="31"/>
  <c r="AB34" i="31"/>
  <c r="AO34" i="31"/>
  <c r="AV34" i="31"/>
  <c r="P34" i="31"/>
  <c r="AC34" i="31"/>
  <c r="AT34" i="31"/>
  <c r="N34" i="31"/>
  <c r="AA34" i="31"/>
  <c r="AM34" i="31"/>
  <c r="AP34" i="31"/>
  <c r="O34" i="31"/>
  <c r="T34" i="31"/>
  <c r="AN34" i="31"/>
  <c r="U34" i="31"/>
  <c r="AY34" i="31"/>
  <c r="AX34" i="31"/>
  <c r="AH34" i="31"/>
  <c r="L34" i="31"/>
  <c r="AF34" i="31"/>
  <c r="M34" i="31"/>
  <c r="AQ34" i="31"/>
  <c r="R34" i="31"/>
  <c r="AR34" i="31"/>
  <c r="AS34" i="31"/>
  <c r="K34" i="31"/>
  <c r="AD34" i="31"/>
  <c r="BA34" i="31"/>
  <c r="AG34" i="31"/>
  <c r="AL34" i="31"/>
  <c r="J34" i="31"/>
  <c r="Y34" i="31"/>
  <c r="W34" i="31"/>
  <c r="AZ34" i="31"/>
  <c r="S34" i="31"/>
  <c r="H28" i="33"/>
  <c r="H29" i="33" s="1"/>
  <c r="N25" i="31"/>
  <c r="N26" i="31" s="1"/>
  <c r="N20" i="33"/>
  <c r="N25" i="33" s="1"/>
  <c r="N26" i="33" s="1"/>
  <c r="N28" i="33" s="1"/>
  <c r="O20" i="31"/>
  <c r="O20" i="36" s="1"/>
  <c r="J28" i="31"/>
  <c r="F28" i="31"/>
  <c r="F29" i="31" s="1"/>
  <c r="F28" i="33"/>
  <c r="F29" i="33" s="1"/>
  <c r="M25" i="33"/>
  <c r="M26" i="33" s="1"/>
  <c r="M28" i="33" s="1"/>
  <c r="AH37" i="31"/>
  <c r="AS37" i="31"/>
  <c r="M37" i="31"/>
  <c r="AD37" i="31"/>
  <c r="AO37" i="31"/>
  <c r="AV37" i="31"/>
  <c r="AA37" i="31"/>
  <c r="X37" i="31"/>
  <c r="BC37" i="31"/>
  <c r="AU37" i="31"/>
  <c r="AM37" i="31"/>
  <c r="Z37" i="31"/>
  <c r="AK37" i="31"/>
  <c r="BB37" i="31"/>
  <c r="V37" i="31"/>
  <c r="AG37" i="31"/>
  <c r="AF37" i="31"/>
  <c r="AB37" i="31"/>
  <c r="AY37" i="31"/>
  <c r="AZ37" i="31"/>
  <c r="AE37" i="31"/>
  <c r="W37" i="31"/>
  <c r="AX37" i="31"/>
  <c r="AC37" i="31"/>
  <c r="N37" i="31"/>
  <c r="P37" i="31"/>
  <c r="AI37" i="31"/>
  <c r="O37" i="31"/>
  <c r="AP37" i="31"/>
  <c r="U37" i="31"/>
  <c r="AW37" i="31"/>
  <c r="AQ37" i="31"/>
  <c r="S37" i="31"/>
  <c r="AR37" i="31"/>
  <c r="BA37" i="31"/>
  <c r="Q37" i="31"/>
  <c r="T37" i="31"/>
  <c r="Y37" i="31"/>
  <c r="AT37" i="31"/>
  <c r="BD37" i="31"/>
  <c r="AL37" i="31"/>
  <c r="AN37" i="31"/>
  <c r="R37" i="31"/>
  <c r="AJ37" i="31"/>
  <c r="AZ34" i="33"/>
  <c r="K34" i="33"/>
  <c r="AD34" i="33"/>
  <c r="S34" i="33"/>
  <c r="AK34" i="33"/>
  <c r="P34" i="33"/>
  <c r="AH34" i="33"/>
  <c r="AG34" i="33"/>
  <c r="L34" i="33"/>
  <c r="Z34" i="33"/>
  <c r="AY34" i="33"/>
  <c r="AJ34" i="33"/>
  <c r="BB34" i="33"/>
  <c r="AS34" i="33"/>
  <c r="O34" i="33"/>
  <c r="U34" i="33"/>
  <c r="AI34" i="33"/>
  <c r="AM34" i="33"/>
  <c r="Q34" i="33"/>
  <c r="AA34" i="33"/>
  <c r="W34" i="33"/>
  <c r="AX34" i="33"/>
  <c r="T34" i="33"/>
  <c r="M34" i="33"/>
  <c r="AV34" i="33"/>
  <c r="N34" i="33"/>
  <c r="AE34" i="33"/>
  <c r="AT34" i="33"/>
  <c r="AQ34" i="33"/>
  <c r="X34" i="33"/>
  <c r="AF34" i="33"/>
  <c r="AW34" i="33"/>
  <c r="V34" i="33"/>
  <c r="Y34" i="33"/>
  <c r="BA34" i="33"/>
  <c r="AB34" i="33"/>
  <c r="AO34" i="33"/>
  <c r="AR34" i="33"/>
  <c r="AP34" i="33"/>
  <c r="AU34" i="33"/>
  <c r="AC34" i="33"/>
  <c r="J34" i="33"/>
  <c r="AL34" i="33"/>
  <c r="AN34" i="33"/>
  <c r="R34" i="33"/>
  <c r="AJ33" i="31"/>
  <c r="AF33" i="31"/>
  <c r="R33" i="31"/>
  <c r="V33" i="31"/>
  <c r="Z33" i="31"/>
  <c r="AX33" i="31"/>
  <c r="AG33" i="31"/>
  <c r="Y33" i="31"/>
  <c r="AS33" i="31"/>
  <c r="M33" i="31"/>
  <c r="U33" i="31"/>
  <c r="BA33" i="31"/>
  <c r="AQ33" i="31"/>
  <c r="P33" i="31"/>
  <c r="AB33" i="31"/>
  <c r="S33" i="31"/>
  <c r="AK33" i="31"/>
  <c r="AW33" i="31"/>
  <c r="AV33" i="31"/>
  <c r="AP33" i="31"/>
  <c r="J33" i="31"/>
  <c r="AR33" i="31"/>
  <c r="AD33" i="31"/>
  <c r="AZ33" i="31"/>
  <c r="AY33" i="31"/>
  <c r="X33" i="31"/>
  <c r="AT33" i="31"/>
  <c r="L33" i="31"/>
  <c r="AI33" i="31"/>
  <c r="AU33" i="31"/>
  <c r="AE33" i="31"/>
  <c r="N33" i="31"/>
  <c r="O33" i="31"/>
  <c r="AC33" i="31"/>
  <c r="AM33" i="31"/>
  <c r="Q33" i="31"/>
  <c r="AA33" i="31"/>
  <c r="K33" i="31"/>
  <c r="T33" i="31"/>
  <c r="AN33" i="31"/>
  <c r="I33" i="31"/>
  <c r="AL33" i="31"/>
  <c r="AO33" i="31"/>
  <c r="AH33" i="31"/>
  <c r="W33" i="31"/>
  <c r="AZ32" i="31"/>
  <c r="T32" i="31"/>
  <c r="AG32" i="31"/>
  <c r="AV32" i="31"/>
  <c r="P32" i="31"/>
  <c r="AC32" i="31"/>
  <c r="AL32" i="31"/>
  <c r="AY32" i="31"/>
  <c r="S32" i="31"/>
  <c r="AE32" i="31"/>
  <c r="AH32" i="31"/>
  <c r="AM32" i="31"/>
  <c r="AR32" i="31"/>
  <c r="L32" i="31"/>
  <c r="Y32" i="31"/>
  <c r="AN32" i="31"/>
  <c r="H32" i="31"/>
  <c r="U32" i="31"/>
  <c r="AD32" i="31"/>
  <c r="AQ32" i="31"/>
  <c r="K32" i="31"/>
  <c r="AP32" i="31"/>
  <c r="AU32" i="31"/>
  <c r="AW32" i="31"/>
  <c r="AF32" i="31"/>
  <c r="M32" i="31"/>
  <c r="AI32" i="31"/>
  <c r="J32" i="31"/>
  <c r="AO32" i="31"/>
  <c r="X32" i="31"/>
  <c r="AT32" i="31"/>
  <c r="AA32" i="31"/>
  <c r="W32" i="31"/>
  <c r="AB32" i="31"/>
  <c r="AK32" i="31"/>
  <c r="R32" i="31"/>
  <c r="Z32" i="31"/>
  <c r="AJ32" i="31"/>
  <c r="AX32" i="31"/>
  <c r="Q32" i="31"/>
  <c r="V32" i="31"/>
  <c r="O32" i="31"/>
  <c r="I32" i="31"/>
  <c r="N32" i="31"/>
  <c r="AS32" i="31"/>
  <c r="N89" i="33" l="1"/>
  <c r="M68" i="33"/>
  <c r="M76" i="33" s="1"/>
  <c r="P89" i="31"/>
  <c r="O68" i="31"/>
  <c r="O76" i="31" s="1"/>
  <c r="N22" i="36"/>
  <c r="N25" i="36" s="1"/>
  <c r="N26" i="36" s="1"/>
  <c r="BA37" i="36"/>
  <c r="AK37" i="36"/>
  <c r="U37" i="36"/>
  <c r="AY37" i="36"/>
  <c r="AI37" i="36"/>
  <c r="S37" i="36"/>
  <c r="AN37" i="36"/>
  <c r="AT37" i="36"/>
  <c r="BB37" i="36"/>
  <c r="AP37" i="36"/>
  <c r="AL37" i="36"/>
  <c r="AW37" i="36"/>
  <c r="AG37" i="36"/>
  <c r="Q37" i="36"/>
  <c r="AU37" i="36"/>
  <c r="AE37" i="36"/>
  <c r="O37" i="36"/>
  <c r="AF37" i="36"/>
  <c r="AJ37" i="36"/>
  <c r="AR37" i="36"/>
  <c r="T37" i="36"/>
  <c r="R37" i="36"/>
  <c r="AS37" i="36"/>
  <c r="AC37" i="36"/>
  <c r="M37" i="36"/>
  <c r="AQ37" i="36"/>
  <c r="AA37" i="36"/>
  <c r="BD37" i="36"/>
  <c r="X37" i="36"/>
  <c r="Z37" i="36"/>
  <c r="AH37" i="36"/>
  <c r="AD37" i="36"/>
  <c r="AZ37" i="36"/>
  <c r="AO37" i="36"/>
  <c r="Y37" i="36"/>
  <c r="BC37" i="36"/>
  <c r="AM37" i="36"/>
  <c r="W37" i="36"/>
  <c r="AV37" i="36"/>
  <c r="P37" i="36"/>
  <c r="N37" i="36"/>
  <c r="V37" i="36"/>
  <c r="AB37" i="36"/>
  <c r="AX37" i="36"/>
  <c r="AZ62" i="35"/>
  <c r="BA61" i="35" s="1"/>
  <c r="K28" i="36"/>
  <c r="K29" i="36" s="1"/>
  <c r="J29" i="36"/>
  <c r="BA35" i="36"/>
  <c r="AK35" i="36"/>
  <c r="U35" i="36"/>
  <c r="AY35" i="36"/>
  <c r="AI35" i="36"/>
  <c r="S35" i="36"/>
  <c r="AN35" i="36"/>
  <c r="AX35" i="36"/>
  <c r="AT35" i="36"/>
  <c r="AR35" i="36"/>
  <c r="AP35" i="36"/>
  <c r="AZ35" i="36"/>
  <c r="AS35" i="36"/>
  <c r="AC35" i="36"/>
  <c r="M35" i="36"/>
  <c r="AQ35" i="36"/>
  <c r="AA35" i="36"/>
  <c r="K35" i="36"/>
  <c r="K60" i="36" s="1"/>
  <c r="X35" i="36"/>
  <c r="AB35" i="36"/>
  <c r="Z35" i="36"/>
  <c r="AH35" i="36"/>
  <c r="BB35" i="36"/>
  <c r="AO35" i="36"/>
  <c r="Y35" i="36"/>
  <c r="BC35" i="36"/>
  <c r="AM35" i="36"/>
  <c r="W35" i="36"/>
  <c r="AV35" i="36"/>
  <c r="P35" i="36"/>
  <c r="R35" i="36"/>
  <c r="N35" i="36"/>
  <c r="AD35" i="36"/>
  <c r="L35" i="36"/>
  <c r="AW35" i="36"/>
  <c r="AE35" i="36"/>
  <c r="AJ35" i="36"/>
  <c r="AG35" i="36"/>
  <c r="O35" i="36"/>
  <c r="V35" i="36"/>
  <c r="AU35" i="36"/>
  <c r="Q35" i="36"/>
  <c r="AF35" i="36"/>
  <c r="T35" i="36"/>
  <c r="AL35" i="36"/>
  <c r="J62" i="36"/>
  <c r="M28" i="36"/>
  <c r="L29" i="36"/>
  <c r="AY63" i="35"/>
  <c r="AY64" i="35" s="1"/>
  <c r="AY77" i="35" s="1"/>
  <c r="AY80" i="35" s="1"/>
  <c r="AY81" i="35" s="1"/>
  <c r="AV35" i="31"/>
  <c r="AX35" i="31"/>
  <c r="AM35" i="31"/>
  <c r="AS35" i="31"/>
  <c r="AT35" i="31"/>
  <c r="AI35" i="31"/>
  <c r="AN35" i="31"/>
  <c r="AY35" i="31"/>
  <c r="BC35" i="31"/>
  <c r="M35" i="31"/>
  <c r="AQ35" i="31"/>
  <c r="AU35" i="31"/>
  <c r="L35" i="31"/>
  <c r="S35" i="31"/>
  <c r="AF35" i="31"/>
  <c r="AE35" i="31"/>
  <c r="AH35" i="31"/>
  <c r="O35" i="31"/>
  <c r="AJ35" i="31"/>
  <c r="K35" i="31"/>
  <c r="AO35" i="31"/>
  <c r="AR35" i="31"/>
  <c r="AK35" i="31"/>
  <c r="AD35" i="31"/>
  <c r="U35" i="31"/>
  <c r="BB35" i="31"/>
  <c r="Q35" i="31"/>
  <c r="AC35" i="31"/>
  <c r="AW35" i="31"/>
  <c r="BA35" i="31"/>
  <c r="X35" i="31"/>
  <c r="N35" i="31"/>
  <c r="P35" i="31"/>
  <c r="Z35" i="31"/>
  <c r="T35" i="31"/>
  <c r="Y35" i="31"/>
  <c r="AB35" i="31"/>
  <c r="W35" i="31"/>
  <c r="AA35" i="31"/>
  <c r="AL35" i="31"/>
  <c r="V35" i="31"/>
  <c r="AP35" i="31"/>
  <c r="AZ35" i="31"/>
  <c r="AG35" i="31"/>
  <c r="R35" i="31"/>
  <c r="F61" i="31"/>
  <c r="E63" i="31"/>
  <c r="E64" i="31" s="1"/>
  <c r="E77" i="31" s="1"/>
  <c r="E80" i="31" s="1"/>
  <c r="E81" i="31" s="1"/>
  <c r="M29" i="33"/>
  <c r="AO38" i="33"/>
  <c r="AM38" i="33"/>
  <c r="AP38" i="33"/>
  <c r="AA38" i="33"/>
  <c r="AW38" i="33"/>
  <c r="P38" i="33"/>
  <c r="AX38" i="33"/>
  <c r="AC38" i="33"/>
  <c r="AQ38" i="33"/>
  <c r="U38" i="33"/>
  <c r="AT38" i="33"/>
  <c r="Y38" i="33"/>
  <c r="AI38" i="33"/>
  <c r="Z38" i="33"/>
  <c r="BB38" i="33"/>
  <c r="AG38" i="33"/>
  <c r="AY38" i="33"/>
  <c r="AH38" i="33"/>
  <c r="AZ38" i="33"/>
  <c r="AV38" i="33"/>
  <c r="AN38" i="33"/>
  <c r="AD38" i="33"/>
  <c r="AR38" i="33"/>
  <c r="AF38" i="33"/>
  <c r="AK38" i="33"/>
  <c r="AL38" i="33"/>
  <c r="Q38" i="33"/>
  <c r="S38" i="33"/>
  <c r="R38" i="33"/>
  <c r="T38" i="33"/>
  <c r="AE38" i="33"/>
  <c r="W38" i="33"/>
  <c r="N38" i="33"/>
  <c r="BD38" i="33"/>
  <c r="O38" i="33"/>
  <c r="AJ38" i="33"/>
  <c r="V38" i="33"/>
  <c r="AB38" i="33"/>
  <c r="AU38" i="33"/>
  <c r="AS38" i="33"/>
  <c r="BC38" i="33"/>
  <c r="BA38" i="33"/>
  <c r="X38" i="33"/>
  <c r="M33" i="33"/>
  <c r="W33" i="33"/>
  <c r="AP33" i="33"/>
  <c r="J33" i="33"/>
  <c r="AN33" i="33"/>
  <c r="AX33" i="33"/>
  <c r="Q33" i="33"/>
  <c r="AK33" i="33"/>
  <c r="T33" i="33"/>
  <c r="AD33" i="33"/>
  <c r="AF33" i="33"/>
  <c r="AS33" i="33"/>
  <c r="AT33" i="33"/>
  <c r="Y33" i="33"/>
  <c r="AY33" i="33"/>
  <c r="AZ33" i="33"/>
  <c r="R33" i="33"/>
  <c r="AC33" i="33"/>
  <c r="N33" i="33"/>
  <c r="I33" i="33"/>
  <c r="AH33" i="33"/>
  <c r="AJ33" i="33"/>
  <c r="AW33" i="33"/>
  <c r="AR33" i="33"/>
  <c r="K33" i="33"/>
  <c r="AG33" i="33"/>
  <c r="AO33" i="33"/>
  <c r="X33" i="33"/>
  <c r="AL33" i="33"/>
  <c r="AE33" i="33"/>
  <c r="U33" i="33"/>
  <c r="AM33" i="33"/>
  <c r="AI33" i="33"/>
  <c r="AA33" i="33"/>
  <c r="AB33" i="33"/>
  <c r="AV33" i="33"/>
  <c r="AU33" i="33"/>
  <c r="S33" i="33"/>
  <c r="AQ33" i="33"/>
  <c r="V33" i="33"/>
  <c r="L33" i="33"/>
  <c r="P33" i="33"/>
  <c r="O33" i="33"/>
  <c r="BA33" i="33"/>
  <c r="Z33" i="33"/>
  <c r="T31" i="31"/>
  <c r="Z31" i="31"/>
  <c r="AO31" i="31"/>
  <c r="AK31" i="31"/>
  <c r="L31" i="31"/>
  <c r="M31" i="31"/>
  <c r="Y31" i="31"/>
  <c r="AJ31" i="31"/>
  <c r="U31" i="31"/>
  <c r="AW31" i="31"/>
  <c r="AQ31" i="31"/>
  <c r="P31" i="31"/>
  <c r="AL31" i="31"/>
  <c r="R31" i="31"/>
  <c r="AB31" i="31"/>
  <c r="AA31" i="31"/>
  <c r="AS31" i="31"/>
  <c r="AR31" i="31"/>
  <c r="AI31" i="31"/>
  <c r="H31" i="31"/>
  <c r="H60" i="31" s="1"/>
  <c r="J31" i="31"/>
  <c r="J60" i="31" s="1"/>
  <c r="AD31" i="31"/>
  <c r="AV31" i="31"/>
  <c r="I31" i="31"/>
  <c r="I60" i="31" s="1"/>
  <c r="N31" i="31"/>
  <c r="AE31" i="31"/>
  <c r="AN31" i="31"/>
  <c r="AG31" i="31"/>
  <c r="AX31" i="31"/>
  <c r="S31" i="31"/>
  <c r="AT31" i="31"/>
  <c r="Q31" i="31"/>
  <c r="AH31" i="31"/>
  <c r="K31" i="31"/>
  <c r="X31" i="31"/>
  <c r="AY31" i="31"/>
  <c r="AU31" i="31"/>
  <c r="AC31" i="31"/>
  <c r="AM31" i="31"/>
  <c r="O31" i="31"/>
  <c r="V31" i="31"/>
  <c r="W31" i="31"/>
  <c r="AP31" i="31"/>
  <c r="G31" i="31"/>
  <c r="G60" i="31" s="1"/>
  <c r="AF31" i="31"/>
  <c r="N29" i="33"/>
  <c r="AW39" i="33"/>
  <c r="AC39" i="33"/>
  <c r="AJ39" i="33"/>
  <c r="AY39" i="33"/>
  <c r="AM39" i="33"/>
  <c r="AO39" i="33"/>
  <c r="AU39" i="33"/>
  <c r="AI39" i="33"/>
  <c r="AG39" i="33"/>
  <c r="AR39" i="33"/>
  <c r="AP39" i="33"/>
  <c r="AB39" i="33"/>
  <c r="BD39" i="33"/>
  <c r="X39" i="33"/>
  <c r="BC39" i="33"/>
  <c r="P39" i="33"/>
  <c r="BB39" i="33"/>
  <c r="T39" i="33"/>
  <c r="AQ39" i="33"/>
  <c r="AE39" i="33"/>
  <c r="Y39" i="33"/>
  <c r="AA39" i="33"/>
  <c r="AX39" i="33"/>
  <c r="W39" i="33"/>
  <c r="AV39" i="33"/>
  <c r="AS39" i="33"/>
  <c r="S39" i="33"/>
  <c r="AL39" i="33"/>
  <c r="BA39" i="33"/>
  <c r="AN39" i="33"/>
  <c r="O39" i="33"/>
  <c r="V39" i="33"/>
  <c r="AZ39" i="33"/>
  <c r="AF39" i="33"/>
  <c r="U39" i="33"/>
  <c r="AH39" i="33"/>
  <c r="Q39" i="33"/>
  <c r="Z39" i="33"/>
  <c r="AK39" i="33"/>
  <c r="AD39" i="33"/>
  <c r="R39" i="33"/>
  <c r="AT39" i="33"/>
  <c r="F61" i="33"/>
  <c r="F62" i="33" s="1"/>
  <c r="G61" i="33" s="1"/>
  <c r="E63" i="33"/>
  <c r="E64" i="33" s="1"/>
  <c r="E77" i="33" s="1"/>
  <c r="E80" i="33" s="1"/>
  <c r="E81" i="33" s="1"/>
  <c r="P20" i="31"/>
  <c r="P20" i="36" s="1"/>
  <c r="O25" i="31"/>
  <c r="O26" i="31" s="1"/>
  <c r="O20" i="33"/>
  <c r="AF36" i="31"/>
  <c r="AS36" i="31"/>
  <c r="AT36" i="31"/>
  <c r="AW36" i="31"/>
  <c r="AZ36" i="31"/>
  <c r="BC36" i="31"/>
  <c r="M36" i="31"/>
  <c r="R36" i="31"/>
  <c r="S36" i="31"/>
  <c r="AR36" i="31"/>
  <c r="Y36" i="31"/>
  <c r="BD36" i="31"/>
  <c r="X36" i="31"/>
  <c r="AK36" i="31"/>
  <c r="AJ36" i="31"/>
  <c r="AM36" i="31"/>
  <c r="AP36" i="31"/>
  <c r="AQ36" i="31"/>
  <c r="AX36" i="31"/>
  <c r="AY36" i="31"/>
  <c r="BB36" i="31"/>
  <c r="AU36" i="31"/>
  <c r="V36" i="31"/>
  <c r="BA36" i="31"/>
  <c r="N36" i="31"/>
  <c r="T36" i="31"/>
  <c r="AB36" i="31"/>
  <c r="O36" i="31"/>
  <c r="Q36" i="31"/>
  <c r="AE36" i="31"/>
  <c r="Z36" i="31"/>
  <c r="AL36" i="31"/>
  <c r="AV36" i="31"/>
  <c r="AC36" i="31"/>
  <c r="AA36" i="31"/>
  <c r="AG36" i="31"/>
  <c r="AO36" i="31"/>
  <c r="AH36" i="31"/>
  <c r="AN36" i="31"/>
  <c r="U36" i="31"/>
  <c r="W36" i="31"/>
  <c r="AI36" i="31"/>
  <c r="P36" i="31"/>
  <c r="AD36" i="31"/>
  <c r="L36" i="31"/>
  <c r="AW31" i="33"/>
  <c r="AB31" i="33"/>
  <c r="AH31" i="33"/>
  <c r="X31" i="33"/>
  <c r="AS31" i="33"/>
  <c r="H31" i="33"/>
  <c r="H60" i="33" s="1"/>
  <c r="Y31" i="33"/>
  <c r="AU31" i="33"/>
  <c r="N31" i="33"/>
  <c r="AY31" i="33"/>
  <c r="AX31" i="33"/>
  <c r="AL31" i="33"/>
  <c r="Q31" i="33"/>
  <c r="AI31" i="33"/>
  <c r="M31" i="33"/>
  <c r="V31" i="33"/>
  <c r="K31" i="33"/>
  <c r="Z31" i="33"/>
  <c r="AQ31" i="33"/>
  <c r="S31" i="33"/>
  <c r="AO31" i="33"/>
  <c r="AT31" i="33"/>
  <c r="AF31" i="33"/>
  <c r="AG31" i="33"/>
  <c r="L31" i="33"/>
  <c r="AD31" i="33"/>
  <c r="AA31" i="33"/>
  <c r="AC31" i="33"/>
  <c r="W31" i="33"/>
  <c r="I31" i="33"/>
  <c r="O31" i="33"/>
  <c r="AP31" i="33"/>
  <c r="G31" i="33"/>
  <c r="G60" i="33" s="1"/>
  <c r="AK31" i="33"/>
  <c r="AE31" i="33"/>
  <c r="R31" i="33"/>
  <c r="AJ31" i="33"/>
  <c r="U31" i="33"/>
  <c r="P31" i="33"/>
  <c r="AR31" i="33"/>
  <c r="J31" i="33"/>
  <c r="AN31" i="33"/>
  <c r="T31" i="33"/>
  <c r="AM31" i="33"/>
  <c r="AV31" i="33"/>
  <c r="J29" i="31"/>
  <c r="N28" i="31"/>
  <c r="P21" i="31"/>
  <c r="P21" i="36" s="1"/>
  <c r="O21" i="33"/>
  <c r="AG38" i="31"/>
  <c r="AR38" i="31"/>
  <c r="BA38" i="31"/>
  <c r="AI38" i="31"/>
  <c r="AH38" i="31"/>
  <c r="AC38" i="31"/>
  <c r="AD38" i="31"/>
  <c r="AA38" i="31"/>
  <c r="Z38" i="31"/>
  <c r="AP38" i="31"/>
  <c r="V38" i="31"/>
  <c r="AW38" i="31"/>
  <c r="AK38" i="31"/>
  <c r="N38" i="31"/>
  <c r="BC38" i="31"/>
  <c r="BB38" i="31"/>
  <c r="AO38" i="31"/>
  <c r="T38" i="31"/>
  <c r="AQ38" i="31"/>
  <c r="AM38" i="31"/>
  <c r="AU38" i="31"/>
  <c r="Y38" i="31"/>
  <c r="AJ38" i="31"/>
  <c r="AS38" i="31"/>
  <c r="W38" i="31"/>
  <c r="X38" i="31"/>
  <c r="S38" i="31"/>
  <c r="R38" i="31"/>
  <c r="O38" i="31"/>
  <c r="P38" i="31"/>
  <c r="AE38" i="31"/>
  <c r="Q38" i="31"/>
  <c r="AB38" i="31"/>
  <c r="BD38" i="31"/>
  <c r="AX38" i="31"/>
  <c r="AV38" i="31"/>
  <c r="AF38" i="31"/>
  <c r="AZ38" i="31"/>
  <c r="AY38" i="31"/>
  <c r="AT38" i="31"/>
  <c r="AN38" i="31"/>
  <c r="AL38" i="31"/>
  <c r="U38" i="31"/>
  <c r="Q89" i="31" l="1"/>
  <c r="P68" i="31"/>
  <c r="P76" i="31" s="1"/>
  <c r="O89" i="33"/>
  <c r="N68" i="33"/>
  <c r="N76" i="33" s="1"/>
  <c r="L60" i="31"/>
  <c r="AZ63" i="35"/>
  <c r="AZ64" i="35" s="1"/>
  <c r="AZ77" i="35" s="1"/>
  <c r="AZ80" i="35" s="1"/>
  <c r="AZ81" i="35" s="1"/>
  <c r="AX38" i="36"/>
  <c r="AH38" i="36"/>
  <c r="R38" i="36"/>
  <c r="AV38" i="36"/>
  <c r="AF38" i="36"/>
  <c r="P38" i="36"/>
  <c r="AC38" i="36"/>
  <c r="Y38" i="36"/>
  <c r="AG38" i="36"/>
  <c r="AE38" i="36"/>
  <c r="AY38" i="36"/>
  <c r="AD38" i="36"/>
  <c r="AB38" i="36"/>
  <c r="O38" i="36"/>
  <c r="W38" i="36"/>
  <c r="AP38" i="36"/>
  <c r="Z38" i="36"/>
  <c r="BD38" i="36"/>
  <c r="AN38" i="36"/>
  <c r="X38" i="36"/>
  <c r="AS38" i="36"/>
  <c r="AU38" i="36"/>
  <c r="BC38" i="36"/>
  <c r="AO38" i="36"/>
  <c r="AM38" i="36"/>
  <c r="AT38" i="36"/>
  <c r="N38" i="36"/>
  <c r="BA38" i="36"/>
  <c r="AW38" i="36"/>
  <c r="BB38" i="36"/>
  <c r="AL38" i="36"/>
  <c r="V38" i="36"/>
  <c r="AZ38" i="36"/>
  <c r="AJ38" i="36"/>
  <c r="T38" i="36"/>
  <c r="AK38" i="36"/>
  <c r="AI38" i="36"/>
  <c r="AQ38" i="36"/>
  <c r="S38" i="36"/>
  <c r="Q38" i="36"/>
  <c r="AR38" i="36"/>
  <c r="U38" i="36"/>
  <c r="AA38" i="36"/>
  <c r="I60" i="33"/>
  <c r="K61" i="36"/>
  <c r="K62" i="36" s="1"/>
  <c r="L61" i="36" s="1"/>
  <c r="J63" i="36"/>
  <c r="J64" i="36" s="1"/>
  <c r="J77" i="36" s="1"/>
  <c r="J80" i="36" s="1"/>
  <c r="J81" i="36" s="1"/>
  <c r="AW36" i="36"/>
  <c r="AG36" i="36"/>
  <c r="Q36" i="36"/>
  <c r="AU36" i="36"/>
  <c r="AE36" i="36"/>
  <c r="O36" i="36"/>
  <c r="AB36" i="36"/>
  <c r="AL36" i="36"/>
  <c r="AT36" i="36"/>
  <c r="AP36" i="36"/>
  <c r="AN36" i="36"/>
  <c r="AO36" i="36"/>
  <c r="Y36" i="36"/>
  <c r="BC36" i="36"/>
  <c r="AM36" i="36"/>
  <c r="W36" i="36"/>
  <c r="AR36" i="36"/>
  <c r="L36" i="36"/>
  <c r="L60" i="36" s="1"/>
  <c r="P36" i="36"/>
  <c r="X36" i="36"/>
  <c r="AF36" i="36"/>
  <c r="BB36" i="36"/>
  <c r="BA36" i="36"/>
  <c r="AK36" i="36"/>
  <c r="U36" i="36"/>
  <c r="AY36" i="36"/>
  <c r="AI36" i="36"/>
  <c r="S36" i="36"/>
  <c r="AJ36" i="36"/>
  <c r="AV36" i="36"/>
  <c r="BD36" i="36"/>
  <c r="N36" i="36"/>
  <c r="AD36" i="36"/>
  <c r="AX36" i="36"/>
  <c r="AS36" i="36"/>
  <c r="AA36" i="36"/>
  <c r="AH36" i="36"/>
  <c r="Z36" i="36"/>
  <c r="AC36" i="36"/>
  <c r="AZ36" i="36"/>
  <c r="V36" i="36"/>
  <c r="M36" i="36"/>
  <c r="M60" i="36" s="1"/>
  <c r="T36" i="36"/>
  <c r="R36" i="36"/>
  <c r="AQ36" i="36"/>
  <c r="N28" i="36"/>
  <c r="O22" i="36"/>
  <c r="O25" i="36" s="1"/>
  <c r="O26" i="36" s="1"/>
  <c r="M29" i="36"/>
  <c r="BA62" i="35"/>
  <c r="BB61" i="35" s="1"/>
  <c r="M60" i="31"/>
  <c r="K60" i="33"/>
  <c r="K60" i="31"/>
  <c r="L60" i="33"/>
  <c r="O25" i="33"/>
  <c r="O26" i="33" s="1"/>
  <c r="O28" i="33" s="1"/>
  <c r="AD40" i="33" s="1"/>
  <c r="J60" i="33"/>
  <c r="N60" i="33"/>
  <c r="M60" i="33"/>
  <c r="Q21" i="31"/>
  <c r="Q21" i="36" s="1"/>
  <c r="P21" i="33"/>
  <c r="O60" i="33"/>
  <c r="F62" i="31"/>
  <c r="G61" i="31" s="1"/>
  <c r="G62" i="31" s="1"/>
  <c r="H61" i="31" s="1"/>
  <c r="N60" i="31"/>
  <c r="O28" i="31"/>
  <c r="O29" i="31" s="1"/>
  <c r="AS39" i="31"/>
  <c r="BD39" i="31"/>
  <c r="X39" i="31"/>
  <c r="AG39" i="31"/>
  <c r="AR39" i="31"/>
  <c r="AQ39" i="31"/>
  <c r="V39" i="31"/>
  <c r="AI39" i="31"/>
  <c r="AX39" i="31"/>
  <c r="AP39" i="31"/>
  <c r="AH39" i="31"/>
  <c r="AK39" i="31"/>
  <c r="AV39" i="31"/>
  <c r="P39" i="31"/>
  <c r="Y39" i="31"/>
  <c r="AJ39" i="31"/>
  <c r="AA39" i="31"/>
  <c r="AM39" i="31"/>
  <c r="S39" i="31"/>
  <c r="AU39" i="31"/>
  <c r="Z39" i="31"/>
  <c r="AZ39" i="31"/>
  <c r="AY39" i="31"/>
  <c r="O39" i="31"/>
  <c r="O60" i="31" s="1"/>
  <c r="AC39" i="31"/>
  <c r="AN39" i="31"/>
  <c r="AW39" i="31"/>
  <c r="Q39" i="31"/>
  <c r="AB39" i="31"/>
  <c r="BB39" i="31"/>
  <c r="R39" i="31"/>
  <c r="AT39" i="31"/>
  <c r="AE39" i="31"/>
  <c r="BC39" i="31"/>
  <c r="BA39" i="31"/>
  <c r="U39" i="31"/>
  <c r="AF39" i="31"/>
  <c r="AO39" i="31"/>
  <c r="T39" i="31"/>
  <c r="AL39" i="31"/>
  <c r="AD39" i="31"/>
  <c r="W39" i="31"/>
  <c r="F63" i="33"/>
  <c r="F64" i="33" s="1"/>
  <c r="F77" i="33" s="1"/>
  <c r="F80" i="33" s="1"/>
  <c r="F81" i="33" s="1"/>
  <c r="N29" i="31"/>
  <c r="G62" i="33"/>
  <c r="H61" i="33" s="1"/>
  <c r="H62" i="33" s="1"/>
  <c r="I61" i="33" s="1"/>
  <c r="I62" i="33" s="1"/>
  <c r="J61" i="33" s="1"/>
  <c r="P20" i="33"/>
  <c r="Q20" i="31"/>
  <c r="Q20" i="36" s="1"/>
  <c r="P89" i="33" l="1"/>
  <c r="O68" i="33"/>
  <c r="O76" i="33" s="1"/>
  <c r="R89" i="31"/>
  <c r="Q68" i="31"/>
  <c r="Q76" i="31" s="1"/>
  <c r="N60" i="36"/>
  <c r="L62" i="36"/>
  <c r="M61" i="36" s="1"/>
  <c r="M62" i="36" s="1"/>
  <c r="N61" i="36" s="1"/>
  <c r="BD40" i="33"/>
  <c r="BB62" i="35"/>
  <c r="BC61" i="35" s="1"/>
  <c r="P22" i="36"/>
  <c r="P25" i="36" s="1"/>
  <c r="P26" i="36" s="1"/>
  <c r="AG40" i="33"/>
  <c r="K63" i="36"/>
  <c r="K64" i="36" s="1"/>
  <c r="K77" i="36" s="1"/>
  <c r="K80" i="36" s="1"/>
  <c r="K81" i="36" s="1"/>
  <c r="X40" i="33"/>
  <c r="BD39" i="36"/>
  <c r="AN39" i="36"/>
  <c r="X39" i="36"/>
  <c r="AX39" i="36"/>
  <c r="AH39" i="36"/>
  <c r="R39" i="36"/>
  <c r="AA39" i="36"/>
  <c r="Y39" i="36"/>
  <c r="AG39" i="36"/>
  <c r="AE39" i="36"/>
  <c r="BA39" i="36"/>
  <c r="T39" i="36"/>
  <c r="AD39" i="36"/>
  <c r="S39" i="36"/>
  <c r="AC39" i="36"/>
  <c r="AV39" i="36"/>
  <c r="AF39" i="36"/>
  <c r="P39" i="36"/>
  <c r="AP39" i="36"/>
  <c r="Z39" i="36"/>
  <c r="AQ39" i="36"/>
  <c r="AU39" i="36"/>
  <c r="BC39" i="36"/>
  <c r="AO39" i="36"/>
  <c r="AM39" i="36"/>
  <c r="AZ39" i="36"/>
  <c r="AT39" i="36"/>
  <c r="O39" i="36"/>
  <c r="O60" i="36" s="1"/>
  <c r="AW39" i="36"/>
  <c r="AR39" i="36"/>
  <c r="AB39" i="36"/>
  <c r="BB39" i="36"/>
  <c r="AL39" i="36"/>
  <c r="V39" i="36"/>
  <c r="AI39" i="36"/>
  <c r="AK39" i="36"/>
  <c r="AS39" i="36"/>
  <c r="U39" i="36"/>
  <c r="Q39" i="36"/>
  <c r="AJ39" i="36"/>
  <c r="AY39" i="36"/>
  <c r="W39" i="36"/>
  <c r="P25" i="31"/>
  <c r="P26" i="31" s="1"/>
  <c r="P28" i="31" s="1"/>
  <c r="Y40" i="33"/>
  <c r="BA63" i="35"/>
  <c r="BA64" i="35" s="1"/>
  <c r="BA77" i="35" s="1"/>
  <c r="BA80" i="35" s="1"/>
  <c r="BA81" i="35" s="1"/>
  <c r="O28" i="36"/>
  <c r="N29" i="36"/>
  <c r="F63" i="31"/>
  <c r="F64" i="31" s="1"/>
  <c r="F77" i="31" s="1"/>
  <c r="F80" i="31" s="1"/>
  <c r="F81" i="31" s="1"/>
  <c r="W40" i="33"/>
  <c r="AN40" i="33"/>
  <c r="AJ40" i="33"/>
  <c r="AQ40" i="33"/>
  <c r="AV40" i="33"/>
  <c r="AO40" i="33"/>
  <c r="AT40" i="33"/>
  <c r="Q40" i="33"/>
  <c r="AL40" i="33"/>
  <c r="AY40" i="33"/>
  <c r="G63" i="33"/>
  <c r="G64" i="33" s="1"/>
  <c r="G77" i="33" s="1"/>
  <c r="G80" i="33" s="1"/>
  <c r="G81" i="33" s="1"/>
  <c r="AH40" i="33"/>
  <c r="P40" i="33"/>
  <c r="P60" i="33" s="1"/>
  <c r="T40" i="33"/>
  <c r="AM40" i="33"/>
  <c r="AK40" i="33"/>
  <c r="S40" i="33"/>
  <c r="AP40" i="33"/>
  <c r="AB40" i="33"/>
  <c r="R40" i="33"/>
  <c r="BB40" i="33"/>
  <c r="O29" i="33"/>
  <c r="AC40" i="33"/>
  <c r="AF40" i="33"/>
  <c r="AU40" i="33"/>
  <c r="V40" i="33"/>
  <c r="AR40" i="33"/>
  <c r="BA40" i="33"/>
  <c r="Z40" i="33"/>
  <c r="AW40" i="33"/>
  <c r="AX40" i="33"/>
  <c r="AZ40" i="33"/>
  <c r="AI40" i="33"/>
  <c r="AA40" i="33"/>
  <c r="U40" i="33"/>
  <c r="AS40" i="33"/>
  <c r="AE40" i="33"/>
  <c r="BC40" i="33"/>
  <c r="R21" i="31"/>
  <c r="R21" i="36" s="1"/>
  <c r="Q21" i="33"/>
  <c r="Q25" i="31"/>
  <c r="Q26" i="31" s="1"/>
  <c r="Q20" i="33"/>
  <c r="R20" i="31"/>
  <c r="R20" i="36" s="1"/>
  <c r="AN40" i="31"/>
  <c r="AW40" i="31"/>
  <c r="Q40" i="31"/>
  <c r="AD40" i="31"/>
  <c r="AB40" i="31"/>
  <c r="AK40" i="31"/>
  <c r="R40" i="31"/>
  <c r="AY40" i="31"/>
  <c r="V40" i="31"/>
  <c r="AH40" i="31"/>
  <c r="X40" i="31"/>
  <c r="AT40" i="31"/>
  <c r="BA40" i="31"/>
  <c r="AA40" i="31"/>
  <c r="AE40" i="31"/>
  <c r="AV40" i="31"/>
  <c r="P40" i="31"/>
  <c r="P60" i="31" s="1"/>
  <c r="Y40" i="31"/>
  <c r="AL40" i="31"/>
  <c r="AJ40" i="31"/>
  <c r="AS40" i="31"/>
  <c r="Z40" i="31"/>
  <c r="W40" i="31"/>
  <c r="AF40" i="31"/>
  <c r="AO40" i="31"/>
  <c r="BB40" i="31"/>
  <c r="AZ40" i="31"/>
  <c r="T40" i="31"/>
  <c r="AC40" i="31"/>
  <c r="AQ40" i="31"/>
  <c r="AI40" i="31"/>
  <c r="AU40" i="31"/>
  <c r="BC40" i="31"/>
  <c r="BD40" i="31"/>
  <c r="AG40" i="31"/>
  <c r="AR40" i="31"/>
  <c r="U40" i="31"/>
  <c r="S40" i="31"/>
  <c r="AM40" i="31"/>
  <c r="AP40" i="31"/>
  <c r="AX40" i="31"/>
  <c r="G63" i="31"/>
  <c r="G64" i="31" s="1"/>
  <c r="G77" i="31" s="1"/>
  <c r="G80" i="31" s="1"/>
  <c r="I63" i="33"/>
  <c r="I64" i="33" s="1"/>
  <c r="I77" i="33" s="1"/>
  <c r="I80" i="33" s="1"/>
  <c r="H63" i="33"/>
  <c r="H64" i="33" s="1"/>
  <c r="H77" i="33" s="1"/>
  <c r="H80" i="33" s="1"/>
  <c r="P25" i="33"/>
  <c r="P26" i="33" s="1"/>
  <c r="H62" i="31"/>
  <c r="I61" i="31" s="1"/>
  <c r="J62" i="33"/>
  <c r="K61" i="33" s="1"/>
  <c r="S89" i="31" l="1"/>
  <c r="R68" i="31"/>
  <c r="R76" i="31" s="1"/>
  <c r="Q89" i="33"/>
  <c r="P68" i="33"/>
  <c r="P76" i="33" s="1"/>
  <c r="G81" i="31"/>
  <c r="N62" i="36"/>
  <c r="O61" i="36" s="1"/>
  <c r="O62" i="36" s="1"/>
  <c r="P61" i="36" s="1"/>
  <c r="H81" i="33"/>
  <c r="I81" i="33" s="1"/>
  <c r="L63" i="36"/>
  <c r="L64" i="36" s="1"/>
  <c r="L77" i="36" s="1"/>
  <c r="L80" i="36" s="1"/>
  <c r="L81" i="36" s="1"/>
  <c r="M63" i="36"/>
  <c r="M64" i="36" s="1"/>
  <c r="M77" i="36" s="1"/>
  <c r="M80" i="36" s="1"/>
  <c r="AU40" i="36"/>
  <c r="AE40" i="36"/>
  <c r="BA40" i="36"/>
  <c r="AK40" i="36"/>
  <c r="U40" i="36"/>
  <c r="AH40" i="36"/>
  <c r="AL40" i="36"/>
  <c r="AT40" i="36"/>
  <c r="V40" i="36"/>
  <c r="T40" i="36"/>
  <c r="BB40" i="36"/>
  <c r="BC40" i="36"/>
  <c r="AM40" i="36"/>
  <c r="W40" i="36"/>
  <c r="AS40" i="36"/>
  <c r="AC40" i="36"/>
  <c r="AX40" i="36"/>
  <c r="R40" i="36"/>
  <c r="P40" i="36"/>
  <c r="P60" i="36" s="1"/>
  <c r="X40" i="36"/>
  <c r="AD40" i="36"/>
  <c r="AZ40" i="36"/>
  <c r="AA40" i="36"/>
  <c r="AG40" i="36"/>
  <c r="Z40" i="36"/>
  <c r="AJ40" i="36"/>
  <c r="AY40" i="36"/>
  <c r="AI40" i="36"/>
  <c r="S40" i="36"/>
  <c r="AO40" i="36"/>
  <c r="Y40" i="36"/>
  <c r="AP40" i="36"/>
  <c r="AV40" i="36"/>
  <c r="BD40" i="36"/>
  <c r="AR40" i="36"/>
  <c r="AN40" i="36"/>
  <c r="AQ40" i="36"/>
  <c r="AW40" i="36"/>
  <c r="Q40" i="36"/>
  <c r="AB40" i="36"/>
  <c r="AF40" i="36"/>
  <c r="BC62" i="35"/>
  <c r="BD61" i="35" s="1"/>
  <c r="BD62" i="35" s="1"/>
  <c r="BD63" i="35" s="1"/>
  <c r="BD64" i="35" s="1"/>
  <c r="BD77" i="35" s="1"/>
  <c r="BD80" i="35" s="1"/>
  <c r="O29" i="36"/>
  <c r="P28" i="36"/>
  <c r="P29" i="36" s="1"/>
  <c r="Q22" i="36"/>
  <c r="Q25" i="36" s="1"/>
  <c r="Q26" i="36" s="1"/>
  <c r="Q28" i="36" s="1"/>
  <c r="BB63" i="35"/>
  <c r="BB64" i="35" s="1"/>
  <c r="BB77" i="35" s="1"/>
  <c r="BB80" i="35" s="1"/>
  <c r="BB81" i="35" s="1"/>
  <c r="Q25" i="33"/>
  <c r="Q26" i="33" s="1"/>
  <c r="Q28" i="33" s="1"/>
  <c r="J63" i="33"/>
  <c r="J64" i="33" s="1"/>
  <c r="J77" i="33" s="1"/>
  <c r="J80" i="33" s="1"/>
  <c r="I62" i="31"/>
  <c r="J61" i="31" s="1"/>
  <c r="BB41" i="31"/>
  <c r="Z41" i="31"/>
  <c r="AC41" i="31"/>
  <c r="AL41" i="31"/>
  <c r="AO41" i="31"/>
  <c r="AV41" i="31"/>
  <c r="S41" i="31"/>
  <c r="AN41" i="31"/>
  <c r="AU41" i="31"/>
  <c r="AM41" i="31"/>
  <c r="AS41" i="31"/>
  <c r="V41" i="31"/>
  <c r="AE41" i="31"/>
  <c r="AJ41" i="31"/>
  <c r="AT41" i="31"/>
  <c r="Q41" i="31"/>
  <c r="Q60" i="31" s="1"/>
  <c r="AZ41" i="31"/>
  <c r="T41" i="31"/>
  <c r="AY41" i="31"/>
  <c r="R41" i="31"/>
  <c r="U41" i="31"/>
  <c r="AD41" i="31"/>
  <c r="AG41" i="31"/>
  <c r="AF41" i="31"/>
  <c r="AR41" i="31"/>
  <c r="X41" i="31"/>
  <c r="BC41" i="31"/>
  <c r="W41" i="31"/>
  <c r="AP41" i="31"/>
  <c r="AX41" i="31"/>
  <c r="Y41" i="31"/>
  <c r="BA41" i="31"/>
  <c r="AQ41" i="31"/>
  <c r="BD41" i="31"/>
  <c r="AH41" i="31"/>
  <c r="AK41" i="31"/>
  <c r="AW41" i="31"/>
  <c r="AI41" i="31"/>
  <c r="AA41" i="31"/>
  <c r="AB41" i="31"/>
  <c r="H63" i="31"/>
  <c r="H64" i="31" s="1"/>
  <c r="H77" i="31" s="1"/>
  <c r="H80" i="31" s="1"/>
  <c r="Q28" i="31"/>
  <c r="S20" i="31"/>
  <c r="S20" i="36" s="1"/>
  <c r="R25" i="31"/>
  <c r="R26" i="31" s="1"/>
  <c r="R20" i="33"/>
  <c r="S21" i="31"/>
  <c r="S21" i="36" s="1"/>
  <c r="R21" i="33"/>
  <c r="P28" i="33"/>
  <c r="P29" i="33" s="1"/>
  <c r="K62" i="33"/>
  <c r="L61" i="33" s="1"/>
  <c r="P29" i="31"/>
  <c r="H81" i="31" l="1"/>
  <c r="R89" i="33"/>
  <c r="Q68" i="33"/>
  <c r="Q76" i="33" s="1"/>
  <c r="T89" i="31"/>
  <c r="S68" i="31"/>
  <c r="S76" i="31" s="1"/>
  <c r="N63" i="36"/>
  <c r="N64" i="36" s="1"/>
  <c r="N77" i="36" s="1"/>
  <c r="N80" i="36" s="1"/>
  <c r="O63" i="36"/>
  <c r="O64" i="36" s="1"/>
  <c r="O77" i="36" s="1"/>
  <c r="O80" i="36" s="1"/>
  <c r="M81" i="36"/>
  <c r="BC63" i="35"/>
  <c r="BC64" i="35" s="1"/>
  <c r="BC77" i="35" s="1"/>
  <c r="BC80" i="35" s="1"/>
  <c r="BC81" i="35" s="1"/>
  <c r="BD81" i="35" s="1"/>
  <c r="R22" i="36"/>
  <c r="R25" i="36" s="1"/>
  <c r="R26" i="36" s="1"/>
  <c r="R28" i="36" s="1"/>
  <c r="Q29" i="36"/>
  <c r="AZ42" i="36"/>
  <c r="AJ42" i="36"/>
  <c r="T42" i="36"/>
  <c r="AP42" i="36"/>
  <c r="Z42" i="36"/>
  <c r="AO42" i="36"/>
  <c r="AS42" i="36"/>
  <c r="BC42" i="36"/>
  <c r="AE42" i="36"/>
  <c r="S42" i="36"/>
  <c r="AV42" i="36"/>
  <c r="AF42" i="36"/>
  <c r="BB42" i="36"/>
  <c r="AL42" i="36"/>
  <c r="V42" i="36"/>
  <c r="AG42" i="36"/>
  <c r="AK42" i="36"/>
  <c r="AM42" i="36"/>
  <c r="AU42" i="36"/>
  <c r="AI42" i="36"/>
  <c r="AR42" i="36"/>
  <c r="AB42" i="36"/>
  <c r="AX42" i="36"/>
  <c r="AH42" i="36"/>
  <c r="R42" i="36"/>
  <c r="Y42" i="36"/>
  <c r="AC42" i="36"/>
  <c r="W42" i="36"/>
  <c r="AA42" i="36"/>
  <c r="BD42" i="36"/>
  <c r="AN42" i="36"/>
  <c r="X42" i="36"/>
  <c r="AT42" i="36"/>
  <c r="AD42" i="36"/>
  <c r="AW42" i="36"/>
  <c r="BA42" i="36"/>
  <c r="U42" i="36"/>
  <c r="AY42" i="36"/>
  <c r="AQ42" i="36"/>
  <c r="BD41" i="36"/>
  <c r="AM41" i="36"/>
  <c r="W41" i="36"/>
  <c r="AS41" i="36"/>
  <c r="AC41" i="36"/>
  <c r="AX41" i="36"/>
  <c r="R41" i="36"/>
  <c r="T41" i="36"/>
  <c r="AT41" i="36"/>
  <c r="V41" i="36"/>
  <c r="AI41" i="36"/>
  <c r="AO41" i="36"/>
  <c r="AP41" i="36"/>
  <c r="AV41" i="36"/>
  <c r="AU41" i="36"/>
  <c r="AE41" i="36"/>
  <c r="BA41" i="36"/>
  <c r="AK41" i="36"/>
  <c r="U41" i="36"/>
  <c r="AH41" i="36"/>
  <c r="AN41" i="36"/>
  <c r="AL41" i="36"/>
  <c r="AF41" i="36"/>
  <c r="BB41" i="36"/>
  <c r="AY41" i="36"/>
  <c r="S41" i="36"/>
  <c r="AZ41" i="36"/>
  <c r="AJ41" i="36"/>
  <c r="BC41" i="36"/>
  <c r="AQ41" i="36"/>
  <c r="AA41" i="36"/>
  <c r="AW41" i="36"/>
  <c r="AG41" i="36"/>
  <c r="Q41" i="36"/>
  <c r="Q60" i="36" s="1"/>
  <c r="Z41" i="36"/>
  <c r="AD41" i="36"/>
  <c r="AB41" i="36"/>
  <c r="AR41" i="36"/>
  <c r="Y41" i="36"/>
  <c r="X41" i="36"/>
  <c r="P62" i="36"/>
  <c r="Q61" i="36" s="1"/>
  <c r="J81" i="33"/>
  <c r="R25" i="33"/>
  <c r="R26" i="33" s="1"/>
  <c r="R28" i="33" s="1"/>
  <c r="AD43" i="33" s="1"/>
  <c r="I63" i="31"/>
  <c r="I64" i="31" s="1"/>
  <c r="I77" i="31" s="1"/>
  <c r="I80" i="31" s="1"/>
  <c r="I81" i="31" s="1"/>
  <c r="AI43" i="33"/>
  <c r="AH43" i="33"/>
  <c r="AQ43" i="33"/>
  <c r="AB43" i="33"/>
  <c r="Z43" i="33"/>
  <c r="V43" i="33"/>
  <c r="X43" i="33"/>
  <c r="AJ43" i="33"/>
  <c r="AU43" i="33"/>
  <c r="W43" i="33"/>
  <c r="AY43" i="33"/>
  <c r="AZ43" i="33"/>
  <c r="AP42" i="31"/>
  <c r="AG42" i="31"/>
  <c r="BD42" i="31"/>
  <c r="AU42" i="31"/>
  <c r="AB42" i="31"/>
  <c r="AL42" i="31"/>
  <c r="AC42" i="31"/>
  <c r="AY42" i="31"/>
  <c r="R42" i="31"/>
  <c r="R60" i="31" s="1"/>
  <c r="AZ42" i="31"/>
  <c r="AH42" i="31"/>
  <c r="Y42" i="31"/>
  <c r="AV42" i="31"/>
  <c r="AM42" i="31"/>
  <c r="Z42" i="31"/>
  <c r="BA42" i="31"/>
  <c r="U42" i="31"/>
  <c r="S42" i="31"/>
  <c r="AJ42" i="31"/>
  <c r="AQ42" i="31"/>
  <c r="AW42" i="31"/>
  <c r="AF42" i="31"/>
  <c r="AN42" i="31"/>
  <c r="AE42" i="31"/>
  <c r="BB42" i="31"/>
  <c r="AS42" i="31"/>
  <c r="X42" i="31"/>
  <c r="AR42" i="31"/>
  <c r="AA42" i="31"/>
  <c r="AX42" i="31"/>
  <c r="AO42" i="31"/>
  <c r="AD42" i="31"/>
  <c r="BC42" i="31"/>
  <c r="W42" i="31"/>
  <c r="AT42" i="31"/>
  <c r="AK42" i="31"/>
  <c r="V42" i="31"/>
  <c r="AI42" i="31"/>
  <c r="T42" i="31"/>
  <c r="K63" i="33"/>
  <c r="K64" i="33" s="1"/>
  <c r="K77" i="33" s="1"/>
  <c r="K80" i="33" s="1"/>
  <c r="R28" i="31"/>
  <c r="R29" i="31" s="1"/>
  <c r="S25" i="31"/>
  <c r="S26" i="31" s="1"/>
  <c r="S20" i="33"/>
  <c r="T20" i="31"/>
  <c r="T20" i="36" s="1"/>
  <c r="J62" i="31"/>
  <c r="K61" i="31" s="1"/>
  <c r="L62" i="33"/>
  <c r="M61" i="33" s="1"/>
  <c r="AI42" i="33"/>
  <c r="U42" i="33"/>
  <c r="AX42" i="33"/>
  <c r="AU42" i="33"/>
  <c r="V42" i="33"/>
  <c r="W42" i="33"/>
  <c r="T42" i="33"/>
  <c r="AT42" i="33"/>
  <c r="AF42" i="33"/>
  <c r="AB42" i="33"/>
  <c r="AN42" i="33"/>
  <c r="R42" i="33"/>
  <c r="AA42" i="33"/>
  <c r="AL42" i="33"/>
  <c r="AY42" i="33"/>
  <c r="AG42" i="33"/>
  <c r="BB42" i="33"/>
  <c r="AJ42" i="33"/>
  <c r="AS42" i="33"/>
  <c r="AR42" i="33"/>
  <c r="S42" i="33"/>
  <c r="AH42" i="33"/>
  <c r="BD42" i="33"/>
  <c r="AE42" i="33"/>
  <c r="AC42" i="33"/>
  <c r="AK42" i="33"/>
  <c r="AQ42" i="33"/>
  <c r="BA42" i="33"/>
  <c r="AM42" i="33"/>
  <c r="Y42" i="33"/>
  <c r="AV42" i="33"/>
  <c r="AW42" i="33"/>
  <c r="AZ42" i="33"/>
  <c r="AP42" i="33"/>
  <c r="AD42" i="33"/>
  <c r="X42" i="33"/>
  <c r="BC42" i="33"/>
  <c r="AO42" i="33"/>
  <c r="Z42" i="33"/>
  <c r="BB41" i="33"/>
  <c r="AS41" i="33"/>
  <c r="AY41" i="33"/>
  <c r="AZ41" i="33"/>
  <c r="AH41" i="33"/>
  <c r="AB41" i="33"/>
  <c r="AW41" i="33"/>
  <c r="AT41" i="33"/>
  <c r="AC41" i="33"/>
  <c r="Z41" i="33"/>
  <c r="V41" i="33"/>
  <c r="AV41" i="33"/>
  <c r="AF41" i="33"/>
  <c r="BD41" i="33"/>
  <c r="AN41" i="33"/>
  <c r="AX41" i="33"/>
  <c r="AP41" i="33"/>
  <c r="X41" i="33"/>
  <c r="AL41" i="33"/>
  <c r="AR41" i="33"/>
  <c r="S41" i="33"/>
  <c r="AQ41" i="33"/>
  <c r="R41" i="33"/>
  <c r="AO41" i="33"/>
  <c r="BC41" i="33"/>
  <c r="AD41" i="33"/>
  <c r="AJ41" i="33"/>
  <c r="BA41" i="33"/>
  <c r="AU41" i="33"/>
  <c r="Q41" i="33"/>
  <c r="Q60" i="33" s="1"/>
  <c r="AA41" i="33"/>
  <c r="AG41" i="33"/>
  <c r="AM41" i="33"/>
  <c r="Y41" i="33"/>
  <c r="AE41" i="33"/>
  <c r="T41" i="33"/>
  <c r="U41" i="33"/>
  <c r="AK41" i="33"/>
  <c r="W41" i="33"/>
  <c r="AI41" i="33"/>
  <c r="T21" i="31"/>
  <c r="T21" i="36" s="1"/>
  <c r="S21" i="33"/>
  <c r="Q29" i="31"/>
  <c r="Q29" i="33"/>
  <c r="U89" i="31" l="1"/>
  <c r="T68" i="31"/>
  <c r="T76" i="31" s="1"/>
  <c r="S89" i="33"/>
  <c r="R68" i="33"/>
  <c r="R76" i="33" s="1"/>
  <c r="AE43" i="33"/>
  <c r="R60" i="36"/>
  <c r="Q62" i="36"/>
  <c r="R61" i="36" s="1"/>
  <c r="BB43" i="33"/>
  <c r="BD43" i="33"/>
  <c r="K81" i="33"/>
  <c r="N81" i="36"/>
  <c r="O81" i="36" s="1"/>
  <c r="R29" i="36"/>
  <c r="BB43" i="36"/>
  <c r="AL43" i="36"/>
  <c r="V43" i="36"/>
  <c r="AR43" i="36"/>
  <c r="AB43" i="36"/>
  <c r="AQ43" i="36"/>
  <c r="BC43" i="36"/>
  <c r="W43" i="36"/>
  <c r="BA43" i="36"/>
  <c r="AO43" i="36"/>
  <c r="AX43" i="36"/>
  <c r="AH43" i="36"/>
  <c r="BD43" i="36"/>
  <c r="AN43" i="36"/>
  <c r="X43" i="36"/>
  <c r="AI43" i="36"/>
  <c r="AU43" i="36"/>
  <c r="AW43" i="36"/>
  <c r="AC43" i="36"/>
  <c r="Y43" i="36"/>
  <c r="AT43" i="36"/>
  <c r="AD43" i="36"/>
  <c r="AZ43" i="36"/>
  <c r="AJ43" i="36"/>
  <c r="T43" i="36"/>
  <c r="AA43" i="36"/>
  <c r="AM43" i="36"/>
  <c r="AS43" i="36"/>
  <c r="AP43" i="36"/>
  <c r="Z43" i="36"/>
  <c r="AV43" i="36"/>
  <c r="AF43" i="36"/>
  <c r="AY43" i="36"/>
  <c r="S43" i="36"/>
  <c r="S60" i="36" s="1"/>
  <c r="AE43" i="36"/>
  <c r="AK43" i="36"/>
  <c r="U43" i="36"/>
  <c r="AG43" i="36"/>
  <c r="P63" i="36"/>
  <c r="P64" i="36" s="1"/>
  <c r="P77" i="36" s="1"/>
  <c r="P80" i="36" s="1"/>
  <c r="T25" i="31"/>
  <c r="T26" i="31" s="1"/>
  <c r="S22" i="36"/>
  <c r="S25" i="36" s="1"/>
  <c r="S26" i="36" s="1"/>
  <c r="AL43" i="33"/>
  <c r="BC43" i="33"/>
  <c r="AG43" i="33"/>
  <c r="AF43" i="33"/>
  <c r="AC43" i="33"/>
  <c r="AN43" i="33"/>
  <c r="BA43" i="33"/>
  <c r="U43" i="33"/>
  <c r="AM43" i="33"/>
  <c r="R29" i="33"/>
  <c r="AA43" i="33"/>
  <c r="AW43" i="33"/>
  <c r="AK43" i="33"/>
  <c r="AP43" i="33"/>
  <c r="AV43" i="33"/>
  <c r="AR43" i="33"/>
  <c r="AX43" i="33"/>
  <c r="AT43" i="33"/>
  <c r="AO43" i="33"/>
  <c r="S43" i="33"/>
  <c r="S60" i="33" s="1"/>
  <c r="AS43" i="33"/>
  <c r="T43" i="33"/>
  <c r="Y43" i="33"/>
  <c r="L63" i="33"/>
  <c r="L64" i="33" s="1"/>
  <c r="L77" i="33" s="1"/>
  <c r="L80" i="33" s="1"/>
  <c r="S28" i="31"/>
  <c r="S29" i="31" s="1"/>
  <c r="J63" i="31"/>
  <c r="J64" i="31" s="1"/>
  <c r="J77" i="31" s="1"/>
  <c r="J80" i="31" s="1"/>
  <c r="J81" i="31" s="1"/>
  <c r="R60" i="33"/>
  <c r="M62" i="33"/>
  <c r="N61" i="33" s="1"/>
  <c r="U20" i="31"/>
  <c r="U20" i="36" s="1"/>
  <c r="T20" i="33"/>
  <c r="Z43" i="31"/>
  <c r="AE43" i="31"/>
  <c r="AN43" i="31"/>
  <c r="AS43" i="31"/>
  <c r="AT43" i="31"/>
  <c r="AY43" i="31"/>
  <c r="S43" i="31"/>
  <c r="S60" i="31" s="1"/>
  <c r="AJ43" i="31"/>
  <c r="T43" i="31"/>
  <c r="AU43" i="31"/>
  <c r="AC43" i="31"/>
  <c r="AI43" i="31"/>
  <c r="AG43" i="31"/>
  <c r="AH43" i="31"/>
  <c r="BA43" i="31"/>
  <c r="V43" i="31"/>
  <c r="U43" i="31"/>
  <c r="AX43" i="31"/>
  <c r="BC43" i="31"/>
  <c r="W43" i="31"/>
  <c r="AF43" i="31"/>
  <c r="AK43" i="31"/>
  <c r="AL43" i="31"/>
  <c r="AQ43" i="31"/>
  <c r="AR43" i="31"/>
  <c r="AB43" i="31"/>
  <c r="Y43" i="31"/>
  <c r="AP43" i="31"/>
  <c r="BD43" i="31"/>
  <c r="X43" i="31"/>
  <c r="AD43" i="31"/>
  <c r="AW43" i="31"/>
  <c r="AO43" i="31"/>
  <c r="AM43" i="31"/>
  <c r="AV43" i="31"/>
  <c r="BB43" i="31"/>
  <c r="AA43" i="31"/>
  <c r="AZ43" i="31"/>
  <c r="U21" i="31"/>
  <c r="U21" i="36" s="1"/>
  <c r="T21" i="33"/>
  <c r="K62" i="31"/>
  <c r="L61" i="31" s="1"/>
  <c r="S25" i="33"/>
  <c r="S26" i="33" s="1"/>
  <c r="R62" i="36" l="1"/>
  <c r="S61" i="36" s="1"/>
  <c r="T89" i="33"/>
  <c r="S68" i="33"/>
  <c r="S76" i="33" s="1"/>
  <c r="V89" i="31"/>
  <c r="U68" i="31"/>
  <c r="U76" i="31" s="1"/>
  <c r="Q63" i="36"/>
  <c r="Q64" i="36" s="1"/>
  <c r="Q77" i="36" s="1"/>
  <c r="Q80" i="36" s="1"/>
  <c r="L81" i="33"/>
  <c r="P81" i="36"/>
  <c r="S28" i="36"/>
  <c r="S29" i="36" s="1"/>
  <c r="R63" i="36"/>
  <c r="R64" i="36" s="1"/>
  <c r="R77" i="36" s="1"/>
  <c r="R80" i="36" s="1"/>
  <c r="T22" i="36"/>
  <c r="T25" i="36" s="1"/>
  <c r="T26" i="36" s="1"/>
  <c r="V20" i="31"/>
  <c r="V20" i="36" s="1"/>
  <c r="U20" i="33"/>
  <c r="V21" i="31"/>
  <c r="V21" i="36" s="1"/>
  <c r="U21" i="33"/>
  <c r="N62" i="33"/>
  <c r="O61" i="33" s="1"/>
  <c r="L62" i="31"/>
  <c r="M61" i="31" s="1"/>
  <c r="T25" i="33"/>
  <c r="T26" i="33" s="1"/>
  <c r="T28" i="33" s="1"/>
  <c r="M63" i="33"/>
  <c r="M64" i="33" s="1"/>
  <c r="M77" i="33" s="1"/>
  <c r="M80" i="33" s="1"/>
  <c r="AU44" i="31"/>
  <c r="AZ44" i="31"/>
  <c r="T44" i="31"/>
  <c r="T60" i="31" s="1"/>
  <c r="AC44" i="31"/>
  <c r="AH44" i="31"/>
  <c r="AI44" i="31"/>
  <c r="AN44" i="31"/>
  <c r="BB44" i="31"/>
  <c r="Y44" i="31"/>
  <c r="AM44" i="31"/>
  <c r="AR44" i="31"/>
  <c r="BA44" i="31"/>
  <c r="U44" i="31"/>
  <c r="Z44" i="31"/>
  <c r="AA44" i="31"/>
  <c r="AF44" i="31"/>
  <c r="V44" i="31"/>
  <c r="AD44" i="31"/>
  <c r="AE44" i="31"/>
  <c r="AJ44" i="31"/>
  <c r="AS44" i="31"/>
  <c r="AX44" i="31"/>
  <c r="AY44" i="31"/>
  <c r="BD44" i="31"/>
  <c r="X44" i="31"/>
  <c r="AG44" i="31"/>
  <c r="AO44" i="31"/>
  <c r="BC44" i="31"/>
  <c r="W44" i="31"/>
  <c r="AB44" i="31"/>
  <c r="AK44" i="31"/>
  <c r="AP44" i="31"/>
  <c r="AQ44" i="31"/>
  <c r="AV44" i="31"/>
  <c r="AW44" i="31"/>
  <c r="AL44" i="31"/>
  <c r="AT44" i="31"/>
  <c r="S28" i="33"/>
  <c r="S29" i="33" s="1"/>
  <c r="K63" i="31"/>
  <c r="K64" i="31" s="1"/>
  <c r="K77" i="31" s="1"/>
  <c r="K80" i="31" s="1"/>
  <c r="K81" i="31" s="1"/>
  <c r="T28" i="31"/>
  <c r="T29" i="31" s="1"/>
  <c r="M81" i="33" l="1"/>
  <c r="Q81" i="36"/>
  <c r="R81" i="36" s="1"/>
  <c r="W89" i="31"/>
  <c r="V68" i="31"/>
  <c r="V76" i="31" s="1"/>
  <c r="U89" i="33"/>
  <c r="T68" i="33"/>
  <c r="T76" i="33" s="1"/>
  <c r="U22" i="36"/>
  <c r="U25" i="36" s="1"/>
  <c r="U26" i="36" s="1"/>
  <c r="U28" i="36" s="1"/>
  <c r="T28" i="36"/>
  <c r="T29" i="36" s="1"/>
  <c r="AO44" i="36"/>
  <c r="Y44" i="36"/>
  <c r="AU44" i="36"/>
  <c r="AE44" i="36"/>
  <c r="AT44" i="36"/>
  <c r="AX44" i="36"/>
  <c r="AR44" i="36"/>
  <c r="BD44" i="36"/>
  <c r="AV44" i="36"/>
  <c r="BA44" i="36"/>
  <c r="AK44" i="36"/>
  <c r="AQ44" i="36"/>
  <c r="AA44" i="36"/>
  <c r="AP44" i="36"/>
  <c r="AJ44" i="36"/>
  <c r="AW44" i="36"/>
  <c r="AG44" i="36"/>
  <c r="BC44" i="36"/>
  <c r="AM44" i="36"/>
  <c r="AD44" i="36"/>
  <c r="AH44" i="36"/>
  <c r="AN44" i="36"/>
  <c r="AS44" i="36"/>
  <c r="AC44" i="36"/>
  <c r="AY44" i="36"/>
  <c r="AI44" i="36"/>
  <c r="BB44" i="36"/>
  <c r="V44" i="36"/>
  <c r="Z44" i="36"/>
  <c r="T44" i="36"/>
  <c r="T60" i="36" s="1"/>
  <c r="AF44" i="36"/>
  <c r="U44" i="36"/>
  <c r="AL44" i="36"/>
  <c r="AB44" i="36"/>
  <c r="X44" i="36"/>
  <c r="W44" i="36"/>
  <c r="AZ44" i="36"/>
  <c r="S62" i="36"/>
  <c r="U25" i="31"/>
  <c r="U26" i="31" s="1"/>
  <c r="U28" i="31" s="1"/>
  <c r="U29" i="31" s="1"/>
  <c r="O62" i="33"/>
  <c r="P61" i="33" s="1"/>
  <c r="AI44" i="33"/>
  <c r="AA44" i="33"/>
  <c r="AL44" i="33"/>
  <c r="AQ44" i="33"/>
  <c r="AC44" i="33"/>
  <c r="BB44" i="33"/>
  <c r="Z44" i="33"/>
  <c r="AZ44" i="33"/>
  <c r="AN44" i="33"/>
  <c r="AX44" i="33"/>
  <c r="AW44" i="33"/>
  <c r="BA44" i="33"/>
  <c r="V44" i="33"/>
  <c r="AT44" i="33"/>
  <c r="AR44" i="33"/>
  <c r="BC44" i="33"/>
  <c r="AS44" i="33"/>
  <c r="AV44" i="33"/>
  <c r="AK44" i="33"/>
  <c r="AH44" i="33"/>
  <c r="AB44" i="33"/>
  <c r="W44" i="33"/>
  <c r="AG44" i="33"/>
  <c r="AD44" i="33"/>
  <c r="T44" i="33"/>
  <c r="T60" i="33" s="1"/>
  <c r="U44" i="33"/>
  <c r="X44" i="33"/>
  <c r="Y44" i="33"/>
  <c r="BD44" i="33"/>
  <c r="AE44" i="33"/>
  <c r="AJ44" i="33"/>
  <c r="AO44" i="33"/>
  <c r="AY44" i="33"/>
  <c r="AF44" i="33"/>
  <c r="AP44" i="33"/>
  <c r="AM44" i="33"/>
  <c r="AU44" i="33"/>
  <c r="T29" i="33"/>
  <c r="AD45" i="33"/>
  <c r="AV45" i="33"/>
  <c r="AP45" i="33"/>
  <c r="AI45" i="33"/>
  <c r="AW45" i="33"/>
  <c r="AJ45" i="33"/>
  <c r="W45" i="33"/>
  <c r="AZ45" i="33"/>
  <c r="BC45" i="33"/>
  <c r="AU45" i="33"/>
  <c r="AR45" i="33"/>
  <c r="Z45" i="33"/>
  <c r="AK45" i="33"/>
  <c r="BB45" i="33"/>
  <c r="AY45" i="33"/>
  <c r="AB45" i="33"/>
  <c r="AE45" i="33"/>
  <c r="Y45" i="33"/>
  <c r="U45" i="33"/>
  <c r="AO45" i="33"/>
  <c r="AG45" i="33"/>
  <c r="AL45" i="33"/>
  <c r="AC45" i="33"/>
  <c r="AX45" i="33"/>
  <c r="AS45" i="33"/>
  <c r="AM45" i="33"/>
  <c r="AT45" i="33"/>
  <c r="AN45" i="33"/>
  <c r="BA45" i="33"/>
  <c r="BD45" i="33"/>
  <c r="AF45" i="33"/>
  <c r="V45" i="33"/>
  <c r="AA45" i="33"/>
  <c r="AH45" i="33"/>
  <c r="X45" i="33"/>
  <c r="AQ45" i="33"/>
  <c r="N63" i="33"/>
  <c r="N64" i="33" s="1"/>
  <c r="N77" i="33" s="1"/>
  <c r="N80" i="33" s="1"/>
  <c r="N81" i="33" s="1"/>
  <c r="U25" i="33"/>
  <c r="U26" i="33" s="1"/>
  <c r="U28" i="33" s="1"/>
  <c r="AO45" i="31"/>
  <c r="AT45" i="31"/>
  <c r="BC45" i="31"/>
  <c r="W45" i="31"/>
  <c r="AB45" i="31"/>
  <c r="AC45" i="31"/>
  <c r="AH45" i="31"/>
  <c r="AY45" i="31"/>
  <c r="AQ45" i="31"/>
  <c r="AD45" i="31"/>
  <c r="AR45" i="31"/>
  <c r="AX45" i="31"/>
  <c r="X45" i="31"/>
  <c r="AW45" i="31"/>
  <c r="AE45" i="31"/>
  <c r="AK45" i="31"/>
  <c r="AF45" i="31"/>
  <c r="AG45" i="31"/>
  <c r="AL45" i="31"/>
  <c r="AU45" i="31"/>
  <c r="AZ45" i="31"/>
  <c r="BA45" i="31"/>
  <c r="U45" i="31"/>
  <c r="U60" i="31" s="1"/>
  <c r="Z45" i="31"/>
  <c r="BD45" i="31"/>
  <c r="AV45" i="31"/>
  <c r="Y45" i="31"/>
  <c r="AM45" i="31"/>
  <c r="AS45" i="31"/>
  <c r="AI45" i="31"/>
  <c r="AA45" i="31"/>
  <c r="BB45" i="31"/>
  <c r="V45" i="31"/>
  <c r="AJ45" i="31"/>
  <c r="AP45" i="31"/>
  <c r="AN45" i="31"/>
  <c r="M62" i="31"/>
  <c r="N61" i="31" s="1"/>
  <c r="W20" i="31"/>
  <c r="W20" i="36" s="1"/>
  <c r="V25" i="31"/>
  <c r="V26" i="31" s="1"/>
  <c r="V20" i="33"/>
  <c r="L63" i="31"/>
  <c r="L64" i="31" s="1"/>
  <c r="L77" i="31" s="1"/>
  <c r="L80" i="31" s="1"/>
  <c r="L81" i="31" s="1"/>
  <c r="W21" i="31"/>
  <c r="W21" i="36" s="1"/>
  <c r="V21" i="33"/>
  <c r="V89" i="33" l="1"/>
  <c r="U68" i="33"/>
  <c r="U76" i="33" s="1"/>
  <c r="X89" i="31"/>
  <c r="W68" i="31"/>
  <c r="W76" i="31" s="1"/>
  <c r="BA45" i="36"/>
  <c r="AK45" i="36"/>
  <c r="U45" i="36"/>
  <c r="U60" i="36" s="1"/>
  <c r="AQ45" i="36"/>
  <c r="AA45" i="36"/>
  <c r="AH45" i="36"/>
  <c r="AL45" i="36"/>
  <c r="AN45" i="36"/>
  <c r="AR45" i="36"/>
  <c r="BC45" i="36"/>
  <c r="Z45" i="36"/>
  <c r="X45" i="36"/>
  <c r="AS45" i="36"/>
  <c r="AC45" i="36"/>
  <c r="AY45" i="36"/>
  <c r="AI45" i="36"/>
  <c r="AX45" i="36"/>
  <c r="BB45" i="36"/>
  <c r="V45" i="36"/>
  <c r="AV45" i="36"/>
  <c r="AJ45" i="36"/>
  <c r="AW45" i="36"/>
  <c r="AM45" i="36"/>
  <c r="AD45" i="36"/>
  <c r="AO45" i="36"/>
  <c r="Y45" i="36"/>
  <c r="AU45" i="36"/>
  <c r="AE45" i="36"/>
  <c r="AP45" i="36"/>
  <c r="AT45" i="36"/>
  <c r="BD45" i="36"/>
  <c r="AB45" i="36"/>
  <c r="AF45" i="36"/>
  <c r="AG45" i="36"/>
  <c r="W45" i="36"/>
  <c r="AZ45" i="36"/>
  <c r="T61" i="36"/>
  <c r="T62" i="36" s="1"/>
  <c r="U61" i="36" s="1"/>
  <c r="S63" i="36"/>
  <c r="S64" i="36" s="1"/>
  <c r="S77" i="36" s="1"/>
  <c r="S80" i="36" s="1"/>
  <c r="S81" i="36" s="1"/>
  <c r="U29" i="36"/>
  <c r="AP46" i="36"/>
  <c r="Z46" i="36"/>
  <c r="AV46" i="36"/>
  <c r="AF46" i="36"/>
  <c r="AU46" i="36"/>
  <c r="AY46" i="36"/>
  <c r="BA46" i="36"/>
  <c r="AC46" i="36"/>
  <c r="BB46" i="36"/>
  <c r="AL46" i="36"/>
  <c r="V46" i="36"/>
  <c r="AR46" i="36"/>
  <c r="AB46" i="36"/>
  <c r="AM46" i="36"/>
  <c r="AQ46" i="36"/>
  <c r="AK46" i="36"/>
  <c r="Y46" i="36"/>
  <c r="AX46" i="36"/>
  <c r="AH46" i="36"/>
  <c r="BD46" i="36"/>
  <c r="AN46" i="36"/>
  <c r="X46" i="36"/>
  <c r="AE46" i="36"/>
  <c r="AI46" i="36"/>
  <c r="AG46" i="36"/>
  <c r="AS46" i="36"/>
  <c r="AA46" i="36"/>
  <c r="AT46" i="36"/>
  <c r="AD46" i="36"/>
  <c r="AZ46" i="36"/>
  <c r="AJ46" i="36"/>
  <c r="BC46" i="36"/>
  <c r="W46" i="36"/>
  <c r="AW46" i="36"/>
  <c r="AO46" i="36"/>
  <c r="V22" i="36"/>
  <c r="V25" i="36" s="1"/>
  <c r="V26" i="36" s="1"/>
  <c r="V28" i="36" s="1"/>
  <c r="U60" i="33"/>
  <c r="V25" i="33"/>
  <c r="V26" i="33" s="1"/>
  <c r="V28" i="33" s="1"/>
  <c r="V29" i="33" s="1"/>
  <c r="M63" i="31"/>
  <c r="M64" i="31" s="1"/>
  <c r="M77" i="31" s="1"/>
  <c r="M80" i="31" s="1"/>
  <c r="M81" i="31" s="1"/>
  <c r="X21" i="31"/>
  <c r="X21" i="36" s="1"/>
  <c r="W21" i="33"/>
  <c r="W20" i="33"/>
  <c r="X20" i="31"/>
  <c r="X20" i="36" s="1"/>
  <c r="U29" i="33"/>
  <c r="AY46" i="33"/>
  <c r="AV46" i="33"/>
  <c r="Y46" i="33"/>
  <c r="AB46" i="33"/>
  <c r="AC46" i="33"/>
  <c r="AR46" i="33"/>
  <c r="AO46" i="33"/>
  <c r="W46" i="33"/>
  <c r="AH46" i="33"/>
  <c r="AI46" i="33"/>
  <c r="Z46" i="33"/>
  <c r="AU46" i="33"/>
  <c r="AP46" i="33"/>
  <c r="AN46" i="33"/>
  <c r="V46" i="33"/>
  <c r="V60" i="33" s="1"/>
  <c r="AJ46" i="33"/>
  <c r="AL46" i="33"/>
  <c r="AD46" i="33"/>
  <c r="BB46" i="33"/>
  <c r="X46" i="33"/>
  <c r="AE46" i="33"/>
  <c r="BD46" i="33"/>
  <c r="AQ46" i="33"/>
  <c r="AK46" i="33"/>
  <c r="BC46" i="33"/>
  <c r="BA46" i="33"/>
  <c r="AT46" i="33"/>
  <c r="AG46" i="33"/>
  <c r="AX46" i="33"/>
  <c r="AW46" i="33"/>
  <c r="AZ46" i="33"/>
  <c r="AA46" i="33"/>
  <c r="AS46" i="33"/>
  <c r="AM46" i="33"/>
  <c r="AF46" i="33"/>
  <c r="N62" i="31"/>
  <c r="O61" i="31" s="1"/>
  <c r="Z46" i="31"/>
  <c r="AC46" i="31"/>
  <c r="AF46" i="31"/>
  <c r="AI46" i="31"/>
  <c r="AL46" i="31"/>
  <c r="AO46" i="31"/>
  <c r="AU46" i="31"/>
  <c r="BC46" i="31"/>
  <c r="AX46" i="31"/>
  <c r="BA46" i="31"/>
  <c r="BD46" i="31"/>
  <c r="X46" i="31"/>
  <c r="AA46" i="31"/>
  <c r="AD46" i="31"/>
  <c r="AG46" i="31"/>
  <c r="AB46" i="31"/>
  <c r="W46" i="31"/>
  <c r="AP46" i="31"/>
  <c r="AS46" i="31"/>
  <c r="AV46" i="31"/>
  <c r="AY46" i="31"/>
  <c r="BB46" i="31"/>
  <c r="V46" i="31"/>
  <c r="V60" i="31" s="1"/>
  <c r="Y46" i="31"/>
  <c r="AE46" i="31"/>
  <c r="AJ46" i="31"/>
  <c r="AH46" i="31"/>
  <c r="AK46" i="31"/>
  <c r="AN46" i="31"/>
  <c r="AQ46" i="31"/>
  <c r="AT46" i="31"/>
  <c r="AW46" i="31"/>
  <c r="AR46" i="31"/>
  <c r="AZ46" i="31"/>
  <c r="AM46" i="31"/>
  <c r="P62" i="33"/>
  <c r="Q61" i="33" s="1"/>
  <c r="V28" i="31"/>
  <c r="V29" i="31" s="1"/>
  <c r="O63" i="33"/>
  <c r="O64" i="33" s="1"/>
  <c r="O77" i="33" s="1"/>
  <c r="O80" i="33" s="1"/>
  <c r="O81" i="33" s="1"/>
  <c r="Y89" i="31" l="1"/>
  <c r="X68" i="31"/>
  <c r="X76" i="31" s="1"/>
  <c r="W89" i="33"/>
  <c r="V68" i="33"/>
  <c r="V76" i="33" s="1"/>
  <c r="V60" i="36"/>
  <c r="V29" i="36"/>
  <c r="AZ47" i="36"/>
  <c r="AJ47" i="36"/>
  <c r="BB47" i="36"/>
  <c r="AL47" i="36"/>
  <c r="BA47" i="36"/>
  <c r="AW47" i="36"/>
  <c r="AY47" i="36"/>
  <c r="AM47" i="36"/>
  <c r="AU47" i="36"/>
  <c r="AN47" i="36"/>
  <c r="X47" i="36"/>
  <c r="Z47" i="36"/>
  <c r="Y47" i="36"/>
  <c r="W47" i="36"/>
  <c r="W60" i="36" s="1"/>
  <c r="BC47" i="36"/>
  <c r="AV47" i="36"/>
  <c r="AF47" i="36"/>
  <c r="AX47" i="36"/>
  <c r="AH47" i="36"/>
  <c r="AS47" i="36"/>
  <c r="AO47" i="36"/>
  <c r="AI47" i="36"/>
  <c r="AE47" i="36"/>
  <c r="BD47" i="36"/>
  <c r="AP47" i="36"/>
  <c r="AC47" i="36"/>
  <c r="AR47" i="36"/>
  <c r="AB47" i="36"/>
  <c r="AT47" i="36"/>
  <c r="AD47" i="36"/>
  <c r="AK47" i="36"/>
  <c r="AG47" i="36"/>
  <c r="AQ47" i="36"/>
  <c r="AA47" i="36"/>
  <c r="T63" i="36"/>
  <c r="T64" i="36" s="1"/>
  <c r="T77" i="36" s="1"/>
  <c r="T80" i="36" s="1"/>
  <c r="T81" i="36" s="1"/>
  <c r="C4" i="36" s="1"/>
  <c r="G31" i="29" s="1"/>
  <c r="W22" i="36"/>
  <c r="W25" i="36" s="1"/>
  <c r="W26" i="36" s="1"/>
  <c r="W28" i="36" s="1"/>
  <c r="W25" i="31"/>
  <c r="W26" i="31" s="1"/>
  <c r="W28" i="31" s="1"/>
  <c r="W29" i="31" s="1"/>
  <c r="U62" i="36"/>
  <c r="V61" i="36" s="1"/>
  <c r="W25" i="33"/>
  <c r="W26" i="33" s="1"/>
  <c r="W28" i="33" s="1"/>
  <c r="BC48" i="33" s="1"/>
  <c r="P63" i="33"/>
  <c r="P64" i="33" s="1"/>
  <c r="P77" i="33" s="1"/>
  <c r="P80" i="33" s="1"/>
  <c r="P81" i="33" s="1"/>
  <c r="N63" i="31"/>
  <c r="N64" i="31" s="1"/>
  <c r="N77" i="31" s="1"/>
  <c r="N80" i="31" s="1"/>
  <c r="N81" i="31" s="1"/>
  <c r="AL47" i="31"/>
  <c r="AM47" i="31"/>
  <c r="AR47" i="31"/>
  <c r="AS47" i="31"/>
  <c r="AP47" i="31"/>
  <c r="AQ47" i="31"/>
  <c r="AG47" i="31"/>
  <c r="AN47" i="31"/>
  <c r="AD47" i="31"/>
  <c r="AE47" i="31"/>
  <c r="AJ47" i="31"/>
  <c r="AK47" i="31"/>
  <c r="AH47" i="31"/>
  <c r="AI47" i="31"/>
  <c r="Y47" i="31"/>
  <c r="AO47" i="31"/>
  <c r="AT47" i="31"/>
  <c r="AZ47" i="31"/>
  <c r="AX47" i="31"/>
  <c r="AF47" i="31"/>
  <c r="X47" i="31"/>
  <c r="BB47" i="31"/>
  <c r="BC47" i="31"/>
  <c r="W47" i="31"/>
  <c r="W60" i="31" s="1"/>
  <c r="AB47" i="31"/>
  <c r="AC47" i="31"/>
  <c r="Z47" i="31"/>
  <c r="AA47" i="31"/>
  <c r="AV47" i="31"/>
  <c r="BD47" i="31"/>
  <c r="AU47" i="31"/>
  <c r="BA47" i="31"/>
  <c r="AY47" i="31"/>
  <c r="AW47" i="31"/>
  <c r="AZ47" i="33"/>
  <c r="AX47" i="33"/>
  <c r="AG47" i="33"/>
  <c r="BB47" i="33"/>
  <c r="AS47" i="33"/>
  <c r="AI47" i="33"/>
  <c r="AO47" i="33"/>
  <c r="AD47" i="33"/>
  <c r="AE47" i="33"/>
  <c r="AA47" i="33"/>
  <c r="AU47" i="33"/>
  <c r="AM47" i="33"/>
  <c r="AC47" i="33"/>
  <c r="AQ47" i="33"/>
  <c r="Y47" i="33"/>
  <c r="AF47" i="33"/>
  <c r="BA47" i="33"/>
  <c r="AT47" i="33"/>
  <c r="AV47" i="33"/>
  <c r="Z47" i="33"/>
  <c r="AR47" i="33"/>
  <c r="AP47" i="33"/>
  <c r="AB47" i="33"/>
  <c r="AJ47" i="33"/>
  <c r="AL47" i="33"/>
  <c r="AK47" i="33"/>
  <c r="X47" i="33"/>
  <c r="AW47" i="33"/>
  <c r="AN47" i="33"/>
  <c r="W47" i="33"/>
  <c r="W60" i="33" s="1"/>
  <c r="BD47" i="33"/>
  <c r="BC47" i="33"/>
  <c r="AY47" i="33"/>
  <c r="AH47" i="33"/>
  <c r="Q62" i="33"/>
  <c r="R61" i="33" s="1"/>
  <c r="O62" i="31"/>
  <c r="P61" i="31" s="1"/>
  <c r="Y20" i="31"/>
  <c r="Y20" i="36" s="1"/>
  <c r="X25" i="31"/>
  <c r="X26" i="31" s="1"/>
  <c r="X20" i="33"/>
  <c r="Y21" i="31"/>
  <c r="Y21" i="36" s="1"/>
  <c r="X21" i="33"/>
  <c r="X89" i="33" l="1"/>
  <c r="W68" i="33"/>
  <c r="W76" i="33" s="1"/>
  <c r="Z89" i="31"/>
  <c r="Y68" i="31"/>
  <c r="Y76" i="31" s="1"/>
  <c r="BB48" i="33"/>
  <c r="AT48" i="33"/>
  <c r="W29" i="36"/>
  <c r="AU48" i="36"/>
  <c r="AE48" i="36"/>
  <c r="AS48" i="36"/>
  <c r="AC48" i="36"/>
  <c r="AJ48" i="36"/>
  <c r="AN48" i="36"/>
  <c r="AH48" i="36"/>
  <c r="Z48" i="36"/>
  <c r="BC48" i="36"/>
  <c r="AM48" i="36"/>
  <c r="AK48" i="36"/>
  <c r="AZ48" i="36"/>
  <c r="X48" i="36"/>
  <c r="X60" i="36" s="1"/>
  <c r="AL48" i="36"/>
  <c r="AY48" i="36"/>
  <c r="AI48" i="36"/>
  <c r="AW48" i="36"/>
  <c r="AG48" i="36"/>
  <c r="AV48" i="36"/>
  <c r="AX48" i="36"/>
  <c r="AQ48" i="36"/>
  <c r="AA48" i="36"/>
  <c r="AO48" i="36"/>
  <c r="Y48" i="36"/>
  <c r="AB48" i="36"/>
  <c r="AF48" i="36"/>
  <c r="BB48" i="36"/>
  <c r="AP48" i="36"/>
  <c r="BA48" i="36"/>
  <c r="BD48" i="36"/>
  <c r="AD48" i="36"/>
  <c r="AR48" i="36"/>
  <c r="AT48" i="36"/>
  <c r="AN48" i="33"/>
  <c r="Y22" i="31"/>
  <c r="X22" i="36"/>
  <c r="X25" i="36" s="1"/>
  <c r="X26" i="36" s="1"/>
  <c r="X48" i="33"/>
  <c r="X60" i="33" s="1"/>
  <c r="U63" i="36"/>
  <c r="U64" i="36" s="1"/>
  <c r="U77" i="36" s="1"/>
  <c r="U80" i="36" s="1"/>
  <c r="U81" i="36" s="1"/>
  <c r="V62" i="36"/>
  <c r="W61" i="36" s="1"/>
  <c r="BA48" i="33"/>
  <c r="AS48" i="33"/>
  <c r="AD48" i="33"/>
  <c r="AL48" i="33"/>
  <c r="W29" i="33"/>
  <c r="AW48" i="33"/>
  <c r="AA48" i="33"/>
  <c r="AC48" i="33"/>
  <c r="AP48" i="33"/>
  <c r="AX48" i="33"/>
  <c r="AM48" i="33"/>
  <c r="Z48" i="33"/>
  <c r="AQ48" i="33"/>
  <c r="AF48" i="33"/>
  <c r="BD48" i="33"/>
  <c r="AV48" i="33"/>
  <c r="AI48" i="33"/>
  <c r="Y48" i="33"/>
  <c r="AU48" i="33"/>
  <c r="AE48" i="33"/>
  <c r="AH48" i="33"/>
  <c r="AK48" i="33"/>
  <c r="AJ48" i="33"/>
  <c r="AO48" i="33"/>
  <c r="AZ48" i="33"/>
  <c r="AB48" i="33"/>
  <c r="AG48" i="33"/>
  <c r="AR48" i="33"/>
  <c r="AY48" i="33"/>
  <c r="X25" i="33"/>
  <c r="X26" i="33" s="1"/>
  <c r="X28" i="33" s="1"/>
  <c r="Z21" i="31"/>
  <c r="Z21" i="36" s="1"/>
  <c r="Y21" i="33"/>
  <c r="X28" i="31"/>
  <c r="X29" i="31" s="1"/>
  <c r="R62" i="33"/>
  <c r="S61" i="33" s="1"/>
  <c r="P62" i="31"/>
  <c r="Q61" i="31" s="1"/>
  <c r="O63" i="31"/>
  <c r="O64" i="31" s="1"/>
  <c r="O77" i="31" s="1"/>
  <c r="O80" i="31" s="1"/>
  <c r="O81" i="31" s="1"/>
  <c r="Y25" i="31"/>
  <c r="Y26" i="31" s="1"/>
  <c r="Y20" i="33"/>
  <c r="Z20" i="31"/>
  <c r="Z20" i="36" s="1"/>
  <c r="Q63" i="33"/>
  <c r="Q64" i="33" s="1"/>
  <c r="Q77" i="33" s="1"/>
  <c r="Q80" i="33" s="1"/>
  <c r="Q81" i="33" s="1"/>
  <c r="BC48" i="31"/>
  <c r="BD48" i="31"/>
  <c r="X48" i="31"/>
  <c r="X60" i="31" s="1"/>
  <c r="AC48" i="31"/>
  <c r="AD48" i="31"/>
  <c r="AA48" i="31"/>
  <c r="AB48" i="31"/>
  <c r="Z48" i="31"/>
  <c r="AH48" i="31"/>
  <c r="AU48" i="31"/>
  <c r="AV48" i="31"/>
  <c r="BA48" i="31"/>
  <c r="BB48" i="31"/>
  <c r="AY48" i="31"/>
  <c r="AZ48" i="31"/>
  <c r="AO48" i="31"/>
  <c r="AW48" i="31"/>
  <c r="AI48" i="31"/>
  <c r="Y48" i="31"/>
  <c r="AM48" i="31"/>
  <c r="AN48" i="31"/>
  <c r="AS48" i="31"/>
  <c r="AT48" i="31"/>
  <c r="AQ48" i="31"/>
  <c r="AR48" i="31"/>
  <c r="AP48" i="31"/>
  <c r="AX48" i="31"/>
  <c r="AE48" i="31"/>
  <c r="AF48" i="31"/>
  <c r="AK48" i="31"/>
  <c r="AL48" i="31"/>
  <c r="AJ48" i="31"/>
  <c r="AG48" i="31"/>
  <c r="Y25" i="33" l="1"/>
  <c r="Y26" i="33" s="1"/>
  <c r="AA89" i="31"/>
  <c r="Z68" i="31"/>
  <c r="Z76" i="31" s="1"/>
  <c r="Y89" i="33"/>
  <c r="X68" i="33"/>
  <c r="X76" i="33" s="1"/>
  <c r="Z22" i="31"/>
  <c r="Y22" i="36"/>
  <c r="Y25" i="36" s="1"/>
  <c r="Y26" i="36" s="1"/>
  <c r="X28" i="36"/>
  <c r="X29" i="36" s="1"/>
  <c r="W62" i="36"/>
  <c r="X61" i="36" s="1"/>
  <c r="V63" i="36"/>
  <c r="V64" i="36" s="1"/>
  <c r="V77" i="36" s="1"/>
  <c r="V80" i="36" s="1"/>
  <c r="V81" i="36" s="1"/>
  <c r="X29" i="33"/>
  <c r="Y28" i="33"/>
  <c r="Y29" i="33" s="1"/>
  <c r="Q62" i="31"/>
  <c r="R61" i="31" s="1"/>
  <c r="Y28" i="31"/>
  <c r="Y29" i="31" s="1"/>
  <c r="P63" i="31"/>
  <c r="P64" i="31" s="1"/>
  <c r="P77" i="31" s="1"/>
  <c r="P80" i="31" s="1"/>
  <c r="P81" i="31" s="1"/>
  <c r="AC49" i="31"/>
  <c r="AD49" i="31"/>
  <c r="AA49" i="31"/>
  <c r="AB49" i="31"/>
  <c r="Y49" i="31"/>
  <c r="Y60" i="31" s="1"/>
  <c r="Z49" i="31"/>
  <c r="AU49" i="31"/>
  <c r="BC49" i="31"/>
  <c r="BA49" i="31"/>
  <c r="BB49" i="31"/>
  <c r="AY49" i="31"/>
  <c r="AZ49" i="31"/>
  <c r="AW49" i="31"/>
  <c r="AX49" i="31"/>
  <c r="AE49" i="31"/>
  <c r="AV49" i="31"/>
  <c r="AS49" i="31"/>
  <c r="AT49" i="31"/>
  <c r="AQ49" i="31"/>
  <c r="AR49" i="31"/>
  <c r="AO49" i="31"/>
  <c r="AP49" i="31"/>
  <c r="AF49" i="31"/>
  <c r="AM49" i="31"/>
  <c r="AK49" i="31"/>
  <c r="AL49" i="31"/>
  <c r="AI49" i="31"/>
  <c r="AJ49" i="31"/>
  <c r="AG49" i="31"/>
  <c r="AH49" i="31"/>
  <c r="BD49" i="31"/>
  <c r="AN49" i="31"/>
  <c r="AZ49" i="33"/>
  <c r="AM49" i="33"/>
  <c r="AF49" i="33"/>
  <c r="AI49" i="33"/>
  <c r="AY49" i="33"/>
  <c r="AO49" i="33"/>
  <c r="AB49" i="33"/>
  <c r="AN49" i="33"/>
  <c r="AJ49" i="33"/>
  <c r="AP49" i="33"/>
  <c r="BC49" i="33"/>
  <c r="AC49" i="33"/>
  <c r="AS49" i="33"/>
  <c r="AH49" i="33"/>
  <c r="AX49" i="33"/>
  <c r="AD49" i="33"/>
  <c r="AT49" i="33"/>
  <c r="AA49" i="33"/>
  <c r="AE49" i="33"/>
  <c r="BB49" i="33"/>
  <c r="AL49" i="33"/>
  <c r="AK49" i="33"/>
  <c r="AW49" i="33"/>
  <c r="BA49" i="33"/>
  <c r="Y49" i="33"/>
  <c r="Y60" i="33" s="1"/>
  <c r="AU49" i="33"/>
  <c r="Z49" i="33"/>
  <c r="BD49" i="33"/>
  <c r="AV49" i="33"/>
  <c r="AR49" i="33"/>
  <c r="AQ49" i="33"/>
  <c r="AG49" i="33"/>
  <c r="S62" i="33"/>
  <c r="T61" i="33" s="1"/>
  <c r="AA20" i="31"/>
  <c r="AA20" i="36" s="1"/>
  <c r="Z25" i="31"/>
  <c r="Z26" i="31" s="1"/>
  <c r="Z20" i="33"/>
  <c r="R63" i="33"/>
  <c r="R64" i="33" s="1"/>
  <c r="R77" i="33" s="1"/>
  <c r="R80" i="33" s="1"/>
  <c r="R81" i="33" s="1"/>
  <c r="AA21" i="31"/>
  <c r="AA21" i="36" s="1"/>
  <c r="Z21" i="33"/>
  <c r="Z89" i="33" l="1"/>
  <c r="Y68" i="33"/>
  <c r="Y76" i="33" s="1"/>
  <c r="AB89" i="31"/>
  <c r="AA68" i="31"/>
  <c r="AA76" i="31" s="1"/>
  <c r="W63" i="36"/>
  <c r="W64" i="36" s="1"/>
  <c r="W77" i="36" s="1"/>
  <c r="W80" i="36" s="1"/>
  <c r="W81" i="36" s="1"/>
  <c r="Y28" i="36"/>
  <c r="Z25" i="33"/>
  <c r="Z26" i="33" s="1"/>
  <c r="Z28" i="33" s="1"/>
  <c r="Z29" i="33" s="1"/>
  <c r="AQ49" i="36"/>
  <c r="AA49" i="36"/>
  <c r="AO49" i="36"/>
  <c r="Y49" i="36"/>
  <c r="Y60" i="36" s="1"/>
  <c r="AB49" i="36"/>
  <c r="AF49" i="36"/>
  <c r="AL49" i="36"/>
  <c r="AT49" i="36"/>
  <c r="AY49" i="36"/>
  <c r="AI49" i="36"/>
  <c r="AW49" i="36"/>
  <c r="AG49" i="36"/>
  <c r="AR49" i="36"/>
  <c r="AH49" i="36"/>
  <c r="AE49" i="36"/>
  <c r="AC49" i="36"/>
  <c r="AN49" i="36"/>
  <c r="Z49" i="36"/>
  <c r="BC49" i="36"/>
  <c r="AM49" i="36"/>
  <c r="BA49" i="36"/>
  <c r="AK49" i="36"/>
  <c r="AZ49" i="36"/>
  <c r="BD49" i="36"/>
  <c r="AX49" i="36"/>
  <c r="BB49" i="36"/>
  <c r="AV49" i="36"/>
  <c r="AD49" i="36"/>
  <c r="AU49" i="36"/>
  <c r="AS49" i="36"/>
  <c r="AJ49" i="36"/>
  <c r="AP49" i="36"/>
  <c r="X62" i="36"/>
  <c r="Y61" i="36" s="1"/>
  <c r="AA22" i="31"/>
  <c r="Z22" i="36"/>
  <c r="Z25" i="36" s="1"/>
  <c r="Z26" i="36" s="1"/>
  <c r="S63" i="33"/>
  <c r="S64" i="33" s="1"/>
  <c r="S77" i="33" s="1"/>
  <c r="S80" i="33" s="1"/>
  <c r="S81" i="33" s="1"/>
  <c r="AB21" i="31"/>
  <c r="AB21" i="36" s="1"/>
  <c r="AA21" i="33"/>
  <c r="AA20" i="33"/>
  <c r="AB20" i="31"/>
  <c r="AB20" i="36" s="1"/>
  <c r="R62" i="31"/>
  <c r="S61" i="31" s="1"/>
  <c r="T62" i="33"/>
  <c r="U61" i="33" s="1"/>
  <c r="Q63" i="31"/>
  <c r="Q64" i="31" s="1"/>
  <c r="Q77" i="31" s="1"/>
  <c r="Q80" i="31" s="1"/>
  <c r="Q81" i="31" s="1"/>
  <c r="Z28" i="31"/>
  <c r="Z29" i="31" s="1"/>
  <c r="AH50" i="31"/>
  <c r="AG50" i="31"/>
  <c r="AF50" i="31"/>
  <c r="AE50" i="31"/>
  <c r="AD50" i="31"/>
  <c r="AC50" i="31"/>
  <c r="AA50" i="31"/>
  <c r="AI50" i="31"/>
  <c r="Z50" i="31"/>
  <c r="Z60" i="31" s="1"/>
  <c r="BD50" i="31"/>
  <c r="BC50" i="31"/>
  <c r="BB50" i="31"/>
  <c r="BA50" i="31"/>
  <c r="AR50" i="31"/>
  <c r="AZ50" i="31"/>
  <c r="AX50" i="31"/>
  <c r="AW50" i="31"/>
  <c r="AV50" i="31"/>
  <c r="AU50" i="31"/>
  <c r="AT50" i="31"/>
  <c r="AS50" i="31"/>
  <c r="AQ50" i="31"/>
  <c r="AY50" i="31"/>
  <c r="AP50" i="31"/>
  <c r="AO50" i="31"/>
  <c r="AN50" i="31"/>
  <c r="AM50" i="31"/>
  <c r="AL50" i="31"/>
  <c r="AK50" i="31"/>
  <c r="AB50" i="31"/>
  <c r="AJ50" i="31"/>
  <c r="AO50" i="33"/>
  <c r="BB50" i="33"/>
  <c r="AK50" i="33"/>
  <c r="AQ50" i="33"/>
  <c r="AG50" i="33"/>
  <c r="AF50" i="33"/>
  <c r="AC50" i="33"/>
  <c r="AX50" i="33"/>
  <c r="AZ50" i="33"/>
  <c r="AM50" i="33"/>
  <c r="AU50" i="33"/>
  <c r="AB50" i="33"/>
  <c r="AP50" i="33"/>
  <c r="AV50" i="33"/>
  <c r="AJ50" i="33"/>
  <c r="AA50" i="33"/>
  <c r="AE50" i="33"/>
  <c r="AH50" i="33"/>
  <c r="Z50" i="33"/>
  <c r="Z60" i="33" s="1"/>
  <c r="AR50" i="33"/>
  <c r="BD50" i="33"/>
  <c r="AL50" i="33"/>
  <c r="AY50" i="33"/>
  <c r="BC50" i="33"/>
  <c r="AT50" i="33"/>
  <c r="BA50" i="33"/>
  <c r="AN50" i="33"/>
  <c r="AW50" i="33"/>
  <c r="AI50" i="33"/>
  <c r="AS50" i="33"/>
  <c r="AD50" i="33"/>
  <c r="AC89" i="31" l="1"/>
  <c r="AB68" i="31"/>
  <c r="AB76" i="31" s="1"/>
  <c r="AA89" i="33"/>
  <c r="Z68" i="33"/>
  <c r="Z76" i="33" s="1"/>
  <c r="AB22" i="31"/>
  <c r="AA22" i="36"/>
  <c r="AA25" i="36" s="1"/>
  <c r="AA26" i="36" s="1"/>
  <c r="AR50" i="36"/>
  <c r="AB50" i="36"/>
  <c r="AP50" i="36"/>
  <c r="Z50" i="36"/>
  <c r="Z60" i="36" s="1"/>
  <c r="AC50" i="36"/>
  <c r="AY50" i="36"/>
  <c r="AU50" i="36"/>
  <c r="AZ50" i="36"/>
  <c r="AJ50" i="36"/>
  <c r="AH50" i="36"/>
  <c r="AO50" i="36"/>
  <c r="AQ50" i="36"/>
  <c r="AF50" i="36"/>
  <c r="AD50" i="36"/>
  <c r="AE50" i="36"/>
  <c r="BD50" i="36"/>
  <c r="AN50" i="36"/>
  <c r="BB50" i="36"/>
  <c r="AL50" i="36"/>
  <c r="BA50" i="36"/>
  <c r="AW50" i="36"/>
  <c r="AI50" i="36"/>
  <c r="AA50" i="36"/>
  <c r="AX50" i="36"/>
  <c r="AS50" i="36"/>
  <c r="BC50" i="36"/>
  <c r="AV50" i="36"/>
  <c r="AT50" i="36"/>
  <c r="AK50" i="36"/>
  <c r="AG50" i="36"/>
  <c r="AM50" i="36"/>
  <c r="Y62" i="36"/>
  <c r="Z61" i="36" s="1"/>
  <c r="X63" i="36"/>
  <c r="X64" i="36" s="1"/>
  <c r="X77" i="36" s="1"/>
  <c r="X80" i="36" s="1"/>
  <c r="X81" i="36" s="1"/>
  <c r="AA25" i="31"/>
  <c r="AA26" i="31" s="1"/>
  <c r="AA28" i="31" s="1"/>
  <c r="AA29" i="31" s="1"/>
  <c r="Z28" i="36"/>
  <c r="Z29" i="36"/>
  <c r="Y29" i="36"/>
  <c r="T63" i="33"/>
  <c r="T64" i="33" s="1"/>
  <c r="T77" i="33" s="1"/>
  <c r="T80" i="33" s="1"/>
  <c r="T81" i="33" s="1"/>
  <c r="C4" i="33" s="1"/>
  <c r="G30" i="29" s="1"/>
  <c r="AA25" i="33"/>
  <c r="AA26" i="33" s="1"/>
  <c r="AA28" i="33" s="1"/>
  <c r="AZ52" i="33" s="1"/>
  <c r="R63" i="31"/>
  <c r="R64" i="31" s="1"/>
  <c r="R77" i="31" s="1"/>
  <c r="R80" i="31" s="1"/>
  <c r="R81" i="31" s="1"/>
  <c r="AQ52" i="33"/>
  <c r="AG52" i="33"/>
  <c r="AE52" i="33"/>
  <c r="BB52" i="33"/>
  <c r="AP52" i="33"/>
  <c r="AL52" i="33"/>
  <c r="AM52" i="33"/>
  <c r="AR51" i="33"/>
  <c r="AJ51" i="33"/>
  <c r="AV51" i="33"/>
  <c r="BC51" i="33"/>
  <c r="AP51" i="33"/>
  <c r="AY51" i="33"/>
  <c r="AK51" i="33"/>
  <c r="BA51" i="33"/>
  <c r="AQ51" i="33"/>
  <c r="BD51" i="33"/>
  <c r="AM51" i="33"/>
  <c r="AS51" i="33"/>
  <c r="AI51" i="33"/>
  <c r="AH51" i="33"/>
  <c r="AU51" i="33"/>
  <c r="AF51" i="33"/>
  <c r="AA51" i="33"/>
  <c r="AA60" i="33" s="1"/>
  <c r="AO51" i="33"/>
  <c r="BB51" i="33"/>
  <c r="AD51" i="33"/>
  <c r="AW51" i="33"/>
  <c r="AN51" i="33"/>
  <c r="AE51" i="33"/>
  <c r="AZ51" i="33"/>
  <c r="AL51" i="33"/>
  <c r="AX51" i="33"/>
  <c r="AG51" i="33"/>
  <c r="AC51" i="33"/>
  <c r="AB51" i="33"/>
  <c r="AT51" i="33"/>
  <c r="S62" i="31"/>
  <c r="T61" i="31" s="1"/>
  <c r="AH51" i="31"/>
  <c r="AE51" i="31"/>
  <c r="AF51" i="31"/>
  <c r="AC51" i="31"/>
  <c r="AD51" i="31"/>
  <c r="AA51" i="31"/>
  <c r="AA60" i="31" s="1"/>
  <c r="AZ51" i="31"/>
  <c r="BC51" i="31"/>
  <c r="BD51" i="31"/>
  <c r="BA51" i="31"/>
  <c r="BB51" i="31"/>
  <c r="AY51" i="31"/>
  <c r="AJ51" i="31"/>
  <c r="AW51" i="31"/>
  <c r="AX51" i="31"/>
  <c r="AU51" i="31"/>
  <c r="AV51" i="31"/>
  <c r="AS51" i="31"/>
  <c r="AT51" i="31"/>
  <c r="AQ51" i="31"/>
  <c r="AG51" i="31"/>
  <c r="AR51" i="31"/>
  <c r="AP51" i="31"/>
  <c r="AM51" i="31"/>
  <c r="AN51" i="31"/>
  <c r="AK51" i="31"/>
  <c r="AL51" i="31"/>
  <c r="AI51" i="31"/>
  <c r="AB51" i="31"/>
  <c r="AO51" i="31"/>
  <c r="U62" i="33"/>
  <c r="V61" i="33" s="1"/>
  <c r="AB25" i="31"/>
  <c r="AB26" i="31" s="1"/>
  <c r="AC20" i="31"/>
  <c r="AC20" i="36" s="1"/>
  <c r="AB20" i="33"/>
  <c r="AC21" i="31"/>
  <c r="AC21" i="36" s="1"/>
  <c r="AB21" i="33"/>
  <c r="AB89" i="33" l="1"/>
  <c r="AA68" i="33"/>
  <c r="AA76" i="33" s="1"/>
  <c r="AD89" i="31"/>
  <c r="AC68" i="31"/>
  <c r="AC76" i="31" s="1"/>
  <c r="AT52" i="33"/>
  <c r="AW52" i="33"/>
  <c r="AR52" i="33"/>
  <c r="AD52" i="33"/>
  <c r="AY52" i="33"/>
  <c r="AJ52" i="33"/>
  <c r="AN52" i="33"/>
  <c r="AU52" i="33"/>
  <c r="AC52" i="33"/>
  <c r="AF52" i="33"/>
  <c r="AH52" i="33"/>
  <c r="AX52" i="33"/>
  <c r="AB52" i="33"/>
  <c r="AB60" i="33" s="1"/>
  <c r="AK52" i="33"/>
  <c r="AS52" i="33"/>
  <c r="BA52" i="33"/>
  <c r="Y63" i="36"/>
  <c r="Y64" i="36" s="1"/>
  <c r="Y77" i="36" s="1"/>
  <c r="Y80" i="36" s="1"/>
  <c r="Y81" i="36" s="1"/>
  <c r="BB51" i="36"/>
  <c r="AL51" i="36"/>
  <c r="AZ51" i="36"/>
  <c r="AJ51" i="36"/>
  <c r="AU51" i="36"/>
  <c r="AQ51" i="36"/>
  <c r="AK51" i="36"/>
  <c r="AW51" i="36"/>
  <c r="AT51" i="36"/>
  <c r="AR51" i="36"/>
  <c r="AE51" i="36"/>
  <c r="AO51" i="36"/>
  <c r="AP51" i="36"/>
  <c r="AN51" i="36"/>
  <c r="AY51" i="36"/>
  <c r="AG51" i="36"/>
  <c r="AX51" i="36"/>
  <c r="AH51" i="36"/>
  <c r="AV51" i="36"/>
  <c r="AF51" i="36"/>
  <c r="AM51" i="36"/>
  <c r="AI51" i="36"/>
  <c r="AS51" i="36"/>
  <c r="AC51" i="36"/>
  <c r="AD51" i="36"/>
  <c r="AB51" i="36"/>
  <c r="AA51" i="36"/>
  <c r="AA60" i="36" s="1"/>
  <c r="BD51" i="36"/>
  <c r="BC51" i="36"/>
  <c r="BA51" i="36"/>
  <c r="Z62" i="36"/>
  <c r="AA61" i="36" s="1"/>
  <c r="AA28" i="36"/>
  <c r="AA29" i="36" s="1"/>
  <c r="AV52" i="33"/>
  <c r="BD52" i="33"/>
  <c r="BC52" i="33"/>
  <c r="AI52" i="33"/>
  <c r="AO52" i="33"/>
  <c r="AA29" i="33"/>
  <c r="AC22" i="31"/>
  <c r="AC25" i="31" s="1"/>
  <c r="AC26" i="31" s="1"/>
  <c r="AB22" i="36"/>
  <c r="AB25" i="36" s="1"/>
  <c r="AB26" i="36" s="1"/>
  <c r="AB28" i="36" s="1"/>
  <c r="AB25" i="33"/>
  <c r="AB26" i="33" s="1"/>
  <c r="AB28" i="33" s="1"/>
  <c r="AX53" i="33" s="1"/>
  <c r="AD21" i="31"/>
  <c r="AD21" i="36" s="1"/>
  <c r="AC21" i="33"/>
  <c r="V62" i="33"/>
  <c r="W61" i="33" s="1"/>
  <c r="T62" i="31"/>
  <c r="U61" i="31" s="1"/>
  <c r="AH53" i="33"/>
  <c r="BD53" i="33"/>
  <c r="U63" i="33"/>
  <c r="U64" i="33" s="1"/>
  <c r="U77" i="33" s="1"/>
  <c r="U80" i="33" s="1"/>
  <c r="U81" i="33" s="1"/>
  <c r="S63" i="31"/>
  <c r="S64" i="31" s="1"/>
  <c r="S77" i="31" s="1"/>
  <c r="S80" i="31" s="1"/>
  <c r="S81" i="31" s="1"/>
  <c r="AC20" i="33"/>
  <c r="AD20" i="31"/>
  <c r="AD20" i="36" s="1"/>
  <c r="AB28" i="31"/>
  <c r="AM52" i="31"/>
  <c r="AJ52" i="31"/>
  <c r="AK52" i="31"/>
  <c r="AH52" i="31"/>
  <c r="BD52" i="31"/>
  <c r="AW52" i="31"/>
  <c r="BB52" i="31"/>
  <c r="AE52" i="31"/>
  <c r="AB52" i="31"/>
  <c r="AB60" i="31" s="1"/>
  <c r="AC52" i="31"/>
  <c r="AY52" i="31"/>
  <c r="AV52" i="31"/>
  <c r="AO52" i="31"/>
  <c r="BC52" i="31"/>
  <c r="AZ52" i="31"/>
  <c r="BA52" i="31"/>
  <c r="AX52" i="31"/>
  <c r="AQ52" i="31"/>
  <c r="AN52" i="31"/>
  <c r="AG52" i="31"/>
  <c r="AL52" i="31"/>
  <c r="AU52" i="31"/>
  <c r="AR52" i="31"/>
  <c r="AS52" i="31"/>
  <c r="AP52" i="31"/>
  <c r="AI52" i="31"/>
  <c r="AF52" i="31"/>
  <c r="AD52" i="31"/>
  <c r="AT52" i="31"/>
  <c r="AE89" i="31" l="1"/>
  <c r="AD68" i="31"/>
  <c r="AD76" i="31" s="1"/>
  <c r="AP53" i="33"/>
  <c r="AC89" i="33"/>
  <c r="AB68" i="33"/>
  <c r="AB76" i="33" s="1"/>
  <c r="AR53" i="33"/>
  <c r="AE53" i="33"/>
  <c r="AC53" i="33"/>
  <c r="AC60" i="33" s="1"/>
  <c r="AD53" i="33"/>
  <c r="Z63" i="36"/>
  <c r="Z64" i="36" s="1"/>
  <c r="Z77" i="36" s="1"/>
  <c r="Z80" i="36" s="1"/>
  <c r="Z81" i="36" s="1"/>
  <c r="AB29" i="36"/>
  <c r="AW53" i="36"/>
  <c r="AG53" i="36"/>
  <c r="AU53" i="36"/>
  <c r="AE53" i="36"/>
  <c r="AD53" i="36"/>
  <c r="AR53" i="36"/>
  <c r="AN53" i="36"/>
  <c r="AS53" i="36"/>
  <c r="AC53" i="36"/>
  <c r="AQ53" i="36"/>
  <c r="BB53" i="36"/>
  <c r="AX53" i="36"/>
  <c r="AZ53" i="36"/>
  <c r="BD53" i="36"/>
  <c r="AO53" i="36"/>
  <c r="BC53" i="36"/>
  <c r="AM53" i="36"/>
  <c r="AT53" i="36"/>
  <c r="AP53" i="36"/>
  <c r="AF53" i="36"/>
  <c r="AJ53" i="36"/>
  <c r="BA53" i="36"/>
  <c r="AK53" i="36"/>
  <c r="AY53" i="36"/>
  <c r="AI53" i="36"/>
  <c r="AL53" i="36"/>
  <c r="AH53" i="36"/>
  <c r="AV53" i="36"/>
  <c r="AD22" i="31"/>
  <c r="AC22" i="36"/>
  <c r="AC25" i="36" s="1"/>
  <c r="AC26" i="36" s="1"/>
  <c r="AC28" i="36" s="1"/>
  <c r="AO52" i="36"/>
  <c r="BC52" i="36"/>
  <c r="AM52" i="36"/>
  <c r="AP52" i="36"/>
  <c r="AL52" i="36"/>
  <c r="AJ52" i="36"/>
  <c r="AR52" i="36"/>
  <c r="AW52" i="36"/>
  <c r="AG52" i="36"/>
  <c r="AU52" i="36"/>
  <c r="AE52" i="36"/>
  <c r="BD52" i="36"/>
  <c r="AF52" i="36"/>
  <c r="AQ52" i="36"/>
  <c r="AN52" i="36"/>
  <c r="BA52" i="36"/>
  <c r="AK52" i="36"/>
  <c r="AY52" i="36"/>
  <c r="AI52" i="36"/>
  <c r="AH52" i="36"/>
  <c r="AD52" i="36"/>
  <c r="AZ52" i="36"/>
  <c r="AB52" i="36"/>
  <c r="AB60" i="36" s="1"/>
  <c r="BB52" i="36"/>
  <c r="AS52" i="36"/>
  <c r="AC52" i="36"/>
  <c r="AX52" i="36"/>
  <c r="AT52" i="36"/>
  <c r="AV52" i="36"/>
  <c r="AA62" i="36"/>
  <c r="AB61" i="36" s="1"/>
  <c r="AY53" i="33"/>
  <c r="AL53" i="33"/>
  <c r="BB53" i="33"/>
  <c r="AV53" i="33"/>
  <c r="AT53" i="33"/>
  <c r="AS53" i="33"/>
  <c r="AK53" i="33"/>
  <c r="AB29" i="33"/>
  <c r="AZ53" i="33"/>
  <c r="AQ53" i="33"/>
  <c r="AJ53" i="33"/>
  <c r="BA53" i="33"/>
  <c r="AO53" i="33"/>
  <c r="AF53" i="33"/>
  <c r="AG53" i="33"/>
  <c r="BC53" i="33"/>
  <c r="AM53" i="33"/>
  <c r="AN53" i="33"/>
  <c r="AU53" i="33"/>
  <c r="AW53" i="33"/>
  <c r="AI53" i="33"/>
  <c r="V63" i="33"/>
  <c r="V64" i="33" s="1"/>
  <c r="V77" i="33" s="1"/>
  <c r="V80" i="33" s="1"/>
  <c r="V81" i="33" s="1"/>
  <c r="AG53" i="31"/>
  <c r="AD53" i="31"/>
  <c r="AE53" i="31"/>
  <c r="BA53" i="31"/>
  <c r="AX53" i="31"/>
  <c r="AN53" i="31"/>
  <c r="AI53" i="31"/>
  <c r="AW53" i="31"/>
  <c r="AU53" i="31"/>
  <c r="AK53" i="31"/>
  <c r="AY53" i="31"/>
  <c r="AL53" i="31"/>
  <c r="AM53" i="31"/>
  <c r="AC53" i="31"/>
  <c r="AC60" i="31" s="1"/>
  <c r="AV53" i="31"/>
  <c r="BB53" i="31"/>
  <c r="BC53" i="31"/>
  <c r="AZ53" i="31"/>
  <c r="AS53" i="31"/>
  <c r="AP53" i="31"/>
  <c r="BD53" i="31"/>
  <c r="AF53" i="31"/>
  <c r="AT53" i="31"/>
  <c r="AR53" i="31"/>
  <c r="AH53" i="31"/>
  <c r="AO53" i="31"/>
  <c r="AJ53" i="31"/>
  <c r="AQ53" i="31"/>
  <c r="AD25" i="31"/>
  <c r="AD26" i="31" s="1"/>
  <c r="AE20" i="31"/>
  <c r="AE20" i="36" s="1"/>
  <c r="AD20" i="33"/>
  <c r="T63" i="31"/>
  <c r="T64" i="31" s="1"/>
  <c r="T77" i="31" s="1"/>
  <c r="T80" i="31" s="1"/>
  <c r="T81" i="31" s="1"/>
  <c r="AE21" i="31"/>
  <c r="AE21" i="36" s="1"/>
  <c r="AD21" i="33"/>
  <c r="AC28" i="31"/>
  <c r="AC29" i="31" s="1"/>
  <c r="U62" i="31"/>
  <c r="V61" i="31" s="1"/>
  <c r="AB29" i="31"/>
  <c r="AC25" i="33"/>
  <c r="AC26" i="33" s="1"/>
  <c r="W62" i="33"/>
  <c r="X61" i="33" s="1"/>
  <c r="AD89" i="33" l="1"/>
  <c r="AC68" i="33"/>
  <c r="AC76" i="33" s="1"/>
  <c r="AF89" i="31"/>
  <c r="AE68" i="31"/>
  <c r="AE76" i="31" s="1"/>
  <c r="AA63" i="36"/>
  <c r="AA64" i="36" s="1"/>
  <c r="AA77" i="36" s="1"/>
  <c r="AA80" i="36" s="1"/>
  <c r="AA81" i="36" s="1"/>
  <c r="AB62" i="36"/>
  <c r="AC61" i="36" s="1"/>
  <c r="AC29" i="36"/>
  <c r="BB54" i="36"/>
  <c r="AL54" i="36"/>
  <c r="AZ54" i="36"/>
  <c r="AJ54" i="36"/>
  <c r="AI54" i="36"/>
  <c r="AE54" i="36"/>
  <c r="AO54" i="36"/>
  <c r="AX54" i="36"/>
  <c r="AH54" i="36"/>
  <c r="AF54" i="36"/>
  <c r="BC54" i="36"/>
  <c r="AK54" i="36"/>
  <c r="AT54" i="36"/>
  <c r="AD54" i="36"/>
  <c r="AD60" i="36" s="1"/>
  <c r="AR54" i="36"/>
  <c r="AY54" i="36"/>
  <c r="AU54" i="36"/>
  <c r="AG54" i="36"/>
  <c r="BA54" i="36"/>
  <c r="AV54" i="36"/>
  <c r="AW54" i="36"/>
  <c r="AP54" i="36"/>
  <c r="BD54" i="36"/>
  <c r="AN54" i="36"/>
  <c r="AQ54" i="36"/>
  <c r="AM54" i="36"/>
  <c r="AS54" i="36"/>
  <c r="AE22" i="31"/>
  <c r="AD22" i="36"/>
  <c r="AD25" i="36" s="1"/>
  <c r="AD26" i="36" s="1"/>
  <c r="AC60" i="36"/>
  <c r="AC28" i="33"/>
  <c r="AC29" i="33" s="1"/>
  <c r="X62" i="33"/>
  <c r="Y61" i="33" s="1"/>
  <c r="V62" i="31"/>
  <c r="W61" i="31" s="1"/>
  <c r="AE20" i="33"/>
  <c r="AF20" i="31"/>
  <c r="AF20" i="36" s="1"/>
  <c r="AE25" i="31"/>
  <c r="AE26" i="31" s="1"/>
  <c r="W63" i="33"/>
  <c r="W64" i="33" s="1"/>
  <c r="W77" i="33" s="1"/>
  <c r="W80" i="33" s="1"/>
  <c r="W81" i="33" s="1"/>
  <c r="U63" i="31"/>
  <c r="U64" i="31" s="1"/>
  <c r="U77" i="31" s="1"/>
  <c r="U80" i="31" s="1"/>
  <c r="U81" i="31" s="1"/>
  <c r="AE21" i="33"/>
  <c r="AF21" i="31"/>
  <c r="AF21" i="36" s="1"/>
  <c r="AD28" i="31"/>
  <c r="AD29" i="31" s="1"/>
  <c r="BA54" i="31"/>
  <c r="AV54" i="31"/>
  <c r="AQ54" i="31"/>
  <c r="AL54" i="31"/>
  <c r="AG54" i="31"/>
  <c r="AJ54" i="31"/>
  <c r="AF54" i="31"/>
  <c r="AW54" i="31"/>
  <c r="BD54" i="31"/>
  <c r="AO54" i="31"/>
  <c r="AU54" i="31"/>
  <c r="AX54" i="31"/>
  <c r="AS54" i="31"/>
  <c r="AN54" i="31"/>
  <c r="AI54" i="31"/>
  <c r="AD54" i="31"/>
  <c r="AD60" i="31" s="1"/>
  <c r="BC54" i="31"/>
  <c r="AE54" i="31"/>
  <c r="AP54" i="31"/>
  <c r="AK54" i="31"/>
  <c r="BB54" i="31"/>
  <c r="AR54" i="31"/>
  <c r="AZ54" i="31"/>
  <c r="AH54" i="31"/>
  <c r="AY54" i="31"/>
  <c r="AT54" i="31"/>
  <c r="AM54" i="31"/>
  <c r="AD25" i="33"/>
  <c r="AD26" i="33" s="1"/>
  <c r="AG89" i="31" l="1"/>
  <c r="AF68" i="31"/>
  <c r="AF76" i="31" s="1"/>
  <c r="AE89" i="33"/>
  <c r="AD68" i="33"/>
  <c r="AD76" i="33" s="1"/>
  <c r="AC62" i="36"/>
  <c r="AD61" i="36" s="1"/>
  <c r="AB63" i="36"/>
  <c r="AB64" i="36" s="1"/>
  <c r="AB77" i="36" s="1"/>
  <c r="AB80" i="36" s="1"/>
  <c r="AB81" i="36" s="1"/>
  <c r="C5" i="36" s="1"/>
  <c r="H31" i="29" s="1"/>
  <c r="AD28" i="36"/>
  <c r="AF22" i="31"/>
  <c r="AE22" i="36"/>
  <c r="AE25" i="36" s="1"/>
  <c r="AE26" i="36" s="1"/>
  <c r="AE28" i="36" s="1"/>
  <c r="AC63" i="36"/>
  <c r="AC64" i="36" s="1"/>
  <c r="AC77" i="36" s="1"/>
  <c r="AC80" i="36" s="1"/>
  <c r="AD28" i="33"/>
  <c r="AD29" i="33" s="1"/>
  <c r="AF25" i="31"/>
  <c r="AF26" i="31" s="1"/>
  <c r="AG20" i="31"/>
  <c r="AG20" i="36" s="1"/>
  <c r="AF20" i="33"/>
  <c r="Y62" i="33"/>
  <c r="Z61" i="33" s="1"/>
  <c r="AE25" i="33"/>
  <c r="AE26" i="33" s="1"/>
  <c r="AE28" i="33" s="1"/>
  <c r="X63" i="33"/>
  <c r="X64" i="33" s="1"/>
  <c r="X77" i="33" s="1"/>
  <c r="X80" i="33" s="1"/>
  <c r="X81" i="33" s="1"/>
  <c r="AV55" i="31"/>
  <c r="AM55" i="31"/>
  <c r="AJ55" i="31"/>
  <c r="BB55" i="31"/>
  <c r="AQ55" i="31"/>
  <c r="AN55" i="31"/>
  <c r="BD55" i="31"/>
  <c r="AW55" i="31"/>
  <c r="AT55" i="31"/>
  <c r="AY55" i="31"/>
  <c r="AX55" i="31"/>
  <c r="AL55" i="31"/>
  <c r="AE55" i="31"/>
  <c r="AE60" i="31" s="1"/>
  <c r="BA55" i="31"/>
  <c r="AP55" i="31"/>
  <c r="AI55" i="31"/>
  <c r="AG55" i="31"/>
  <c r="AZ55" i="31"/>
  <c r="BC55" i="31"/>
  <c r="AS55" i="31"/>
  <c r="AH55" i="31"/>
  <c r="AF55" i="31"/>
  <c r="AR55" i="31"/>
  <c r="AU55" i="31"/>
  <c r="AK55" i="31"/>
  <c r="AO55" i="31"/>
  <c r="W62" i="31"/>
  <c r="X61" i="31" s="1"/>
  <c r="AG21" i="31"/>
  <c r="AG21" i="36" s="1"/>
  <c r="AF21" i="33"/>
  <c r="AE28" i="31"/>
  <c r="AE29" i="31" s="1"/>
  <c r="V63" i="31"/>
  <c r="V64" i="31" s="1"/>
  <c r="V77" i="31" s="1"/>
  <c r="V80" i="31" s="1"/>
  <c r="V81" i="31" s="1"/>
  <c r="AN54" i="33"/>
  <c r="AV54" i="33"/>
  <c r="AL54" i="33"/>
  <c r="AS54" i="33"/>
  <c r="AM54" i="33"/>
  <c r="AP54" i="33"/>
  <c r="AF54" i="33"/>
  <c r="AU54" i="33"/>
  <c r="BD54" i="33"/>
  <c r="BB54" i="33"/>
  <c r="AE54" i="33"/>
  <c r="AO54" i="33"/>
  <c r="AY54" i="33"/>
  <c r="AG54" i="33"/>
  <c r="AR54" i="33"/>
  <c r="AQ54" i="33"/>
  <c r="BA54" i="33"/>
  <c r="AT54" i="33"/>
  <c r="AX54" i="33"/>
  <c r="AZ54" i="33"/>
  <c r="AJ54" i="33"/>
  <c r="AK54" i="33"/>
  <c r="AD54" i="33"/>
  <c r="AD60" i="33" s="1"/>
  <c r="AI54" i="33"/>
  <c r="AH54" i="33"/>
  <c r="BC54" i="33"/>
  <c r="AW54" i="33"/>
  <c r="AF89" i="33" l="1"/>
  <c r="AE68" i="33"/>
  <c r="AE76" i="33" s="1"/>
  <c r="AH89" i="31"/>
  <c r="AG68" i="31"/>
  <c r="AG76" i="31" s="1"/>
  <c r="AC81" i="36"/>
  <c r="AG22" i="31"/>
  <c r="AF22" i="36"/>
  <c r="AF25" i="36" s="1"/>
  <c r="AF26" i="36" s="1"/>
  <c r="AR55" i="36"/>
  <c r="BB55" i="36"/>
  <c r="AL55" i="36"/>
  <c r="AG55" i="36"/>
  <c r="BC55" i="36"/>
  <c r="AY55" i="36"/>
  <c r="AN55" i="36"/>
  <c r="AU55" i="36"/>
  <c r="AZ55" i="36"/>
  <c r="AJ55" i="36"/>
  <c r="AT55" i="36"/>
  <c r="AW55" i="36"/>
  <c r="AS55" i="36"/>
  <c r="AQ55" i="36"/>
  <c r="AE55" i="36"/>
  <c r="AE60" i="36" s="1"/>
  <c r="BD55" i="36"/>
  <c r="AX55" i="36"/>
  <c r="BA55" i="36"/>
  <c r="AV55" i="36"/>
  <c r="AF55" i="36"/>
  <c r="AP55" i="36"/>
  <c r="AO55" i="36"/>
  <c r="AK55" i="36"/>
  <c r="AI55" i="36"/>
  <c r="AH55" i="36"/>
  <c r="AM55" i="36"/>
  <c r="AD62" i="36"/>
  <c r="AD29" i="36"/>
  <c r="AE29" i="36"/>
  <c r="AQ56" i="36"/>
  <c r="AW56" i="36"/>
  <c r="AG56" i="36"/>
  <c r="AF56" i="36"/>
  <c r="AT56" i="36"/>
  <c r="AX56" i="36"/>
  <c r="AN56" i="36"/>
  <c r="AH56" i="36"/>
  <c r="BC56" i="36"/>
  <c r="AM56" i="36"/>
  <c r="AS56" i="36"/>
  <c r="BD56" i="36"/>
  <c r="AZ56" i="36"/>
  <c r="AL56" i="36"/>
  <c r="AP56" i="36"/>
  <c r="AK56" i="36"/>
  <c r="AY56" i="36"/>
  <c r="AI56" i="36"/>
  <c r="AO56" i="36"/>
  <c r="AV56" i="36"/>
  <c r="AR56" i="36"/>
  <c r="BB56" i="36"/>
  <c r="AU56" i="36"/>
  <c r="BA56" i="36"/>
  <c r="AJ56" i="36"/>
  <c r="Y63" i="33"/>
  <c r="Y64" i="33" s="1"/>
  <c r="Y77" i="33" s="1"/>
  <c r="Y80" i="33" s="1"/>
  <c r="Y81" i="33" s="1"/>
  <c r="AE29" i="33"/>
  <c r="AR56" i="33"/>
  <c r="AH56" i="33"/>
  <c r="AG56" i="33"/>
  <c r="BD56" i="33"/>
  <c r="AL56" i="33"/>
  <c r="AP56" i="33"/>
  <c r="AX56" i="33"/>
  <c r="BA56" i="33"/>
  <c r="AQ56" i="33"/>
  <c r="AF56" i="33"/>
  <c r="AN56" i="33"/>
  <c r="BB56" i="33"/>
  <c r="BC56" i="33"/>
  <c r="AI56" i="33"/>
  <c r="AY56" i="33"/>
  <c r="AJ56" i="33"/>
  <c r="AK56" i="33"/>
  <c r="AU56" i="33"/>
  <c r="AM56" i="33"/>
  <c r="AV56" i="33"/>
  <c r="AW56" i="33"/>
  <c r="AO56" i="33"/>
  <c r="AS56" i="33"/>
  <c r="AT56" i="33"/>
  <c r="AZ56" i="33"/>
  <c r="AH20" i="31"/>
  <c r="AH20" i="36" s="1"/>
  <c r="AG25" i="31"/>
  <c r="AG26" i="31" s="1"/>
  <c r="AG20" i="33"/>
  <c r="AH21" i="31"/>
  <c r="AH21" i="36" s="1"/>
  <c r="AG21" i="33"/>
  <c r="Z62" i="33"/>
  <c r="AA61" i="33" s="1"/>
  <c r="AF28" i="31"/>
  <c r="X62" i="31"/>
  <c r="Y61" i="31" s="1"/>
  <c r="BC56" i="31"/>
  <c r="AV56" i="31"/>
  <c r="AS56" i="31"/>
  <c r="AL56" i="31"/>
  <c r="AZ56" i="31"/>
  <c r="AH56" i="31"/>
  <c r="AG56" i="31"/>
  <c r="AU56" i="31"/>
  <c r="AN56" i="31"/>
  <c r="AK56" i="31"/>
  <c r="AY56" i="31"/>
  <c r="AR56" i="31"/>
  <c r="AX56" i="31"/>
  <c r="AM56" i="31"/>
  <c r="AF56" i="31"/>
  <c r="AF60" i="31" s="1"/>
  <c r="BB56" i="31"/>
  <c r="AQ56" i="31"/>
  <c r="AJ56" i="31"/>
  <c r="AW56" i="31"/>
  <c r="BD56" i="31"/>
  <c r="BA56" i="31"/>
  <c r="AT56" i="31"/>
  <c r="AI56" i="31"/>
  <c r="AO56" i="31"/>
  <c r="AP56" i="31"/>
  <c r="W63" i="31"/>
  <c r="W64" i="31" s="1"/>
  <c r="W77" i="31" s="1"/>
  <c r="W80" i="31" s="1"/>
  <c r="W81" i="31" s="1"/>
  <c r="AF25" i="33"/>
  <c r="AF26" i="33" s="1"/>
  <c r="AF28" i="33" s="1"/>
  <c r="AW55" i="33"/>
  <c r="AP55" i="33"/>
  <c r="AK55" i="33"/>
  <c r="BD55" i="33"/>
  <c r="AQ55" i="33"/>
  <c r="AH55" i="33"/>
  <c r="AZ55" i="33"/>
  <c r="AG55" i="33"/>
  <c r="AJ55" i="33"/>
  <c r="AX55" i="33"/>
  <c r="AI55" i="33"/>
  <c r="AO55" i="33"/>
  <c r="BB55" i="33"/>
  <c r="AF55" i="33"/>
  <c r="AN55" i="33"/>
  <c r="AU55" i="33"/>
  <c r="AL55" i="33"/>
  <c r="AM55" i="33"/>
  <c r="AY55" i="33"/>
  <c r="BA55" i="33"/>
  <c r="AR55" i="33"/>
  <c r="AV55" i="33"/>
  <c r="AS55" i="33"/>
  <c r="AE55" i="33"/>
  <c r="AE60" i="33" s="1"/>
  <c r="BC55" i="33"/>
  <c r="AT55" i="33"/>
  <c r="AI89" i="31" l="1"/>
  <c r="AH68" i="31"/>
  <c r="AH76" i="31" s="1"/>
  <c r="AG89" i="33"/>
  <c r="AF68" i="33"/>
  <c r="AF76" i="33" s="1"/>
  <c r="AF60" i="36"/>
  <c r="AF28" i="36"/>
  <c r="AF29" i="36" s="1"/>
  <c r="AE61" i="36"/>
  <c r="AD63" i="36"/>
  <c r="AD64" i="36" s="1"/>
  <c r="AD77" i="36" s="1"/>
  <c r="AD80" i="36" s="1"/>
  <c r="AD81" i="36" s="1"/>
  <c r="AH22" i="31"/>
  <c r="AH25" i="31" s="1"/>
  <c r="AH26" i="31" s="1"/>
  <c r="AG22" i="36"/>
  <c r="AG25" i="36" s="1"/>
  <c r="AG26" i="36" s="1"/>
  <c r="AG28" i="36" s="1"/>
  <c r="AG25" i="33"/>
  <c r="AG26" i="33" s="1"/>
  <c r="AG28" i="33" s="1"/>
  <c r="AG29" i="33" s="1"/>
  <c r="Z63" i="33"/>
  <c r="Z64" i="33" s="1"/>
  <c r="Z77" i="33" s="1"/>
  <c r="Z80" i="33" s="1"/>
  <c r="Z81" i="33" s="1"/>
  <c r="X63" i="31"/>
  <c r="X64" i="31" s="1"/>
  <c r="X77" i="31" s="1"/>
  <c r="X80" i="31" s="1"/>
  <c r="X81" i="31" s="1"/>
  <c r="AF60" i="33"/>
  <c r="AY57" i="31"/>
  <c r="AR57" i="31"/>
  <c r="BD57" i="31"/>
  <c r="AM57" i="31"/>
  <c r="AK57" i="31"/>
  <c r="AL57" i="31"/>
  <c r="AQ57" i="31"/>
  <c r="AJ57" i="31"/>
  <c r="AT57" i="31"/>
  <c r="BB57" i="31"/>
  <c r="AX57" i="31"/>
  <c r="AG57" i="31"/>
  <c r="AG60" i="31" s="1"/>
  <c r="AI57" i="31"/>
  <c r="BA57" i="31"/>
  <c r="AH57" i="31"/>
  <c r="AP57" i="31"/>
  <c r="AN57" i="31"/>
  <c r="AV57" i="31"/>
  <c r="AZ57" i="31"/>
  <c r="AO57" i="31"/>
  <c r="AW57" i="31"/>
  <c r="AU57" i="31"/>
  <c r="BC57" i="31"/>
  <c r="AS57" i="31"/>
  <c r="AI21" i="31"/>
  <c r="AI21" i="36" s="1"/>
  <c r="AH21" i="33"/>
  <c r="AF29" i="33"/>
  <c r="AL57" i="33"/>
  <c r="AX57" i="33"/>
  <c r="AO57" i="33"/>
  <c r="AW57" i="33"/>
  <c r="AJ57" i="33"/>
  <c r="AK57" i="33"/>
  <c r="AV57" i="33"/>
  <c r="BA57" i="33"/>
  <c r="BB57" i="33"/>
  <c r="BD57" i="33"/>
  <c r="AT57" i="33"/>
  <c r="AM57" i="33"/>
  <c r="BC57" i="33"/>
  <c r="AU57" i="33"/>
  <c r="AG57" i="33"/>
  <c r="AG60" i="33" s="1"/>
  <c r="AN57" i="33"/>
  <c r="AY57" i="33"/>
  <c r="AQ57" i="33"/>
  <c r="AH57" i="33"/>
  <c r="AR57" i="33"/>
  <c r="AP57" i="33"/>
  <c r="AS57" i="33"/>
  <c r="AZ57" i="33"/>
  <c r="AI57" i="33"/>
  <c r="Y62" i="31"/>
  <c r="Z61" i="31" s="1"/>
  <c r="AA62" i="33"/>
  <c r="AB61" i="33" s="1"/>
  <c r="AG28" i="31"/>
  <c r="AG29" i="31" s="1"/>
  <c r="AF29" i="31"/>
  <c r="AI20" i="31"/>
  <c r="AI20" i="36" s="1"/>
  <c r="AH20" i="33"/>
  <c r="AH89" i="33" l="1"/>
  <c r="AG68" i="33"/>
  <c r="AG76" i="33" s="1"/>
  <c r="AJ89" i="31"/>
  <c r="AI68" i="31"/>
  <c r="AI76" i="31" s="1"/>
  <c r="AE62" i="36"/>
  <c r="AF61" i="36" s="1"/>
  <c r="AF62" i="36" s="1"/>
  <c r="AG61" i="36" s="1"/>
  <c r="AG29" i="36"/>
  <c r="AQ58" i="36"/>
  <c r="AW58" i="36"/>
  <c r="AK58" i="36"/>
  <c r="AH58" i="36"/>
  <c r="BB58" i="36"/>
  <c r="BC58" i="36"/>
  <c r="BD58" i="36"/>
  <c r="AJ58" i="36"/>
  <c r="AY58" i="36"/>
  <c r="AI58" i="36"/>
  <c r="AV58" i="36"/>
  <c r="AS58" i="36"/>
  <c r="AX58" i="36"/>
  <c r="AT58" i="36"/>
  <c r="AZ58" i="36"/>
  <c r="AU58" i="36"/>
  <c r="BA58" i="36"/>
  <c r="AP58" i="36"/>
  <c r="AN58" i="36"/>
  <c r="AL58" i="36"/>
  <c r="AO58" i="36"/>
  <c r="AM58" i="36"/>
  <c r="AR58" i="36"/>
  <c r="AI22" i="31"/>
  <c r="AH22" i="36"/>
  <c r="AH25" i="36" s="1"/>
  <c r="AH26" i="36" s="1"/>
  <c r="AY57" i="36"/>
  <c r="AI57" i="36"/>
  <c r="AO57" i="36"/>
  <c r="AV57" i="36"/>
  <c r="AJ57" i="36"/>
  <c r="AX57" i="36"/>
  <c r="AK57" i="36"/>
  <c r="AN57" i="36"/>
  <c r="AQ57" i="36"/>
  <c r="AW57" i="36"/>
  <c r="AG57" i="36"/>
  <c r="AG60" i="36" s="1"/>
  <c r="AZ57" i="36"/>
  <c r="AL57" i="36"/>
  <c r="AP57" i="36"/>
  <c r="BA57" i="36"/>
  <c r="AT57" i="36"/>
  <c r="BC57" i="36"/>
  <c r="AM57" i="36"/>
  <c r="AS57" i="36"/>
  <c r="BD57" i="36"/>
  <c r="AR57" i="36"/>
  <c r="AH57" i="36"/>
  <c r="AU57" i="36"/>
  <c r="BB57" i="36"/>
  <c r="AA63" i="33"/>
  <c r="AA64" i="33" s="1"/>
  <c r="AA77" i="33" s="1"/>
  <c r="AA80" i="33" s="1"/>
  <c r="AA81" i="33" s="1"/>
  <c r="AH28" i="31"/>
  <c r="AH29" i="31" s="1"/>
  <c r="AH25" i="33"/>
  <c r="AH26" i="33" s="1"/>
  <c r="BA58" i="33"/>
  <c r="AS58" i="33"/>
  <c r="AQ58" i="33"/>
  <c r="AR58" i="33"/>
  <c r="AI58" i="33"/>
  <c r="AJ58" i="33"/>
  <c r="AY58" i="33"/>
  <c r="AV58" i="33"/>
  <c r="BC58" i="33"/>
  <c r="AP58" i="33"/>
  <c r="BD58" i="33"/>
  <c r="AX58" i="33"/>
  <c r="BB58" i="33"/>
  <c r="AU58" i="33"/>
  <c r="AL58" i="33"/>
  <c r="AO58" i="33"/>
  <c r="AN58" i="33"/>
  <c r="AZ58" i="33"/>
  <c r="AM58" i="33"/>
  <c r="AT58" i="33"/>
  <c r="AW58" i="33"/>
  <c r="AH58" i="33"/>
  <c r="AH60" i="33" s="1"/>
  <c r="AK58" i="33"/>
  <c r="Y63" i="31"/>
  <c r="Y64" i="31" s="1"/>
  <c r="Y77" i="31" s="1"/>
  <c r="Y80" i="31" s="1"/>
  <c r="Y81" i="31" s="1"/>
  <c r="AJ21" i="31"/>
  <c r="AJ21" i="36" s="1"/>
  <c r="AI21" i="33"/>
  <c r="Z62" i="31"/>
  <c r="AA61" i="31" s="1"/>
  <c r="AJ20" i="31"/>
  <c r="AJ20" i="36" s="1"/>
  <c r="AI25" i="31"/>
  <c r="AI26" i="31" s="1"/>
  <c r="AI20" i="33"/>
  <c r="AI25" i="33" s="1"/>
  <c r="AI26" i="33" s="1"/>
  <c r="AW58" i="31"/>
  <c r="AN58" i="31"/>
  <c r="BB58" i="31"/>
  <c r="AS58" i="31"/>
  <c r="AI58" i="31"/>
  <c r="AX58" i="31"/>
  <c r="AO58" i="31"/>
  <c r="BC58" i="31"/>
  <c r="AT58" i="31"/>
  <c r="AK58" i="31"/>
  <c r="AJ58" i="31"/>
  <c r="AP58" i="31"/>
  <c r="BD58" i="31"/>
  <c r="AU58" i="31"/>
  <c r="AL58" i="31"/>
  <c r="AY58" i="31"/>
  <c r="AQ58" i="31"/>
  <c r="AH58" i="31"/>
  <c r="AH60" i="31" s="1"/>
  <c r="AV58" i="31"/>
  <c r="AM58" i="31"/>
  <c r="BA58" i="31"/>
  <c r="AR58" i="31"/>
  <c r="AZ58" i="31"/>
  <c r="AB62" i="33"/>
  <c r="AC61" i="33" s="1"/>
  <c r="AK89" i="31" l="1"/>
  <c r="AJ68" i="31"/>
  <c r="AJ76" i="31" s="1"/>
  <c r="AI89" i="33"/>
  <c r="AH68" i="33"/>
  <c r="AH76" i="33" s="1"/>
  <c r="AG62" i="36"/>
  <c r="AH61" i="36" s="1"/>
  <c r="AE63" i="36"/>
  <c r="AE64" i="36" s="1"/>
  <c r="AE77" i="36" s="1"/>
  <c r="AE80" i="36" s="1"/>
  <c r="AE81" i="36" s="1"/>
  <c r="AH60" i="36"/>
  <c r="AF63" i="36"/>
  <c r="AF64" i="36" s="1"/>
  <c r="AF77" i="36" s="1"/>
  <c r="AF80" i="36" s="1"/>
  <c r="AH28" i="36"/>
  <c r="AH29" i="36" s="1"/>
  <c r="AJ22" i="31"/>
  <c r="AI22" i="36"/>
  <c r="AI25" i="36" s="1"/>
  <c r="AI26" i="36" s="1"/>
  <c r="AB63" i="33"/>
  <c r="AB64" i="33" s="1"/>
  <c r="AB77" i="33" s="1"/>
  <c r="AB80" i="33" s="1"/>
  <c r="AB81" i="33" s="1"/>
  <c r="C5" i="33" s="1"/>
  <c r="H30" i="29" s="1"/>
  <c r="AA62" i="31"/>
  <c r="AB61" i="31" s="1"/>
  <c r="AI28" i="33"/>
  <c r="AI29" i="33" s="1"/>
  <c r="Z63" i="31"/>
  <c r="Z64" i="31" s="1"/>
  <c r="Z77" i="31" s="1"/>
  <c r="Z80" i="31" s="1"/>
  <c r="Z81" i="31" s="1"/>
  <c r="AI28" i="31"/>
  <c r="AI29" i="31" s="1"/>
  <c r="AH28" i="33"/>
  <c r="AC62" i="33"/>
  <c r="AD61" i="33" s="1"/>
  <c r="AK20" i="31"/>
  <c r="AK20" i="36" s="1"/>
  <c r="AJ20" i="33"/>
  <c r="AK21" i="31"/>
  <c r="AK21" i="36" s="1"/>
  <c r="AJ21" i="33"/>
  <c r="AV59" i="31"/>
  <c r="AV60" i="31" s="1"/>
  <c r="AK59" i="31"/>
  <c r="AK60" i="31" s="1"/>
  <c r="AO59" i="31"/>
  <c r="AO60" i="31" s="1"/>
  <c r="AM59" i="31"/>
  <c r="AM60" i="31" s="1"/>
  <c r="AI59" i="31"/>
  <c r="AI60" i="31" s="1"/>
  <c r="AQ59" i="31"/>
  <c r="AQ60" i="31" s="1"/>
  <c r="AN59" i="31"/>
  <c r="AN60" i="31" s="1"/>
  <c r="AZ59" i="31"/>
  <c r="AZ60" i="31" s="1"/>
  <c r="AX59" i="31"/>
  <c r="AX60" i="31" s="1"/>
  <c r="AT59" i="31"/>
  <c r="AT60" i="31" s="1"/>
  <c r="BB59" i="31"/>
  <c r="BB60" i="31" s="1"/>
  <c r="BA59" i="31"/>
  <c r="BA60" i="31" s="1"/>
  <c r="AP59" i="31"/>
  <c r="AP60" i="31" s="1"/>
  <c r="AL59" i="31"/>
  <c r="AL60" i="31" s="1"/>
  <c r="AJ59" i="31"/>
  <c r="AJ60" i="31" s="1"/>
  <c r="AR59" i="31"/>
  <c r="AR60" i="31" s="1"/>
  <c r="BD59" i="31"/>
  <c r="BD60" i="31" s="1"/>
  <c r="AS59" i="31"/>
  <c r="AS60" i="31" s="1"/>
  <c r="AY59" i="31"/>
  <c r="AY60" i="31" s="1"/>
  <c r="AW59" i="31"/>
  <c r="AW60" i="31" s="1"/>
  <c r="AU59" i="31"/>
  <c r="AU60" i="31" s="1"/>
  <c r="BC59" i="31"/>
  <c r="BC60" i="31" s="1"/>
  <c r="AJ89" i="33" l="1"/>
  <c r="AI68" i="33"/>
  <c r="AI76" i="33" s="1"/>
  <c r="AL89" i="31"/>
  <c r="AK68" i="31"/>
  <c r="AK76" i="31" s="1"/>
  <c r="AG63" i="36"/>
  <c r="AG64" i="36" s="1"/>
  <c r="AG77" i="36" s="1"/>
  <c r="AG80" i="36" s="1"/>
  <c r="AF81" i="36"/>
  <c r="AK22" i="31"/>
  <c r="AK25" i="31" s="1"/>
  <c r="AK26" i="31" s="1"/>
  <c r="AK28" i="31" s="1"/>
  <c r="AJ22" i="36"/>
  <c r="AJ25" i="36" s="1"/>
  <c r="AJ26" i="36" s="1"/>
  <c r="AJ28" i="36" s="1"/>
  <c r="AW59" i="36"/>
  <c r="AW60" i="36" s="1"/>
  <c r="BC59" i="36"/>
  <c r="BC60" i="36" s="1"/>
  <c r="AM59" i="36"/>
  <c r="AM60" i="36" s="1"/>
  <c r="BB59" i="36"/>
  <c r="BB60" i="36" s="1"/>
  <c r="AJ59" i="36"/>
  <c r="AJ60" i="36" s="1"/>
  <c r="BD59" i="36"/>
  <c r="BD60" i="36" s="1"/>
  <c r="AS59" i="36"/>
  <c r="AS60" i="36" s="1"/>
  <c r="AY59" i="36"/>
  <c r="AY60" i="36" s="1"/>
  <c r="AI59" i="36"/>
  <c r="AI60" i="36" s="1"/>
  <c r="AT59" i="36"/>
  <c r="AT60" i="36" s="1"/>
  <c r="AR59" i="36"/>
  <c r="AR60" i="36" s="1"/>
  <c r="AO59" i="36"/>
  <c r="AO60" i="36" s="1"/>
  <c r="AU59" i="36"/>
  <c r="AU60" i="36" s="1"/>
  <c r="AX59" i="36"/>
  <c r="AX60" i="36" s="1"/>
  <c r="AL59" i="36"/>
  <c r="AL60" i="36" s="1"/>
  <c r="AV59" i="36"/>
  <c r="AV60" i="36" s="1"/>
  <c r="BA59" i="36"/>
  <c r="BA60" i="36" s="1"/>
  <c r="AK59" i="36"/>
  <c r="AK60" i="36" s="1"/>
  <c r="AQ59" i="36"/>
  <c r="AQ60" i="36" s="1"/>
  <c r="AP59" i="36"/>
  <c r="AP60" i="36" s="1"/>
  <c r="AZ59" i="36"/>
  <c r="AZ60" i="36" s="1"/>
  <c r="AN59" i="36"/>
  <c r="AN60" i="36" s="1"/>
  <c r="AH62" i="36"/>
  <c r="AJ25" i="31"/>
  <c r="AJ26" i="31" s="1"/>
  <c r="AJ28" i="31" s="1"/>
  <c r="AJ29" i="31" s="1"/>
  <c r="AI28" i="36"/>
  <c r="AI59" i="33"/>
  <c r="AI60" i="33" s="1"/>
  <c r="AU59" i="33"/>
  <c r="AU60" i="33" s="1"/>
  <c r="AP59" i="33"/>
  <c r="AP60" i="33" s="1"/>
  <c r="AV59" i="33"/>
  <c r="AV60" i="33" s="1"/>
  <c r="AN59" i="33"/>
  <c r="AN60" i="33" s="1"/>
  <c r="AX59" i="33"/>
  <c r="AX60" i="33" s="1"/>
  <c r="AM59" i="33"/>
  <c r="AM60" i="33" s="1"/>
  <c r="AY59" i="33"/>
  <c r="AY60" i="33" s="1"/>
  <c r="AO59" i="33"/>
  <c r="AO60" i="33" s="1"/>
  <c r="AW59" i="33"/>
  <c r="AW60" i="33" s="1"/>
  <c r="AZ59" i="33"/>
  <c r="AZ60" i="33" s="1"/>
  <c r="AK59" i="33"/>
  <c r="AK60" i="33" s="1"/>
  <c r="BA59" i="33"/>
  <c r="BA60" i="33" s="1"/>
  <c r="AS59" i="33"/>
  <c r="AS60" i="33" s="1"/>
  <c r="AL59" i="33"/>
  <c r="AL60" i="33" s="1"/>
  <c r="AR59" i="33"/>
  <c r="AR60" i="33" s="1"/>
  <c r="BD59" i="33"/>
  <c r="BD60" i="33" s="1"/>
  <c r="AT59" i="33"/>
  <c r="AT60" i="33" s="1"/>
  <c r="BC59" i="33"/>
  <c r="BC60" i="33" s="1"/>
  <c r="AQ59" i="33"/>
  <c r="AQ60" i="33" s="1"/>
  <c r="AJ59" i="33"/>
  <c r="AJ60" i="33" s="1"/>
  <c r="BB59" i="33"/>
  <c r="BB60" i="33" s="1"/>
  <c r="AK21" i="33"/>
  <c r="AL21" i="31"/>
  <c r="AL21" i="36" s="1"/>
  <c r="AD62" i="33"/>
  <c r="AE61" i="33" s="1"/>
  <c r="AJ25" i="33"/>
  <c r="AJ26" i="33" s="1"/>
  <c r="AJ28" i="33" s="1"/>
  <c r="AC63" i="33"/>
  <c r="AC64" i="33" s="1"/>
  <c r="AC77" i="33" s="1"/>
  <c r="AC80" i="33" s="1"/>
  <c r="AC81" i="33" s="1"/>
  <c r="AB62" i="31"/>
  <c r="AC61" i="31" s="1"/>
  <c r="AL20" i="31"/>
  <c r="AL20" i="36" s="1"/>
  <c r="AK20" i="33"/>
  <c r="AH29" i="33"/>
  <c r="AA63" i="31"/>
  <c r="AA64" i="31" s="1"/>
  <c r="AA77" i="31" s="1"/>
  <c r="AA80" i="31" s="1"/>
  <c r="AA81" i="31" s="1"/>
  <c r="C4" i="31" s="1"/>
  <c r="G29" i="29" s="1"/>
  <c r="AM89" i="31" l="1"/>
  <c r="AL68" i="31"/>
  <c r="AL76" i="31" s="1"/>
  <c r="AK89" i="33"/>
  <c r="AJ68" i="33"/>
  <c r="AJ76" i="33" s="1"/>
  <c r="AG81" i="36"/>
  <c r="AI61" i="36"/>
  <c r="AI62" i="36" s="1"/>
  <c r="AJ61" i="36" s="1"/>
  <c r="AJ62" i="36" s="1"/>
  <c r="AK61" i="36" s="1"/>
  <c r="AH63" i="36"/>
  <c r="AH64" i="36" s="1"/>
  <c r="AH77" i="36" s="1"/>
  <c r="AH80" i="36" s="1"/>
  <c r="AH81" i="36" s="1"/>
  <c r="AJ29" i="36"/>
  <c r="AI29" i="36"/>
  <c r="AL22" i="31"/>
  <c r="AL25" i="31" s="1"/>
  <c r="AL26" i="31" s="1"/>
  <c r="AK22" i="36"/>
  <c r="AK25" i="36" s="1"/>
  <c r="AK26" i="36" s="1"/>
  <c r="AK28" i="36" s="1"/>
  <c r="AD63" i="33"/>
  <c r="AD64" i="33" s="1"/>
  <c r="AD77" i="33" s="1"/>
  <c r="AD80" i="33" s="1"/>
  <c r="AD81" i="33" s="1"/>
  <c r="AK25" i="33"/>
  <c r="AK26" i="33" s="1"/>
  <c r="AK28" i="33" s="1"/>
  <c r="AC62" i="31"/>
  <c r="AD61" i="31" s="1"/>
  <c r="AJ29" i="33"/>
  <c r="AK29" i="31"/>
  <c r="AL20" i="33"/>
  <c r="AM20" i="31"/>
  <c r="AM20" i="36" s="1"/>
  <c r="AB63" i="31"/>
  <c r="AB64" i="31" s="1"/>
  <c r="AB77" i="31" s="1"/>
  <c r="AB80" i="31" s="1"/>
  <c r="AB81" i="31" s="1"/>
  <c r="AM21" i="31"/>
  <c r="AM21" i="36" s="1"/>
  <c r="AL21" i="33"/>
  <c r="AE62" i="33"/>
  <c r="AF61" i="33" s="1"/>
  <c r="AL89" i="33" l="1"/>
  <c r="AK68" i="33"/>
  <c r="AK76" i="33" s="1"/>
  <c r="AN89" i="31"/>
  <c r="AM68" i="31"/>
  <c r="AM76" i="31" s="1"/>
  <c r="AJ63" i="36"/>
  <c r="AJ64" i="36" s="1"/>
  <c r="AJ77" i="36" s="1"/>
  <c r="AJ80" i="36" s="1"/>
  <c r="AK29" i="36"/>
  <c r="AK62" i="36"/>
  <c r="AL61" i="36" s="1"/>
  <c r="AM22" i="31"/>
  <c r="AL22" i="36"/>
  <c r="AL25" i="36" s="1"/>
  <c r="AL26" i="36" s="1"/>
  <c r="AI63" i="36"/>
  <c r="AI64" i="36" s="1"/>
  <c r="AI77" i="36" s="1"/>
  <c r="AI80" i="36" s="1"/>
  <c r="AI81" i="36" s="1"/>
  <c r="AK29" i="33"/>
  <c r="AL25" i="33"/>
  <c r="AL26" i="33" s="1"/>
  <c r="AL28" i="33" s="1"/>
  <c r="AD62" i="31"/>
  <c r="AE61" i="31" s="1"/>
  <c r="AN21" i="31"/>
  <c r="AN21" i="36" s="1"/>
  <c r="AM21" i="33"/>
  <c r="AF62" i="33"/>
  <c r="AG61" i="33" s="1"/>
  <c r="AL28" i="31"/>
  <c r="AC63" i="31"/>
  <c r="AC64" i="31" s="1"/>
  <c r="AC77" i="31" s="1"/>
  <c r="AC80" i="31" s="1"/>
  <c r="AC81" i="31" s="1"/>
  <c r="AE63" i="33"/>
  <c r="AE64" i="33" s="1"/>
  <c r="AE77" i="33" s="1"/>
  <c r="AE80" i="33" s="1"/>
  <c r="AE81" i="33" s="1"/>
  <c r="AM25" i="31"/>
  <c r="AM26" i="31" s="1"/>
  <c r="AN20" i="31"/>
  <c r="AN20" i="36" s="1"/>
  <c r="AM20" i="33"/>
  <c r="AO89" i="31" l="1"/>
  <c r="AN68" i="31"/>
  <c r="AN76" i="31" s="1"/>
  <c r="AM89" i="33"/>
  <c r="AL68" i="33"/>
  <c r="AL76" i="33" s="1"/>
  <c r="AK63" i="36"/>
  <c r="AK64" i="36" s="1"/>
  <c r="AK77" i="36" s="1"/>
  <c r="AK80" i="36" s="1"/>
  <c r="AJ81" i="36"/>
  <c r="C6" i="36" s="1"/>
  <c r="I31" i="29" s="1"/>
  <c r="AL28" i="36"/>
  <c r="AL62" i="36" s="1"/>
  <c r="AM61" i="36" s="1"/>
  <c r="AN22" i="31"/>
  <c r="AM22" i="36"/>
  <c r="AM25" i="36" s="1"/>
  <c r="AM26" i="36" s="1"/>
  <c r="AM25" i="33"/>
  <c r="AM26" i="33" s="1"/>
  <c r="AM28" i="33" s="1"/>
  <c r="AF63" i="33"/>
  <c r="AF64" i="33" s="1"/>
  <c r="AF77" i="33" s="1"/>
  <c r="AF80" i="33" s="1"/>
  <c r="AF81" i="33" s="1"/>
  <c r="AD63" i="31"/>
  <c r="AD64" i="31" s="1"/>
  <c r="AD77" i="31" s="1"/>
  <c r="AD80" i="31" s="1"/>
  <c r="AD81" i="31" s="1"/>
  <c r="AM28" i="31"/>
  <c r="AM29" i="31" s="1"/>
  <c r="AO21" i="31"/>
  <c r="AO21" i="36" s="1"/>
  <c r="AN21" i="33"/>
  <c r="AG62" i="33"/>
  <c r="AH61" i="33" s="1"/>
  <c r="AE62" i="31"/>
  <c r="AF61" i="31" s="1"/>
  <c r="AO20" i="31"/>
  <c r="AO20" i="36" s="1"/>
  <c r="AN20" i="33"/>
  <c r="AL29" i="31"/>
  <c r="AL29" i="33"/>
  <c r="AN89" i="33" l="1"/>
  <c r="AM68" i="33"/>
  <c r="AM76" i="33" s="1"/>
  <c r="AP89" i="31"/>
  <c r="AO68" i="31"/>
  <c r="AO76" i="31" s="1"/>
  <c r="AK81" i="36"/>
  <c r="AL63" i="36"/>
  <c r="AM28" i="36"/>
  <c r="AM62" i="36" s="1"/>
  <c r="AN61" i="36" s="1"/>
  <c r="AO22" i="31"/>
  <c r="AN22" i="36"/>
  <c r="AN25" i="36" s="1"/>
  <c r="AN26" i="36" s="1"/>
  <c r="AN25" i="31"/>
  <c r="AN26" i="31" s="1"/>
  <c r="AN28" i="31" s="1"/>
  <c r="AL29" i="36"/>
  <c r="AN25" i="33"/>
  <c r="AN26" i="33" s="1"/>
  <c r="AN28" i="33" s="1"/>
  <c r="AM29" i="33"/>
  <c r="AG63" i="33"/>
  <c r="AG64" i="33" s="1"/>
  <c r="AG77" i="33" s="1"/>
  <c r="AG80" i="33" s="1"/>
  <c r="AG81" i="33" s="1"/>
  <c r="AE63" i="31"/>
  <c r="AE64" i="31" s="1"/>
  <c r="AE77" i="31" s="1"/>
  <c r="AE80" i="31" s="1"/>
  <c r="AE81" i="31" s="1"/>
  <c r="AF62" i="31"/>
  <c r="AG61" i="31" s="1"/>
  <c r="AO20" i="33"/>
  <c r="AP20" i="31"/>
  <c r="AP20" i="36" s="1"/>
  <c r="AP21" i="31"/>
  <c r="AP21" i="36" s="1"/>
  <c r="AO21" i="33"/>
  <c r="AH62" i="33"/>
  <c r="AI61" i="33" s="1"/>
  <c r="AQ89" i="31" l="1"/>
  <c r="AP68" i="31"/>
  <c r="AP76" i="31" s="1"/>
  <c r="AO89" i="33"/>
  <c r="AN68" i="33"/>
  <c r="AN76" i="33" s="1"/>
  <c r="AM63" i="36"/>
  <c r="AM29" i="36"/>
  <c r="AL64" i="36"/>
  <c r="AL77" i="36" s="1"/>
  <c r="AL80" i="36" s="1"/>
  <c r="AL81" i="36" s="1"/>
  <c r="AP22" i="31"/>
  <c r="AO22" i="36"/>
  <c r="AO25" i="36" s="1"/>
  <c r="AO26" i="36" s="1"/>
  <c r="AO25" i="31"/>
  <c r="AO26" i="31" s="1"/>
  <c r="AO28" i="31" s="1"/>
  <c r="AN28" i="36"/>
  <c r="AN62" i="36" s="1"/>
  <c r="AO61" i="36" s="1"/>
  <c r="AN29" i="33"/>
  <c r="AH63" i="33"/>
  <c r="AH64" i="33" s="1"/>
  <c r="AH77" i="33" s="1"/>
  <c r="AH80" i="33" s="1"/>
  <c r="AH81" i="33" s="1"/>
  <c r="AP20" i="33"/>
  <c r="AP25" i="31"/>
  <c r="AP26" i="31" s="1"/>
  <c r="AQ20" i="31"/>
  <c r="AQ20" i="36" s="1"/>
  <c r="AG62" i="31"/>
  <c r="AH61" i="31" s="1"/>
  <c r="AI62" i="33"/>
  <c r="AJ61" i="33" s="1"/>
  <c r="AO25" i="33"/>
  <c r="AO26" i="33" s="1"/>
  <c r="AF63" i="31"/>
  <c r="AF64" i="31" s="1"/>
  <c r="AF77" i="31" s="1"/>
  <c r="AF80" i="31" s="1"/>
  <c r="AF81" i="31" s="1"/>
  <c r="AQ21" i="31"/>
  <c r="AQ21" i="36" s="1"/>
  <c r="AP21" i="33"/>
  <c r="AN29" i="31"/>
  <c r="AP89" i="33" l="1"/>
  <c r="AO68" i="33"/>
  <c r="AO76" i="33" s="1"/>
  <c r="AR89" i="31"/>
  <c r="AQ68" i="31"/>
  <c r="AQ76" i="31" s="1"/>
  <c r="AO29" i="31"/>
  <c r="AM64" i="36"/>
  <c r="AM77" i="36" s="1"/>
  <c r="AM80" i="36" s="1"/>
  <c r="AM81" i="36" s="1"/>
  <c r="AN63" i="36"/>
  <c r="AN29" i="36"/>
  <c r="AO28" i="36"/>
  <c r="AO62" i="36" s="1"/>
  <c r="AP61" i="36" s="1"/>
  <c r="AO63" i="36"/>
  <c r="AQ22" i="31"/>
  <c r="AP22" i="36"/>
  <c r="AP25" i="36" s="1"/>
  <c r="AP26" i="36" s="1"/>
  <c r="AP25" i="33"/>
  <c r="AP26" i="33" s="1"/>
  <c r="AP28" i="33" s="1"/>
  <c r="AJ62" i="33"/>
  <c r="AK61" i="33" s="1"/>
  <c r="AQ25" i="31"/>
  <c r="AQ26" i="31" s="1"/>
  <c r="AR20" i="31"/>
  <c r="AR20" i="36" s="1"/>
  <c r="AQ20" i="33"/>
  <c r="AR21" i="31"/>
  <c r="AR21" i="36" s="1"/>
  <c r="AQ21" i="33"/>
  <c r="AI63" i="33"/>
  <c r="AI64" i="33" s="1"/>
  <c r="AI77" i="33" s="1"/>
  <c r="AI80" i="33" s="1"/>
  <c r="AI81" i="33" s="1"/>
  <c r="AP28" i="31"/>
  <c r="AP29" i="31" s="1"/>
  <c r="AH62" i="31"/>
  <c r="AI61" i="31" s="1"/>
  <c r="AO28" i="33"/>
  <c r="AO29" i="33" s="1"/>
  <c r="AG63" i="31"/>
  <c r="AG64" i="31" s="1"/>
  <c r="AG77" i="31" s="1"/>
  <c r="AG80" i="31" s="1"/>
  <c r="AG81" i="31" s="1"/>
  <c r="AS89" i="31" l="1"/>
  <c r="AR68" i="31"/>
  <c r="AR76" i="31" s="1"/>
  <c r="AQ89" i="33"/>
  <c r="AP68" i="33"/>
  <c r="AP76" i="33" s="1"/>
  <c r="AO29" i="36"/>
  <c r="AO64" i="36" s="1"/>
  <c r="AO77" i="36" s="1"/>
  <c r="AO80" i="36" s="1"/>
  <c r="AN64" i="36"/>
  <c r="AN77" i="36" s="1"/>
  <c r="AN80" i="36" s="1"/>
  <c r="AN81" i="36" s="1"/>
  <c r="AP28" i="36"/>
  <c r="AP62" i="36" s="1"/>
  <c r="AQ61" i="36" s="1"/>
  <c r="AP29" i="33"/>
  <c r="AR22" i="31"/>
  <c r="AQ22" i="36"/>
  <c r="AQ25" i="36" s="1"/>
  <c r="AQ26" i="36" s="1"/>
  <c r="AR25" i="31"/>
  <c r="AR26" i="31" s="1"/>
  <c r="AS20" i="31"/>
  <c r="AS20" i="36" s="1"/>
  <c r="AR20" i="33"/>
  <c r="AH63" i="31"/>
  <c r="AH64" i="31" s="1"/>
  <c r="AH77" i="31" s="1"/>
  <c r="AH80" i="31" s="1"/>
  <c r="AH81" i="31" s="1"/>
  <c r="AQ28" i="31"/>
  <c r="AQ29" i="31" s="1"/>
  <c r="AS21" i="31"/>
  <c r="AS21" i="36" s="1"/>
  <c r="AR21" i="33"/>
  <c r="AK62" i="33"/>
  <c r="AL61" i="33" s="1"/>
  <c r="AI62" i="31"/>
  <c r="AJ61" i="31" s="1"/>
  <c r="AQ25" i="33"/>
  <c r="AQ26" i="33" s="1"/>
  <c r="AQ28" i="33" s="1"/>
  <c r="AJ63" i="33"/>
  <c r="AJ64" i="33" s="1"/>
  <c r="AJ77" i="33" s="1"/>
  <c r="AJ80" i="33" s="1"/>
  <c r="AJ81" i="33" s="1"/>
  <c r="AR89" i="33" l="1"/>
  <c r="AQ68" i="33"/>
  <c r="AQ76" i="33" s="1"/>
  <c r="AT89" i="31"/>
  <c r="AS68" i="31"/>
  <c r="AS76" i="31" s="1"/>
  <c r="AP29" i="36"/>
  <c r="AO81" i="36"/>
  <c r="AP63" i="36"/>
  <c r="AQ28" i="36"/>
  <c r="AQ62" i="36" s="1"/>
  <c r="AR61" i="36" s="1"/>
  <c r="AS22" i="31"/>
  <c r="AR22" i="36"/>
  <c r="AR25" i="36" s="1"/>
  <c r="AR26" i="36" s="1"/>
  <c r="AR28" i="36" s="1"/>
  <c r="AJ62" i="31"/>
  <c r="AK61" i="31" s="1"/>
  <c r="AQ29" i="33"/>
  <c r="AI63" i="31"/>
  <c r="AI64" i="31" s="1"/>
  <c r="AI77" i="31" s="1"/>
  <c r="AI80" i="31" s="1"/>
  <c r="AI81" i="31" s="1"/>
  <c r="C5" i="31" s="1"/>
  <c r="H29" i="29" s="1"/>
  <c r="AT21" i="31"/>
  <c r="AT21" i="36" s="1"/>
  <c r="AS21" i="33"/>
  <c r="AR25" i="33"/>
  <c r="AR26" i="33" s="1"/>
  <c r="AR28" i="33" s="1"/>
  <c r="AL62" i="33"/>
  <c r="AM61" i="33" s="1"/>
  <c r="AS25" i="31"/>
  <c r="AS26" i="31" s="1"/>
  <c r="AS28" i="31" s="1"/>
  <c r="AT20" i="31"/>
  <c r="AT20" i="36" s="1"/>
  <c r="AS20" i="33"/>
  <c r="AK63" i="33"/>
  <c r="AK64" i="33" s="1"/>
  <c r="AK77" i="33" s="1"/>
  <c r="AK80" i="33" s="1"/>
  <c r="AK81" i="33" s="1"/>
  <c r="C6" i="33" s="1"/>
  <c r="I30" i="29" s="1"/>
  <c r="AR28" i="31"/>
  <c r="AU89" i="31" l="1"/>
  <c r="AT68" i="31"/>
  <c r="AT76" i="31" s="1"/>
  <c r="AS89" i="33"/>
  <c r="AR68" i="33"/>
  <c r="AR76" i="33" s="1"/>
  <c r="AP64" i="36"/>
  <c r="AP77" i="36" s="1"/>
  <c r="AP80" i="36" s="1"/>
  <c r="AP81" i="36" s="1"/>
  <c r="AQ29" i="36"/>
  <c r="AQ63" i="36"/>
  <c r="AR29" i="36"/>
  <c r="AR62" i="36"/>
  <c r="AS61" i="36" s="1"/>
  <c r="AS25" i="33"/>
  <c r="AS26" i="33" s="1"/>
  <c r="AS28" i="33" s="1"/>
  <c r="AT22" i="31"/>
  <c r="AT25" i="31" s="1"/>
  <c r="AT26" i="31" s="1"/>
  <c r="AS22" i="36"/>
  <c r="AS25" i="36" s="1"/>
  <c r="AS26" i="36" s="1"/>
  <c r="AS28" i="36" s="1"/>
  <c r="AR63" i="36"/>
  <c r="AT20" i="33"/>
  <c r="AU20" i="31"/>
  <c r="AU20" i="36" s="1"/>
  <c r="AR29" i="33"/>
  <c r="AS29" i="31"/>
  <c r="AM62" i="33"/>
  <c r="AN61" i="33" s="1"/>
  <c r="AU21" i="31"/>
  <c r="AU21" i="36" s="1"/>
  <c r="AT21" i="33"/>
  <c r="AK62" i="31"/>
  <c r="AL61" i="31" s="1"/>
  <c r="AR29" i="31"/>
  <c r="AL63" i="33"/>
  <c r="AL64" i="33" s="1"/>
  <c r="AL77" i="33" s="1"/>
  <c r="AL80" i="33" s="1"/>
  <c r="AL81" i="33" s="1"/>
  <c r="AJ63" i="31"/>
  <c r="AJ64" i="31" s="1"/>
  <c r="AJ77" i="31" s="1"/>
  <c r="AJ80" i="31" s="1"/>
  <c r="AJ81" i="31" s="1"/>
  <c r="AT89" i="33" l="1"/>
  <c r="AS68" i="33"/>
  <c r="AS76" i="33" s="1"/>
  <c r="AV89" i="31"/>
  <c r="AU68" i="31"/>
  <c r="AU76" i="31" s="1"/>
  <c r="AQ64" i="36"/>
  <c r="AQ77" i="36" s="1"/>
  <c r="AQ80" i="36" s="1"/>
  <c r="AQ81" i="36" s="1"/>
  <c r="AR64" i="36"/>
  <c r="AR77" i="36" s="1"/>
  <c r="AR80" i="36" s="1"/>
  <c r="AS29" i="33"/>
  <c r="AS29" i="36"/>
  <c r="AS62" i="36"/>
  <c r="AT61" i="36" s="1"/>
  <c r="AU22" i="31"/>
  <c r="AU25" i="31" s="1"/>
  <c r="AU26" i="31" s="1"/>
  <c r="AT22" i="36"/>
  <c r="AT25" i="36" s="1"/>
  <c r="AT26" i="36" s="1"/>
  <c r="AV20" i="31"/>
  <c r="AV20" i="36" s="1"/>
  <c r="AU20" i="33"/>
  <c r="AU21" i="33"/>
  <c r="AV21" i="31"/>
  <c r="AV21" i="36" s="1"/>
  <c r="AT25" i="33"/>
  <c r="AT26" i="33" s="1"/>
  <c r="AL62" i="31"/>
  <c r="AM61" i="31" s="1"/>
  <c r="AN62" i="33"/>
  <c r="AO61" i="33" s="1"/>
  <c r="AT28" i="31"/>
  <c r="AT29" i="31" s="1"/>
  <c r="AK63" i="31"/>
  <c r="AK64" i="31" s="1"/>
  <c r="AK77" i="31" s="1"/>
  <c r="AK80" i="31" s="1"/>
  <c r="AK81" i="31" s="1"/>
  <c r="C6" i="31" s="1"/>
  <c r="I29" i="29" s="1"/>
  <c r="AM63" i="33"/>
  <c r="AM64" i="33" s="1"/>
  <c r="AM77" i="33" s="1"/>
  <c r="AM80" i="33" s="1"/>
  <c r="AM81" i="33" s="1"/>
  <c r="AW89" i="31" l="1"/>
  <c r="AW68" i="31" s="1"/>
  <c r="AW76" i="31" s="1"/>
  <c r="AV68" i="31"/>
  <c r="AV76" i="31" s="1"/>
  <c r="AU89" i="33"/>
  <c r="AT68" i="33"/>
  <c r="AT76" i="33" s="1"/>
  <c r="AR81" i="36"/>
  <c r="AT28" i="36"/>
  <c r="AT62" i="36" s="1"/>
  <c r="AU61" i="36" s="1"/>
  <c r="AV22" i="31"/>
  <c r="AU22" i="36"/>
  <c r="AU25" i="36" s="1"/>
  <c r="AU26" i="36" s="1"/>
  <c r="AU28" i="36" s="1"/>
  <c r="AS63" i="36"/>
  <c r="AS64" i="36" s="1"/>
  <c r="AS77" i="36" s="1"/>
  <c r="AS80" i="36" s="1"/>
  <c r="AS81" i="36" s="1"/>
  <c r="AM62" i="31"/>
  <c r="AN61" i="31" s="1"/>
  <c r="AL63" i="31"/>
  <c r="AL64" i="31" s="1"/>
  <c r="AL77" i="31" s="1"/>
  <c r="AL80" i="31" s="1"/>
  <c r="AL81" i="31" s="1"/>
  <c r="AU25" i="33"/>
  <c r="AU26" i="33" s="1"/>
  <c r="AU28" i="33" s="1"/>
  <c r="AO62" i="33"/>
  <c r="AP61" i="33" s="1"/>
  <c r="AT28" i="33"/>
  <c r="AV25" i="31"/>
  <c r="AV26" i="31" s="1"/>
  <c r="AV20" i="33"/>
  <c r="AW20" i="31"/>
  <c r="AW20" i="36" s="1"/>
  <c r="AN63" i="33"/>
  <c r="AN64" i="33" s="1"/>
  <c r="AN77" i="33" s="1"/>
  <c r="AN80" i="33" s="1"/>
  <c r="AN81" i="33" s="1"/>
  <c r="AV21" i="33"/>
  <c r="AW21" i="31"/>
  <c r="AU28" i="31"/>
  <c r="AV89" i="33" l="1"/>
  <c r="AU68" i="33"/>
  <c r="AU76" i="33" s="1"/>
  <c r="AT29" i="36"/>
  <c r="AT63" i="36"/>
  <c r="AU29" i="36"/>
  <c r="AU62" i="36"/>
  <c r="AV61" i="36" s="1"/>
  <c r="AW21" i="33"/>
  <c r="AW21" i="36"/>
  <c r="AW22" i="31"/>
  <c r="AW22" i="36" s="1"/>
  <c r="AV22" i="36"/>
  <c r="AV25" i="36" s="1"/>
  <c r="AV26" i="36" s="1"/>
  <c r="AV28" i="36" s="1"/>
  <c r="AV25" i="33"/>
  <c r="AV26" i="33" s="1"/>
  <c r="AV28" i="33" s="1"/>
  <c r="AV29" i="33" s="1"/>
  <c r="AW20" i="33"/>
  <c r="AV28" i="31"/>
  <c r="AV29" i="31" s="1"/>
  <c r="AO63" i="33"/>
  <c r="AO64" i="33" s="1"/>
  <c r="AO77" i="33" s="1"/>
  <c r="AO80" i="33" s="1"/>
  <c r="AO81" i="33" s="1"/>
  <c r="AN62" i="31"/>
  <c r="AO61" i="31" s="1"/>
  <c r="AP62" i="33"/>
  <c r="AQ61" i="33" s="1"/>
  <c r="AU29" i="31"/>
  <c r="AT29" i="33"/>
  <c r="AU29" i="33"/>
  <c r="AM63" i="31"/>
  <c r="AM64" i="31" s="1"/>
  <c r="AM77" i="31" s="1"/>
  <c r="AM80" i="31" s="1"/>
  <c r="AM81" i="31" s="1"/>
  <c r="AW25" i="33" l="1"/>
  <c r="AW26" i="33" s="1"/>
  <c r="AW28" i="33" s="1"/>
  <c r="AW89" i="33"/>
  <c r="AW68" i="33" s="1"/>
  <c r="AW76" i="33" s="1"/>
  <c r="AV68" i="33"/>
  <c r="AV76" i="33" s="1"/>
  <c r="AT64" i="36"/>
  <c r="AT77" i="36" s="1"/>
  <c r="AT80" i="36" s="1"/>
  <c r="AT81" i="36" s="1"/>
  <c r="AW25" i="36"/>
  <c r="AW26" i="36" s="1"/>
  <c r="AW28" i="36" s="1"/>
  <c r="AW29" i="36" s="1"/>
  <c r="AU63" i="36"/>
  <c r="AU64" i="36" s="1"/>
  <c r="AU77" i="36" s="1"/>
  <c r="AU80" i="36" s="1"/>
  <c r="AW25" i="31"/>
  <c r="AW26" i="31" s="1"/>
  <c r="AW28" i="31" s="1"/>
  <c r="AV29" i="36"/>
  <c r="AV62" i="36"/>
  <c r="AW61" i="36" s="1"/>
  <c r="AP63" i="33"/>
  <c r="AP64" i="33" s="1"/>
  <c r="AP77" i="33" s="1"/>
  <c r="AP80" i="33" s="1"/>
  <c r="AP81" i="33" s="1"/>
  <c r="AO62" i="31"/>
  <c r="AP61" i="31" s="1"/>
  <c r="AN63" i="31"/>
  <c r="AN64" i="31" s="1"/>
  <c r="AN77" i="31" s="1"/>
  <c r="AN80" i="31" s="1"/>
  <c r="AN81" i="31" s="1"/>
  <c r="AW29" i="33"/>
  <c r="AQ62" i="33"/>
  <c r="AR61" i="33" s="1"/>
  <c r="AU81" i="36" l="1"/>
  <c r="AW29" i="31"/>
  <c r="AV63" i="36"/>
  <c r="AV64" i="36" s="1"/>
  <c r="AV77" i="36" s="1"/>
  <c r="AV80" i="36" s="1"/>
  <c r="AW62" i="36"/>
  <c r="AX61" i="36" s="1"/>
  <c r="AQ63" i="33"/>
  <c r="AQ64" i="33" s="1"/>
  <c r="AQ77" i="33" s="1"/>
  <c r="AQ80" i="33" s="1"/>
  <c r="AQ81" i="33" s="1"/>
  <c r="AR62" i="33"/>
  <c r="AS61" i="33" s="1"/>
  <c r="AP62" i="31"/>
  <c r="AQ61" i="31" s="1"/>
  <c r="AO63" i="31"/>
  <c r="AO64" i="31" s="1"/>
  <c r="AO77" i="31" s="1"/>
  <c r="AO80" i="31" s="1"/>
  <c r="AO81" i="31" s="1"/>
  <c r="AV81" i="36" l="1"/>
  <c r="AX62" i="36"/>
  <c r="AY61" i="36" s="1"/>
  <c r="AW63" i="36"/>
  <c r="AW64" i="36" s="1"/>
  <c r="AW77" i="36" s="1"/>
  <c r="AW80" i="36" s="1"/>
  <c r="AS62" i="33"/>
  <c r="AT61" i="33" s="1"/>
  <c r="AQ62" i="31"/>
  <c r="AR61" i="31" s="1"/>
  <c r="AP63" i="31"/>
  <c r="AP64" i="31" s="1"/>
  <c r="AP77" i="31" s="1"/>
  <c r="AP80" i="31" s="1"/>
  <c r="AP81" i="31" s="1"/>
  <c r="AR63" i="33"/>
  <c r="AR64" i="33" s="1"/>
  <c r="AR77" i="33" s="1"/>
  <c r="AR80" i="33" s="1"/>
  <c r="AR81" i="33" s="1"/>
  <c r="AW81" i="36" l="1"/>
  <c r="C7" i="36" s="1"/>
  <c r="J31" i="29" s="1"/>
  <c r="AY62" i="36"/>
  <c r="AZ61" i="36" s="1"/>
  <c r="AX63" i="36"/>
  <c r="AX64" i="36" s="1"/>
  <c r="AX77" i="36" s="1"/>
  <c r="AX80" i="36" s="1"/>
  <c r="AT62" i="33"/>
  <c r="AU61" i="33" s="1"/>
  <c r="AR62" i="31"/>
  <c r="AS61" i="31" s="1"/>
  <c r="AQ63" i="31"/>
  <c r="AQ64" i="31" s="1"/>
  <c r="AQ77" i="31" s="1"/>
  <c r="AQ80" i="31" s="1"/>
  <c r="AQ81" i="31" s="1"/>
  <c r="AS63" i="33"/>
  <c r="AS64" i="33" s="1"/>
  <c r="AS77" i="33" s="1"/>
  <c r="AS80" i="33" s="1"/>
  <c r="AS81" i="33" s="1"/>
  <c r="AX81" i="36" l="1"/>
  <c r="AZ62" i="36"/>
  <c r="BA61" i="36" s="1"/>
  <c r="AY63" i="36"/>
  <c r="AY64" i="36" s="1"/>
  <c r="AY77" i="36" s="1"/>
  <c r="AY80" i="36" s="1"/>
  <c r="AS62" i="31"/>
  <c r="AT61" i="31" s="1"/>
  <c r="AR63" i="31"/>
  <c r="AR64" i="31" s="1"/>
  <c r="AR77" i="31" s="1"/>
  <c r="AR80" i="31" s="1"/>
  <c r="AR81" i="31" s="1"/>
  <c r="AU62" i="33"/>
  <c r="AV61" i="33" s="1"/>
  <c r="AT63" i="33"/>
  <c r="AT64" i="33" s="1"/>
  <c r="AT77" i="33" s="1"/>
  <c r="AT80" i="33" s="1"/>
  <c r="AT81" i="33" s="1"/>
  <c r="AY81" i="36" l="1"/>
  <c r="BA62" i="36"/>
  <c r="BB61" i="36" s="1"/>
  <c r="AZ63" i="36"/>
  <c r="AZ64" i="36" s="1"/>
  <c r="AZ77" i="36" s="1"/>
  <c r="AZ80" i="36" s="1"/>
  <c r="AU63" i="33"/>
  <c r="AU64" i="33" s="1"/>
  <c r="AU77" i="33" s="1"/>
  <c r="AU80" i="33" s="1"/>
  <c r="AU81" i="33" s="1"/>
  <c r="AT62" i="31"/>
  <c r="AU61" i="31" s="1"/>
  <c r="AV62" i="33"/>
  <c r="AW61" i="33" s="1"/>
  <c r="AS63" i="31"/>
  <c r="AS64" i="31" s="1"/>
  <c r="AS77" i="31" s="1"/>
  <c r="AS80" i="31" s="1"/>
  <c r="AS81" i="31" s="1"/>
  <c r="AZ81" i="36" l="1"/>
  <c r="BB62" i="36"/>
  <c r="BC61" i="36" s="1"/>
  <c r="BA63" i="36"/>
  <c r="BA64" i="36" s="1"/>
  <c r="BA77" i="36" s="1"/>
  <c r="BA80" i="36" s="1"/>
  <c r="AU62" i="31"/>
  <c r="AV61" i="31" s="1"/>
  <c r="AW62" i="33"/>
  <c r="AX61" i="33" s="1"/>
  <c r="AV63" i="33"/>
  <c r="AV64" i="33" s="1"/>
  <c r="AV77" i="33" s="1"/>
  <c r="AV80" i="33" s="1"/>
  <c r="AV81" i="33" s="1"/>
  <c r="AT63" i="31"/>
  <c r="AT64" i="31" s="1"/>
  <c r="AT77" i="31" s="1"/>
  <c r="AT80" i="31" s="1"/>
  <c r="AT81" i="31" s="1"/>
  <c r="BA81" i="36" l="1"/>
  <c r="BB63" i="36"/>
  <c r="BB64" i="36" s="1"/>
  <c r="BB77" i="36" s="1"/>
  <c r="BB80" i="36" s="1"/>
  <c r="BC62" i="36"/>
  <c r="BD61" i="36" s="1"/>
  <c r="BD62" i="36" s="1"/>
  <c r="BD63" i="36" s="1"/>
  <c r="BD64" i="36" s="1"/>
  <c r="BD77" i="36" s="1"/>
  <c r="BD80" i="36" s="1"/>
  <c r="AX62" i="33"/>
  <c r="AY61" i="33" s="1"/>
  <c r="AV62" i="31"/>
  <c r="AW61" i="31" s="1"/>
  <c r="AW63" i="33"/>
  <c r="AW64" i="33" s="1"/>
  <c r="AW77" i="33" s="1"/>
  <c r="AW80" i="33" s="1"/>
  <c r="AW81" i="33" s="1"/>
  <c r="AU63" i="31"/>
  <c r="AU64" i="31" s="1"/>
  <c r="AU77" i="31" s="1"/>
  <c r="AU80" i="31" s="1"/>
  <c r="AU81" i="31" s="1"/>
  <c r="BB81" i="36" l="1"/>
  <c r="BC63" i="36"/>
  <c r="BC64" i="36" s="1"/>
  <c r="BC77" i="36" s="1"/>
  <c r="BC80" i="36" s="1"/>
  <c r="AW62" i="31"/>
  <c r="AX61" i="31" s="1"/>
  <c r="AY62" i="33"/>
  <c r="AZ61" i="33" s="1"/>
  <c r="AV63" i="31"/>
  <c r="AV64" i="31" s="1"/>
  <c r="AV77" i="31" s="1"/>
  <c r="AV80" i="31" s="1"/>
  <c r="AV81" i="31" s="1"/>
  <c r="AX63" i="33"/>
  <c r="AX64" i="33" s="1"/>
  <c r="AX77" i="33" s="1"/>
  <c r="AX80" i="33" s="1"/>
  <c r="AX81" i="33" s="1"/>
  <c r="C7" i="33" s="1"/>
  <c r="J30" i="29" s="1"/>
  <c r="BC81" i="36" l="1"/>
  <c r="BD81" i="36" s="1"/>
  <c r="AY63" i="33"/>
  <c r="AY64" i="33" s="1"/>
  <c r="AY77" i="33" s="1"/>
  <c r="AY80" i="33" s="1"/>
  <c r="AY81" i="33" s="1"/>
  <c r="AX62" i="31"/>
  <c r="AY61" i="31" s="1"/>
  <c r="AZ62" i="33"/>
  <c r="BA61" i="33" s="1"/>
  <c r="AW63" i="31"/>
  <c r="AW64" i="31" s="1"/>
  <c r="AW77" i="31" s="1"/>
  <c r="AW80" i="31" s="1"/>
  <c r="AW81" i="31" s="1"/>
  <c r="AX63" i="31" l="1"/>
  <c r="AX64" i="31" s="1"/>
  <c r="AX77" i="31" s="1"/>
  <c r="AX80" i="31" s="1"/>
  <c r="AX81" i="31" s="1"/>
  <c r="AZ63" i="33"/>
  <c r="AZ64" i="33" s="1"/>
  <c r="AZ77" i="33" s="1"/>
  <c r="AZ80" i="33" s="1"/>
  <c r="AZ81" i="33" s="1"/>
  <c r="AY62" i="31"/>
  <c r="AZ61" i="31" s="1"/>
  <c r="BA62" i="33"/>
  <c r="BB61" i="33" s="1"/>
  <c r="BB62" i="33" l="1"/>
  <c r="BC61" i="33" s="1"/>
  <c r="AZ62" i="31"/>
  <c r="BA61" i="31" s="1"/>
  <c r="BA63" i="33"/>
  <c r="BA64" i="33" s="1"/>
  <c r="BA77" i="33" s="1"/>
  <c r="BA80" i="33" s="1"/>
  <c r="BA81" i="33" s="1"/>
  <c r="AY63" i="31"/>
  <c r="AY64" i="31" s="1"/>
  <c r="AY77" i="31" s="1"/>
  <c r="AY80" i="31" s="1"/>
  <c r="AY81" i="31" s="1"/>
  <c r="BA62" i="31" l="1"/>
  <c r="BB61" i="31" s="1"/>
  <c r="AZ63" i="31"/>
  <c r="AZ64" i="31" s="1"/>
  <c r="AZ77" i="31" s="1"/>
  <c r="AZ80" i="31" s="1"/>
  <c r="AZ81" i="31" s="1"/>
  <c r="BC62" i="33"/>
  <c r="BD61" i="33" s="1"/>
  <c r="BD62" i="33" s="1"/>
  <c r="BD63" i="33" s="1"/>
  <c r="BD64" i="33" s="1"/>
  <c r="BD77" i="33" s="1"/>
  <c r="BD80" i="33" s="1"/>
  <c r="BB63" i="33"/>
  <c r="BB64" i="33" s="1"/>
  <c r="BB77" i="33" s="1"/>
  <c r="BB80" i="33" s="1"/>
  <c r="BB81" i="33" s="1"/>
  <c r="BC63" i="33" l="1"/>
  <c r="BC64" i="33" s="1"/>
  <c r="BC77" i="33" s="1"/>
  <c r="BC80" i="33" s="1"/>
  <c r="BC81" i="33" s="1"/>
  <c r="BD81" i="33" s="1"/>
  <c r="BB62" i="3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alcChain>
</file>

<file path=xl/sharedStrings.xml><?xml version="1.0" encoding="utf-8"?>
<sst xmlns="http://schemas.openxmlformats.org/spreadsheetml/2006/main" count="1429" uniqueCount="373">
  <si>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</si>
  <si>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</si>
  <si>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</si>
  <si>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</si>
  <si>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</si>
  <si>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</si>
  <si>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</si>
  <si>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</si>
  <si>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</si>
  <si>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</si>
  <si>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</si>
  <si>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</si>
  <si>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</si>
  <si>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</si>
  <si>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</si>
  <si>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</si>
  <si>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</si>
  <si>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</si>
  <si>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</si>
  <si>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</si>
  <si>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</si>
  <si>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</si>
  <si>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</si>
  <si>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</si>
  <si>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</si>
  <si>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</si>
  <si>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</si>
  <si>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</si>
  <si>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</si>
  <si>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</si>
  <si>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</si>
  <si>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</si>
  <si>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</si>
  <si>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</si>
  <si>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</si>
  <si>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</si>
  <si>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</si>
  <si>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</si>
  <si>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</si>
  <si>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</si>
  <si>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</si>
  <si>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</si>
  <si>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</si>
  <si>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</si>
  <si>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</si>
  <si>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</si>
  <si>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</si>
  <si>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</si>
  <si>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</si>
  <si>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</si>
  <si>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</si>
  <si>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</si>
  <si>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</si>
  <si>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</si>
  <si>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</si>
  <si>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</si>
  <si>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</si>
  <si>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</si>
  <si>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</si>
  <si>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</si>
  <si>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</si>
  <si>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</si>
  <si>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</si>
  <si>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</si>
  <si>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</si>
  <si>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</si>
  <si>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</si>
  <si>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</si>
  <si>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</si>
  <si>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</si>
  <si>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</si>
  <si>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</si>
  <si>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</si>
  <si>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</si>
  <si>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</si>
  <si>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</si>
  <si>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</si>
  <si>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</si>
  <si>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</si>
  <si>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</si>
  <si>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</si>
  <si>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</si>
  <si>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</si>
  <si>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</si>
  <si>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</si>
  <si>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</si>
  <si>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</si>
  <si>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</si>
  <si>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</si>
  <si>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</si>
  <si>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</si>
  <si>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</si>
  <si>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</si>
  <si>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</si>
  <si>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</si>
  <si>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</si>
  <si>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</si>
  <si>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</si>
  <si>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</si>
  <si>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</si>
  <si>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</si>
  <si>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</si>
  <si>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</si>
  <si>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</si>
  <si>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</si>
  <si>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</si>
  <si>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</si>
  <si>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</si>
  <si>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</si>
  <si>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</si>
  <si>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</si>
  <si>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</si>
  <si>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</si>
  <si>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</si>
  <si>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</si>
  <si>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</si>
  <si>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</si>
  <si>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</si>
  <si>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</si>
  <si>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</si>
  <si>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</si>
  <si>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</si>
  <si>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</si>
  <si>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</si>
  <si>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</si>
  <si>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</si>
  <si>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</si>
  <si>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</si>
  <si>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</si>
  <si>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</si>
  <si>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</si>
  <si>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</si>
  <si>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</si>
  <si>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</si>
  <si>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</si>
  <si>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</si>
  <si>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</si>
  <si>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</si>
  <si>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</si>
  <si>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</si>
  <si>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</si>
  <si>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</si>
  <si>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</si>
  <si>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</si>
  <si>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</si>
  <si>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</si>
  <si>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</si>
  <si>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</si>
  <si>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</si>
  <si>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</si>
  <si>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</si>
  <si>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</si>
  <si>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</si>
  <si>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</si>
  <si>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</si>
  <si>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</si>
  <si>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</si>
  <si>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</si>
  <si>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</si>
  <si>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</si>
  <si>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</si>
  <si>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</si>
  <si>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</si>
  <si>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</si>
  <si>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</si>
  <si>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</si>
  <si>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</si>
  <si>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</si>
  <si>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</si>
  <si>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</si>
  <si>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</si>
  <si>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</si>
  <si>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</si>
  <si>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</si>
  <si>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</si>
  <si>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</si>
  <si>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</si>
  <si>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</si>
  <si>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</si>
  <si>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</si>
  <si>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</si>
  <si>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</si>
  <si>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</si>
  <si>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</si>
  <si>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</si>
  <si>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</si>
  <si>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</si>
  <si>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</si>
  <si>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</si>
  <si>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</si>
  <si>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</si>
  <si>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</si>
  <si>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</si>
  <si>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</si>
  <si>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</si>
  <si>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</si>
  <si>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</si>
  <si>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</si>
  <si>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</si>
  <si>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</si>
  <si>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</si>
  <si>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</si>
  <si>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</si>
  <si>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</si>
  <si>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</si>
  <si>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</si>
  <si>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</si>
  <si>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</si>
  <si>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</si>
  <si>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</si>
  <si>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</si>
  <si>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</si>
  <si>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</si>
  <si>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</si>
  <si>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</si>
  <si>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</si>
  <si>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</si>
  <si>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</si>
  <si>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</si>
  <si>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</si>
  <si>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</si>
  <si>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</si>
  <si>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</si>
  <si>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</si>
  <si>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</si>
  <si>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</si>
  <si>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</si>
  <si>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</si>
  <si>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</si>
  <si>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</si>
  <si>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</si>
  <si>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</si>
  <si>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</si>
  <si>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</si>
  <si>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</si>
  <si>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</si>
  <si>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</si>
  <si>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</si>
  <si>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</si>
  <si>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</si>
  <si>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</si>
  <si>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</si>
  <si>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</si>
  <si>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</si>
  <si>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</si>
  <si>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</si>
  <si>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</si>
  <si>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</si>
  <si>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</si>
  <si>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</si>
  <si>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</si>
  <si>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</si>
  <si>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</si>
  <si>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</si>
  <si>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</si>
  <si>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</si>
  <si>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</si>
  <si>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</si>
  <si>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</si>
  <si>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</si>
  <si>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</si>
  <si>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</si>
  <si>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</si>
  <si>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</si>
  <si>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</si>
  <si>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</si>
  <si>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</si>
  <si>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</si>
  <si>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</si>
  <si>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</si>
  <si>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</si>
  <si>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</si>
  <si>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</si>
  <si>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</si>
  <si>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</si>
  <si>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</si>
  <si>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</si>
  <si>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</si>
  <si>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</si>
  <si>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</si>
  <si>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</si>
  <si>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</si>
  <si>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</si>
  <si>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</si>
  <si>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</si>
  <si>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</si>
  <si>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</si>
  <si>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</si>
  <si>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</si>
  <si>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</si>
  <si>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</si>
  <si>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</si>
  <si>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</si>
  <si>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</si>
  <si>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</si>
  <si>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</si>
  <si>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</si>
  <si>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</si>
  <si>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</si>
  <si>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</si>
  <si>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</si>
  <si>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</si>
  <si>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</si>
  <si>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</si>
  <si>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</si>
  <si>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</si>
  <si>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</si>
  <si>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</si>
  <si>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</si>
  <si>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</si>
  <si>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</si>
  <si>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</si>
  <si>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</si>
  <si>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</si>
  <si>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</si>
  <si>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</si>
  <si>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</si>
  <si>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</si>
  <si>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</si>
  <si>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</si>
  <si>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</si>
  <si>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</si>
  <si>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</si>
  <si>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</si>
  <si>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</si>
  <si>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</si>
  <si>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</si>
  <si>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</si>
  <si>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</si>
  <si>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</si>
  <si>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</si>
  <si>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</si>
  <si>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</si>
  <si>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</si>
  <si>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</si>
  <si>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</si>
  <si>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</si>
  <si>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</si>
  <si>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</si>
  <si>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</si>
  <si>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</si>
  <si>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Fixed + Variable</t>
  </si>
  <si>
    <t>Smart Metering Operational Case</t>
  </si>
  <si>
    <t>Active Network Management</t>
  </si>
  <si>
    <t>CBA Option 2 - Option 2</t>
  </si>
  <si>
    <r>
      <t xml:space="preserve">Workings / assumptions used for costing </t>
    </r>
    <r>
      <rPr>
        <b/>
        <sz val="14"/>
        <color rgb="FF0070C0"/>
        <rFont val="Calibri"/>
        <family val="2"/>
        <scheme val="minor"/>
      </rPr>
      <t>option 2</t>
    </r>
  </si>
  <si>
    <t>Baseline</t>
  </si>
  <si>
    <t>Option 2</t>
  </si>
  <si>
    <t>Minimum Infrastructure for Smart Meter Communications</t>
  </si>
  <si>
    <t>Purchase of Real Time Data</t>
  </si>
  <si>
    <t>Avoided customer specific reinforcement</t>
  </si>
  <si>
    <t>Costs of establishing communications infrastructure for Smart Metering.  These costs do not include any additional data purchase.</t>
  </si>
  <si>
    <t>Smart Metering Communciations Infrastructure, as included in the Baseline Scenario</t>
  </si>
  <si>
    <t xml:space="preserve">Cost of establishing Smart Metering Communications infrastructure, as included in the Baseline, plus the cost of additional data.  </t>
  </si>
  <si>
    <t>In line with the studies undertaken by the ENA, this is the estimated value of avoided general reinforcement due to improved understanding of peak demands.</t>
  </si>
  <si>
    <t>In line with the studies undertaken by the ENA, this is the estimated value of avoided reinforcement to facilitate new connections due to improved understanding of peak demands.</t>
  </si>
  <si>
    <t>In line with the studies undertaken by the ENA, this is the estimated benefit of implementing Active Network Management.  It has been assumed that these benefits will increase through ED2 due to the increased take up of LCTs, but will flatten in ED3 and beyond.</t>
  </si>
  <si>
    <t>In line with studies undertaken by the ENA, this is the estimated CML saving associated with improved identification of interruptions to supply.</t>
  </si>
  <si>
    <t>Avoided general reinforcement</t>
  </si>
  <si>
    <t>Cost of establishing Smart Metering Communications infrastructure, as included in the Baseline, plus the cost of additional data enabling real time network management at LV.</t>
  </si>
  <si>
    <t>In line with the studies undertaken by the ENA, this is the estimated benefit of implementing Active Network Management down to the low voltage network.  It has been assumed that these benefits will increase through ED2 due to the increased take up of LCTs, but will flatten in ED3 and beyond.</t>
  </si>
  <si>
    <t xml:space="preserve">The smart metering cost benefit analysis has been completed based on the costs related to receipt of data through the Data and Communications Company (DCC). 
The DCC costs can be broadly split into two categories, fixed and variable costs. The fixed element is directly related to the establishment and running of the DCC and the infrastructure required for the communications. The variable element relates to the amount of data that is purchased.
This CBA compares the following options:
• Baseline Scenario: minimum requirements for infrastructure
• Option 1: Smart Metering Operational Case.  This case is based on the data submissions submitted to DECC and represents a case that will deliver the majority of smart metering benefits
• Option 2: Purchase of Real Time Data.  Additional data can be retrieved every 30 minutes, allowing real time network management down to low voltage level.
</t>
  </si>
  <si>
    <t>Option 1(i)</t>
  </si>
  <si>
    <t>Option 1(ii)</t>
  </si>
  <si>
    <t>1(i)</t>
  </si>
  <si>
    <t>1(ii)</t>
  </si>
  <si>
    <t>Sensitivity Analysis: Reduce expected benefits</t>
  </si>
  <si>
    <t>Sensitivity Analysis: Increase data costs</t>
  </si>
  <si>
    <t>This sensitivity analysis has been completed to assess the validity of Option 1 even if there is a significant reduction in the expected benefits.  A 20% reduction has been applied to the benefits calculated in Option 1.</t>
  </si>
  <si>
    <t>This sensitivity analysis has been completed to assess the validity of Option 1 even if there is a significant increase in costs.  A 20 % increase has been applied to the costs used in Option 1.</t>
  </si>
  <si>
    <t>This option does not involve the purchase of any Smart Meter data.  Although lowest cost, there are no benefits associated with option, therefore it has been rejected.</t>
  </si>
  <si>
    <t>This option has been adopted as it provides the best balance of cost and benefits.</t>
  </si>
  <si>
    <t>This option has been rejected.  Whilst the benefits delivered are higher than the those in Option 1, the higher cost results in a lower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</si>
</sst>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0" fillId="0" borderId="13" xfId="0" applyBorder="1" applyAlignment="1">
      <alignment wrapText="1"/>
    </xf>
    <xf numFmtId="0" fontId="4" fillId="0" borderId="26" xfId="0" applyFont="1" applyBorder="1" applyProtection="1"/>
    <xf numFmtId="0" fontId="4" fillId="0" borderId="0" xfId="0" applyFont="1" applyAlignment="1">
      <alignment wrapText="1"/>
    </xf>
    <xf numFmtId="0" fontId="4" fillId="0" borderId="13" xfId="0" applyFont="1" applyBorder="1" applyAlignment="1">
      <alignment wrapText="1"/>
    </xf>
    <xf numFmtId="0" fontId="4" fillId="0" borderId="14" xfId="0" applyFont="1" applyBorder="1" applyAlignment="1">
      <alignment wrapText="1"/>
    </xf>
    <xf numFmtId="0" fontId="4" fillId="0" borderId="15" xfId="0" applyFont="1" applyBorder="1" applyAlignment="1">
      <alignment wrapText="1"/>
    </xf>
    <xf numFmtId="0" fontId="4" fillId="0" borderId="14" xfId="0" applyFont="1" applyBorder="1" applyAlignment="1">
      <alignment vertical="top"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11" sqref="C11"/>
    </sheetView>
  </sheetViews>
  <sheetFormatPr defaultRowHeight="15" x14ac:dyDescent="0.25"/>
  <cols>
    <col min="1" max="1" width="5.85546875" customWidth="1"/>
    <col min="2" max="2" width="38.85546875" bestFit="1" customWidth="1"/>
    <col min="3" max="3" width="72.5703125" customWidth="1"/>
  </cols>
  <sheetData>
    <row r="1" spans="1:3" ht="18.75" x14ac:dyDescent="0.3">
      <c r="A1" s="1" t="s">
        <v>345</v>
      </c>
    </row>
    <row r="2" spans="1:3" x14ac:dyDescent="0.25">
      <c r="A2" t="s">
        <v>78</v>
      </c>
    </row>
    <row r="4" spans="1:3" ht="15.75" thickBot="1" x14ac:dyDescent="0.3"/>
    <row r="5" spans="1:3" ht="30" x14ac:dyDescent="0.3">
      <c r="A5" s="181" t="s">
        <v>11</v>
      </c>
      <c r="B5" s="132" t="s">
        <v>189</v>
      </c>
      <c r="C5" s="138" t="s">
        <v>359</v>
      </c>
    </row>
    <row r="6" spans="1:3" ht="15.75" x14ac:dyDescent="0.3">
      <c r="A6" s="182"/>
      <c r="B6" s="62" t="s">
        <v>198</v>
      </c>
      <c r="C6" s="139"/>
    </row>
    <row r="7" spans="1:3" ht="15.75" x14ac:dyDescent="0.3">
      <c r="A7" s="182"/>
      <c r="B7" s="62" t="s">
        <v>198</v>
      </c>
      <c r="C7" s="139"/>
    </row>
    <row r="8" spans="1:3" ht="15.75" x14ac:dyDescent="0.3">
      <c r="A8" s="182"/>
      <c r="B8" s="62" t="s">
        <v>198</v>
      </c>
      <c r="C8" s="139"/>
    </row>
    <row r="9" spans="1:3" ht="15.75" x14ac:dyDescent="0.3">
      <c r="A9" s="182"/>
      <c r="B9" s="62" t="s">
        <v>198</v>
      </c>
      <c r="C9" s="139"/>
    </row>
    <row r="10" spans="1:3" ht="16.5" thickBot="1" x14ac:dyDescent="0.35">
      <c r="A10" s="183"/>
      <c r="B10" s="125" t="s">
        <v>197</v>
      </c>
      <c r="C10" s="140"/>
    </row>
    <row r="11" spans="1:3" ht="15.75" x14ac:dyDescent="0.3">
      <c r="A11" s="175" t="s">
        <v>301</v>
      </c>
      <c r="B11" s="62" t="s">
        <v>189</v>
      </c>
      <c r="C11" s="139" t="s">
        <v>352</v>
      </c>
    </row>
    <row r="12" spans="1:3" ht="30" x14ac:dyDescent="0.3">
      <c r="A12" s="175"/>
      <c r="B12" s="62" t="s">
        <v>159</v>
      </c>
      <c r="C12" s="139" t="s">
        <v>354</v>
      </c>
    </row>
    <row r="13" spans="1:3" ht="45" x14ac:dyDescent="0.3">
      <c r="A13" s="175"/>
      <c r="B13" s="62" t="s">
        <v>320</v>
      </c>
      <c r="C13" s="139" t="s">
        <v>355</v>
      </c>
    </row>
    <row r="14" spans="1:3" ht="60" x14ac:dyDescent="0.3">
      <c r="A14" s="175"/>
      <c r="B14" s="62" t="s">
        <v>159</v>
      </c>
      <c r="C14" s="139" t="s">
        <v>360</v>
      </c>
    </row>
    <row r="15" spans="1:3" ht="15.75" x14ac:dyDescent="0.3">
      <c r="A15" s="175"/>
      <c r="B15" s="62" t="s">
        <v>198</v>
      </c>
      <c r="C15" s="139"/>
    </row>
    <row r="16" spans="1:3" ht="15.75" x14ac:dyDescent="0.3">
      <c r="A16" s="175"/>
      <c r="B16" s="62" t="s">
        <v>198</v>
      </c>
      <c r="C16" s="139"/>
    </row>
    <row r="17" spans="1:3" ht="16.5" thickBot="1" x14ac:dyDescent="0.35">
      <c r="A17" s="176"/>
      <c r="B17" s="126" t="s">
        <v>321</v>
      </c>
      <c r="C17" s="140"/>
    </row>
    <row r="18" spans="1:3" ht="16.5" thickBot="1" x14ac:dyDescent="0.35">
      <c r="C18" s="137"/>
    </row>
    <row r="19" spans="1:3" ht="15.75" x14ac:dyDescent="0.3">
      <c r="A19" s="186" t="s">
        <v>300</v>
      </c>
      <c r="B19" s="136" t="s">
        <v>212</v>
      </c>
      <c r="C19" s="138"/>
    </row>
    <row r="20" spans="1:3" ht="15.75" x14ac:dyDescent="0.3">
      <c r="A20" s="177"/>
      <c r="B20" s="9" t="s">
        <v>213</v>
      </c>
      <c r="C20" s="139"/>
    </row>
    <row r="21" spans="1:3" ht="15.75" x14ac:dyDescent="0.3">
      <c r="A21" s="177"/>
      <c r="B21" s="9" t="s">
        <v>214</v>
      </c>
      <c r="C21" s="139"/>
    </row>
    <row r="22" spans="1:3" ht="30" x14ac:dyDescent="0.25">
      <c r="A22" s="177"/>
      <c r="B22" s="62" t="s">
        <v>215</v>
      </c>
      <c r="C22" s="141" t="s">
        <v>357</v>
      </c>
    </row>
    <row r="23" spans="1:3" ht="16.5" x14ac:dyDescent="0.3">
      <c r="A23" s="177"/>
      <c r="B23" s="9" t="s">
        <v>332</v>
      </c>
      <c r="C23" s="139"/>
    </row>
    <row r="24" spans="1:3" ht="16.5" x14ac:dyDescent="0.3">
      <c r="A24" s="177"/>
      <c r="B24" s="9" t="s">
        <v>333</v>
      </c>
      <c r="C24" s="139"/>
    </row>
    <row r="25" spans="1:3" ht="16.5" x14ac:dyDescent="0.3">
      <c r="A25" s="177"/>
      <c r="B25" s="9" t="s">
        <v>334</v>
      </c>
      <c r="C25" s="139"/>
    </row>
    <row r="26" spans="1:3" ht="16.5" thickBot="1" x14ac:dyDescent="0.35">
      <c r="A26" s="187"/>
      <c r="B26" s="58" t="s">
        <v>216</v>
      </c>
      <c r="C26" s="140"/>
    </row>
  </sheetData>
  <mergeCells count="3">
    <mergeCell ref="A5:A10"/>
    <mergeCell ref="A11:A17"/>
    <mergeCell ref="A19:A26"/>
  </mergeCells>
  <dataValidations count="2">
    <dataValidation type="list" allowBlank="1" showInputMessage="1" showErrorMessage="1" sqref="B5">
      <formula1>$B$170:$B$214</formula1>
    </dataValidation>
    <dataValidation type="list" allowBlank="1" showInputMessage="1" showErrorMessage="1" sqref="B6:B16">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AF66" activePane="bottomRight" state="frozen"/>
      <selection activeCell="C80" sqref="C80"/>
      <selection pane="topRight" activeCell="C80" sqref="C80"/>
      <selection pane="bottomLeft" activeCell="C80" sqref="C80"/>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3.7710694314013824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7.2092340482405692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10.748886995842701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16.224605136389791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189</v>
      </c>
      <c r="C13" s="61" t="s">
        <v>341</v>
      </c>
      <c r="D13" s="62" t="s">
        <v>40</v>
      </c>
      <c r="E13" s="63">
        <f>'Option 1'!E13</f>
        <v>-0.39069999999999994</v>
      </c>
      <c r="F13" s="63">
        <f>'Option 1'!F13</f>
        <v>-0.53809999999999991</v>
      </c>
      <c r="G13" s="63">
        <f>'Option 1'!G13</f>
        <v>-0.62080000000000002</v>
      </c>
      <c r="H13" s="63">
        <f>'Option 1'!H13</f>
        <v>-0.70479999999999998</v>
      </c>
      <c r="I13" s="63">
        <f>'Option 1'!I13</f>
        <v>-0.81110000000000004</v>
      </c>
      <c r="J13" s="63">
        <f>'Option 1'!J13</f>
        <v>-0.89640000000000009</v>
      </c>
      <c r="K13" s="63">
        <f>'Option 1'!K13</f>
        <v>-0.91320000000000001</v>
      </c>
      <c r="L13" s="63">
        <f>'Option 1'!L13</f>
        <v>-1.5822000000000001</v>
      </c>
      <c r="M13" s="63">
        <f>L13</f>
        <v>-1.5822000000000001</v>
      </c>
      <c r="N13" s="63">
        <f t="shared" ref="N13:AW13" si="0">M13</f>
        <v>-1.5822000000000001</v>
      </c>
      <c r="O13" s="63">
        <f t="shared" si="0"/>
        <v>-1.5822000000000001</v>
      </c>
      <c r="P13" s="63">
        <f t="shared" si="0"/>
        <v>-1.5822000000000001</v>
      </c>
      <c r="Q13" s="63">
        <f t="shared" si="0"/>
        <v>-1.5822000000000001</v>
      </c>
      <c r="R13" s="63">
        <f t="shared" si="0"/>
        <v>-1.5822000000000001</v>
      </c>
      <c r="S13" s="63">
        <f t="shared" si="0"/>
        <v>-1.5822000000000001</v>
      </c>
      <c r="T13" s="63">
        <f t="shared" si="0"/>
        <v>-1.5822000000000001</v>
      </c>
      <c r="U13" s="63">
        <f t="shared" si="0"/>
        <v>-1.5822000000000001</v>
      </c>
      <c r="V13" s="63">
        <f t="shared" si="0"/>
        <v>-1.5822000000000001</v>
      </c>
      <c r="W13" s="63">
        <f t="shared" si="0"/>
        <v>-1.5822000000000001</v>
      </c>
      <c r="X13" s="63">
        <f t="shared" si="0"/>
        <v>-1.5822000000000001</v>
      </c>
      <c r="Y13" s="63">
        <f t="shared" si="0"/>
        <v>-1.5822000000000001</v>
      </c>
      <c r="Z13" s="63">
        <f t="shared" si="0"/>
        <v>-1.5822000000000001</v>
      </c>
      <c r="AA13" s="63">
        <f t="shared" si="0"/>
        <v>-1.5822000000000001</v>
      </c>
      <c r="AB13" s="63">
        <f t="shared" si="0"/>
        <v>-1.5822000000000001</v>
      </c>
      <c r="AC13" s="63">
        <f t="shared" si="0"/>
        <v>-1.5822000000000001</v>
      </c>
      <c r="AD13" s="63">
        <f t="shared" si="0"/>
        <v>-1.5822000000000001</v>
      </c>
      <c r="AE13" s="63">
        <f t="shared" si="0"/>
        <v>-1.5822000000000001</v>
      </c>
      <c r="AF13" s="63">
        <f t="shared" si="0"/>
        <v>-1.5822000000000001</v>
      </c>
      <c r="AG13" s="63">
        <f t="shared" si="0"/>
        <v>-1.5822000000000001</v>
      </c>
      <c r="AH13" s="63">
        <f t="shared" si="0"/>
        <v>-1.5822000000000001</v>
      </c>
      <c r="AI13" s="63">
        <f t="shared" si="0"/>
        <v>-1.5822000000000001</v>
      </c>
      <c r="AJ13" s="63">
        <f t="shared" si="0"/>
        <v>-1.5822000000000001</v>
      </c>
      <c r="AK13" s="63">
        <f t="shared" si="0"/>
        <v>-1.5822000000000001</v>
      </c>
      <c r="AL13" s="63">
        <f t="shared" si="0"/>
        <v>-1.5822000000000001</v>
      </c>
      <c r="AM13" s="63">
        <f t="shared" si="0"/>
        <v>-1.5822000000000001</v>
      </c>
      <c r="AN13" s="63">
        <f t="shared" si="0"/>
        <v>-1.5822000000000001</v>
      </c>
      <c r="AO13" s="63">
        <f t="shared" si="0"/>
        <v>-1.5822000000000001</v>
      </c>
      <c r="AP13" s="63">
        <f t="shared" si="0"/>
        <v>-1.5822000000000001</v>
      </c>
      <c r="AQ13" s="63">
        <f t="shared" si="0"/>
        <v>-1.5822000000000001</v>
      </c>
      <c r="AR13" s="63">
        <f t="shared" si="0"/>
        <v>-1.5822000000000001</v>
      </c>
      <c r="AS13" s="63">
        <f t="shared" si="0"/>
        <v>-1.5822000000000001</v>
      </c>
      <c r="AT13" s="63">
        <f t="shared" si="0"/>
        <v>-1.5822000000000001</v>
      </c>
      <c r="AU13" s="63">
        <f t="shared" si="0"/>
        <v>-1.5822000000000001</v>
      </c>
      <c r="AV13" s="63">
        <f t="shared" si="0"/>
        <v>-1.5822000000000001</v>
      </c>
      <c r="AW13" s="63">
        <f t="shared" si="0"/>
        <v>-1.5822000000000001</v>
      </c>
      <c r="AX13" s="62"/>
      <c r="AY13" s="62"/>
      <c r="AZ13" s="62"/>
      <c r="BA13" s="62"/>
      <c r="BB13" s="62"/>
      <c r="BC13" s="62"/>
      <c r="BD13" s="62"/>
    </row>
    <row r="14" spans="1:56" x14ac:dyDescent="0.3">
      <c r="A14" s="17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5" t="s">
        <v>197</v>
      </c>
      <c r="C18" s="131"/>
      <c r="D18" s="126" t="s">
        <v>40</v>
      </c>
      <c r="E18" s="60">
        <f>SUM(E13:E17)</f>
        <v>-0.39069999999999994</v>
      </c>
      <c r="F18" s="60">
        <f t="shared" ref="F18:AW18" si="1">SUM(F13:F17)</f>
        <v>-0.53809999999999991</v>
      </c>
      <c r="G18" s="60">
        <f t="shared" si="1"/>
        <v>-0.62080000000000002</v>
      </c>
      <c r="H18" s="60">
        <f t="shared" si="1"/>
        <v>-0.70479999999999998</v>
      </c>
      <c r="I18" s="60">
        <f t="shared" si="1"/>
        <v>-0.81110000000000004</v>
      </c>
      <c r="J18" s="60">
        <f t="shared" si="1"/>
        <v>-0.89640000000000009</v>
      </c>
      <c r="K18" s="60">
        <f t="shared" si="1"/>
        <v>-0.91320000000000001</v>
      </c>
      <c r="L18" s="60">
        <f t="shared" si="1"/>
        <v>-1.5822000000000001</v>
      </c>
      <c r="M18" s="60">
        <f t="shared" si="1"/>
        <v>-1.5822000000000001</v>
      </c>
      <c r="N18" s="60">
        <f t="shared" si="1"/>
        <v>-1.5822000000000001</v>
      </c>
      <c r="O18" s="60">
        <f t="shared" si="1"/>
        <v>-1.5822000000000001</v>
      </c>
      <c r="P18" s="60">
        <f t="shared" si="1"/>
        <v>-1.5822000000000001</v>
      </c>
      <c r="Q18" s="60">
        <f t="shared" si="1"/>
        <v>-1.5822000000000001</v>
      </c>
      <c r="R18" s="60">
        <f t="shared" si="1"/>
        <v>-1.5822000000000001</v>
      </c>
      <c r="S18" s="60">
        <f t="shared" si="1"/>
        <v>-1.5822000000000001</v>
      </c>
      <c r="T18" s="60">
        <f t="shared" si="1"/>
        <v>-1.5822000000000001</v>
      </c>
      <c r="U18" s="60">
        <f t="shared" si="1"/>
        <v>-1.5822000000000001</v>
      </c>
      <c r="V18" s="60">
        <f t="shared" si="1"/>
        <v>-1.5822000000000001</v>
      </c>
      <c r="W18" s="60">
        <f t="shared" si="1"/>
        <v>-1.5822000000000001</v>
      </c>
      <c r="X18" s="60">
        <f t="shared" si="1"/>
        <v>-1.5822000000000001</v>
      </c>
      <c r="Y18" s="60">
        <f t="shared" si="1"/>
        <v>-1.5822000000000001</v>
      </c>
      <c r="Z18" s="60">
        <f t="shared" si="1"/>
        <v>-1.5822000000000001</v>
      </c>
      <c r="AA18" s="60">
        <f t="shared" si="1"/>
        <v>-1.5822000000000001</v>
      </c>
      <c r="AB18" s="60">
        <f t="shared" si="1"/>
        <v>-1.5822000000000001</v>
      </c>
      <c r="AC18" s="60">
        <f t="shared" si="1"/>
        <v>-1.5822000000000001</v>
      </c>
      <c r="AD18" s="60">
        <f t="shared" si="1"/>
        <v>-1.5822000000000001</v>
      </c>
      <c r="AE18" s="60">
        <f t="shared" si="1"/>
        <v>-1.5822000000000001</v>
      </c>
      <c r="AF18" s="60">
        <f t="shared" si="1"/>
        <v>-1.5822000000000001</v>
      </c>
      <c r="AG18" s="60">
        <f t="shared" si="1"/>
        <v>-1.5822000000000001</v>
      </c>
      <c r="AH18" s="60">
        <f t="shared" si="1"/>
        <v>-1.5822000000000001</v>
      </c>
      <c r="AI18" s="60">
        <f t="shared" si="1"/>
        <v>-1.5822000000000001</v>
      </c>
      <c r="AJ18" s="60">
        <f t="shared" si="1"/>
        <v>-1.5822000000000001</v>
      </c>
      <c r="AK18" s="60">
        <f t="shared" si="1"/>
        <v>-1.5822000000000001</v>
      </c>
      <c r="AL18" s="60">
        <f t="shared" si="1"/>
        <v>-1.5822000000000001</v>
      </c>
      <c r="AM18" s="60">
        <f t="shared" si="1"/>
        <v>-1.5822000000000001</v>
      </c>
      <c r="AN18" s="60">
        <f t="shared" si="1"/>
        <v>-1.5822000000000001</v>
      </c>
      <c r="AO18" s="60">
        <f t="shared" si="1"/>
        <v>-1.5822000000000001</v>
      </c>
      <c r="AP18" s="60">
        <f t="shared" si="1"/>
        <v>-1.5822000000000001</v>
      </c>
      <c r="AQ18" s="60">
        <f t="shared" si="1"/>
        <v>-1.5822000000000001</v>
      </c>
      <c r="AR18" s="60">
        <f t="shared" si="1"/>
        <v>-1.5822000000000001</v>
      </c>
      <c r="AS18" s="60">
        <f t="shared" si="1"/>
        <v>-1.5822000000000001</v>
      </c>
      <c r="AT18" s="60">
        <f t="shared" si="1"/>
        <v>-1.5822000000000001</v>
      </c>
      <c r="AU18" s="60">
        <f t="shared" si="1"/>
        <v>-1.5822000000000001</v>
      </c>
      <c r="AV18" s="60">
        <f t="shared" si="1"/>
        <v>-1.5822000000000001</v>
      </c>
      <c r="AW18" s="60">
        <f t="shared" si="1"/>
        <v>-1.5822000000000001</v>
      </c>
      <c r="AX18" s="62"/>
      <c r="AY18" s="62"/>
      <c r="AZ18" s="62"/>
      <c r="BA18" s="62"/>
      <c r="BB18" s="62"/>
      <c r="BC18" s="62"/>
      <c r="BD18" s="62"/>
    </row>
    <row r="19" spans="1:56" x14ac:dyDescent="0.3">
      <c r="A19" s="184" t="s">
        <v>301</v>
      </c>
      <c r="B19" s="62" t="s">
        <v>189</v>
      </c>
      <c r="C19" s="8" t="s">
        <v>304</v>
      </c>
      <c r="D19" s="9" t="s">
        <v>40</v>
      </c>
      <c r="E19" s="34">
        <f>-'Baseline scenario'!E7</f>
        <v>0.38869999999999993</v>
      </c>
      <c r="F19" s="34">
        <f>-'Baseline scenario'!F7</f>
        <v>0.52169999999999994</v>
      </c>
      <c r="G19" s="34">
        <f>-'Baseline scenario'!G7</f>
        <v>0.5736</v>
      </c>
      <c r="H19" s="34">
        <f>-'Baseline scenario'!H7</f>
        <v>0.60909999999999997</v>
      </c>
      <c r="I19" s="34">
        <f>-'Baseline scenario'!I7</f>
        <v>0.65350000000000008</v>
      </c>
      <c r="J19" s="34">
        <f>-'Baseline scenario'!J7</f>
        <v>0.67010000000000003</v>
      </c>
      <c r="K19" s="34">
        <f>-'Baseline scenario'!K7</f>
        <v>0.68689999999999996</v>
      </c>
      <c r="L19" s="34">
        <f>-'Baseline scenario'!L7</f>
        <v>1.3559000000000001</v>
      </c>
      <c r="M19" s="34">
        <f>-'Baseline scenario'!M7</f>
        <v>1.3559000000000001</v>
      </c>
      <c r="N19" s="34">
        <f>-'Baseline scenario'!N7</f>
        <v>1.3559000000000001</v>
      </c>
      <c r="O19" s="34">
        <f>-'Baseline scenario'!O7</f>
        <v>1.3559000000000001</v>
      </c>
      <c r="P19" s="34">
        <f>-'Baseline scenario'!P7</f>
        <v>1.3559000000000001</v>
      </c>
      <c r="Q19" s="34">
        <f>-'Baseline scenario'!Q7</f>
        <v>1.3559000000000001</v>
      </c>
      <c r="R19" s="34">
        <f>-'Baseline scenario'!R7</f>
        <v>1.3559000000000001</v>
      </c>
      <c r="S19" s="34">
        <f>-'Baseline scenario'!S7</f>
        <v>1.3559000000000001</v>
      </c>
      <c r="T19" s="34">
        <f>-'Baseline scenario'!T7</f>
        <v>1.3559000000000001</v>
      </c>
      <c r="U19" s="34">
        <f>-'Baseline scenario'!U7</f>
        <v>1.3559000000000001</v>
      </c>
      <c r="V19" s="34">
        <f>-'Baseline scenario'!V7</f>
        <v>1.3559000000000001</v>
      </c>
      <c r="W19" s="34">
        <f>-'Baseline scenario'!W7</f>
        <v>1.3559000000000001</v>
      </c>
      <c r="X19" s="34">
        <f>-'Baseline scenario'!X7</f>
        <v>1.3559000000000001</v>
      </c>
      <c r="Y19" s="34">
        <f>-'Baseline scenario'!Y7</f>
        <v>1.3559000000000001</v>
      </c>
      <c r="Z19" s="34">
        <f>-'Baseline scenario'!Z7</f>
        <v>1.3559000000000001</v>
      </c>
      <c r="AA19" s="34">
        <f>-'Baseline scenario'!AA7</f>
        <v>1.3559000000000001</v>
      </c>
      <c r="AB19" s="34">
        <f>-'Baseline scenario'!AB7</f>
        <v>1.3559000000000001</v>
      </c>
      <c r="AC19" s="34">
        <f>-'Baseline scenario'!AC7</f>
        <v>1.3559000000000001</v>
      </c>
      <c r="AD19" s="34">
        <f>-'Baseline scenario'!AD7</f>
        <v>1.3559000000000001</v>
      </c>
      <c r="AE19" s="34">
        <f>-'Baseline scenario'!AE7</f>
        <v>1.3559000000000001</v>
      </c>
      <c r="AF19" s="34">
        <f>-'Baseline scenario'!AF7</f>
        <v>1.3559000000000001</v>
      </c>
      <c r="AG19" s="34">
        <f>-'Baseline scenario'!AG7</f>
        <v>1.3559000000000001</v>
      </c>
      <c r="AH19" s="34">
        <f>-'Baseline scenario'!AH7</f>
        <v>1.3559000000000001</v>
      </c>
      <c r="AI19" s="34">
        <f>-'Baseline scenario'!AI7</f>
        <v>1.3559000000000001</v>
      </c>
      <c r="AJ19" s="34">
        <f>-'Baseline scenario'!AJ7</f>
        <v>1.3559000000000001</v>
      </c>
      <c r="AK19" s="34">
        <f>-'Baseline scenario'!AK7</f>
        <v>1.3559000000000001</v>
      </c>
      <c r="AL19" s="34">
        <f>-'Baseline scenario'!AL7</f>
        <v>1.3559000000000001</v>
      </c>
      <c r="AM19" s="34">
        <f>-'Baseline scenario'!AM7</f>
        <v>1.3559000000000001</v>
      </c>
      <c r="AN19" s="34">
        <f>-'Baseline scenario'!AN7</f>
        <v>1.3559000000000001</v>
      </c>
      <c r="AO19" s="34">
        <f>-'Baseline scenario'!AO7</f>
        <v>1.3559000000000001</v>
      </c>
      <c r="AP19" s="34">
        <f>-'Baseline scenario'!AP7</f>
        <v>1.3559000000000001</v>
      </c>
      <c r="AQ19" s="34">
        <f>-'Baseline scenario'!AQ7</f>
        <v>1.3559000000000001</v>
      </c>
      <c r="AR19" s="34">
        <f>-'Baseline scenario'!AR7</f>
        <v>1.3559000000000001</v>
      </c>
      <c r="AS19" s="34">
        <f>-'Baseline scenario'!AS7</f>
        <v>1.3559000000000001</v>
      </c>
      <c r="AT19" s="34">
        <f>-'Baseline scenario'!AT7</f>
        <v>1.3559000000000001</v>
      </c>
      <c r="AU19" s="34">
        <f>-'Baseline scenario'!AU7</f>
        <v>1.3559000000000001</v>
      </c>
      <c r="AV19" s="34">
        <f>-'Baseline scenario'!AV7</f>
        <v>1.3559000000000001</v>
      </c>
      <c r="AW19" s="34">
        <f>-'Baseline scenario'!AW7</f>
        <v>1.3559000000000001</v>
      </c>
      <c r="AX19" s="34"/>
      <c r="AY19" s="34"/>
      <c r="AZ19" s="34"/>
      <c r="BA19" s="34"/>
      <c r="BB19" s="34"/>
      <c r="BC19" s="34"/>
      <c r="BD19" s="34"/>
    </row>
    <row r="20" spans="1:56" x14ac:dyDescent="0.3">
      <c r="A20" s="184"/>
      <c r="B20" s="62" t="s">
        <v>159</v>
      </c>
      <c r="C20" s="8" t="s">
        <v>358</v>
      </c>
      <c r="D20" s="9" t="s">
        <v>40</v>
      </c>
      <c r="E20" s="34">
        <v>0</v>
      </c>
      <c r="F20" s="34">
        <v>0</v>
      </c>
      <c r="G20" s="34">
        <v>0</v>
      </c>
      <c r="H20" s="34">
        <v>0</v>
      </c>
      <c r="I20" s="34">
        <v>0</v>
      </c>
      <c r="J20" s="34">
        <f>+'Option 1'!J20/1.2</f>
        <v>0.11666666666666668</v>
      </c>
      <c r="K20" s="34">
        <f>+'Option 1'!K20/1.2</f>
        <v>0.19166666666666668</v>
      </c>
      <c r="L20" s="34">
        <f>+'Option 1'!L20/1.2</f>
        <v>0.22500000000000003</v>
      </c>
      <c r="M20" s="34">
        <f>+'Option 1'!M20/1.1</f>
        <v>0.24545454545454545</v>
      </c>
      <c r="N20" s="34">
        <f>+'Option 1'!N20/1.1</f>
        <v>0.24545454545454545</v>
      </c>
      <c r="O20" s="34">
        <f>+'Option 1'!O20/1.1</f>
        <v>0.24545454545454545</v>
      </c>
      <c r="P20" s="34">
        <f>+'Option 1'!P20/1.1</f>
        <v>0.24545454545454545</v>
      </c>
      <c r="Q20" s="34">
        <f>+'Option 1'!Q20/1.1</f>
        <v>0.24545454545454545</v>
      </c>
      <c r="R20" s="34">
        <f>+'Option 1'!R20/1.1</f>
        <v>0.24545454545454545</v>
      </c>
      <c r="S20" s="34">
        <f>+'Option 1'!S20/1.1</f>
        <v>0.24545454545454545</v>
      </c>
      <c r="T20" s="34">
        <f>+'Option 1'!T20/1.1</f>
        <v>0.24545454545454545</v>
      </c>
      <c r="U20" s="34">
        <f>+'Option 1'!U20/1.1</f>
        <v>0.24545454545454545</v>
      </c>
      <c r="V20" s="34">
        <f>+'Option 1'!V20/1.1</f>
        <v>0.24545454545454545</v>
      </c>
      <c r="W20" s="34">
        <f>+'Option 1'!W20/1.1</f>
        <v>0.24545454545454545</v>
      </c>
      <c r="X20" s="34">
        <f>+'Option 1'!X20/1.1</f>
        <v>0.24545454545454545</v>
      </c>
      <c r="Y20" s="34">
        <f>+'Option 1'!Y20/1.1</f>
        <v>0.24545454545454545</v>
      </c>
      <c r="Z20" s="34">
        <f>+'Option 1'!Z20/1.1</f>
        <v>0.24545454545454545</v>
      </c>
      <c r="AA20" s="34">
        <f>+'Option 1'!AA20/1.1</f>
        <v>0.24545454545454545</v>
      </c>
      <c r="AB20" s="34">
        <f>+'Option 1'!AB20/1.1</f>
        <v>0.24545454545454545</v>
      </c>
      <c r="AC20" s="34">
        <f>+'Option 1'!AC20/1.1</f>
        <v>0.24545454545454545</v>
      </c>
      <c r="AD20" s="34">
        <f>+'Option 1'!AD20/1.1</f>
        <v>0.24545454545454545</v>
      </c>
      <c r="AE20" s="34">
        <f>+'Option 1'!AE20/1.1</f>
        <v>0.24545454545454545</v>
      </c>
      <c r="AF20" s="34">
        <f>+'Option 1'!AF20/1.1</f>
        <v>0.24545454545454545</v>
      </c>
      <c r="AG20" s="34">
        <f>+'Option 1'!AG20/1.1</f>
        <v>0.24545454545454545</v>
      </c>
      <c r="AH20" s="34">
        <f>+'Option 1'!AH20/1.1</f>
        <v>0.24545454545454545</v>
      </c>
      <c r="AI20" s="34">
        <f>+'Option 1'!AI20/1.1</f>
        <v>0.24545454545454545</v>
      </c>
      <c r="AJ20" s="34">
        <f>+'Option 1'!AJ20/1.1</f>
        <v>0.24545454545454545</v>
      </c>
      <c r="AK20" s="34">
        <f>+'Option 1'!AK20/1.1</f>
        <v>0.24545454545454545</v>
      </c>
      <c r="AL20" s="34">
        <f>+'Option 1'!AL20/1.1</f>
        <v>0.24545454545454545</v>
      </c>
      <c r="AM20" s="34">
        <f>+'Option 1'!AM20/1.1</f>
        <v>0.24545454545454545</v>
      </c>
      <c r="AN20" s="34">
        <f>+'Option 1'!AN20/1.1</f>
        <v>0.24545454545454545</v>
      </c>
      <c r="AO20" s="34">
        <f>+'Option 1'!AO20/1.1</f>
        <v>0.24545454545454545</v>
      </c>
      <c r="AP20" s="34">
        <f>+'Option 1'!AP20/1.1</f>
        <v>0.24545454545454545</v>
      </c>
      <c r="AQ20" s="34">
        <f>+'Option 1'!AQ20/1.1</f>
        <v>0.24545454545454545</v>
      </c>
      <c r="AR20" s="34">
        <f>+'Option 1'!AR20/1.1</f>
        <v>0.24545454545454545</v>
      </c>
      <c r="AS20" s="34">
        <f>+'Option 1'!AS20/1.1</f>
        <v>0.24545454545454545</v>
      </c>
      <c r="AT20" s="34">
        <f>+'Option 1'!AT20/1.1</f>
        <v>0.24545454545454545</v>
      </c>
      <c r="AU20" s="34">
        <f>+'Option 1'!AU20/1.1</f>
        <v>0.24545454545454545</v>
      </c>
      <c r="AV20" s="34">
        <f>+'Option 1'!AV20/1.1</f>
        <v>0.24545454545454545</v>
      </c>
      <c r="AW20" s="34">
        <f>+'Option 1'!AW20/1.1</f>
        <v>0.24545454545454545</v>
      </c>
      <c r="AX20" s="34"/>
      <c r="AY20" s="34"/>
      <c r="AZ20" s="34"/>
      <c r="BA20" s="34"/>
      <c r="BB20" s="34"/>
      <c r="BC20" s="34"/>
      <c r="BD20" s="34"/>
    </row>
    <row r="21" spans="1:56" x14ac:dyDescent="0.3">
      <c r="A21" s="184"/>
      <c r="B21" s="62" t="s">
        <v>320</v>
      </c>
      <c r="C21" s="8" t="s">
        <v>350</v>
      </c>
      <c r="D21" s="9" t="s">
        <v>40</v>
      </c>
      <c r="E21" s="34">
        <v>0</v>
      </c>
      <c r="F21" s="34">
        <v>0</v>
      </c>
      <c r="G21" s="34">
        <v>0</v>
      </c>
      <c r="H21" s="34">
        <v>0</v>
      </c>
      <c r="I21" s="34">
        <v>0</v>
      </c>
      <c r="J21" s="34">
        <f>+'Option 1'!J21/1.2</f>
        <v>0.13333333333333333</v>
      </c>
      <c r="K21" s="34">
        <f>+'Option 1'!K21/1.2</f>
        <v>0.21666666666666667</v>
      </c>
      <c r="L21" s="34">
        <f>+'Option 1'!L21/1.2</f>
        <v>0.25833333333333336</v>
      </c>
      <c r="M21" s="34">
        <f>+'Option 1'!M21/1.1</f>
        <v>0.2818181818181818</v>
      </c>
      <c r="N21" s="34">
        <f>+'Option 1'!N21/1.1</f>
        <v>0.2818181818181818</v>
      </c>
      <c r="O21" s="34">
        <f>+'Option 1'!O21/1.1</f>
        <v>0.2818181818181818</v>
      </c>
      <c r="P21" s="34">
        <f>+'Option 1'!P21/1.1</f>
        <v>0.2818181818181818</v>
      </c>
      <c r="Q21" s="34">
        <f>+'Option 1'!Q21/1.1</f>
        <v>0.2818181818181818</v>
      </c>
      <c r="R21" s="34">
        <f>+'Option 1'!R21/1.1</f>
        <v>0.2818181818181818</v>
      </c>
      <c r="S21" s="34">
        <f>+'Option 1'!S21/1.1</f>
        <v>0.2818181818181818</v>
      </c>
      <c r="T21" s="34">
        <f>+'Option 1'!T21/1.1</f>
        <v>0.2818181818181818</v>
      </c>
      <c r="U21" s="34">
        <f>+'Option 1'!U21/1.1</f>
        <v>0.2818181818181818</v>
      </c>
      <c r="V21" s="34">
        <f>+'Option 1'!V21/1.1</f>
        <v>0.2818181818181818</v>
      </c>
      <c r="W21" s="34">
        <f>+'Option 1'!W21/1.1</f>
        <v>0.2818181818181818</v>
      </c>
      <c r="X21" s="34">
        <f>+'Option 1'!X21/1.1</f>
        <v>0.2818181818181818</v>
      </c>
      <c r="Y21" s="34">
        <f>+'Option 1'!Y21/1.1</f>
        <v>0.2818181818181818</v>
      </c>
      <c r="Z21" s="34">
        <f>+'Option 1'!Z21/1.1</f>
        <v>0.2818181818181818</v>
      </c>
      <c r="AA21" s="34">
        <f>+'Option 1'!AA21/1.1</f>
        <v>0.2818181818181818</v>
      </c>
      <c r="AB21" s="34">
        <f>+'Option 1'!AB21/1.1</f>
        <v>0.2818181818181818</v>
      </c>
      <c r="AC21" s="34">
        <f>+'Option 1'!AC21/1.1</f>
        <v>0.2818181818181818</v>
      </c>
      <c r="AD21" s="34">
        <f>+'Option 1'!AD21/1.1</f>
        <v>0.2818181818181818</v>
      </c>
      <c r="AE21" s="34">
        <f>+'Option 1'!AE21/1.1</f>
        <v>0.2818181818181818</v>
      </c>
      <c r="AF21" s="34">
        <f>+'Option 1'!AF21/1.1</f>
        <v>0.2818181818181818</v>
      </c>
      <c r="AG21" s="34">
        <f>+'Option 1'!AG21/1.1</f>
        <v>0.2818181818181818</v>
      </c>
      <c r="AH21" s="34">
        <f>+'Option 1'!AH21/1.1</f>
        <v>0.2818181818181818</v>
      </c>
      <c r="AI21" s="34">
        <f>+'Option 1'!AI21/1.1</f>
        <v>0.2818181818181818</v>
      </c>
      <c r="AJ21" s="34">
        <f>+'Option 1'!AJ21/1.1</f>
        <v>0.2818181818181818</v>
      </c>
      <c r="AK21" s="34">
        <f>+'Option 1'!AK21/1.1</f>
        <v>0.2818181818181818</v>
      </c>
      <c r="AL21" s="34">
        <f>+'Option 1'!AL21/1.1</f>
        <v>0.2818181818181818</v>
      </c>
      <c r="AM21" s="34">
        <f>+'Option 1'!AM21/1.1</f>
        <v>0.2818181818181818</v>
      </c>
      <c r="AN21" s="34">
        <f>+'Option 1'!AN21/1.1</f>
        <v>0.2818181818181818</v>
      </c>
      <c r="AO21" s="34">
        <f>+'Option 1'!AO21/1.1</f>
        <v>0.2818181818181818</v>
      </c>
      <c r="AP21" s="34">
        <f>+'Option 1'!AP21/1.1</f>
        <v>0.2818181818181818</v>
      </c>
      <c r="AQ21" s="34">
        <f>+'Option 1'!AQ21/1.1</f>
        <v>0.2818181818181818</v>
      </c>
      <c r="AR21" s="34">
        <f>+'Option 1'!AR21/1.1</f>
        <v>0.2818181818181818</v>
      </c>
      <c r="AS21" s="34">
        <f>+'Option 1'!AS21/1.1</f>
        <v>0.2818181818181818</v>
      </c>
      <c r="AT21" s="34">
        <f>+'Option 1'!AT21/1.1</f>
        <v>0.2818181818181818</v>
      </c>
      <c r="AU21" s="34">
        <f>+'Option 1'!AU21/1.1</f>
        <v>0.2818181818181818</v>
      </c>
      <c r="AV21" s="34">
        <f>+'Option 1'!AV21/1.1</f>
        <v>0.2818181818181818</v>
      </c>
      <c r="AW21" s="34">
        <f>+'Option 1'!AW21/1.1</f>
        <v>0.2818181818181818</v>
      </c>
      <c r="AX21" s="34"/>
      <c r="AY21" s="34"/>
      <c r="AZ21" s="34"/>
      <c r="BA21" s="34"/>
      <c r="BB21" s="34"/>
      <c r="BC21" s="34"/>
      <c r="BD21" s="34"/>
    </row>
    <row r="22" spans="1:56" x14ac:dyDescent="0.3">
      <c r="A22" s="184"/>
      <c r="B22" s="62" t="s">
        <v>159</v>
      </c>
      <c r="C22" s="8" t="s">
        <v>343</v>
      </c>
      <c r="D22" s="9"/>
      <c r="E22" s="34">
        <v>0</v>
      </c>
      <c r="F22" s="34">
        <v>0</v>
      </c>
      <c r="G22" s="34">
        <v>0</v>
      </c>
      <c r="H22" s="34">
        <v>0</v>
      </c>
      <c r="I22" s="34">
        <v>0</v>
      </c>
      <c r="J22" s="34">
        <f>+'Option 1'!J22/1.2</f>
        <v>0.29166666666666669</v>
      </c>
      <c r="K22" s="34">
        <f>+'Option 1'!K22/1.2</f>
        <v>0.29166666666666669</v>
      </c>
      <c r="L22" s="34">
        <f>+'Option 1'!L22/1.2</f>
        <v>0.29166666666666669</v>
      </c>
      <c r="M22" s="34">
        <f>+'Option 1'!M22/1.1</f>
        <v>0.33409090909090905</v>
      </c>
      <c r="N22" s="34">
        <f>+'Option 1'!N22/1.1</f>
        <v>0.35079545454545447</v>
      </c>
      <c r="O22" s="34">
        <f>+'Option 1'!O22/1.1</f>
        <v>0.36833522727272722</v>
      </c>
      <c r="P22" s="34">
        <f>+'Option 1'!P22/1.1</f>
        <v>0.38675198863636356</v>
      </c>
      <c r="Q22" s="34">
        <f>+'Option 1'!Q22/1.1</f>
        <v>0.40608958806818179</v>
      </c>
      <c r="R22" s="34">
        <f>+'Option 1'!R22/1.1</f>
        <v>0.42639406747159087</v>
      </c>
      <c r="S22" s="34">
        <f>+'Option 1'!S22/1.1</f>
        <v>0.44771377084517039</v>
      </c>
      <c r="T22" s="34">
        <f>+'Option 1'!T22/1.1</f>
        <v>0.4521909085536221</v>
      </c>
      <c r="U22" s="34">
        <f>+'Option 1'!U22/1.1</f>
        <v>0.45671281763915828</v>
      </c>
      <c r="V22" s="34">
        <f>+'Option 1'!V22/1.1</f>
        <v>0.46127994581554987</v>
      </c>
      <c r="W22" s="34">
        <f>+'Option 1'!W22/1.1</f>
        <v>0.46589274527370539</v>
      </c>
      <c r="X22" s="34">
        <f>+'Option 1'!X22/1.1</f>
        <v>0.47055167272644244</v>
      </c>
      <c r="Y22" s="34">
        <f>+'Option 1'!Y22/1.1</f>
        <v>0.47055167272644244</v>
      </c>
      <c r="Z22" s="34">
        <f>+'Option 1'!Z22/1.1</f>
        <v>0.47055167272644244</v>
      </c>
      <c r="AA22" s="34">
        <f>+'Option 1'!AA22/1.1</f>
        <v>0.47055167272644244</v>
      </c>
      <c r="AB22" s="34">
        <f>+'Option 1'!AB22/1.1</f>
        <v>0.47055167272644244</v>
      </c>
      <c r="AC22" s="34">
        <f>+'Option 1'!AC22/1.1</f>
        <v>0.47055167272644244</v>
      </c>
      <c r="AD22" s="34">
        <f>+'Option 1'!AD22/1.1</f>
        <v>0.47055167272644244</v>
      </c>
      <c r="AE22" s="34">
        <f>+'Option 1'!AE22/1.1</f>
        <v>0.47055167272644244</v>
      </c>
      <c r="AF22" s="34">
        <f>+'Option 1'!AF22/1.1</f>
        <v>0.47055167272644244</v>
      </c>
      <c r="AG22" s="34">
        <f>+'Option 1'!AG22/1.1</f>
        <v>0.47055167272644244</v>
      </c>
      <c r="AH22" s="34">
        <f>+'Option 1'!AH22/1.1</f>
        <v>0.47055167272644244</v>
      </c>
      <c r="AI22" s="34">
        <f>+'Option 1'!AI22/1.1</f>
        <v>0.47055167272644244</v>
      </c>
      <c r="AJ22" s="34">
        <f>+'Option 1'!AJ22/1.1</f>
        <v>0.47055167272644244</v>
      </c>
      <c r="AK22" s="34">
        <f>+'Option 1'!AK22/1.1</f>
        <v>0.47055167272644244</v>
      </c>
      <c r="AL22" s="34">
        <f>+'Option 1'!AL22/1.1</f>
        <v>0.47055167272644244</v>
      </c>
      <c r="AM22" s="34">
        <f>+'Option 1'!AM22/1.1</f>
        <v>0.47055167272644244</v>
      </c>
      <c r="AN22" s="34">
        <f>+'Option 1'!AN22/1.1</f>
        <v>0.47055167272644244</v>
      </c>
      <c r="AO22" s="34">
        <f>+'Option 1'!AO22/1.1</f>
        <v>0.47055167272644244</v>
      </c>
      <c r="AP22" s="34">
        <f>+'Option 1'!AP22/1.1</f>
        <v>0.47055167272644244</v>
      </c>
      <c r="AQ22" s="34">
        <f>+'Option 1'!AQ22/1.1</f>
        <v>0.47055167272644244</v>
      </c>
      <c r="AR22" s="34">
        <f>+'Option 1'!AR22/1.1</f>
        <v>0.47055167272644244</v>
      </c>
      <c r="AS22" s="34">
        <f>+'Option 1'!AS22/1.1</f>
        <v>0.47055167272644244</v>
      </c>
      <c r="AT22" s="34">
        <f>+'Option 1'!AT22/1.1</f>
        <v>0.47055167272644244</v>
      </c>
      <c r="AU22" s="34">
        <f>+'Option 1'!AU22/1.1</f>
        <v>0.47055167272644244</v>
      </c>
      <c r="AV22" s="34">
        <f>+'Option 1'!AV22/1.1</f>
        <v>0.47055167272644244</v>
      </c>
      <c r="AW22" s="34">
        <f>+'Option 1'!AW22/1.1</f>
        <v>0.47055167272644244</v>
      </c>
      <c r="AX22" s="34"/>
      <c r="AY22" s="34"/>
      <c r="AZ22" s="34"/>
      <c r="BA22" s="34"/>
      <c r="BB22" s="34"/>
      <c r="BC22" s="34"/>
      <c r="BD22" s="34"/>
    </row>
    <row r="23" spans="1:56" x14ac:dyDescent="0.3">
      <c r="A23" s="184"/>
      <c r="B23" s="62" t="s">
        <v>198</v>
      </c>
      <c r="C23" s="8"/>
      <c r="D23" s="9"/>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8">
        <f>SUM(E19:E24)</f>
        <v>0.38869999999999993</v>
      </c>
      <c r="F25" s="68">
        <f t="shared" ref="F25:AZ25" si="2">SUM(F19:F24)</f>
        <v>0.52169999999999994</v>
      </c>
      <c r="G25" s="68">
        <f t="shared" si="2"/>
        <v>0.5736</v>
      </c>
      <c r="H25" s="68">
        <f t="shared" si="2"/>
        <v>0.60909999999999997</v>
      </c>
      <c r="I25" s="68">
        <f t="shared" si="2"/>
        <v>0.65350000000000008</v>
      </c>
      <c r="J25" s="68">
        <f t="shared" si="2"/>
        <v>1.2117666666666667</v>
      </c>
      <c r="K25" s="68">
        <f t="shared" si="2"/>
        <v>1.3869</v>
      </c>
      <c r="L25" s="68">
        <f t="shared" si="2"/>
        <v>2.1309</v>
      </c>
      <c r="M25" s="68">
        <f t="shared" si="2"/>
        <v>2.2172636363636364</v>
      </c>
      <c r="N25" s="68">
        <f t="shared" si="2"/>
        <v>2.2339681818181818</v>
      </c>
      <c r="O25" s="68">
        <f t="shared" si="2"/>
        <v>2.2515079545454544</v>
      </c>
      <c r="P25" s="68">
        <f t="shared" si="2"/>
        <v>2.2699247159090907</v>
      </c>
      <c r="Q25" s="68">
        <f t="shared" si="2"/>
        <v>2.2892623153409088</v>
      </c>
      <c r="R25" s="68">
        <f t="shared" si="2"/>
        <v>2.3095667947443181</v>
      </c>
      <c r="S25" s="68">
        <f t="shared" si="2"/>
        <v>2.3308864981178976</v>
      </c>
      <c r="T25" s="68">
        <f t="shared" si="2"/>
        <v>2.3353636358263494</v>
      </c>
      <c r="U25" s="68">
        <f t="shared" si="2"/>
        <v>2.3398855449118856</v>
      </c>
      <c r="V25" s="68">
        <f t="shared" si="2"/>
        <v>2.3444526730882771</v>
      </c>
      <c r="W25" s="68">
        <f t="shared" si="2"/>
        <v>2.3490654725464326</v>
      </c>
      <c r="X25" s="68">
        <f t="shared" si="2"/>
        <v>2.3537243999991695</v>
      </c>
      <c r="Y25" s="68">
        <f t="shared" si="2"/>
        <v>2.3537243999991695</v>
      </c>
      <c r="Z25" s="68">
        <f t="shared" si="2"/>
        <v>2.3537243999991695</v>
      </c>
      <c r="AA25" s="68">
        <f t="shared" si="2"/>
        <v>2.3537243999991695</v>
      </c>
      <c r="AB25" s="68">
        <f t="shared" si="2"/>
        <v>2.3537243999991695</v>
      </c>
      <c r="AC25" s="68">
        <f t="shared" si="2"/>
        <v>2.3537243999991695</v>
      </c>
      <c r="AD25" s="68">
        <f t="shared" si="2"/>
        <v>2.3537243999991695</v>
      </c>
      <c r="AE25" s="68">
        <f t="shared" si="2"/>
        <v>2.3537243999991695</v>
      </c>
      <c r="AF25" s="68">
        <f t="shared" si="2"/>
        <v>2.3537243999991695</v>
      </c>
      <c r="AG25" s="68">
        <f t="shared" si="2"/>
        <v>2.3537243999991695</v>
      </c>
      <c r="AH25" s="68">
        <f t="shared" si="2"/>
        <v>2.3537243999991695</v>
      </c>
      <c r="AI25" s="68">
        <f t="shared" si="2"/>
        <v>2.3537243999991695</v>
      </c>
      <c r="AJ25" s="68">
        <f t="shared" si="2"/>
        <v>2.3537243999991695</v>
      </c>
      <c r="AK25" s="68">
        <f t="shared" si="2"/>
        <v>2.3537243999991695</v>
      </c>
      <c r="AL25" s="68">
        <f t="shared" si="2"/>
        <v>2.3537243999991695</v>
      </c>
      <c r="AM25" s="68">
        <f t="shared" si="2"/>
        <v>2.3537243999991695</v>
      </c>
      <c r="AN25" s="68">
        <f t="shared" si="2"/>
        <v>2.3537243999991695</v>
      </c>
      <c r="AO25" s="68">
        <f t="shared" si="2"/>
        <v>2.3537243999991695</v>
      </c>
      <c r="AP25" s="68">
        <f t="shared" si="2"/>
        <v>2.3537243999991695</v>
      </c>
      <c r="AQ25" s="68">
        <f t="shared" si="2"/>
        <v>2.3537243999991695</v>
      </c>
      <c r="AR25" s="68">
        <f t="shared" si="2"/>
        <v>2.3537243999991695</v>
      </c>
      <c r="AS25" s="68">
        <f t="shared" si="2"/>
        <v>2.3537243999991695</v>
      </c>
      <c r="AT25" s="68">
        <f t="shared" si="2"/>
        <v>2.3537243999991695</v>
      </c>
      <c r="AU25" s="68">
        <f t="shared" si="2"/>
        <v>2.3537243999991695</v>
      </c>
      <c r="AV25" s="68">
        <f t="shared" si="2"/>
        <v>2.3537243999991695</v>
      </c>
      <c r="AW25" s="68">
        <f t="shared" si="2"/>
        <v>2.3537243999991695</v>
      </c>
      <c r="AX25" s="68">
        <f t="shared" si="2"/>
        <v>0</v>
      </c>
      <c r="AY25" s="68">
        <f t="shared" si="2"/>
        <v>0</v>
      </c>
      <c r="AZ25" s="68">
        <f t="shared" si="2"/>
        <v>0</v>
      </c>
      <c r="BA25" s="68">
        <f t="shared" ref="BA25:BD25" si="3">SUM(BA20:BA24)</f>
        <v>0</v>
      </c>
      <c r="BB25" s="68">
        <f t="shared" si="3"/>
        <v>0</v>
      </c>
      <c r="BC25" s="68">
        <f t="shared" si="3"/>
        <v>0</v>
      </c>
      <c r="BD25" s="68">
        <f t="shared" si="3"/>
        <v>0</v>
      </c>
    </row>
    <row r="26" spans="1:56" ht="15.75" thickBot="1" x14ac:dyDescent="0.35">
      <c r="A26" s="115"/>
      <c r="B26" s="58" t="s">
        <v>96</v>
      </c>
      <c r="C26" s="59" t="s">
        <v>94</v>
      </c>
      <c r="D26" s="58" t="s">
        <v>40</v>
      </c>
      <c r="E26" s="60">
        <f t="shared" ref="E26:BD26" si="4">E18+E25</f>
        <v>-2.0000000000000018E-3</v>
      </c>
      <c r="F26" s="60">
        <f t="shared" si="4"/>
        <v>-1.639999999999997E-2</v>
      </c>
      <c r="G26" s="60">
        <f t="shared" si="4"/>
        <v>-4.720000000000002E-2</v>
      </c>
      <c r="H26" s="60">
        <f t="shared" si="4"/>
        <v>-9.5700000000000007E-2</v>
      </c>
      <c r="I26" s="60">
        <f t="shared" si="4"/>
        <v>-0.15759999999999996</v>
      </c>
      <c r="J26" s="60">
        <f t="shared" si="4"/>
        <v>0.31536666666666657</v>
      </c>
      <c r="K26" s="60">
        <f t="shared" si="4"/>
        <v>0.47370000000000001</v>
      </c>
      <c r="L26" s="60">
        <f t="shared" si="4"/>
        <v>0.54869999999999997</v>
      </c>
      <c r="M26" s="60">
        <f t="shared" si="4"/>
        <v>0.63506363636363639</v>
      </c>
      <c r="N26" s="60">
        <f t="shared" si="4"/>
        <v>0.65176818181818175</v>
      </c>
      <c r="O26" s="60">
        <f t="shared" si="4"/>
        <v>0.66930795454545433</v>
      </c>
      <c r="P26" s="60">
        <f t="shared" si="4"/>
        <v>0.68772471590909068</v>
      </c>
      <c r="Q26" s="60">
        <f t="shared" si="4"/>
        <v>0.7070623153409088</v>
      </c>
      <c r="R26" s="60">
        <f t="shared" si="4"/>
        <v>0.72736679474431809</v>
      </c>
      <c r="S26" s="60">
        <f t="shared" si="4"/>
        <v>0.74868649811789756</v>
      </c>
      <c r="T26" s="60">
        <f t="shared" si="4"/>
        <v>0.75316363582634938</v>
      </c>
      <c r="U26" s="60">
        <f t="shared" si="4"/>
        <v>0.75768554491188556</v>
      </c>
      <c r="V26" s="60">
        <f t="shared" si="4"/>
        <v>0.76225267308827704</v>
      </c>
      <c r="W26" s="60">
        <f t="shared" si="4"/>
        <v>0.76686547254643256</v>
      </c>
      <c r="X26" s="60">
        <f t="shared" si="4"/>
        <v>0.77152439999916944</v>
      </c>
      <c r="Y26" s="60">
        <f t="shared" si="4"/>
        <v>0.77152439999916944</v>
      </c>
      <c r="Z26" s="60">
        <f t="shared" si="4"/>
        <v>0.77152439999916944</v>
      </c>
      <c r="AA26" s="60">
        <f t="shared" si="4"/>
        <v>0.77152439999916944</v>
      </c>
      <c r="AB26" s="60">
        <f t="shared" si="4"/>
        <v>0.77152439999916944</v>
      </c>
      <c r="AC26" s="60">
        <f t="shared" si="4"/>
        <v>0.77152439999916944</v>
      </c>
      <c r="AD26" s="60">
        <f t="shared" si="4"/>
        <v>0.77152439999916944</v>
      </c>
      <c r="AE26" s="60">
        <f t="shared" si="4"/>
        <v>0.77152439999916944</v>
      </c>
      <c r="AF26" s="60">
        <f t="shared" si="4"/>
        <v>0.77152439999916944</v>
      </c>
      <c r="AG26" s="60">
        <f t="shared" si="4"/>
        <v>0.77152439999916944</v>
      </c>
      <c r="AH26" s="60">
        <f t="shared" si="4"/>
        <v>0.77152439999916944</v>
      </c>
      <c r="AI26" s="60">
        <f t="shared" si="4"/>
        <v>0.77152439999916944</v>
      </c>
      <c r="AJ26" s="60">
        <f t="shared" si="4"/>
        <v>0.77152439999916944</v>
      </c>
      <c r="AK26" s="60">
        <f t="shared" si="4"/>
        <v>0.77152439999916944</v>
      </c>
      <c r="AL26" s="60">
        <f t="shared" si="4"/>
        <v>0.77152439999916944</v>
      </c>
      <c r="AM26" s="60">
        <f t="shared" si="4"/>
        <v>0.77152439999916944</v>
      </c>
      <c r="AN26" s="60">
        <f t="shared" si="4"/>
        <v>0.77152439999916944</v>
      </c>
      <c r="AO26" s="60">
        <f t="shared" si="4"/>
        <v>0.77152439999916944</v>
      </c>
      <c r="AP26" s="60">
        <f t="shared" si="4"/>
        <v>0.77152439999916944</v>
      </c>
      <c r="AQ26" s="60">
        <f t="shared" si="4"/>
        <v>0.77152439999916944</v>
      </c>
      <c r="AR26" s="60">
        <f t="shared" si="4"/>
        <v>0.77152439999916944</v>
      </c>
      <c r="AS26" s="60">
        <f t="shared" si="4"/>
        <v>0.77152439999916944</v>
      </c>
      <c r="AT26" s="60">
        <f t="shared" si="4"/>
        <v>0.77152439999916944</v>
      </c>
      <c r="AU26" s="60">
        <f t="shared" si="4"/>
        <v>0.77152439999916944</v>
      </c>
      <c r="AV26" s="60">
        <f t="shared" si="4"/>
        <v>0.77152439999916944</v>
      </c>
      <c r="AW26" s="60">
        <f t="shared" si="4"/>
        <v>0.77152439999916944</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-1.6000000000000016E-3</v>
      </c>
      <c r="F28" s="35">
        <f t="shared" ref="F28:AW28" si="6">F26*F27</f>
        <v>-1.3119999999999977E-2</v>
      </c>
      <c r="G28" s="35">
        <f t="shared" si="6"/>
        <v>-3.7760000000000016E-2</v>
      </c>
      <c r="H28" s="35">
        <f t="shared" si="6"/>
        <v>-7.6560000000000017E-2</v>
      </c>
      <c r="I28" s="35">
        <f t="shared" si="6"/>
        <v>-0.12607999999999997</v>
      </c>
      <c r="J28" s="35">
        <f t="shared" si="6"/>
        <v>0.25229333333333326</v>
      </c>
      <c r="K28" s="35">
        <f t="shared" si="6"/>
        <v>0.37896000000000002</v>
      </c>
      <c r="L28" s="35">
        <f t="shared" si="6"/>
        <v>0.43896000000000002</v>
      </c>
      <c r="M28" s="35">
        <f t="shared" si="6"/>
        <v>0.50805090909090911</v>
      </c>
      <c r="N28" s="35">
        <f t="shared" si="6"/>
        <v>0.52141454545454546</v>
      </c>
      <c r="O28" s="35">
        <f t="shared" si="6"/>
        <v>0.53544636363636344</v>
      </c>
      <c r="P28" s="35">
        <f t="shared" si="6"/>
        <v>0.55017977272727259</v>
      </c>
      <c r="Q28" s="35">
        <f t="shared" si="6"/>
        <v>0.56564985227272702</v>
      </c>
      <c r="R28" s="35">
        <f t="shared" si="6"/>
        <v>0.58189343579545449</v>
      </c>
      <c r="S28" s="35">
        <f t="shared" si="6"/>
        <v>0.59894919849431805</v>
      </c>
      <c r="T28" s="35">
        <f t="shared" si="6"/>
        <v>0.6025309086610795</v>
      </c>
      <c r="U28" s="35">
        <f t="shared" si="6"/>
        <v>0.60614843592950851</v>
      </c>
      <c r="V28" s="35">
        <f t="shared" si="6"/>
        <v>0.6098021384706217</v>
      </c>
      <c r="W28" s="35">
        <f t="shared" si="6"/>
        <v>0.61349237803714607</v>
      </c>
      <c r="X28" s="35">
        <f t="shared" si="6"/>
        <v>0.61721951999933555</v>
      </c>
      <c r="Y28" s="35">
        <f t="shared" si="6"/>
        <v>0.61721951999933555</v>
      </c>
      <c r="Z28" s="35">
        <f t="shared" si="6"/>
        <v>0.61721951999933555</v>
      </c>
      <c r="AA28" s="35">
        <f t="shared" si="6"/>
        <v>0.61721951999933555</v>
      </c>
      <c r="AB28" s="35">
        <f t="shared" si="6"/>
        <v>0.61721951999933555</v>
      </c>
      <c r="AC28" s="35">
        <f t="shared" si="6"/>
        <v>0.61721951999933555</v>
      </c>
      <c r="AD28" s="35">
        <f t="shared" si="6"/>
        <v>0.61721951999933555</v>
      </c>
      <c r="AE28" s="35">
        <f t="shared" si="6"/>
        <v>0.61721951999933555</v>
      </c>
      <c r="AF28" s="35">
        <f t="shared" si="6"/>
        <v>0.61721951999933555</v>
      </c>
      <c r="AG28" s="35">
        <f t="shared" si="6"/>
        <v>0.61721951999933555</v>
      </c>
      <c r="AH28" s="35">
        <f t="shared" si="6"/>
        <v>0.61721951999933555</v>
      </c>
      <c r="AI28" s="35">
        <f t="shared" si="6"/>
        <v>0.61721951999933555</v>
      </c>
      <c r="AJ28" s="35">
        <f t="shared" si="6"/>
        <v>0.61721951999933555</v>
      </c>
      <c r="AK28" s="35">
        <f t="shared" si="6"/>
        <v>0.61721951999933555</v>
      </c>
      <c r="AL28" s="35">
        <f t="shared" si="6"/>
        <v>0.61721951999933555</v>
      </c>
      <c r="AM28" s="35">
        <f t="shared" si="6"/>
        <v>0.61721951999933555</v>
      </c>
      <c r="AN28" s="35">
        <f t="shared" si="6"/>
        <v>0.61721951999933555</v>
      </c>
      <c r="AO28" s="35">
        <f t="shared" si="6"/>
        <v>0.61721951999933555</v>
      </c>
      <c r="AP28" s="35">
        <f t="shared" si="6"/>
        <v>0.61721951999933555</v>
      </c>
      <c r="AQ28" s="35">
        <f t="shared" si="6"/>
        <v>0.61721951999933555</v>
      </c>
      <c r="AR28" s="35">
        <f t="shared" si="6"/>
        <v>0.61721951999933555</v>
      </c>
      <c r="AS28" s="35">
        <f t="shared" si="6"/>
        <v>0.61721951999933555</v>
      </c>
      <c r="AT28" s="35">
        <f t="shared" si="6"/>
        <v>0.61721951999933555</v>
      </c>
      <c r="AU28" s="35">
        <f t="shared" si="6"/>
        <v>0.61721951999933555</v>
      </c>
      <c r="AV28" s="35">
        <f t="shared" si="6"/>
        <v>0.61721951999933555</v>
      </c>
      <c r="AW28" s="35">
        <f t="shared" si="6"/>
        <v>0.61721951999933555</v>
      </c>
      <c r="AX28" s="35"/>
      <c r="AY28" s="35"/>
      <c r="AZ28" s="35"/>
      <c r="BA28" s="35"/>
      <c r="BB28" s="35"/>
      <c r="BC28" s="35"/>
      <c r="BD28" s="35"/>
    </row>
    <row r="29" spans="1:56" x14ac:dyDescent="0.3">
      <c r="A29" s="116"/>
      <c r="B29" s="9" t="s">
        <v>93</v>
      </c>
      <c r="C29" s="11" t="s">
        <v>44</v>
      </c>
      <c r="D29" s="9" t="s">
        <v>40</v>
      </c>
      <c r="E29" s="35">
        <f>E26-E28</f>
        <v>-4.0000000000000018E-4</v>
      </c>
      <c r="F29" s="35">
        <f t="shared" ref="F29:AW29" si="7">F26-F28</f>
        <v>-3.279999999999993E-3</v>
      </c>
      <c r="G29" s="35">
        <f t="shared" si="7"/>
        <v>-9.4400000000000039E-3</v>
      </c>
      <c r="H29" s="35">
        <f t="shared" si="7"/>
        <v>-1.913999999999999E-2</v>
      </c>
      <c r="I29" s="35">
        <f t="shared" si="7"/>
        <v>-3.1519999999999992E-2</v>
      </c>
      <c r="J29" s="35">
        <f t="shared" si="7"/>
        <v>6.3073333333333315E-2</v>
      </c>
      <c r="K29" s="35">
        <f t="shared" si="7"/>
        <v>9.4739999999999991E-2</v>
      </c>
      <c r="L29" s="35">
        <f t="shared" si="7"/>
        <v>0.10973999999999995</v>
      </c>
      <c r="M29" s="35">
        <f t="shared" si="7"/>
        <v>0.12701272727272728</v>
      </c>
      <c r="N29" s="35">
        <f t="shared" si="7"/>
        <v>0.13035363636363628</v>
      </c>
      <c r="O29" s="35">
        <f t="shared" si="7"/>
        <v>0.13386159090909089</v>
      </c>
      <c r="P29" s="35">
        <f t="shared" si="7"/>
        <v>0.13754494318181809</v>
      </c>
      <c r="Q29" s="35">
        <f t="shared" si="7"/>
        <v>0.14141246306818178</v>
      </c>
      <c r="R29" s="35">
        <f t="shared" si="7"/>
        <v>0.1454733589488636</v>
      </c>
      <c r="S29" s="35">
        <f t="shared" si="7"/>
        <v>0.14973729962357951</v>
      </c>
      <c r="T29" s="35">
        <f t="shared" si="7"/>
        <v>0.15063272716526988</v>
      </c>
      <c r="U29" s="35">
        <f t="shared" si="7"/>
        <v>0.15153710898237704</v>
      </c>
      <c r="V29" s="35">
        <f t="shared" si="7"/>
        <v>0.15245053461765534</v>
      </c>
      <c r="W29" s="35">
        <f t="shared" si="7"/>
        <v>0.15337309450928649</v>
      </c>
      <c r="X29" s="35">
        <f t="shared" si="7"/>
        <v>0.15430487999983389</v>
      </c>
      <c r="Y29" s="35">
        <f t="shared" si="7"/>
        <v>0.15430487999983389</v>
      </c>
      <c r="Z29" s="35">
        <f t="shared" si="7"/>
        <v>0.15430487999983389</v>
      </c>
      <c r="AA29" s="35">
        <f t="shared" si="7"/>
        <v>0.15430487999983389</v>
      </c>
      <c r="AB29" s="35">
        <f t="shared" si="7"/>
        <v>0.15430487999983389</v>
      </c>
      <c r="AC29" s="35">
        <f t="shared" si="7"/>
        <v>0.15430487999983389</v>
      </c>
      <c r="AD29" s="35">
        <f t="shared" si="7"/>
        <v>0.15430487999983389</v>
      </c>
      <c r="AE29" s="35">
        <f t="shared" si="7"/>
        <v>0.15430487999983389</v>
      </c>
      <c r="AF29" s="35">
        <f t="shared" si="7"/>
        <v>0.15430487999983389</v>
      </c>
      <c r="AG29" s="35">
        <f t="shared" si="7"/>
        <v>0.15430487999983389</v>
      </c>
      <c r="AH29" s="35">
        <f t="shared" si="7"/>
        <v>0.15430487999983389</v>
      </c>
      <c r="AI29" s="35">
        <f t="shared" si="7"/>
        <v>0.15430487999983389</v>
      </c>
      <c r="AJ29" s="35">
        <f t="shared" si="7"/>
        <v>0.15430487999983389</v>
      </c>
      <c r="AK29" s="35">
        <f t="shared" si="7"/>
        <v>0.15430487999983389</v>
      </c>
      <c r="AL29" s="35">
        <f t="shared" si="7"/>
        <v>0.15430487999983389</v>
      </c>
      <c r="AM29" s="35">
        <f t="shared" si="7"/>
        <v>0.15430487999983389</v>
      </c>
      <c r="AN29" s="35">
        <f t="shared" si="7"/>
        <v>0.15430487999983389</v>
      </c>
      <c r="AO29" s="35">
        <f t="shared" si="7"/>
        <v>0.15430487999983389</v>
      </c>
      <c r="AP29" s="35">
        <f t="shared" si="7"/>
        <v>0.15430487999983389</v>
      </c>
      <c r="AQ29" s="35">
        <f t="shared" si="7"/>
        <v>0.15430487999983389</v>
      </c>
      <c r="AR29" s="35">
        <f t="shared" si="7"/>
        <v>0.15430487999983389</v>
      </c>
      <c r="AS29" s="35">
        <f t="shared" si="7"/>
        <v>0.15430487999983389</v>
      </c>
      <c r="AT29" s="35">
        <f t="shared" si="7"/>
        <v>0.15430487999983389</v>
      </c>
      <c r="AU29" s="35">
        <f t="shared" si="7"/>
        <v>0.15430487999983389</v>
      </c>
      <c r="AV29" s="35">
        <f t="shared" si="7"/>
        <v>0.15430487999983389</v>
      </c>
      <c r="AW29" s="35">
        <f t="shared" si="7"/>
        <v>0.15430487999983389</v>
      </c>
      <c r="AX29" s="35"/>
      <c r="AY29" s="35"/>
      <c r="AZ29" s="35"/>
      <c r="BA29" s="35"/>
      <c r="BB29" s="35"/>
      <c r="BC29" s="35"/>
      <c r="BD29" s="35"/>
    </row>
    <row r="30" spans="1:56" ht="16.5" hidden="1" customHeight="1" outlineLevel="1" x14ac:dyDescent="0.35">
      <c r="A30" s="116"/>
      <c r="B30" s="9" t="s">
        <v>1</v>
      </c>
      <c r="C30" s="11" t="s">
        <v>53</v>
      </c>
      <c r="D30" s="9" t="s">
        <v>40</v>
      </c>
      <c r="F30" s="35">
        <f>$E$28/'Fixed data'!$C$7</f>
        <v>-3.5555555555555594E-5</v>
      </c>
      <c r="G30" s="35">
        <f>$E$28/'Fixed data'!$C$7</f>
        <v>-3.5555555555555594E-5</v>
      </c>
      <c r="H30" s="35">
        <f>$E$28/'Fixed data'!$C$7</f>
        <v>-3.5555555555555594E-5</v>
      </c>
      <c r="I30" s="35">
        <f>$E$28/'Fixed data'!$C$7</f>
        <v>-3.5555555555555594E-5</v>
      </c>
      <c r="J30" s="35">
        <f>$E$28/'Fixed data'!$C$7</f>
        <v>-3.5555555555555594E-5</v>
      </c>
      <c r="K30" s="35">
        <f>$E$28/'Fixed data'!$C$7</f>
        <v>-3.5555555555555594E-5</v>
      </c>
      <c r="L30" s="35">
        <f>$E$28/'Fixed data'!$C$7</f>
        <v>-3.5555555555555594E-5</v>
      </c>
      <c r="M30" s="35">
        <f>$E$28/'Fixed data'!$C$7</f>
        <v>-3.5555555555555594E-5</v>
      </c>
      <c r="N30" s="35">
        <f>$E$28/'Fixed data'!$C$7</f>
        <v>-3.5555555555555594E-5</v>
      </c>
      <c r="O30" s="35">
        <f>$E$28/'Fixed data'!$C$7</f>
        <v>-3.5555555555555594E-5</v>
      </c>
      <c r="P30" s="35">
        <f>$E$28/'Fixed data'!$C$7</f>
        <v>-3.5555555555555594E-5</v>
      </c>
      <c r="Q30" s="35">
        <f>$E$28/'Fixed data'!$C$7</f>
        <v>-3.5555555555555594E-5</v>
      </c>
      <c r="R30" s="35">
        <f>$E$28/'Fixed data'!$C$7</f>
        <v>-3.5555555555555594E-5</v>
      </c>
      <c r="S30" s="35">
        <f>$E$28/'Fixed data'!$C$7</f>
        <v>-3.5555555555555594E-5</v>
      </c>
      <c r="T30" s="35">
        <f>$E$28/'Fixed data'!$C$7</f>
        <v>-3.5555555555555594E-5</v>
      </c>
      <c r="U30" s="35">
        <f>$E$28/'Fixed data'!$C$7</f>
        <v>-3.5555555555555594E-5</v>
      </c>
      <c r="V30" s="35">
        <f>$E$28/'Fixed data'!$C$7</f>
        <v>-3.5555555555555594E-5</v>
      </c>
      <c r="W30" s="35">
        <f>$E$28/'Fixed data'!$C$7</f>
        <v>-3.5555555555555594E-5</v>
      </c>
      <c r="X30" s="35">
        <f>$E$28/'Fixed data'!$C$7</f>
        <v>-3.5555555555555594E-5</v>
      </c>
      <c r="Y30" s="35">
        <f>$E$28/'Fixed data'!$C$7</f>
        <v>-3.5555555555555594E-5</v>
      </c>
      <c r="Z30" s="35">
        <f>$E$28/'Fixed data'!$C$7</f>
        <v>-3.5555555555555594E-5</v>
      </c>
      <c r="AA30" s="35">
        <f>$E$28/'Fixed data'!$C$7</f>
        <v>-3.5555555555555594E-5</v>
      </c>
      <c r="AB30" s="35">
        <f>$E$28/'Fixed data'!$C$7</f>
        <v>-3.5555555555555594E-5</v>
      </c>
      <c r="AC30" s="35">
        <f>$E$28/'Fixed data'!$C$7</f>
        <v>-3.5555555555555594E-5</v>
      </c>
      <c r="AD30" s="35">
        <f>$E$28/'Fixed data'!$C$7</f>
        <v>-3.5555555555555594E-5</v>
      </c>
      <c r="AE30" s="35">
        <f>$E$28/'Fixed data'!$C$7</f>
        <v>-3.5555555555555594E-5</v>
      </c>
      <c r="AF30" s="35">
        <f>$E$28/'Fixed data'!$C$7</f>
        <v>-3.5555555555555594E-5</v>
      </c>
      <c r="AG30" s="35">
        <f>$E$28/'Fixed data'!$C$7</f>
        <v>-3.5555555555555594E-5</v>
      </c>
      <c r="AH30" s="35">
        <f>$E$28/'Fixed data'!$C$7</f>
        <v>-3.5555555555555594E-5</v>
      </c>
      <c r="AI30" s="35">
        <f>$E$28/'Fixed data'!$C$7</f>
        <v>-3.5555555555555594E-5</v>
      </c>
      <c r="AJ30" s="35">
        <f>$E$28/'Fixed data'!$C$7</f>
        <v>-3.5555555555555594E-5</v>
      </c>
      <c r="AK30" s="35">
        <f>$E$28/'Fixed data'!$C$7</f>
        <v>-3.5555555555555594E-5</v>
      </c>
      <c r="AL30" s="35">
        <f>$E$28/'Fixed data'!$C$7</f>
        <v>-3.5555555555555594E-5</v>
      </c>
      <c r="AM30" s="35">
        <f>$E$28/'Fixed data'!$C$7</f>
        <v>-3.5555555555555594E-5</v>
      </c>
      <c r="AN30" s="35">
        <f>$E$28/'Fixed data'!$C$7</f>
        <v>-3.5555555555555594E-5</v>
      </c>
      <c r="AO30" s="35">
        <f>$E$28/'Fixed data'!$C$7</f>
        <v>-3.5555555555555594E-5</v>
      </c>
      <c r="AP30" s="35">
        <f>$E$28/'Fixed data'!$C$7</f>
        <v>-3.5555555555555594E-5</v>
      </c>
      <c r="AQ30" s="35">
        <f>$E$28/'Fixed data'!$C$7</f>
        <v>-3.5555555555555594E-5</v>
      </c>
      <c r="AR30" s="35">
        <f>$E$28/'Fixed data'!$C$7</f>
        <v>-3.5555555555555594E-5</v>
      </c>
      <c r="AS30" s="35">
        <f>$E$28/'Fixed data'!$C$7</f>
        <v>-3.5555555555555594E-5</v>
      </c>
      <c r="AT30" s="35">
        <f>$E$28/'Fixed data'!$C$7</f>
        <v>-3.5555555555555594E-5</v>
      </c>
      <c r="AU30" s="35">
        <f>$E$28/'Fixed data'!$C$7</f>
        <v>-3.5555555555555594E-5</v>
      </c>
      <c r="AV30" s="35">
        <f>$E$28/'Fixed data'!$C$7</f>
        <v>-3.5555555555555594E-5</v>
      </c>
      <c r="AW30" s="35">
        <f>$E$28/'Fixed data'!$C$7</f>
        <v>-3.5555555555555594E-5</v>
      </c>
      <c r="AX30" s="35">
        <f>$E$28/'Fixed data'!$C$7</f>
        <v>-3.5555555555555594E-5</v>
      </c>
      <c r="AY30" s="35"/>
      <c r="AZ30" s="35"/>
      <c r="BA30" s="35"/>
      <c r="BB30" s="35"/>
      <c r="BC30" s="35"/>
      <c r="BD30" s="35"/>
    </row>
    <row r="31" spans="1:56" ht="16.5" hidden="1" customHeight="1" outlineLevel="1" x14ac:dyDescent="0.35">
      <c r="A31" s="116"/>
      <c r="B31" s="9" t="s">
        <v>2</v>
      </c>
      <c r="C31" s="11" t="s">
        <v>54</v>
      </c>
      <c r="D31" s="9" t="s">
        <v>40</v>
      </c>
      <c r="F31" s="35"/>
      <c r="G31" s="35">
        <f>$F$28/'Fixed data'!$C$7</f>
        <v>-2.9155555555555505E-4</v>
      </c>
      <c r="H31" s="35">
        <f>$F$28/'Fixed data'!$C$7</f>
        <v>-2.9155555555555505E-4</v>
      </c>
      <c r="I31" s="35">
        <f>$F$28/'Fixed data'!$C$7</f>
        <v>-2.9155555555555505E-4</v>
      </c>
      <c r="J31" s="35">
        <f>$F$28/'Fixed data'!$C$7</f>
        <v>-2.9155555555555505E-4</v>
      </c>
      <c r="K31" s="35">
        <f>$F$28/'Fixed data'!$C$7</f>
        <v>-2.9155555555555505E-4</v>
      </c>
      <c r="L31" s="35">
        <f>$F$28/'Fixed data'!$C$7</f>
        <v>-2.9155555555555505E-4</v>
      </c>
      <c r="M31" s="35">
        <f>$F$28/'Fixed data'!$C$7</f>
        <v>-2.9155555555555505E-4</v>
      </c>
      <c r="N31" s="35">
        <f>$F$28/'Fixed data'!$C$7</f>
        <v>-2.9155555555555505E-4</v>
      </c>
      <c r="O31" s="35">
        <f>$F$28/'Fixed data'!$C$7</f>
        <v>-2.9155555555555505E-4</v>
      </c>
      <c r="P31" s="35">
        <f>$F$28/'Fixed data'!$C$7</f>
        <v>-2.9155555555555505E-4</v>
      </c>
      <c r="Q31" s="35">
        <f>$F$28/'Fixed data'!$C$7</f>
        <v>-2.9155555555555505E-4</v>
      </c>
      <c r="R31" s="35">
        <f>$F$28/'Fixed data'!$C$7</f>
        <v>-2.9155555555555505E-4</v>
      </c>
      <c r="S31" s="35">
        <f>$F$28/'Fixed data'!$C$7</f>
        <v>-2.9155555555555505E-4</v>
      </c>
      <c r="T31" s="35">
        <f>$F$28/'Fixed data'!$C$7</f>
        <v>-2.9155555555555505E-4</v>
      </c>
      <c r="U31" s="35">
        <f>$F$28/'Fixed data'!$C$7</f>
        <v>-2.9155555555555505E-4</v>
      </c>
      <c r="V31" s="35">
        <f>$F$28/'Fixed data'!$C$7</f>
        <v>-2.9155555555555505E-4</v>
      </c>
      <c r="W31" s="35">
        <f>$F$28/'Fixed data'!$C$7</f>
        <v>-2.9155555555555505E-4</v>
      </c>
      <c r="X31" s="35">
        <f>$F$28/'Fixed data'!$C$7</f>
        <v>-2.9155555555555505E-4</v>
      </c>
      <c r="Y31" s="35">
        <f>$F$28/'Fixed data'!$C$7</f>
        <v>-2.9155555555555505E-4</v>
      </c>
      <c r="Z31" s="35">
        <f>$F$28/'Fixed data'!$C$7</f>
        <v>-2.9155555555555505E-4</v>
      </c>
      <c r="AA31" s="35">
        <f>$F$28/'Fixed data'!$C$7</f>
        <v>-2.9155555555555505E-4</v>
      </c>
      <c r="AB31" s="35">
        <f>$F$28/'Fixed data'!$C$7</f>
        <v>-2.9155555555555505E-4</v>
      </c>
      <c r="AC31" s="35">
        <f>$F$28/'Fixed data'!$C$7</f>
        <v>-2.9155555555555505E-4</v>
      </c>
      <c r="AD31" s="35">
        <f>$F$28/'Fixed data'!$C$7</f>
        <v>-2.9155555555555505E-4</v>
      </c>
      <c r="AE31" s="35">
        <f>$F$28/'Fixed data'!$C$7</f>
        <v>-2.9155555555555505E-4</v>
      </c>
      <c r="AF31" s="35">
        <f>$F$28/'Fixed data'!$C$7</f>
        <v>-2.9155555555555505E-4</v>
      </c>
      <c r="AG31" s="35">
        <f>$F$28/'Fixed data'!$C$7</f>
        <v>-2.9155555555555505E-4</v>
      </c>
      <c r="AH31" s="35">
        <f>$F$28/'Fixed data'!$C$7</f>
        <v>-2.9155555555555505E-4</v>
      </c>
      <c r="AI31" s="35">
        <f>$F$28/'Fixed data'!$C$7</f>
        <v>-2.9155555555555505E-4</v>
      </c>
      <c r="AJ31" s="35">
        <f>$F$28/'Fixed data'!$C$7</f>
        <v>-2.9155555555555505E-4</v>
      </c>
      <c r="AK31" s="35">
        <f>$F$28/'Fixed data'!$C$7</f>
        <v>-2.9155555555555505E-4</v>
      </c>
      <c r="AL31" s="35">
        <f>$F$28/'Fixed data'!$C$7</f>
        <v>-2.9155555555555505E-4</v>
      </c>
      <c r="AM31" s="35">
        <f>$F$28/'Fixed data'!$C$7</f>
        <v>-2.9155555555555505E-4</v>
      </c>
      <c r="AN31" s="35">
        <f>$F$28/'Fixed data'!$C$7</f>
        <v>-2.9155555555555505E-4</v>
      </c>
      <c r="AO31" s="35">
        <f>$F$28/'Fixed data'!$C$7</f>
        <v>-2.9155555555555505E-4</v>
      </c>
      <c r="AP31" s="35">
        <f>$F$28/'Fixed data'!$C$7</f>
        <v>-2.9155555555555505E-4</v>
      </c>
      <c r="AQ31" s="35">
        <f>$F$28/'Fixed data'!$C$7</f>
        <v>-2.9155555555555505E-4</v>
      </c>
      <c r="AR31" s="35">
        <f>$F$28/'Fixed data'!$C$7</f>
        <v>-2.9155555555555505E-4</v>
      </c>
      <c r="AS31" s="35">
        <f>$F$28/'Fixed data'!$C$7</f>
        <v>-2.9155555555555505E-4</v>
      </c>
      <c r="AT31" s="35">
        <f>$F$28/'Fixed data'!$C$7</f>
        <v>-2.9155555555555505E-4</v>
      </c>
      <c r="AU31" s="35">
        <f>$F$28/'Fixed data'!$C$7</f>
        <v>-2.9155555555555505E-4</v>
      </c>
      <c r="AV31" s="35">
        <f>$F$28/'Fixed data'!$C$7</f>
        <v>-2.9155555555555505E-4</v>
      </c>
      <c r="AW31" s="35">
        <f>$F$28/'Fixed data'!$C$7</f>
        <v>-2.9155555555555505E-4</v>
      </c>
      <c r="AX31" s="35">
        <f>$F$28/'Fixed data'!$C$7</f>
        <v>-2.9155555555555505E-4</v>
      </c>
      <c r="AY31" s="35">
        <f>$F$28/'Fixed data'!$C$7</f>
        <v>-2.9155555555555505E-4</v>
      </c>
      <c r="AZ31" s="35"/>
      <c r="BA31" s="35"/>
      <c r="BB31" s="35"/>
      <c r="BC31" s="35"/>
      <c r="BD31" s="35"/>
    </row>
    <row r="32" spans="1:56" ht="16.5" hidden="1" customHeight="1" outlineLevel="1" x14ac:dyDescent="0.35">
      <c r="A32" s="116"/>
      <c r="B32" s="9" t="s">
        <v>3</v>
      </c>
      <c r="C32" s="11" t="s">
        <v>55</v>
      </c>
      <c r="D32" s="9" t="s">
        <v>40</v>
      </c>
      <c r="F32" s="35"/>
      <c r="G32" s="35"/>
      <c r="H32" s="35">
        <f>$G$28/'Fixed data'!$C$7</f>
        <v>-8.3911111111111144E-4</v>
      </c>
      <c r="I32" s="35">
        <f>$G$28/'Fixed data'!$C$7</f>
        <v>-8.3911111111111144E-4</v>
      </c>
      <c r="J32" s="35">
        <f>$G$28/'Fixed data'!$C$7</f>
        <v>-8.3911111111111144E-4</v>
      </c>
      <c r="K32" s="35">
        <f>$G$28/'Fixed data'!$C$7</f>
        <v>-8.3911111111111144E-4</v>
      </c>
      <c r="L32" s="35">
        <f>$G$28/'Fixed data'!$C$7</f>
        <v>-8.3911111111111144E-4</v>
      </c>
      <c r="M32" s="35">
        <f>$G$28/'Fixed data'!$C$7</f>
        <v>-8.3911111111111144E-4</v>
      </c>
      <c r="N32" s="35">
        <f>$G$28/'Fixed data'!$C$7</f>
        <v>-8.3911111111111144E-4</v>
      </c>
      <c r="O32" s="35">
        <f>$G$28/'Fixed data'!$C$7</f>
        <v>-8.3911111111111144E-4</v>
      </c>
      <c r="P32" s="35">
        <f>$G$28/'Fixed data'!$C$7</f>
        <v>-8.3911111111111144E-4</v>
      </c>
      <c r="Q32" s="35">
        <f>$G$28/'Fixed data'!$C$7</f>
        <v>-8.3911111111111144E-4</v>
      </c>
      <c r="R32" s="35">
        <f>$G$28/'Fixed data'!$C$7</f>
        <v>-8.3911111111111144E-4</v>
      </c>
      <c r="S32" s="35">
        <f>$G$28/'Fixed data'!$C$7</f>
        <v>-8.3911111111111144E-4</v>
      </c>
      <c r="T32" s="35">
        <f>$G$28/'Fixed data'!$C$7</f>
        <v>-8.3911111111111144E-4</v>
      </c>
      <c r="U32" s="35">
        <f>$G$28/'Fixed data'!$C$7</f>
        <v>-8.3911111111111144E-4</v>
      </c>
      <c r="V32" s="35">
        <f>$G$28/'Fixed data'!$C$7</f>
        <v>-8.3911111111111144E-4</v>
      </c>
      <c r="W32" s="35">
        <f>$G$28/'Fixed data'!$C$7</f>
        <v>-8.3911111111111144E-4</v>
      </c>
      <c r="X32" s="35">
        <f>$G$28/'Fixed data'!$C$7</f>
        <v>-8.3911111111111144E-4</v>
      </c>
      <c r="Y32" s="35">
        <f>$G$28/'Fixed data'!$C$7</f>
        <v>-8.3911111111111144E-4</v>
      </c>
      <c r="Z32" s="35">
        <f>$G$28/'Fixed data'!$C$7</f>
        <v>-8.3911111111111144E-4</v>
      </c>
      <c r="AA32" s="35">
        <f>$G$28/'Fixed data'!$C$7</f>
        <v>-8.3911111111111144E-4</v>
      </c>
      <c r="AB32" s="35">
        <f>$G$28/'Fixed data'!$C$7</f>
        <v>-8.3911111111111144E-4</v>
      </c>
      <c r="AC32" s="35">
        <f>$G$28/'Fixed data'!$C$7</f>
        <v>-8.3911111111111144E-4</v>
      </c>
      <c r="AD32" s="35">
        <f>$G$28/'Fixed data'!$C$7</f>
        <v>-8.3911111111111144E-4</v>
      </c>
      <c r="AE32" s="35">
        <f>$G$28/'Fixed data'!$C$7</f>
        <v>-8.3911111111111144E-4</v>
      </c>
      <c r="AF32" s="35">
        <f>$G$28/'Fixed data'!$C$7</f>
        <v>-8.3911111111111144E-4</v>
      </c>
      <c r="AG32" s="35">
        <f>$G$28/'Fixed data'!$C$7</f>
        <v>-8.3911111111111144E-4</v>
      </c>
      <c r="AH32" s="35">
        <f>$G$28/'Fixed data'!$C$7</f>
        <v>-8.3911111111111144E-4</v>
      </c>
      <c r="AI32" s="35">
        <f>$G$28/'Fixed data'!$C$7</f>
        <v>-8.3911111111111144E-4</v>
      </c>
      <c r="AJ32" s="35">
        <f>$G$28/'Fixed data'!$C$7</f>
        <v>-8.3911111111111144E-4</v>
      </c>
      <c r="AK32" s="35">
        <f>$G$28/'Fixed data'!$C$7</f>
        <v>-8.3911111111111144E-4</v>
      </c>
      <c r="AL32" s="35">
        <f>$G$28/'Fixed data'!$C$7</f>
        <v>-8.3911111111111144E-4</v>
      </c>
      <c r="AM32" s="35">
        <f>$G$28/'Fixed data'!$C$7</f>
        <v>-8.3911111111111144E-4</v>
      </c>
      <c r="AN32" s="35">
        <f>$G$28/'Fixed data'!$C$7</f>
        <v>-8.3911111111111144E-4</v>
      </c>
      <c r="AO32" s="35">
        <f>$G$28/'Fixed data'!$C$7</f>
        <v>-8.3911111111111144E-4</v>
      </c>
      <c r="AP32" s="35">
        <f>$G$28/'Fixed data'!$C$7</f>
        <v>-8.3911111111111144E-4</v>
      </c>
      <c r="AQ32" s="35">
        <f>$G$28/'Fixed data'!$C$7</f>
        <v>-8.3911111111111144E-4</v>
      </c>
      <c r="AR32" s="35">
        <f>$G$28/'Fixed data'!$C$7</f>
        <v>-8.3911111111111144E-4</v>
      </c>
      <c r="AS32" s="35">
        <f>$G$28/'Fixed data'!$C$7</f>
        <v>-8.3911111111111144E-4</v>
      </c>
      <c r="AT32" s="35">
        <f>$G$28/'Fixed data'!$C$7</f>
        <v>-8.3911111111111144E-4</v>
      </c>
      <c r="AU32" s="35">
        <f>$G$28/'Fixed data'!$C$7</f>
        <v>-8.3911111111111144E-4</v>
      </c>
      <c r="AV32" s="35">
        <f>$G$28/'Fixed data'!$C$7</f>
        <v>-8.3911111111111144E-4</v>
      </c>
      <c r="AW32" s="35">
        <f>$G$28/'Fixed data'!$C$7</f>
        <v>-8.3911111111111144E-4</v>
      </c>
      <c r="AX32" s="35">
        <f>$G$28/'Fixed data'!$C$7</f>
        <v>-8.3911111111111144E-4</v>
      </c>
      <c r="AY32" s="35">
        <f>$G$28/'Fixed data'!$C$7</f>
        <v>-8.3911111111111144E-4</v>
      </c>
      <c r="AZ32" s="35">
        <f>$G$28/'Fixed data'!$C$7</f>
        <v>-8.3911111111111144E-4</v>
      </c>
      <c r="BA32" s="35"/>
      <c r="BB32" s="35"/>
      <c r="BC32" s="35"/>
      <c r="BD32" s="35"/>
    </row>
    <row r="33" spans="1:57" ht="16.5" hidden="1" customHeight="1" outlineLevel="1" x14ac:dyDescent="0.35">
      <c r="A33" s="116"/>
      <c r="B33" s="9" t="s">
        <v>4</v>
      </c>
      <c r="C33" s="11" t="s">
        <v>56</v>
      </c>
      <c r="D33" s="9" t="s">
        <v>40</v>
      </c>
      <c r="F33" s="35"/>
      <c r="G33" s="35"/>
      <c r="H33" s="35"/>
      <c r="I33" s="35">
        <f>$H$28/'Fixed data'!$C$7</f>
        <v>-1.7013333333333338E-3</v>
      </c>
      <c r="J33" s="35">
        <f>$H$28/'Fixed data'!$C$7</f>
        <v>-1.7013333333333338E-3</v>
      </c>
      <c r="K33" s="35">
        <f>$H$28/'Fixed data'!$C$7</f>
        <v>-1.7013333333333338E-3</v>
      </c>
      <c r="L33" s="35">
        <f>$H$28/'Fixed data'!$C$7</f>
        <v>-1.7013333333333338E-3</v>
      </c>
      <c r="M33" s="35">
        <f>$H$28/'Fixed data'!$C$7</f>
        <v>-1.7013333333333338E-3</v>
      </c>
      <c r="N33" s="35">
        <f>$H$28/'Fixed data'!$C$7</f>
        <v>-1.7013333333333338E-3</v>
      </c>
      <c r="O33" s="35">
        <f>$H$28/'Fixed data'!$C$7</f>
        <v>-1.7013333333333338E-3</v>
      </c>
      <c r="P33" s="35">
        <f>$H$28/'Fixed data'!$C$7</f>
        <v>-1.7013333333333338E-3</v>
      </c>
      <c r="Q33" s="35">
        <f>$H$28/'Fixed data'!$C$7</f>
        <v>-1.7013333333333338E-3</v>
      </c>
      <c r="R33" s="35">
        <f>$H$28/'Fixed data'!$C$7</f>
        <v>-1.7013333333333338E-3</v>
      </c>
      <c r="S33" s="35">
        <f>$H$28/'Fixed data'!$C$7</f>
        <v>-1.7013333333333338E-3</v>
      </c>
      <c r="T33" s="35">
        <f>$H$28/'Fixed data'!$C$7</f>
        <v>-1.7013333333333338E-3</v>
      </c>
      <c r="U33" s="35">
        <f>$H$28/'Fixed data'!$C$7</f>
        <v>-1.7013333333333338E-3</v>
      </c>
      <c r="V33" s="35">
        <f>$H$28/'Fixed data'!$C$7</f>
        <v>-1.7013333333333338E-3</v>
      </c>
      <c r="W33" s="35">
        <f>$H$28/'Fixed data'!$C$7</f>
        <v>-1.7013333333333338E-3</v>
      </c>
      <c r="X33" s="35">
        <f>$H$28/'Fixed data'!$C$7</f>
        <v>-1.7013333333333338E-3</v>
      </c>
      <c r="Y33" s="35">
        <f>$H$28/'Fixed data'!$C$7</f>
        <v>-1.7013333333333338E-3</v>
      </c>
      <c r="Z33" s="35">
        <f>$H$28/'Fixed data'!$C$7</f>
        <v>-1.7013333333333338E-3</v>
      </c>
      <c r="AA33" s="35">
        <f>$H$28/'Fixed data'!$C$7</f>
        <v>-1.7013333333333338E-3</v>
      </c>
      <c r="AB33" s="35">
        <f>$H$28/'Fixed data'!$C$7</f>
        <v>-1.7013333333333338E-3</v>
      </c>
      <c r="AC33" s="35">
        <f>$H$28/'Fixed data'!$C$7</f>
        <v>-1.7013333333333338E-3</v>
      </c>
      <c r="AD33" s="35">
        <f>$H$28/'Fixed data'!$C$7</f>
        <v>-1.7013333333333338E-3</v>
      </c>
      <c r="AE33" s="35">
        <f>$H$28/'Fixed data'!$C$7</f>
        <v>-1.7013333333333338E-3</v>
      </c>
      <c r="AF33" s="35">
        <f>$H$28/'Fixed data'!$C$7</f>
        <v>-1.7013333333333338E-3</v>
      </c>
      <c r="AG33" s="35">
        <f>$H$28/'Fixed data'!$C$7</f>
        <v>-1.7013333333333338E-3</v>
      </c>
      <c r="AH33" s="35">
        <f>$H$28/'Fixed data'!$C$7</f>
        <v>-1.7013333333333338E-3</v>
      </c>
      <c r="AI33" s="35">
        <f>$H$28/'Fixed data'!$C$7</f>
        <v>-1.7013333333333338E-3</v>
      </c>
      <c r="AJ33" s="35">
        <f>$H$28/'Fixed data'!$C$7</f>
        <v>-1.7013333333333338E-3</v>
      </c>
      <c r="AK33" s="35">
        <f>$H$28/'Fixed data'!$C$7</f>
        <v>-1.7013333333333338E-3</v>
      </c>
      <c r="AL33" s="35">
        <f>$H$28/'Fixed data'!$C$7</f>
        <v>-1.7013333333333338E-3</v>
      </c>
      <c r="AM33" s="35">
        <f>$H$28/'Fixed data'!$C$7</f>
        <v>-1.7013333333333338E-3</v>
      </c>
      <c r="AN33" s="35">
        <f>$H$28/'Fixed data'!$C$7</f>
        <v>-1.7013333333333338E-3</v>
      </c>
      <c r="AO33" s="35">
        <f>$H$28/'Fixed data'!$C$7</f>
        <v>-1.7013333333333338E-3</v>
      </c>
      <c r="AP33" s="35">
        <f>$H$28/'Fixed data'!$C$7</f>
        <v>-1.7013333333333338E-3</v>
      </c>
      <c r="AQ33" s="35">
        <f>$H$28/'Fixed data'!$C$7</f>
        <v>-1.7013333333333338E-3</v>
      </c>
      <c r="AR33" s="35">
        <f>$H$28/'Fixed data'!$C$7</f>
        <v>-1.7013333333333338E-3</v>
      </c>
      <c r="AS33" s="35">
        <f>$H$28/'Fixed data'!$C$7</f>
        <v>-1.7013333333333338E-3</v>
      </c>
      <c r="AT33" s="35">
        <f>$H$28/'Fixed data'!$C$7</f>
        <v>-1.7013333333333338E-3</v>
      </c>
      <c r="AU33" s="35">
        <f>$H$28/'Fixed data'!$C$7</f>
        <v>-1.7013333333333338E-3</v>
      </c>
      <c r="AV33" s="35">
        <f>$H$28/'Fixed data'!$C$7</f>
        <v>-1.7013333333333338E-3</v>
      </c>
      <c r="AW33" s="35">
        <f>$H$28/'Fixed data'!$C$7</f>
        <v>-1.7013333333333338E-3</v>
      </c>
      <c r="AX33" s="35">
        <f>$H$28/'Fixed data'!$C$7</f>
        <v>-1.7013333333333338E-3</v>
      </c>
      <c r="AY33" s="35">
        <f>$H$28/'Fixed data'!$C$7</f>
        <v>-1.7013333333333338E-3</v>
      </c>
      <c r="AZ33" s="35">
        <f>$H$28/'Fixed data'!$C$7</f>
        <v>-1.7013333333333338E-3</v>
      </c>
      <c r="BA33" s="35">
        <f>$H$28/'Fixed data'!$C$7</f>
        <v>-1.7013333333333338E-3</v>
      </c>
      <c r="BB33" s="35"/>
      <c r="BC33" s="35"/>
      <c r="BD33" s="35"/>
    </row>
    <row r="34" spans="1:57" ht="16.5" hidden="1" customHeight="1" outlineLevel="1" x14ac:dyDescent="0.35">
      <c r="A34" s="116"/>
      <c r="B34" s="9" t="s">
        <v>5</v>
      </c>
      <c r="C34" s="11" t="s">
        <v>57</v>
      </c>
      <c r="D34" s="9" t="s">
        <v>40</v>
      </c>
      <c r="F34" s="35"/>
      <c r="G34" s="35"/>
      <c r="H34" s="35"/>
      <c r="I34" s="35"/>
      <c r="J34" s="35">
        <f>$I$28/'Fixed data'!$C$7</f>
        <v>-2.8017777777777772E-3</v>
      </c>
      <c r="K34" s="35">
        <f>$I$28/'Fixed data'!$C$7</f>
        <v>-2.8017777777777772E-3</v>
      </c>
      <c r="L34" s="35">
        <f>$I$28/'Fixed data'!$C$7</f>
        <v>-2.8017777777777772E-3</v>
      </c>
      <c r="M34" s="35">
        <f>$I$28/'Fixed data'!$C$7</f>
        <v>-2.8017777777777772E-3</v>
      </c>
      <c r="N34" s="35">
        <f>$I$28/'Fixed data'!$C$7</f>
        <v>-2.8017777777777772E-3</v>
      </c>
      <c r="O34" s="35">
        <f>$I$28/'Fixed data'!$C$7</f>
        <v>-2.8017777777777772E-3</v>
      </c>
      <c r="P34" s="35">
        <f>$I$28/'Fixed data'!$C$7</f>
        <v>-2.8017777777777772E-3</v>
      </c>
      <c r="Q34" s="35">
        <f>$I$28/'Fixed data'!$C$7</f>
        <v>-2.8017777777777772E-3</v>
      </c>
      <c r="R34" s="35">
        <f>$I$28/'Fixed data'!$C$7</f>
        <v>-2.8017777777777772E-3</v>
      </c>
      <c r="S34" s="35">
        <f>$I$28/'Fixed data'!$C$7</f>
        <v>-2.8017777777777772E-3</v>
      </c>
      <c r="T34" s="35">
        <f>$I$28/'Fixed data'!$C$7</f>
        <v>-2.8017777777777772E-3</v>
      </c>
      <c r="U34" s="35">
        <f>$I$28/'Fixed data'!$C$7</f>
        <v>-2.8017777777777772E-3</v>
      </c>
      <c r="V34" s="35">
        <f>$I$28/'Fixed data'!$C$7</f>
        <v>-2.8017777777777772E-3</v>
      </c>
      <c r="W34" s="35">
        <f>$I$28/'Fixed data'!$C$7</f>
        <v>-2.8017777777777772E-3</v>
      </c>
      <c r="X34" s="35">
        <f>$I$28/'Fixed data'!$C$7</f>
        <v>-2.8017777777777772E-3</v>
      </c>
      <c r="Y34" s="35">
        <f>$I$28/'Fixed data'!$C$7</f>
        <v>-2.8017777777777772E-3</v>
      </c>
      <c r="Z34" s="35">
        <f>$I$28/'Fixed data'!$C$7</f>
        <v>-2.8017777777777772E-3</v>
      </c>
      <c r="AA34" s="35">
        <f>$I$28/'Fixed data'!$C$7</f>
        <v>-2.8017777777777772E-3</v>
      </c>
      <c r="AB34" s="35">
        <f>$I$28/'Fixed data'!$C$7</f>
        <v>-2.8017777777777772E-3</v>
      </c>
      <c r="AC34" s="35">
        <f>$I$28/'Fixed data'!$C$7</f>
        <v>-2.8017777777777772E-3</v>
      </c>
      <c r="AD34" s="35">
        <f>$I$28/'Fixed data'!$C$7</f>
        <v>-2.8017777777777772E-3</v>
      </c>
      <c r="AE34" s="35">
        <f>$I$28/'Fixed data'!$C$7</f>
        <v>-2.8017777777777772E-3</v>
      </c>
      <c r="AF34" s="35">
        <f>$I$28/'Fixed data'!$C$7</f>
        <v>-2.8017777777777772E-3</v>
      </c>
      <c r="AG34" s="35">
        <f>$I$28/'Fixed data'!$C$7</f>
        <v>-2.8017777777777772E-3</v>
      </c>
      <c r="AH34" s="35">
        <f>$I$28/'Fixed data'!$C$7</f>
        <v>-2.8017777777777772E-3</v>
      </c>
      <c r="AI34" s="35">
        <f>$I$28/'Fixed data'!$C$7</f>
        <v>-2.8017777777777772E-3</v>
      </c>
      <c r="AJ34" s="35">
        <f>$I$28/'Fixed data'!$C$7</f>
        <v>-2.8017777777777772E-3</v>
      </c>
      <c r="AK34" s="35">
        <f>$I$28/'Fixed data'!$C$7</f>
        <v>-2.8017777777777772E-3</v>
      </c>
      <c r="AL34" s="35">
        <f>$I$28/'Fixed data'!$C$7</f>
        <v>-2.8017777777777772E-3</v>
      </c>
      <c r="AM34" s="35">
        <f>$I$28/'Fixed data'!$C$7</f>
        <v>-2.8017777777777772E-3</v>
      </c>
      <c r="AN34" s="35">
        <f>$I$28/'Fixed data'!$C$7</f>
        <v>-2.8017777777777772E-3</v>
      </c>
      <c r="AO34" s="35">
        <f>$I$28/'Fixed data'!$C$7</f>
        <v>-2.8017777777777772E-3</v>
      </c>
      <c r="AP34" s="35">
        <f>$I$28/'Fixed data'!$C$7</f>
        <v>-2.8017777777777772E-3</v>
      </c>
      <c r="AQ34" s="35">
        <f>$I$28/'Fixed data'!$C$7</f>
        <v>-2.8017777777777772E-3</v>
      </c>
      <c r="AR34" s="35">
        <f>$I$28/'Fixed data'!$C$7</f>
        <v>-2.8017777777777772E-3</v>
      </c>
      <c r="AS34" s="35">
        <f>$I$28/'Fixed data'!$C$7</f>
        <v>-2.8017777777777772E-3</v>
      </c>
      <c r="AT34" s="35">
        <f>$I$28/'Fixed data'!$C$7</f>
        <v>-2.8017777777777772E-3</v>
      </c>
      <c r="AU34" s="35">
        <f>$I$28/'Fixed data'!$C$7</f>
        <v>-2.8017777777777772E-3</v>
      </c>
      <c r="AV34" s="35">
        <f>$I$28/'Fixed data'!$C$7</f>
        <v>-2.8017777777777772E-3</v>
      </c>
      <c r="AW34" s="35">
        <f>$I$28/'Fixed data'!$C$7</f>
        <v>-2.8017777777777772E-3</v>
      </c>
      <c r="AX34" s="35">
        <f>$I$28/'Fixed data'!$C$7</f>
        <v>-2.8017777777777772E-3</v>
      </c>
      <c r="AY34" s="35">
        <f>$I$28/'Fixed data'!$C$7</f>
        <v>-2.8017777777777772E-3</v>
      </c>
      <c r="AZ34" s="35">
        <f>$I$28/'Fixed data'!$C$7</f>
        <v>-2.8017777777777772E-3</v>
      </c>
      <c r="BA34" s="35">
        <f>$I$28/'Fixed data'!$C$7</f>
        <v>-2.8017777777777772E-3</v>
      </c>
      <c r="BB34" s="35">
        <f>$I$28/'Fixed data'!$C$7</f>
        <v>-2.8017777777777772E-3</v>
      </c>
      <c r="BC34" s="35"/>
      <c r="BD34" s="35"/>
    </row>
    <row r="35" spans="1:57" ht="16.5" hidden="1" customHeight="1" outlineLevel="1" x14ac:dyDescent="0.35">
      <c r="A35" s="116"/>
      <c r="B35" s="9" t="s">
        <v>6</v>
      </c>
      <c r="C35" s="11" t="s">
        <v>58</v>
      </c>
      <c r="D35" s="9" t="s">
        <v>40</v>
      </c>
      <c r="F35" s="35"/>
      <c r="G35" s="35"/>
      <c r="H35" s="35"/>
      <c r="I35" s="35"/>
      <c r="J35" s="35"/>
      <c r="K35" s="35">
        <f>$J$28/'Fixed data'!$C$7</f>
        <v>5.6065185185185168E-3</v>
      </c>
      <c r="L35" s="35">
        <f>$J$28/'Fixed data'!$C$7</f>
        <v>5.6065185185185168E-3</v>
      </c>
      <c r="M35" s="35">
        <f>$J$28/'Fixed data'!$C$7</f>
        <v>5.6065185185185168E-3</v>
      </c>
      <c r="N35" s="35">
        <f>$J$28/'Fixed data'!$C$7</f>
        <v>5.6065185185185168E-3</v>
      </c>
      <c r="O35" s="35">
        <f>$J$28/'Fixed data'!$C$7</f>
        <v>5.6065185185185168E-3</v>
      </c>
      <c r="P35" s="35">
        <f>$J$28/'Fixed data'!$C$7</f>
        <v>5.6065185185185168E-3</v>
      </c>
      <c r="Q35" s="35">
        <f>$J$28/'Fixed data'!$C$7</f>
        <v>5.6065185185185168E-3</v>
      </c>
      <c r="R35" s="35">
        <f>$J$28/'Fixed data'!$C$7</f>
        <v>5.6065185185185168E-3</v>
      </c>
      <c r="S35" s="35">
        <f>$J$28/'Fixed data'!$C$7</f>
        <v>5.6065185185185168E-3</v>
      </c>
      <c r="T35" s="35">
        <f>$J$28/'Fixed data'!$C$7</f>
        <v>5.6065185185185168E-3</v>
      </c>
      <c r="U35" s="35">
        <f>$J$28/'Fixed data'!$C$7</f>
        <v>5.6065185185185168E-3</v>
      </c>
      <c r="V35" s="35">
        <f>$J$28/'Fixed data'!$C$7</f>
        <v>5.6065185185185168E-3</v>
      </c>
      <c r="W35" s="35">
        <f>$J$28/'Fixed data'!$C$7</f>
        <v>5.6065185185185168E-3</v>
      </c>
      <c r="X35" s="35">
        <f>$J$28/'Fixed data'!$C$7</f>
        <v>5.6065185185185168E-3</v>
      </c>
      <c r="Y35" s="35">
        <f>$J$28/'Fixed data'!$C$7</f>
        <v>5.6065185185185168E-3</v>
      </c>
      <c r="Z35" s="35">
        <f>$J$28/'Fixed data'!$C$7</f>
        <v>5.6065185185185168E-3</v>
      </c>
      <c r="AA35" s="35">
        <f>$J$28/'Fixed data'!$C$7</f>
        <v>5.6065185185185168E-3</v>
      </c>
      <c r="AB35" s="35">
        <f>$J$28/'Fixed data'!$C$7</f>
        <v>5.6065185185185168E-3</v>
      </c>
      <c r="AC35" s="35">
        <f>$J$28/'Fixed data'!$C$7</f>
        <v>5.6065185185185168E-3</v>
      </c>
      <c r="AD35" s="35">
        <f>$J$28/'Fixed data'!$C$7</f>
        <v>5.6065185185185168E-3</v>
      </c>
      <c r="AE35" s="35">
        <f>$J$28/'Fixed data'!$C$7</f>
        <v>5.6065185185185168E-3</v>
      </c>
      <c r="AF35" s="35">
        <f>$J$28/'Fixed data'!$C$7</f>
        <v>5.6065185185185168E-3</v>
      </c>
      <c r="AG35" s="35">
        <f>$J$28/'Fixed data'!$C$7</f>
        <v>5.6065185185185168E-3</v>
      </c>
      <c r="AH35" s="35">
        <f>$J$28/'Fixed data'!$C$7</f>
        <v>5.6065185185185168E-3</v>
      </c>
      <c r="AI35" s="35">
        <f>$J$28/'Fixed data'!$C$7</f>
        <v>5.6065185185185168E-3</v>
      </c>
      <c r="AJ35" s="35">
        <f>$J$28/'Fixed data'!$C$7</f>
        <v>5.6065185185185168E-3</v>
      </c>
      <c r="AK35" s="35">
        <f>$J$28/'Fixed data'!$C$7</f>
        <v>5.6065185185185168E-3</v>
      </c>
      <c r="AL35" s="35">
        <f>$J$28/'Fixed data'!$C$7</f>
        <v>5.6065185185185168E-3</v>
      </c>
      <c r="AM35" s="35">
        <f>$J$28/'Fixed data'!$C$7</f>
        <v>5.6065185185185168E-3</v>
      </c>
      <c r="AN35" s="35">
        <f>$J$28/'Fixed data'!$C$7</f>
        <v>5.6065185185185168E-3</v>
      </c>
      <c r="AO35" s="35">
        <f>$J$28/'Fixed data'!$C$7</f>
        <v>5.6065185185185168E-3</v>
      </c>
      <c r="AP35" s="35">
        <f>$J$28/'Fixed data'!$C$7</f>
        <v>5.6065185185185168E-3</v>
      </c>
      <c r="AQ35" s="35">
        <f>$J$28/'Fixed data'!$C$7</f>
        <v>5.6065185185185168E-3</v>
      </c>
      <c r="AR35" s="35">
        <f>$J$28/'Fixed data'!$C$7</f>
        <v>5.6065185185185168E-3</v>
      </c>
      <c r="AS35" s="35">
        <f>$J$28/'Fixed data'!$C$7</f>
        <v>5.6065185185185168E-3</v>
      </c>
      <c r="AT35" s="35">
        <f>$J$28/'Fixed data'!$C$7</f>
        <v>5.6065185185185168E-3</v>
      </c>
      <c r="AU35" s="35">
        <f>$J$28/'Fixed data'!$C$7</f>
        <v>5.6065185185185168E-3</v>
      </c>
      <c r="AV35" s="35">
        <f>$J$28/'Fixed data'!$C$7</f>
        <v>5.6065185185185168E-3</v>
      </c>
      <c r="AW35" s="35">
        <f>$J$28/'Fixed data'!$C$7</f>
        <v>5.6065185185185168E-3</v>
      </c>
      <c r="AX35" s="35">
        <f>$J$28/'Fixed data'!$C$7</f>
        <v>5.6065185185185168E-3</v>
      </c>
      <c r="AY35" s="35">
        <f>$J$28/'Fixed data'!$C$7</f>
        <v>5.6065185185185168E-3</v>
      </c>
      <c r="AZ35" s="35">
        <f>$J$28/'Fixed data'!$C$7</f>
        <v>5.6065185185185168E-3</v>
      </c>
      <c r="BA35" s="35">
        <f>$J$28/'Fixed data'!$C$7</f>
        <v>5.6065185185185168E-3</v>
      </c>
      <c r="BB35" s="35">
        <f>$J$28/'Fixed data'!$C$7</f>
        <v>5.6065185185185168E-3</v>
      </c>
      <c r="BC35" s="35">
        <f>$J$28/'Fixed data'!$C$7</f>
        <v>5.6065185185185168E-3</v>
      </c>
      <c r="BD35" s="35"/>
    </row>
    <row r="36" spans="1:57" ht="16.5" hidden="1" customHeight="1" outlineLevel="1" x14ac:dyDescent="0.35">
      <c r="A36" s="116"/>
      <c r="B36" s="9" t="s">
        <v>32</v>
      </c>
      <c r="C36" s="11" t="s">
        <v>59</v>
      </c>
      <c r="D36" s="9" t="s">
        <v>40</v>
      </c>
      <c r="F36" s="35"/>
      <c r="G36" s="35"/>
      <c r="H36" s="35"/>
      <c r="I36" s="35"/>
      <c r="J36" s="35"/>
      <c r="K36" s="35"/>
      <c r="L36" s="35">
        <f>$K$28/'Fixed data'!$C$7</f>
        <v>8.4213333333333345E-3</v>
      </c>
      <c r="M36" s="35">
        <f>$K$28/'Fixed data'!$C$7</f>
        <v>8.4213333333333345E-3</v>
      </c>
      <c r="N36" s="35">
        <f>$K$28/'Fixed data'!$C$7</f>
        <v>8.4213333333333345E-3</v>
      </c>
      <c r="O36" s="35">
        <f>$K$28/'Fixed data'!$C$7</f>
        <v>8.4213333333333345E-3</v>
      </c>
      <c r="P36" s="35">
        <f>$K$28/'Fixed data'!$C$7</f>
        <v>8.4213333333333345E-3</v>
      </c>
      <c r="Q36" s="35">
        <f>$K$28/'Fixed data'!$C$7</f>
        <v>8.4213333333333345E-3</v>
      </c>
      <c r="R36" s="35">
        <f>$K$28/'Fixed data'!$C$7</f>
        <v>8.4213333333333345E-3</v>
      </c>
      <c r="S36" s="35">
        <f>$K$28/'Fixed data'!$C$7</f>
        <v>8.4213333333333345E-3</v>
      </c>
      <c r="T36" s="35">
        <f>$K$28/'Fixed data'!$C$7</f>
        <v>8.4213333333333345E-3</v>
      </c>
      <c r="U36" s="35">
        <f>$K$28/'Fixed data'!$C$7</f>
        <v>8.4213333333333345E-3</v>
      </c>
      <c r="V36" s="35">
        <f>$K$28/'Fixed data'!$C$7</f>
        <v>8.4213333333333345E-3</v>
      </c>
      <c r="W36" s="35">
        <f>$K$28/'Fixed data'!$C$7</f>
        <v>8.4213333333333345E-3</v>
      </c>
      <c r="X36" s="35">
        <f>$K$28/'Fixed data'!$C$7</f>
        <v>8.4213333333333345E-3</v>
      </c>
      <c r="Y36" s="35">
        <f>$K$28/'Fixed data'!$C$7</f>
        <v>8.4213333333333345E-3</v>
      </c>
      <c r="Z36" s="35">
        <f>$K$28/'Fixed data'!$C$7</f>
        <v>8.4213333333333345E-3</v>
      </c>
      <c r="AA36" s="35">
        <f>$K$28/'Fixed data'!$C$7</f>
        <v>8.4213333333333345E-3</v>
      </c>
      <c r="AB36" s="35">
        <f>$K$28/'Fixed data'!$C$7</f>
        <v>8.4213333333333345E-3</v>
      </c>
      <c r="AC36" s="35">
        <f>$K$28/'Fixed data'!$C$7</f>
        <v>8.4213333333333345E-3</v>
      </c>
      <c r="AD36" s="35">
        <f>$K$28/'Fixed data'!$C$7</f>
        <v>8.4213333333333345E-3</v>
      </c>
      <c r="AE36" s="35">
        <f>$K$28/'Fixed data'!$C$7</f>
        <v>8.4213333333333345E-3</v>
      </c>
      <c r="AF36" s="35">
        <f>$K$28/'Fixed data'!$C$7</f>
        <v>8.4213333333333345E-3</v>
      </c>
      <c r="AG36" s="35">
        <f>$K$28/'Fixed data'!$C$7</f>
        <v>8.4213333333333345E-3</v>
      </c>
      <c r="AH36" s="35">
        <f>$K$28/'Fixed data'!$C$7</f>
        <v>8.4213333333333345E-3</v>
      </c>
      <c r="AI36" s="35">
        <f>$K$28/'Fixed data'!$C$7</f>
        <v>8.4213333333333345E-3</v>
      </c>
      <c r="AJ36" s="35">
        <f>$K$28/'Fixed data'!$C$7</f>
        <v>8.4213333333333345E-3</v>
      </c>
      <c r="AK36" s="35">
        <f>$K$28/'Fixed data'!$C$7</f>
        <v>8.4213333333333345E-3</v>
      </c>
      <c r="AL36" s="35">
        <f>$K$28/'Fixed data'!$C$7</f>
        <v>8.4213333333333345E-3</v>
      </c>
      <c r="AM36" s="35">
        <f>$K$28/'Fixed data'!$C$7</f>
        <v>8.4213333333333345E-3</v>
      </c>
      <c r="AN36" s="35">
        <f>$K$28/'Fixed data'!$C$7</f>
        <v>8.4213333333333345E-3</v>
      </c>
      <c r="AO36" s="35">
        <f>$K$28/'Fixed data'!$C$7</f>
        <v>8.4213333333333345E-3</v>
      </c>
      <c r="AP36" s="35">
        <f>$K$28/'Fixed data'!$C$7</f>
        <v>8.4213333333333345E-3</v>
      </c>
      <c r="AQ36" s="35">
        <f>$K$28/'Fixed data'!$C$7</f>
        <v>8.4213333333333345E-3</v>
      </c>
      <c r="AR36" s="35">
        <f>$K$28/'Fixed data'!$C$7</f>
        <v>8.4213333333333345E-3</v>
      </c>
      <c r="AS36" s="35">
        <f>$K$28/'Fixed data'!$C$7</f>
        <v>8.4213333333333345E-3</v>
      </c>
      <c r="AT36" s="35">
        <f>$K$28/'Fixed data'!$C$7</f>
        <v>8.4213333333333345E-3</v>
      </c>
      <c r="AU36" s="35">
        <f>$K$28/'Fixed data'!$C$7</f>
        <v>8.4213333333333345E-3</v>
      </c>
      <c r="AV36" s="35">
        <f>$K$28/'Fixed data'!$C$7</f>
        <v>8.4213333333333345E-3</v>
      </c>
      <c r="AW36" s="35">
        <f>$K$28/'Fixed data'!$C$7</f>
        <v>8.4213333333333345E-3</v>
      </c>
      <c r="AX36" s="35">
        <f>$K$28/'Fixed data'!$C$7</f>
        <v>8.4213333333333345E-3</v>
      </c>
      <c r="AY36" s="35">
        <f>$K$28/'Fixed data'!$C$7</f>
        <v>8.4213333333333345E-3</v>
      </c>
      <c r="AZ36" s="35">
        <f>$K$28/'Fixed data'!$C$7</f>
        <v>8.4213333333333345E-3</v>
      </c>
      <c r="BA36" s="35">
        <f>$K$28/'Fixed data'!$C$7</f>
        <v>8.4213333333333345E-3</v>
      </c>
      <c r="BB36" s="35">
        <f>$K$28/'Fixed data'!$C$7</f>
        <v>8.4213333333333345E-3</v>
      </c>
      <c r="BC36" s="35">
        <f>$K$28/'Fixed data'!$C$7</f>
        <v>8.4213333333333345E-3</v>
      </c>
      <c r="BD36" s="35">
        <f>$K$28/'Fixed data'!$C$7</f>
        <v>8.4213333333333345E-3</v>
      </c>
    </row>
    <row r="37" spans="1:57" ht="16.5" hidden="1" customHeight="1" outlineLevel="1" x14ac:dyDescent="0.35">
      <c r="A37" s="116"/>
      <c r="B37" s="9" t="s">
        <v>33</v>
      </c>
      <c r="C37" s="11" t="s">
        <v>60</v>
      </c>
      <c r="D37" s="9" t="s">
        <v>40</v>
      </c>
      <c r="F37" s="35"/>
      <c r="G37" s="35"/>
      <c r="H37" s="35"/>
      <c r="I37" s="35"/>
      <c r="J37" s="35"/>
      <c r="K37" s="35"/>
      <c r="L37" s="35"/>
      <c r="M37" s="35">
        <f>$L$28/'Fixed data'!$C$7</f>
        <v>9.7546666666666667E-3</v>
      </c>
      <c r="N37" s="35">
        <f>$L$28/'Fixed data'!$C$7</f>
        <v>9.7546666666666667E-3</v>
      </c>
      <c r="O37" s="35">
        <f>$L$28/'Fixed data'!$C$7</f>
        <v>9.7546666666666667E-3</v>
      </c>
      <c r="P37" s="35">
        <f>$L$28/'Fixed data'!$C$7</f>
        <v>9.7546666666666667E-3</v>
      </c>
      <c r="Q37" s="35">
        <f>$L$28/'Fixed data'!$C$7</f>
        <v>9.7546666666666667E-3</v>
      </c>
      <c r="R37" s="35">
        <f>$L$28/'Fixed data'!$C$7</f>
        <v>9.7546666666666667E-3</v>
      </c>
      <c r="S37" s="35">
        <f>$L$28/'Fixed data'!$C$7</f>
        <v>9.7546666666666667E-3</v>
      </c>
      <c r="T37" s="35">
        <f>$L$28/'Fixed data'!$C$7</f>
        <v>9.7546666666666667E-3</v>
      </c>
      <c r="U37" s="35">
        <f>$L$28/'Fixed data'!$C$7</f>
        <v>9.7546666666666667E-3</v>
      </c>
      <c r="V37" s="35">
        <f>$L$28/'Fixed data'!$C$7</f>
        <v>9.7546666666666667E-3</v>
      </c>
      <c r="W37" s="35">
        <f>$L$28/'Fixed data'!$C$7</f>
        <v>9.7546666666666667E-3</v>
      </c>
      <c r="X37" s="35">
        <f>$L$28/'Fixed data'!$C$7</f>
        <v>9.7546666666666667E-3</v>
      </c>
      <c r="Y37" s="35">
        <f>$L$28/'Fixed data'!$C$7</f>
        <v>9.7546666666666667E-3</v>
      </c>
      <c r="Z37" s="35">
        <f>$L$28/'Fixed data'!$C$7</f>
        <v>9.7546666666666667E-3</v>
      </c>
      <c r="AA37" s="35">
        <f>$L$28/'Fixed data'!$C$7</f>
        <v>9.7546666666666667E-3</v>
      </c>
      <c r="AB37" s="35">
        <f>$L$28/'Fixed data'!$C$7</f>
        <v>9.7546666666666667E-3</v>
      </c>
      <c r="AC37" s="35">
        <f>$L$28/'Fixed data'!$C$7</f>
        <v>9.7546666666666667E-3</v>
      </c>
      <c r="AD37" s="35">
        <f>$L$28/'Fixed data'!$C$7</f>
        <v>9.7546666666666667E-3</v>
      </c>
      <c r="AE37" s="35">
        <f>$L$28/'Fixed data'!$C$7</f>
        <v>9.7546666666666667E-3</v>
      </c>
      <c r="AF37" s="35">
        <f>$L$28/'Fixed data'!$C$7</f>
        <v>9.7546666666666667E-3</v>
      </c>
      <c r="AG37" s="35">
        <f>$L$28/'Fixed data'!$C$7</f>
        <v>9.7546666666666667E-3</v>
      </c>
      <c r="AH37" s="35">
        <f>$L$28/'Fixed data'!$C$7</f>
        <v>9.7546666666666667E-3</v>
      </c>
      <c r="AI37" s="35">
        <f>$L$28/'Fixed data'!$C$7</f>
        <v>9.7546666666666667E-3</v>
      </c>
      <c r="AJ37" s="35">
        <f>$L$28/'Fixed data'!$C$7</f>
        <v>9.7546666666666667E-3</v>
      </c>
      <c r="AK37" s="35">
        <f>$L$28/'Fixed data'!$C$7</f>
        <v>9.7546666666666667E-3</v>
      </c>
      <c r="AL37" s="35">
        <f>$L$28/'Fixed data'!$C$7</f>
        <v>9.7546666666666667E-3</v>
      </c>
      <c r="AM37" s="35">
        <f>$L$28/'Fixed data'!$C$7</f>
        <v>9.7546666666666667E-3</v>
      </c>
      <c r="AN37" s="35">
        <f>$L$28/'Fixed data'!$C$7</f>
        <v>9.7546666666666667E-3</v>
      </c>
      <c r="AO37" s="35">
        <f>$L$28/'Fixed data'!$C$7</f>
        <v>9.7546666666666667E-3</v>
      </c>
      <c r="AP37" s="35">
        <f>$L$28/'Fixed data'!$C$7</f>
        <v>9.7546666666666667E-3</v>
      </c>
      <c r="AQ37" s="35">
        <f>$L$28/'Fixed data'!$C$7</f>
        <v>9.7546666666666667E-3</v>
      </c>
      <c r="AR37" s="35">
        <f>$L$28/'Fixed data'!$C$7</f>
        <v>9.7546666666666667E-3</v>
      </c>
      <c r="AS37" s="35">
        <f>$L$28/'Fixed data'!$C$7</f>
        <v>9.7546666666666667E-3</v>
      </c>
      <c r="AT37" s="35">
        <f>$L$28/'Fixed data'!$C$7</f>
        <v>9.7546666666666667E-3</v>
      </c>
      <c r="AU37" s="35">
        <f>$L$28/'Fixed data'!$C$7</f>
        <v>9.7546666666666667E-3</v>
      </c>
      <c r="AV37" s="35">
        <f>$L$28/'Fixed data'!$C$7</f>
        <v>9.7546666666666667E-3</v>
      </c>
      <c r="AW37" s="35">
        <f>$L$28/'Fixed data'!$C$7</f>
        <v>9.7546666666666667E-3</v>
      </c>
      <c r="AX37" s="35">
        <f>$L$28/'Fixed data'!$C$7</f>
        <v>9.7546666666666667E-3</v>
      </c>
      <c r="AY37" s="35">
        <f>$L$28/'Fixed data'!$C$7</f>
        <v>9.7546666666666667E-3</v>
      </c>
      <c r="AZ37" s="35">
        <f>$L$28/'Fixed data'!$C$7</f>
        <v>9.7546666666666667E-3</v>
      </c>
      <c r="BA37" s="35">
        <f>$L$28/'Fixed data'!$C$7</f>
        <v>9.7546666666666667E-3</v>
      </c>
      <c r="BB37" s="35">
        <f>$L$28/'Fixed data'!$C$7</f>
        <v>9.7546666666666667E-3</v>
      </c>
      <c r="BC37" s="35">
        <f>$L$28/'Fixed data'!$C$7</f>
        <v>9.7546666666666667E-3</v>
      </c>
      <c r="BD37" s="35">
        <f>$L$28/'Fixed data'!$C$7</f>
        <v>9.7546666666666667E-3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1.1290020202020202E-2</v>
      </c>
      <c r="O38" s="35">
        <f>$M$28/'Fixed data'!$C$7</f>
        <v>1.1290020202020202E-2</v>
      </c>
      <c r="P38" s="35">
        <f>$M$28/'Fixed data'!$C$7</f>
        <v>1.1290020202020202E-2</v>
      </c>
      <c r="Q38" s="35">
        <f>$M$28/'Fixed data'!$C$7</f>
        <v>1.1290020202020202E-2</v>
      </c>
      <c r="R38" s="35">
        <f>$M$28/'Fixed data'!$C$7</f>
        <v>1.1290020202020202E-2</v>
      </c>
      <c r="S38" s="35">
        <f>$M$28/'Fixed data'!$C$7</f>
        <v>1.1290020202020202E-2</v>
      </c>
      <c r="T38" s="35">
        <f>$M$28/'Fixed data'!$C$7</f>
        <v>1.1290020202020202E-2</v>
      </c>
      <c r="U38" s="35">
        <f>$M$28/'Fixed data'!$C$7</f>
        <v>1.1290020202020202E-2</v>
      </c>
      <c r="V38" s="35">
        <f>$M$28/'Fixed data'!$C$7</f>
        <v>1.1290020202020202E-2</v>
      </c>
      <c r="W38" s="35">
        <f>$M$28/'Fixed data'!$C$7</f>
        <v>1.1290020202020202E-2</v>
      </c>
      <c r="X38" s="35">
        <f>$M$28/'Fixed data'!$C$7</f>
        <v>1.1290020202020202E-2</v>
      </c>
      <c r="Y38" s="35">
        <f>$M$28/'Fixed data'!$C$7</f>
        <v>1.1290020202020202E-2</v>
      </c>
      <c r="Z38" s="35">
        <f>$M$28/'Fixed data'!$C$7</f>
        <v>1.1290020202020202E-2</v>
      </c>
      <c r="AA38" s="35">
        <f>$M$28/'Fixed data'!$C$7</f>
        <v>1.1290020202020202E-2</v>
      </c>
      <c r="AB38" s="35">
        <f>$M$28/'Fixed data'!$C$7</f>
        <v>1.1290020202020202E-2</v>
      </c>
      <c r="AC38" s="35">
        <f>$M$28/'Fixed data'!$C$7</f>
        <v>1.1290020202020202E-2</v>
      </c>
      <c r="AD38" s="35">
        <f>$M$28/'Fixed data'!$C$7</f>
        <v>1.1290020202020202E-2</v>
      </c>
      <c r="AE38" s="35">
        <f>$M$28/'Fixed data'!$C$7</f>
        <v>1.1290020202020202E-2</v>
      </c>
      <c r="AF38" s="35">
        <f>$M$28/'Fixed data'!$C$7</f>
        <v>1.1290020202020202E-2</v>
      </c>
      <c r="AG38" s="35">
        <f>$M$28/'Fixed data'!$C$7</f>
        <v>1.1290020202020202E-2</v>
      </c>
      <c r="AH38" s="35">
        <f>$M$28/'Fixed data'!$C$7</f>
        <v>1.1290020202020202E-2</v>
      </c>
      <c r="AI38" s="35">
        <f>$M$28/'Fixed data'!$C$7</f>
        <v>1.1290020202020202E-2</v>
      </c>
      <c r="AJ38" s="35">
        <f>$M$28/'Fixed data'!$C$7</f>
        <v>1.1290020202020202E-2</v>
      </c>
      <c r="AK38" s="35">
        <f>$M$28/'Fixed data'!$C$7</f>
        <v>1.1290020202020202E-2</v>
      </c>
      <c r="AL38" s="35">
        <f>$M$28/'Fixed data'!$C$7</f>
        <v>1.1290020202020202E-2</v>
      </c>
      <c r="AM38" s="35">
        <f>$M$28/'Fixed data'!$C$7</f>
        <v>1.1290020202020202E-2</v>
      </c>
      <c r="AN38" s="35">
        <f>$M$28/'Fixed data'!$C$7</f>
        <v>1.1290020202020202E-2</v>
      </c>
      <c r="AO38" s="35">
        <f>$M$28/'Fixed data'!$C$7</f>
        <v>1.1290020202020202E-2</v>
      </c>
      <c r="AP38" s="35">
        <f>$M$28/'Fixed data'!$C$7</f>
        <v>1.1290020202020202E-2</v>
      </c>
      <c r="AQ38" s="35">
        <f>$M$28/'Fixed data'!$C$7</f>
        <v>1.1290020202020202E-2</v>
      </c>
      <c r="AR38" s="35">
        <f>$M$28/'Fixed data'!$C$7</f>
        <v>1.1290020202020202E-2</v>
      </c>
      <c r="AS38" s="35">
        <f>$M$28/'Fixed data'!$C$7</f>
        <v>1.1290020202020202E-2</v>
      </c>
      <c r="AT38" s="35">
        <f>$M$28/'Fixed data'!$C$7</f>
        <v>1.1290020202020202E-2</v>
      </c>
      <c r="AU38" s="35">
        <f>$M$28/'Fixed data'!$C$7</f>
        <v>1.1290020202020202E-2</v>
      </c>
      <c r="AV38" s="35">
        <f>$M$28/'Fixed data'!$C$7</f>
        <v>1.1290020202020202E-2</v>
      </c>
      <c r="AW38" s="35">
        <f>$M$28/'Fixed data'!$C$7</f>
        <v>1.1290020202020202E-2</v>
      </c>
      <c r="AX38" s="35">
        <f>$M$28/'Fixed data'!$C$7</f>
        <v>1.1290020202020202E-2</v>
      </c>
      <c r="AY38" s="35">
        <f>$M$28/'Fixed data'!$C$7</f>
        <v>1.1290020202020202E-2</v>
      </c>
      <c r="AZ38" s="35">
        <f>$M$28/'Fixed data'!$C$7</f>
        <v>1.1290020202020202E-2</v>
      </c>
      <c r="BA38" s="35">
        <f>$M$28/'Fixed data'!$C$7</f>
        <v>1.1290020202020202E-2</v>
      </c>
      <c r="BB38" s="35">
        <f>$M$28/'Fixed data'!$C$7</f>
        <v>1.1290020202020202E-2</v>
      </c>
      <c r="BC38" s="35">
        <f>$M$28/'Fixed data'!$C$7</f>
        <v>1.1290020202020202E-2</v>
      </c>
      <c r="BD38" s="35">
        <f>$M$28/'Fixed data'!$C$7</f>
        <v>1.1290020202020202E-2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1.1586989898989899E-2</v>
      </c>
      <c r="P39" s="35">
        <f>$N$28/'Fixed data'!$C$7</f>
        <v>1.1586989898989899E-2</v>
      </c>
      <c r="Q39" s="35">
        <f>$N$28/'Fixed data'!$C$7</f>
        <v>1.1586989898989899E-2</v>
      </c>
      <c r="R39" s="35">
        <f>$N$28/'Fixed data'!$C$7</f>
        <v>1.1586989898989899E-2</v>
      </c>
      <c r="S39" s="35">
        <f>$N$28/'Fixed data'!$C$7</f>
        <v>1.1586989898989899E-2</v>
      </c>
      <c r="T39" s="35">
        <f>$N$28/'Fixed data'!$C$7</f>
        <v>1.1586989898989899E-2</v>
      </c>
      <c r="U39" s="35">
        <f>$N$28/'Fixed data'!$C$7</f>
        <v>1.1586989898989899E-2</v>
      </c>
      <c r="V39" s="35">
        <f>$N$28/'Fixed data'!$C$7</f>
        <v>1.1586989898989899E-2</v>
      </c>
      <c r="W39" s="35">
        <f>$N$28/'Fixed data'!$C$7</f>
        <v>1.1586989898989899E-2</v>
      </c>
      <c r="X39" s="35">
        <f>$N$28/'Fixed data'!$C$7</f>
        <v>1.1586989898989899E-2</v>
      </c>
      <c r="Y39" s="35">
        <f>$N$28/'Fixed data'!$C$7</f>
        <v>1.1586989898989899E-2</v>
      </c>
      <c r="Z39" s="35">
        <f>$N$28/'Fixed data'!$C$7</f>
        <v>1.1586989898989899E-2</v>
      </c>
      <c r="AA39" s="35">
        <f>$N$28/'Fixed data'!$C$7</f>
        <v>1.1586989898989899E-2</v>
      </c>
      <c r="AB39" s="35">
        <f>$N$28/'Fixed data'!$C$7</f>
        <v>1.1586989898989899E-2</v>
      </c>
      <c r="AC39" s="35">
        <f>$N$28/'Fixed data'!$C$7</f>
        <v>1.1586989898989899E-2</v>
      </c>
      <c r="AD39" s="35">
        <f>$N$28/'Fixed data'!$C$7</f>
        <v>1.1586989898989899E-2</v>
      </c>
      <c r="AE39" s="35">
        <f>$N$28/'Fixed data'!$C$7</f>
        <v>1.1586989898989899E-2</v>
      </c>
      <c r="AF39" s="35">
        <f>$N$28/'Fixed data'!$C$7</f>
        <v>1.1586989898989899E-2</v>
      </c>
      <c r="AG39" s="35">
        <f>$N$28/'Fixed data'!$C$7</f>
        <v>1.1586989898989899E-2</v>
      </c>
      <c r="AH39" s="35">
        <f>$N$28/'Fixed data'!$C$7</f>
        <v>1.1586989898989899E-2</v>
      </c>
      <c r="AI39" s="35">
        <f>$N$28/'Fixed data'!$C$7</f>
        <v>1.1586989898989899E-2</v>
      </c>
      <c r="AJ39" s="35">
        <f>$N$28/'Fixed data'!$C$7</f>
        <v>1.1586989898989899E-2</v>
      </c>
      <c r="AK39" s="35">
        <f>$N$28/'Fixed data'!$C$7</f>
        <v>1.1586989898989899E-2</v>
      </c>
      <c r="AL39" s="35">
        <f>$N$28/'Fixed data'!$C$7</f>
        <v>1.1586989898989899E-2</v>
      </c>
      <c r="AM39" s="35">
        <f>$N$28/'Fixed data'!$C$7</f>
        <v>1.1586989898989899E-2</v>
      </c>
      <c r="AN39" s="35">
        <f>$N$28/'Fixed data'!$C$7</f>
        <v>1.1586989898989899E-2</v>
      </c>
      <c r="AO39" s="35">
        <f>$N$28/'Fixed data'!$C$7</f>
        <v>1.1586989898989899E-2</v>
      </c>
      <c r="AP39" s="35">
        <f>$N$28/'Fixed data'!$C$7</f>
        <v>1.1586989898989899E-2</v>
      </c>
      <c r="AQ39" s="35">
        <f>$N$28/'Fixed data'!$C$7</f>
        <v>1.1586989898989899E-2</v>
      </c>
      <c r="AR39" s="35">
        <f>$N$28/'Fixed data'!$C$7</f>
        <v>1.1586989898989899E-2</v>
      </c>
      <c r="AS39" s="35">
        <f>$N$28/'Fixed data'!$C$7</f>
        <v>1.1586989898989899E-2</v>
      </c>
      <c r="AT39" s="35">
        <f>$N$28/'Fixed data'!$C$7</f>
        <v>1.1586989898989899E-2</v>
      </c>
      <c r="AU39" s="35">
        <f>$N$28/'Fixed data'!$C$7</f>
        <v>1.1586989898989899E-2</v>
      </c>
      <c r="AV39" s="35">
        <f>$N$28/'Fixed data'!$C$7</f>
        <v>1.1586989898989899E-2</v>
      </c>
      <c r="AW39" s="35">
        <f>$N$28/'Fixed data'!$C$7</f>
        <v>1.1586989898989899E-2</v>
      </c>
      <c r="AX39" s="35">
        <f>$N$28/'Fixed data'!$C$7</f>
        <v>1.1586989898989899E-2</v>
      </c>
      <c r="AY39" s="35">
        <f>$N$28/'Fixed data'!$C$7</f>
        <v>1.1586989898989899E-2</v>
      </c>
      <c r="AZ39" s="35">
        <f>$N$28/'Fixed data'!$C$7</f>
        <v>1.1586989898989899E-2</v>
      </c>
      <c r="BA39" s="35">
        <f>$N$28/'Fixed data'!$C$7</f>
        <v>1.1586989898989899E-2</v>
      </c>
      <c r="BB39" s="35">
        <f>$N$28/'Fixed data'!$C$7</f>
        <v>1.1586989898989899E-2</v>
      </c>
      <c r="BC39" s="35">
        <f>$N$28/'Fixed data'!$C$7</f>
        <v>1.1586989898989899E-2</v>
      </c>
      <c r="BD39" s="35">
        <f>$N$28/'Fixed data'!$C$7</f>
        <v>1.1586989898989899E-2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1.1898808080808076E-2</v>
      </c>
      <c r="Q40" s="35">
        <f>$O$28/'Fixed data'!$C$7</f>
        <v>1.1898808080808076E-2</v>
      </c>
      <c r="R40" s="35">
        <f>$O$28/'Fixed data'!$C$7</f>
        <v>1.1898808080808076E-2</v>
      </c>
      <c r="S40" s="35">
        <f>$O$28/'Fixed data'!$C$7</f>
        <v>1.1898808080808076E-2</v>
      </c>
      <c r="T40" s="35">
        <f>$O$28/'Fixed data'!$C$7</f>
        <v>1.1898808080808076E-2</v>
      </c>
      <c r="U40" s="35">
        <f>$O$28/'Fixed data'!$C$7</f>
        <v>1.1898808080808076E-2</v>
      </c>
      <c r="V40" s="35">
        <f>$O$28/'Fixed data'!$C$7</f>
        <v>1.1898808080808076E-2</v>
      </c>
      <c r="W40" s="35">
        <f>$O$28/'Fixed data'!$C$7</f>
        <v>1.1898808080808076E-2</v>
      </c>
      <c r="X40" s="35">
        <f>$O$28/'Fixed data'!$C$7</f>
        <v>1.1898808080808076E-2</v>
      </c>
      <c r="Y40" s="35">
        <f>$O$28/'Fixed data'!$C$7</f>
        <v>1.1898808080808076E-2</v>
      </c>
      <c r="Z40" s="35">
        <f>$O$28/'Fixed data'!$C$7</f>
        <v>1.1898808080808076E-2</v>
      </c>
      <c r="AA40" s="35">
        <f>$O$28/'Fixed data'!$C$7</f>
        <v>1.1898808080808076E-2</v>
      </c>
      <c r="AB40" s="35">
        <f>$O$28/'Fixed data'!$C$7</f>
        <v>1.1898808080808076E-2</v>
      </c>
      <c r="AC40" s="35">
        <f>$O$28/'Fixed data'!$C$7</f>
        <v>1.1898808080808076E-2</v>
      </c>
      <c r="AD40" s="35">
        <f>$O$28/'Fixed data'!$C$7</f>
        <v>1.1898808080808076E-2</v>
      </c>
      <c r="AE40" s="35">
        <f>$O$28/'Fixed data'!$C$7</f>
        <v>1.1898808080808076E-2</v>
      </c>
      <c r="AF40" s="35">
        <f>$O$28/'Fixed data'!$C$7</f>
        <v>1.1898808080808076E-2</v>
      </c>
      <c r="AG40" s="35">
        <f>$O$28/'Fixed data'!$C$7</f>
        <v>1.1898808080808076E-2</v>
      </c>
      <c r="AH40" s="35">
        <f>$O$28/'Fixed data'!$C$7</f>
        <v>1.1898808080808076E-2</v>
      </c>
      <c r="AI40" s="35">
        <f>$O$28/'Fixed data'!$C$7</f>
        <v>1.1898808080808076E-2</v>
      </c>
      <c r="AJ40" s="35">
        <f>$O$28/'Fixed data'!$C$7</f>
        <v>1.1898808080808076E-2</v>
      </c>
      <c r="AK40" s="35">
        <f>$O$28/'Fixed data'!$C$7</f>
        <v>1.1898808080808076E-2</v>
      </c>
      <c r="AL40" s="35">
        <f>$O$28/'Fixed data'!$C$7</f>
        <v>1.1898808080808076E-2</v>
      </c>
      <c r="AM40" s="35">
        <f>$O$28/'Fixed data'!$C$7</f>
        <v>1.1898808080808076E-2</v>
      </c>
      <c r="AN40" s="35">
        <f>$O$28/'Fixed data'!$C$7</f>
        <v>1.1898808080808076E-2</v>
      </c>
      <c r="AO40" s="35">
        <f>$O$28/'Fixed data'!$C$7</f>
        <v>1.1898808080808076E-2</v>
      </c>
      <c r="AP40" s="35">
        <f>$O$28/'Fixed data'!$C$7</f>
        <v>1.1898808080808076E-2</v>
      </c>
      <c r="AQ40" s="35">
        <f>$O$28/'Fixed data'!$C$7</f>
        <v>1.1898808080808076E-2</v>
      </c>
      <c r="AR40" s="35">
        <f>$O$28/'Fixed data'!$C$7</f>
        <v>1.1898808080808076E-2</v>
      </c>
      <c r="AS40" s="35">
        <f>$O$28/'Fixed data'!$C$7</f>
        <v>1.1898808080808076E-2</v>
      </c>
      <c r="AT40" s="35">
        <f>$O$28/'Fixed data'!$C$7</f>
        <v>1.1898808080808076E-2</v>
      </c>
      <c r="AU40" s="35">
        <f>$O$28/'Fixed data'!$C$7</f>
        <v>1.1898808080808076E-2</v>
      </c>
      <c r="AV40" s="35">
        <f>$O$28/'Fixed data'!$C$7</f>
        <v>1.1898808080808076E-2</v>
      </c>
      <c r="AW40" s="35">
        <f>$O$28/'Fixed data'!$C$7</f>
        <v>1.1898808080808076E-2</v>
      </c>
      <c r="AX40" s="35">
        <f>$O$28/'Fixed data'!$C$7</f>
        <v>1.1898808080808076E-2</v>
      </c>
      <c r="AY40" s="35">
        <f>$O$28/'Fixed data'!$C$7</f>
        <v>1.1898808080808076E-2</v>
      </c>
      <c r="AZ40" s="35">
        <f>$O$28/'Fixed data'!$C$7</f>
        <v>1.1898808080808076E-2</v>
      </c>
      <c r="BA40" s="35">
        <f>$O$28/'Fixed data'!$C$7</f>
        <v>1.1898808080808076E-2</v>
      </c>
      <c r="BB40" s="35">
        <f>$O$28/'Fixed data'!$C$7</f>
        <v>1.1898808080808076E-2</v>
      </c>
      <c r="BC40" s="35">
        <f>$O$28/'Fixed data'!$C$7</f>
        <v>1.1898808080808076E-2</v>
      </c>
      <c r="BD40" s="35">
        <f>$O$28/'Fixed data'!$C$7</f>
        <v>1.1898808080808076E-2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1.2226217171717169E-2</v>
      </c>
      <c r="R41" s="35">
        <f>$P$28/'Fixed data'!$C$7</f>
        <v>1.2226217171717169E-2</v>
      </c>
      <c r="S41" s="35">
        <f>$P$28/'Fixed data'!$C$7</f>
        <v>1.2226217171717169E-2</v>
      </c>
      <c r="T41" s="35">
        <f>$P$28/'Fixed data'!$C$7</f>
        <v>1.2226217171717169E-2</v>
      </c>
      <c r="U41" s="35">
        <f>$P$28/'Fixed data'!$C$7</f>
        <v>1.2226217171717169E-2</v>
      </c>
      <c r="V41" s="35">
        <f>$P$28/'Fixed data'!$C$7</f>
        <v>1.2226217171717169E-2</v>
      </c>
      <c r="W41" s="35">
        <f>$P$28/'Fixed data'!$C$7</f>
        <v>1.2226217171717169E-2</v>
      </c>
      <c r="X41" s="35">
        <f>$P$28/'Fixed data'!$C$7</f>
        <v>1.2226217171717169E-2</v>
      </c>
      <c r="Y41" s="35">
        <f>$P$28/'Fixed data'!$C$7</f>
        <v>1.2226217171717169E-2</v>
      </c>
      <c r="Z41" s="35">
        <f>$P$28/'Fixed data'!$C$7</f>
        <v>1.2226217171717169E-2</v>
      </c>
      <c r="AA41" s="35">
        <f>$P$28/'Fixed data'!$C$7</f>
        <v>1.2226217171717169E-2</v>
      </c>
      <c r="AB41" s="35">
        <f>$P$28/'Fixed data'!$C$7</f>
        <v>1.2226217171717169E-2</v>
      </c>
      <c r="AC41" s="35">
        <f>$P$28/'Fixed data'!$C$7</f>
        <v>1.2226217171717169E-2</v>
      </c>
      <c r="AD41" s="35">
        <f>$P$28/'Fixed data'!$C$7</f>
        <v>1.2226217171717169E-2</v>
      </c>
      <c r="AE41" s="35">
        <f>$P$28/'Fixed data'!$C$7</f>
        <v>1.2226217171717169E-2</v>
      </c>
      <c r="AF41" s="35">
        <f>$P$28/'Fixed data'!$C$7</f>
        <v>1.2226217171717169E-2</v>
      </c>
      <c r="AG41" s="35">
        <f>$P$28/'Fixed data'!$C$7</f>
        <v>1.2226217171717169E-2</v>
      </c>
      <c r="AH41" s="35">
        <f>$P$28/'Fixed data'!$C$7</f>
        <v>1.2226217171717169E-2</v>
      </c>
      <c r="AI41" s="35">
        <f>$P$28/'Fixed data'!$C$7</f>
        <v>1.2226217171717169E-2</v>
      </c>
      <c r="AJ41" s="35">
        <f>$P$28/'Fixed data'!$C$7</f>
        <v>1.2226217171717169E-2</v>
      </c>
      <c r="AK41" s="35">
        <f>$P$28/'Fixed data'!$C$7</f>
        <v>1.2226217171717169E-2</v>
      </c>
      <c r="AL41" s="35">
        <f>$P$28/'Fixed data'!$C$7</f>
        <v>1.2226217171717169E-2</v>
      </c>
      <c r="AM41" s="35">
        <f>$P$28/'Fixed data'!$C$7</f>
        <v>1.2226217171717169E-2</v>
      </c>
      <c r="AN41" s="35">
        <f>$P$28/'Fixed data'!$C$7</f>
        <v>1.2226217171717169E-2</v>
      </c>
      <c r="AO41" s="35">
        <f>$P$28/'Fixed data'!$C$7</f>
        <v>1.2226217171717169E-2</v>
      </c>
      <c r="AP41" s="35">
        <f>$P$28/'Fixed data'!$C$7</f>
        <v>1.2226217171717169E-2</v>
      </c>
      <c r="AQ41" s="35">
        <f>$P$28/'Fixed data'!$C$7</f>
        <v>1.2226217171717169E-2</v>
      </c>
      <c r="AR41" s="35">
        <f>$P$28/'Fixed data'!$C$7</f>
        <v>1.2226217171717169E-2</v>
      </c>
      <c r="AS41" s="35">
        <f>$P$28/'Fixed data'!$C$7</f>
        <v>1.2226217171717169E-2</v>
      </c>
      <c r="AT41" s="35">
        <f>$P$28/'Fixed data'!$C$7</f>
        <v>1.2226217171717169E-2</v>
      </c>
      <c r="AU41" s="35">
        <f>$P$28/'Fixed data'!$C$7</f>
        <v>1.2226217171717169E-2</v>
      </c>
      <c r="AV41" s="35">
        <f>$P$28/'Fixed data'!$C$7</f>
        <v>1.2226217171717169E-2</v>
      </c>
      <c r="AW41" s="35">
        <f>$P$28/'Fixed data'!$C$7</f>
        <v>1.2226217171717169E-2</v>
      </c>
      <c r="AX41" s="35">
        <f>$P$28/'Fixed data'!$C$7</f>
        <v>1.2226217171717169E-2</v>
      </c>
      <c r="AY41" s="35">
        <f>$P$28/'Fixed data'!$C$7</f>
        <v>1.2226217171717169E-2</v>
      </c>
      <c r="AZ41" s="35">
        <f>$P$28/'Fixed data'!$C$7</f>
        <v>1.2226217171717169E-2</v>
      </c>
      <c r="BA41" s="35">
        <f>$P$28/'Fixed data'!$C$7</f>
        <v>1.2226217171717169E-2</v>
      </c>
      <c r="BB41" s="35">
        <f>$P$28/'Fixed data'!$C$7</f>
        <v>1.2226217171717169E-2</v>
      </c>
      <c r="BC41" s="35">
        <f>$P$28/'Fixed data'!$C$7</f>
        <v>1.2226217171717169E-2</v>
      </c>
      <c r="BD41" s="35">
        <f>$P$28/'Fixed data'!$C$7</f>
        <v>1.2226217171717169E-2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1.2569996717171711E-2</v>
      </c>
      <c r="S42" s="35">
        <f>$Q$28/'Fixed data'!$C$7</f>
        <v>1.2569996717171711E-2</v>
      </c>
      <c r="T42" s="35">
        <f>$Q$28/'Fixed data'!$C$7</f>
        <v>1.2569996717171711E-2</v>
      </c>
      <c r="U42" s="35">
        <f>$Q$28/'Fixed data'!$C$7</f>
        <v>1.2569996717171711E-2</v>
      </c>
      <c r="V42" s="35">
        <f>$Q$28/'Fixed data'!$C$7</f>
        <v>1.2569996717171711E-2</v>
      </c>
      <c r="W42" s="35">
        <f>$Q$28/'Fixed data'!$C$7</f>
        <v>1.2569996717171711E-2</v>
      </c>
      <c r="X42" s="35">
        <f>$Q$28/'Fixed data'!$C$7</f>
        <v>1.2569996717171711E-2</v>
      </c>
      <c r="Y42" s="35">
        <f>$Q$28/'Fixed data'!$C$7</f>
        <v>1.2569996717171711E-2</v>
      </c>
      <c r="Z42" s="35">
        <f>$Q$28/'Fixed data'!$C$7</f>
        <v>1.2569996717171711E-2</v>
      </c>
      <c r="AA42" s="35">
        <f>$Q$28/'Fixed data'!$C$7</f>
        <v>1.2569996717171711E-2</v>
      </c>
      <c r="AB42" s="35">
        <f>$Q$28/'Fixed data'!$C$7</f>
        <v>1.2569996717171711E-2</v>
      </c>
      <c r="AC42" s="35">
        <f>$Q$28/'Fixed data'!$C$7</f>
        <v>1.2569996717171711E-2</v>
      </c>
      <c r="AD42" s="35">
        <f>$Q$28/'Fixed data'!$C$7</f>
        <v>1.2569996717171711E-2</v>
      </c>
      <c r="AE42" s="35">
        <f>$Q$28/'Fixed data'!$C$7</f>
        <v>1.2569996717171711E-2</v>
      </c>
      <c r="AF42" s="35">
        <f>$Q$28/'Fixed data'!$C$7</f>
        <v>1.2569996717171711E-2</v>
      </c>
      <c r="AG42" s="35">
        <f>$Q$28/'Fixed data'!$C$7</f>
        <v>1.2569996717171711E-2</v>
      </c>
      <c r="AH42" s="35">
        <f>$Q$28/'Fixed data'!$C$7</f>
        <v>1.2569996717171711E-2</v>
      </c>
      <c r="AI42" s="35">
        <f>$Q$28/'Fixed data'!$C$7</f>
        <v>1.2569996717171711E-2</v>
      </c>
      <c r="AJ42" s="35">
        <f>$Q$28/'Fixed data'!$C$7</f>
        <v>1.2569996717171711E-2</v>
      </c>
      <c r="AK42" s="35">
        <f>$Q$28/'Fixed data'!$C$7</f>
        <v>1.2569996717171711E-2</v>
      </c>
      <c r="AL42" s="35">
        <f>$Q$28/'Fixed data'!$C$7</f>
        <v>1.2569996717171711E-2</v>
      </c>
      <c r="AM42" s="35">
        <f>$Q$28/'Fixed data'!$C$7</f>
        <v>1.2569996717171711E-2</v>
      </c>
      <c r="AN42" s="35">
        <f>$Q$28/'Fixed data'!$C$7</f>
        <v>1.2569996717171711E-2</v>
      </c>
      <c r="AO42" s="35">
        <f>$Q$28/'Fixed data'!$C$7</f>
        <v>1.2569996717171711E-2</v>
      </c>
      <c r="AP42" s="35">
        <f>$Q$28/'Fixed data'!$C$7</f>
        <v>1.2569996717171711E-2</v>
      </c>
      <c r="AQ42" s="35">
        <f>$Q$28/'Fixed data'!$C$7</f>
        <v>1.2569996717171711E-2</v>
      </c>
      <c r="AR42" s="35">
        <f>$Q$28/'Fixed data'!$C$7</f>
        <v>1.2569996717171711E-2</v>
      </c>
      <c r="AS42" s="35">
        <f>$Q$28/'Fixed data'!$C$7</f>
        <v>1.2569996717171711E-2</v>
      </c>
      <c r="AT42" s="35">
        <f>$Q$28/'Fixed data'!$C$7</f>
        <v>1.2569996717171711E-2</v>
      </c>
      <c r="AU42" s="35">
        <f>$Q$28/'Fixed data'!$C$7</f>
        <v>1.2569996717171711E-2</v>
      </c>
      <c r="AV42" s="35">
        <f>$Q$28/'Fixed data'!$C$7</f>
        <v>1.2569996717171711E-2</v>
      </c>
      <c r="AW42" s="35">
        <f>$Q$28/'Fixed data'!$C$7</f>
        <v>1.2569996717171711E-2</v>
      </c>
      <c r="AX42" s="35">
        <f>$Q$28/'Fixed data'!$C$7</f>
        <v>1.2569996717171711E-2</v>
      </c>
      <c r="AY42" s="35">
        <f>$Q$28/'Fixed data'!$C$7</f>
        <v>1.2569996717171711E-2</v>
      </c>
      <c r="AZ42" s="35">
        <f>$Q$28/'Fixed data'!$C$7</f>
        <v>1.2569996717171711E-2</v>
      </c>
      <c r="BA42" s="35">
        <f>$Q$28/'Fixed data'!$C$7</f>
        <v>1.2569996717171711E-2</v>
      </c>
      <c r="BB42" s="35">
        <f>$Q$28/'Fixed data'!$C$7</f>
        <v>1.2569996717171711E-2</v>
      </c>
      <c r="BC42" s="35">
        <f>$Q$28/'Fixed data'!$C$7</f>
        <v>1.2569996717171711E-2</v>
      </c>
      <c r="BD42" s="35">
        <f>$Q$28/'Fixed data'!$C$7</f>
        <v>1.2569996717171711E-2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1.2930965239898989E-2</v>
      </c>
      <c r="T43" s="35">
        <f>$R$28/'Fixed data'!$C$7</f>
        <v>1.2930965239898989E-2</v>
      </c>
      <c r="U43" s="35">
        <f>$R$28/'Fixed data'!$C$7</f>
        <v>1.2930965239898989E-2</v>
      </c>
      <c r="V43" s="35">
        <f>$R$28/'Fixed data'!$C$7</f>
        <v>1.2930965239898989E-2</v>
      </c>
      <c r="W43" s="35">
        <f>$R$28/'Fixed data'!$C$7</f>
        <v>1.2930965239898989E-2</v>
      </c>
      <c r="X43" s="35">
        <f>$R$28/'Fixed data'!$C$7</f>
        <v>1.2930965239898989E-2</v>
      </c>
      <c r="Y43" s="35">
        <f>$R$28/'Fixed data'!$C$7</f>
        <v>1.2930965239898989E-2</v>
      </c>
      <c r="Z43" s="35">
        <f>$R$28/'Fixed data'!$C$7</f>
        <v>1.2930965239898989E-2</v>
      </c>
      <c r="AA43" s="35">
        <f>$R$28/'Fixed data'!$C$7</f>
        <v>1.2930965239898989E-2</v>
      </c>
      <c r="AB43" s="35">
        <f>$R$28/'Fixed data'!$C$7</f>
        <v>1.2930965239898989E-2</v>
      </c>
      <c r="AC43" s="35">
        <f>$R$28/'Fixed data'!$C$7</f>
        <v>1.2930965239898989E-2</v>
      </c>
      <c r="AD43" s="35">
        <f>$R$28/'Fixed data'!$C$7</f>
        <v>1.2930965239898989E-2</v>
      </c>
      <c r="AE43" s="35">
        <f>$R$28/'Fixed data'!$C$7</f>
        <v>1.2930965239898989E-2</v>
      </c>
      <c r="AF43" s="35">
        <f>$R$28/'Fixed data'!$C$7</f>
        <v>1.2930965239898989E-2</v>
      </c>
      <c r="AG43" s="35">
        <f>$R$28/'Fixed data'!$C$7</f>
        <v>1.2930965239898989E-2</v>
      </c>
      <c r="AH43" s="35">
        <f>$R$28/'Fixed data'!$C$7</f>
        <v>1.2930965239898989E-2</v>
      </c>
      <c r="AI43" s="35">
        <f>$R$28/'Fixed data'!$C$7</f>
        <v>1.2930965239898989E-2</v>
      </c>
      <c r="AJ43" s="35">
        <f>$R$28/'Fixed data'!$C$7</f>
        <v>1.2930965239898989E-2</v>
      </c>
      <c r="AK43" s="35">
        <f>$R$28/'Fixed data'!$C$7</f>
        <v>1.2930965239898989E-2</v>
      </c>
      <c r="AL43" s="35">
        <f>$R$28/'Fixed data'!$C$7</f>
        <v>1.2930965239898989E-2</v>
      </c>
      <c r="AM43" s="35">
        <f>$R$28/'Fixed data'!$C$7</f>
        <v>1.2930965239898989E-2</v>
      </c>
      <c r="AN43" s="35">
        <f>$R$28/'Fixed data'!$C$7</f>
        <v>1.2930965239898989E-2</v>
      </c>
      <c r="AO43" s="35">
        <f>$R$28/'Fixed data'!$C$7</f>
        <v>1.2930965239898989E-2</v>
      </c>
      <c r="AP43" s="35">
        <f>$R$28/'Fixed data'!$C$7</f>
        <v>1.2930965239898989E-2</v>
      </c>
      <c r="AQ43" s="35">
        <f>$R$28/'Fixed data'!$C$7</f>
        <v>1.2930965239898989E-2</v>
      </c>
      <c r="AR43" s="35">
        <f>$R$28/'Fixed data'!$C$7</f>
        <v>1.2930965239898989E-2</v>
      </c>
      <c r="AS43" s="35">
        <f>$R$28/'Fixed data'!$C$7</f>
        <v>1.2930965239898989E-2</v>
      </c>
      <c r="AT43" s="35">
        <f>$R$28/'Fixed data'!$C$7</f>
        <v>1.2930965239898989E-2</v>
      </c>
      <c r="AU43" s="35">
        <f>$R$28/'Fixed data'!$C$7</f>
        <v>1.2930965239898989E-2</v>
      </c>
      <c r="AV43" s="35">
        <f>$R$28/'Fixed data'!$C$7</f>
        <v>1.2930965239898989E-2</v>
      </c>
      <c r="AW43" s="35">
        <f>$R$28/'Fixed data'!$C$7</f>
        <v>1.2930965239898989E-2</v>
      </c>
      <c r="AX43" s="35">
        <f>$R$28/'Fixed data'!$C$7</f>
        <v>1.2930965239898989E-2</v>
      </c>
      <c r="AY43" s="35">
        <f>$R$28/'Fixed data'!$C$7</f>
        <v>1.2930965239898989E-2</v>
      </c>
      <c r="AZ43" s="35">
        <f>$R$28/'Fixed data'!$C$7</f>
        <v>1.2930965239898989E-2</v>
      </c>
      <c r="BA43" s="35">
        <f>$R$28/'Fixed data'!$C$7</f>
        <v>1.2930965239898989E-2</v>
      </c>
      <c r="BB43" s="35">
        <f>$R$28/'Fixed data'!$C$7</f>
        <v>1.2930965239898989E-2</v>
      </c>
      <c r="BC43" s="35">
        <f>$R$28/'Fixed data'!$C$7</f>
        <v>1.2930965239898989E-2</v>
      </c>
      <c r="BD43" s="35">
        <f>$R$28/'Fixed data'!$C$7</f>
        <v>1.2930965239898989E-2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1.3309982188762623E-2</v>
      </c>
      <c r="U44" s="35">
        <f>$S$28/'Fixed data'!$C$7</f>
        <v>1.3309982188762623E-2</v>
      </c>
      <c r="V44" s="35">
        <f>$S$28/'Fixed data'!$C$7</f>
        <v>1.3309982188762623E-2</v>
      </c>
      <c r="W44" s="35">
        <f>$S$28/'Fixed data'!$C$7</f>
        <v>1.3309982188762623E-2</v>
      </c>
      <c r="X44" s="35">
        <f>$S$28/'Fixed data'!$C$7</f>
        <v>1.3309982188762623E-2</v>
      </c>
      <c r="Y44" s="35">
        <f>$S$28/'Fixed data'!$C$7</f>
        <v>1.3309982188762623E-2</v>
      </c>
      <c r="Z44" s="35">
        <f>$S$28/'Fixed data'!$C$7</f>
        <v>1.3309982188762623E-2</v>
      </c>
      <c r="AA44" s="35">
        <f>$S$28/'Fixed data'!$C$7</f>
        <v>1.3309982188762623E-2</v>
      </c>
      <c r="AB44" s="35">
        <f>$S$28/'Fixed data'!$C$7</f>
        <v>1.3309982188762623E-2</v>
      </c>
      <c r="AC44" s="35">
        <f>$S$28/'Fixed data'!$C$7</f>
        <v>1.3309982188762623E-2</v>
      </c>
      <c r="AD44" s="35">
        <f>$S$28/'Fixed data'!$C$7</f>
        <v>1.3309982188762623E-2</v>
      </c>
      <c r="AE44" s="35">
        <f>$S$28/'Fixed data'!$C$7</f>
        <v>1.3309982188762623E-2</v>
      </c>
      <c r="AF44" s="35">
        <f>$S$28/'Fixed data'!$C$7</f>
        <v>1.3309982188762623E-2</v>
      </c>
      <c r="AG44" s="35">
        <f>$S$28/'Fixed data'!$C$7</f>
        <v>1.3309982188762623E-2</v>
      </c>
      <c r="AH44" s="35">
        <f>$S$28/'Fixed data'!$C$7</f>
        <v>1.3309982188762623E-2</v>
      </c>
      <c r="AI44" s="35">
        <f>$S$28/'Fixed data'!$C$7</f>
        <v>1.3309982188762623E-2</v>
      </c>
      <c r="AJ44" s="35">
        <f>$S$28/'Fixed data'!$C$7</f>
        <v>1.3309982188762623E-2</v>
      </c>
      <c r="AK44" s="35">
        <f>$S$28/'Fixed data'!$C$7</f>
        <v>1.3309982188762623E-2</v>
      </c>
      <c r="AL44" s="35">
        <f>$S$28/'Fixed data'!$C$7</f>
        <v>1.3309982188762623E-2</v>
      </c>
      <c r="AM44" s="35">
        <f>$S$28/'Fixed data'!$C$7</f>
        <v>1.3309982188762623E-2</v>
      </c>
      <c r="AN44" s="35">
        <f>$S$28/'Fixed data'!$C$7</f>
        <v>1.3309982188762623E-2</v>
      </c>
      <c r="AO44" s="35">
        <f>$S$28/'Fixed data'!$C$7</f>
        <v>1.3309982188762623E-2</v>
      </c>
      <c r="AP44" s="35">
        <f>$S$28/'Fixed data'!$C$7</f>
        <v>1.3309982188762623E-2</v>
      </c>
      <c r="AQ44" s="35">
        <f>$S$28/'Fixed data'!$C$7</f>
        <v>1.3309982188762623E-2</v>
      </c>
      <c r="AR44" s="35">
        <f>$S$28/'Fixed data'!$C$7</f>
        <v>1.3309982188762623E-2</v>
      </c>
      <c r="AS44" s="35">
        <f>$S$28/'Fixed data'!$C$7</f>
        <v>1.3309982188762623E-2</v>
      </c>
      <c r="AT44" s="35">
        <f>$S$28/'Fixed data'!$C$7</f>
        <v>1.3309982188762623E-2</v>
      </c>
      <c r="AU44" s="35">
        <f>$S$28/'Fixed data'!$C$7</f>
        <v>1.3309982188762623E-2</v>
      </c>
      <c r="AV44" s="35">
        <f>$S$28/'Fixed data'!$C$7</f>
        <v>1.3309982188762623E-2</v>
      </c>
      <c r="AW44" s="35">
        <f>$S$28/'Fixed data'!$C$7</f>
        <v>1.3309982188762623E-2</v>
      </c>
      <c r="AX44" s="35">
        <f>$S$28/'Fixed data'!$C$7</f>
        <v>1.3309982188762623E-2</v>
      </c>
      <c r="AY44" s="35">
        <f>$S$28/'Fixed data'!$C$7</f>
        <v>1.3309982188762623E-2</v>
      </c>
      <c r="AZ44" s="35">
        <f>$S$28/'Fixed data'!$C$7</f>
        <v>1.3309982188762623E-2</v>
      </c>
      <c r="BA44" s="35">
        <f>$S$28/'Fixed data'!$C$7</f>
        <v>1.3309982188762623E-2</v>
      </c>
      <c r="BB44" s="35">
        <f>$S$28/'Fixed data'!$C$7</f>
        <v>1.3309982188762623E-2</v>
      </c>
      <c r="BC44" s="35">
        <f>$S$28/'Fixed data'!$C$7</f>
        <v>1.3309982188762623E-2</v>
      </c>
      <c r="BD44" s="35">
        <f>$S$28/'Fixed data'!$C$7</f>
        <v>1.3309982188762623E-2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1.3389575748023989E-2</v>
      </c>
      <c r="V45" s="35">
        <f>$T$28/'Fixed data'!$C$7</f>
        <v>1.3389575748023989E-2</v>
      </c>
      <c r="W45" s="35">
        <f>$T$28/'Fixed data'!$C$7</f>
        <v>1.3389575748023989E-2</v>
      </c>
      <c r="X45" s="35">
        <f>$T$28/'Fixed data'!$C$7</f>
        <v>1.3389575748023989E-2</v>
      </c>
      <c r="Y45" s="35">
        <f>$T$28/'Fixed data'!$C$7</f>
        <v>1.3389575748023989E-2</v>
      </c>
      <c r="Z45" s="35">
        <f>$T$28/'Fixed data'!$C$7</f>
        <v>1.3389575748023989E-2</v>
      </c>
      <c r="AA45" s="35">
        <f>$T$28/'Fixed data'!$C$7</f>
        <v>1.3389575748023989E-2</v>
      </c>
      <c r="AB45" s="35">
        <f>$T$28/'Fixed data'!$C$7</f>
        <v>1.3389575748023989E-2</v>
      </c>
      <c r="AC45" s="35">
        <f>$T$28/'Fixed data'!$C$7</f>
        <v>1.3389575748023989E-2</v>
      </c>
      <c r="AD45" s="35">
        <f>$T$28/'Fixed data'!$C$7</f>
        <v>1.3389575748023989E-2</v>
      </c>
      <c r="AE45" s="35">
        <f>$T$28/'Fixed data'!$C$7</f>
        <v>1.3389575748023989E-2</v>
      </c>
      <c r="AF45" s="35">
        <f>$T$28/'Fixed data'!$C$7</f>
        <v>1.3389575748023989E-2</v>
      </c>
      <c r="AG45" s="35">
        <f>$T$28/'Fixed data'!$C$7</f>
        <v>1.3389575748023989E-2</v>
      </c>
      <c r="AH45" s="35">
        <f>$T$28/'Fixed data'!$C$7</f>
        <v>1.3389575748023989E-2</v>
      </c>
      <c r="AI45" s="35">
        <f>$T$28/'Fixed data'!$C$7</f>
        <v>1.3389575748023989E-2</v>
      </c>
      <c r="AJ45" s="35">
        <f>$T$28/'Fixed data'!$C$7</f>
        <v>1.3389575748023989E-2</v>
      </c>
      <c r="AK45" s="35">
        <f>$T$28/'Fixed data'!$C$7</f>
        <v>1.3389575748023989E-2</v>
      </c>
      <c r="AL45" s="35">
        <f>$T$28/'Fixed data'!$C$7</f>
        <v>1.3389575748023989E-2</v>
      </c>
      <c r="AM45" s="35">
        <f>$T$28/'Fixed data'!$C$7</f>
        <v>1.3389575748023989E-2</v>
      </c>
      <c r="AN45" s="35">
        <f>$T$28/'Fixed data'!$C$7</f>
        <v>1.3389575748023989E-2</v>
      </c>
      <c r="AO45" s="35">
        <f>$T$28/'Fixed data'!$C$7</f>
        <v>1.3389575748023989E-2</v>
      </c>
      <c r="AP45" s="35">
        <f>$T$28/'Fixed data'!$C$7</f>
        <v>1.3389575748023989E-2</v>
      </c>
      <c r="AQ45" s="35">
        <f>$T$28/'Fixed data'!$C$7</f>
        <v>1.3389575748023989E-2</v>
      </c>
      <c r="AR45" s="35">
        <f>$T$28/'Fixed data'!$C$7</f>
        <v>1.3389575748023989E-2</v>
      </c>
      <c r="AS45" s="35">
        <f>$T$28/'Fixed data'!$C$7</f>
        <v>1.3389575748023989E-2</v>
      </c>
      <c r="AT45" s="35">
        <f>$T$28/'Fixed data'!$C$7</f>
        <v>1.3389575748023989E-2</v>
      </c>
      <c r="AU45" s="35">
        <f>$T$28/'Fixed data'!$C$7</f>
        <v>1.3389575748023989E-2</v>
      </c>
      <c r="AV45" s="35">
        <f>$T$28/'Fixed data'!$C$7</f>
        <v>1.3389575748023989E-2</v>
      </c>
      <c r="AW45" s="35">
        <f>$T$28/'Fixed data'!$C$7</f>
        <v>1.3389575748023989E-2</v>
      </c>
      <c r="AX45" s="35">
        <f>$T$28/'Fixed data'!$C$7</f>
        <v>1.3389575748023989E-2</v>
      </c>
      <c r="AY45" s="35">
        <f>$T$28/'Fixed data'!$C$7</f>
        <v>1.3389575748023989E-2</v>
      </c>
      <c r="AZ45" s="35">
        <f>$T$28/'Fixed data'!$C$7</f>
        <v>1.3389575748023989E-2</v>
      </c>
      <c r="BA45" s="35">
        <f>$T$28/'Fixed data'!$C$7</f>
        <v>1.3389575748023989E-2</v>
      </c>
      <c r="BB45" s="35">
        <f>$T$28/'Fixed data'!$C$7</f>
        <v>1.3389575748023989E-2</v>
      </c>
      <c r="BC45" s="35">
        <f>$T$28/'Fixed data'!$C$7</f>
        <v>1.3389575748023989E-2</v>
      </c>
      <c r="BD45" s="35">
        <f>$T$28/'Fixed data'!$C$7</f>
        <v>1.3389575748023989E-2</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1.3469965242877966E-2</v>
      </c>
      <c r="W46" s="35">
        <f>$U$28/'Fixed data'!$C$7</f>
        <v>1.3469965242877966E-2</v>
      </c>
      <c r="X46" s="35">
        <f>$U$28/'Fixed data'!$C$7</f>
        <v>1.3469965242877966E-2</v>
      </c>
      <c r="Y46" s="35">
        <f>$U$28/'Fixed data'!$C$7</f>
        <v>1.3469965242877966E-2</v>
      </c>
      <c r="Z46" s="35">
        <f>$U$28/'Fixed data'!$C$7</f>
        <v>1.3469965242877966E-2</v>
      </c>
      <c r="AA46" s="35">
        <f>$U$28/'Fixed data'!$C$7</f>
        <v>1.3469965242877966E-2</v>
      </c>
      <c r="AB46" s="35">
        <f>$U$28/'Fixed data'!$C$7</f>
        <v>1.3469965242877966E-2</v>
      </c>
      <c r="AC46" s="35">
        <f>$U$28/'Fixed data'!$C$7</f>
        <v>1.3469965242877966E-2</v>
      </c>
      <c r="AD46" s="35">
        <f>$U$28/'Fixed data'!$C$7</f>
        <v>1.3469965242877966E-2</v>
      </c>
      <c r="AE46" s="35">
        <f>$U$28/'Fixed data'!$C$7</f>
        <v>1.3469965242877966E-2</v>
      </c>
      <c r="AF46" s="35">
        <f>$U$28/'Fixed data'!$C$7</f>
        <v>1.3469965242877966E-2</v>
      </c>
      <c r="AG46" s="35">
        <f>$U$28/'Fixed data'!$C$7</f>
        <v>1.3469965242877966E-2</v>
      </c>
      <c r="AH46" s="35">
        <f>$U$28/'Fixed data'!$C$7</f>
        <v>1.3469965242877966E-2</v>
      </c>
      <c r="AI46" s="35">
        <f>$U$28/'Fixed data'!$C$7</f>
        <v>1.3469965242877966E-2</v>
      </c>
      <c r="AJ46" s="35">
        <f>$U$28/'Fixed data'!$C$7</f>
        <v>1.3469965242877966E-2</v>
      </c>
      <c r="AK46" s="35">
        <f>$U$28/'Fixed data'!$C$7</f>
        <v>1.3469965242877966E-2</v>
      </c>
      <c r="AL46" s="35">
        <f>$U$28/'Fixed data'!$C$7</f>
        <v>1.3469965242877966E-2</v>
      </c>
      <c r="AM46" s="35">
        <f>$U$28/'Fixed data'!$C$7</f>
        <v>1.3469965242877966E-2</v>
      </c>
      <c r="AN46" s="35">
        <f>$U$28/'Fixed data'!$C$7</f>
        <v>1.3469965242877966E-2</v>
      </c>
      <c r="AO46" s="35">
        <f>$U$28/'Fixed data'!$C$7</f>
        <v>1.3469965242877966E-2</v>
      </c>
      <c r="AP46" s="35">
        <f>$U$28/'Fixed data'!$C$7</f>
        <v>1.3469965242877966E-2</v>
      </c>
      <c r="AQ46" s="35">
        <f>$U$28/'Fixed data'!$C$7</f>
        <v>1.3469965242877966E-2</v>
      </c>
      <c r="AR46" s="35">
        <f>$U$28/'Fixed data'!$C$7</f>
        <v>1.3469965242877966E-2</v>
      </c>
      <c r="AS46" s="35">
        <f>$U$28/'Fixed data'!$C$7</f>
        <v>1.3469965242877966E-2</v>
      </c>
      <c r="AT46" s="35">
        <f>$U$28/'Fixed data'!$C$7</f>
        <v>1.3469965242877966E-2</v>
      </c>
      <c r="AU46" s="35">
        <f>$U$28/'Fixed data'!$C$7</f>
        <v>1.3469965242877966E-2</v>
      </c>
      <c r="AV46" s="35">
        <f>$U$28/'Fixed data'!$C$7</f>
        <v>1.3469965242877966E-2</v>
      </c>
      <c r="AW46" s="35">
        <f>$U$28/'Fixed data'!$C$7</f>
        <v>1.3469965242877966E-2</v>
      </c>
      <c r="AX46" s="35">
        <f>$U$28/'Fixed data'!$C$7</f>
        <v>1.3469965242877966E-2</v>
      </c>
      <c r="AY46" s="35">
        <f>$U$28/'Fixed data'!$C$7</f>
        <v>1.3469965242877966E-2</v>
      </c>
      <c r="AZ46" s="35">
        <f>$U$28/'Fixed data'!$C$7</f>
        <v>1.3469965242877966E-2</v>
      </c>
      <c r="BA46" s="35">
        <f>$U$28/'Fixed data'!$C$7</f>
        <v>1.3469965242877966E-2</v>
      </c>
      <c r="BB46" s="35">
        <f>$U$28/'Fixed data'!$C$7</f>
        <v>1.3469965242877966E-2</v>
      </c>
      <c r="BC46" s="35">
        <f>$U$28/'Fixed data'!$C$7</f>
        <v>1.3469965242877966E-2</v>
      </c>
      <c r="BD46" s="35">
        <f>$U$28/'Fixed data'!$C$7</f>
        <v>1.3469965242877966E-2</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1.3551158632680482E-2</v>
      </c>
      <c r="X47" s="35">
        <f>$V$28/'Fixed data'!$C$7</f>
        <v>1.3551158632680482E-2</v>
      </c>
      <c r="Y47" s="35">
        <f>$V$28/'Fixed data'!$C$7</f>
        <v>1.3551158632680482E-2</v>
      </c>
      <c r="Z47" s="35">
        <f>$V$28/'Fixed data'!$C$7</f>
        <v>1.3551158632680482E-2</v>
      </c>
      <c r="AA47" s="35">
        <f>$V$28/'Fixed data'!$C$7</f>
        <v>1.3551158632680482E-2</v>
      </c>
      <c r="AB47" s="35">
        <f>$V$28/'Fixed data'!$C$7</f>
        <v>1.3551158632680482E-2</v>
      </c>
      <c r="AC47" s="35">
        <f>$V$28/'Fixed data'!$C$7</f>
        <v>1.3551158632680482E-2</v>
      </c>
      <c r="AD47" s="35">
        <f>$V$28/'Fixed data'!$C$7</f>
        <v>1.3551158632680482E-2</v>
      </c>
      <c r="AE47" s="35">
        <f>$V$28/'Fixed data'!$C$7</f>
        <v>1.3551158632680482E-2</v>
      </c>
      <c r="AF47" s="35">
        <f>$V$28/'Fixed data'!$C$7</f>
        <v>1.3551158632680482E-2</v>
      </c>
      <c r="AG47" s="35">
        <f>$V$28/'Fixed data'!$C$7</f>
        <v>1.3551158632680482E-2</v>
      </c>
      <c r="AH47" s="35">
        <f>$V$28/'Fixed data'!$C$7</f>
        <v>1.3551158632680482E-2</v>
      </c>
      <c r="AI47" s="35">
        <f>$V$28/'Fixed data'!$C$7</f>
        <v>1.3551158632680482E-2</v>
      </c>
      <c r="AJ47" s="35">
        <f>$V$28/'Fixed data'!$C$7</f>
        <v>1.3551158632680482E-2</v>
      </c>
      <c r="AK47" s="35">
        <f>$V$28/'Fixed data'!$C$7</f>
        <v>1.3551158632680482E-2</v>
      </c>
      <c r="AL47" s="35">
        <f>$V$28/'Fixed data'!$C$7</f>
        <v>1.3551158632680482E-2</v>
      </c>
      <c r="AM47" s="35">
        <f>$V$28/'Fixed data'!$C$7</f>
        <v>1.3551158632680482E-2</v>
      </c>
      <c r="AN47" s="35">
        <f>$V$28/'Fixed data'!$C$7</f>
        <v>1.3551158632680482E-2</v>
      </c>
      <c r="AO47" s="35">
        <f>$V$28/'Fixed data'!$C$7</f>
        <v>1.3551158632680482E-2</v>
      </c>
      <c r="AP47" s="35">
        <f>$V$28/'Fixed data'!$C$7</f>
        <v>1.3551158632680482E-2</v>
      </c>
      <c r="AQ47" s="35">
        <f>$V$28/'Fixed data'!$C$7</f>
        <v>1.3551158632680482E-2</v>
      </c>
      <c r="AR47" s="35">
        <f>$V$28/'Fixed data'!$C$7</f>
        <v>1.3551158632680482E-2</v>
      </c>
      <c r="AS47" s="35">
        <f>$V$28/'Fixed data'!$C$7</f>
        <v>1.3551158632680482E-2</v>
      </c>
      <c r="AT47" s="35">
        <f>$V$28/'Fixed data'!$C$7</f>
        <v>1.3551158632680482E-2</v>
      </c>
      <c r="AU47" s="35">
        <f>$V$28/'Fixed data'!$C$7</f>
        <v>1.3551158632680482E-2</v>
      </c>
      <c r="AV47" s="35">
        <f>$V$28/'Fixed data'!$C$7</f>
        <v>1.3551158632680482E-2</v>
      </c>
      <c r="AW47" s="35">
        <f>$V$28/'Fixed data'!$C$7</f>
        <v>1.3551158632680482E-2</v>
      </c>
      <c r="AX47" s="35">
        <f>$V$28/'Fixed data'!$C$7</f>
        <v>1.3551158632680482E-2</v>
      </c>
      <c r="AY47" s="35">
        <f>$V$28/'Fixed data'!$C$7</f>
        <v>1.3551158632680482E-2</v>
      </c>
      <c r="AZ47" s="35">
        <f>$V$28/'Fixed data'!$C$7</f>
        <v>1.3551158632680482E-2</v>
      </c>
      <c r="BA47" s="35">
        <f>$V$28/'Fixed data'!$C$7</f>
        <v>1.3551158632680482E-2</v>
      </c>
      <c r="BB47" s="35">
        <f>$V$28/'Fixed data'!$C$7</f>
        <v>1.3551158632680482E-2</v>
      </c>
      <c r="BC47" s="35">
        <f>$V$28/'Fixed data'!$C$7</f>
        <v>1.3551158632680482E-2</v>
      </c>
      <c r="BD47" s="35">
        <f>$V$28/'Fixed data'!$C$7</f>
        <v>1.3551158632680482E-2</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1.3633163956381023E-2</v>
      </c>
      <c r="Y48" s="35">
        <f>$W$28/'Fixed data'!$C$7</f>
        <v>1.3633163956381023E-2</v>
      </c>
      <c r="Z48" s="35">
        <f>$W$28/'Fixed data'!$C$7</f>
        <v>1.3633163956381023E-2</v>
      </c>
      <c r="AA48" s="35">
        <f>$W$28/'Fixed data'!$C$7</f>
        <v>1.3633163956381023E-2</v>
      </c>
      <c r="AB48" s="35">
        <f>$W$28/'Fixed data'!$C$7</f>
        <v>1.3633163956381023E-2</v>
      </c>
      <c r="AC48" s="35">
        <f>$W$28/'Fixed data'!$C$7</f>
        <v>1.3633163956381023E-2</v>
      </c>
      <c r="AD48" s="35">
        <f>$W$28/'Fixed data'!$C$7</f>
        <v>1.3633163956381023E-2</v>
      </c>
      <c r="AE48" s="35">
        <f>$W$28/'Fixed data'!$C$7</f>
        <v>1.3633163956381023E-2</v>
      </c>
      <c r="AF48" s="35">
        <f>$W$28/'Fixed data'!$C$7</f>
        <v>1.3633163956381023E-2</v>
      </c>
      <c r="AG48" s="35">
        <f>$W$28/'Fixed data'!$C$7</f>
        <v>1.3633163956381023E-2</v>
      </c>
      <c r="AH48" s="35">
        <f>$W$28/'Fixed data'!$C$7</f>
        <v>1.3633163956381023E-2</v>
      </c>
      <c r="AI48" s="35">
        <f>$W$28/'Fixed data'!$C$7</f>
        <v>1.3633163956381023E-2</v>
      </c>
      <c r="AJ48" s="35">
        <f>$W$28/'Fixed data'!$C$7</f>
        <v>1.3633163956381023E-2</v>
      </c>
      <c r="AK48" s="35">
        <f>$W$28/'Fixed data'!$C$7</f>
        <v>1.3633163956381023E-2</v>
      </c>
      <c r="AL48" s="35">
        <f>$W$28/'Fixed data'!$C$7</f>
        <v>1.3633163956381023E-2</v>
      </c>
      <c r="AM48" s="35">
        <f>$W$28/'Fixed data'!$C$7</f>
        <v>1.3633163956381023E-2</v>
      </c>
      <c r="AN48" s="35">
        <f>$W$28/'Fixed data'!$C$7</f>
        <v>1.3633163956381023E-2</v>
      </c>
      <c r="AO48" s="35">
        <f>$W$28/'Fixed data'!$C$7</f>
        <v>1.3633163956381023E-2</v>
      </c>
      <c r="AP48" s="35">
        <f>$W$28/'Fixed data'!$C$7</f>
        <v>1.3633163956381023E-2</v>
      </c>
      <c r="AQ48" s="35">
        <f>$W$28/'Fixed data'!$C$7</f>
        <v>1.3633163956381023E-2</v>
      </c>
      <c r="AR48" s="35">
        <f>$W$28/'Fixed data'!$C$7</f>
        <v>1.3633163956381023E-2</v>
      </c>
      <c r="AS48" s="35">
        <f>$W$28/'Fixed data'!$C$7</f>
        <v>1.3633163956381023E-2</v>
      </c>
      <c r="AT48" s="35">
        <f>$W$28/'Fixed data'!$C$7</f>
        <v>1.3633163956381023E-2</v>
      </c>
      <c r="AU48" s="35">
        <f>$W$28/'Fixed data'!$C$7</f>
        <v>1.3633163956381023E-2</v>
      </c>
      <c r="AV48" s="35">
        <f>$W$28/'Fixed data'!$C$7</f>
        <v>1.3633163956381023E-2</v>
      </c>
      <c r="AW48" s="35">
        <f>$W$28/'Fixed data'!$C$7</f>
        <v>1.3633163956381023E-2</v>
      </c>
      <c r="AX48" s="35">
        <f>$W$28/'Fixed data'!$C$7</f>
        <v>1.3633163956381023E-2</v>
      </c>
      <c r="AY48" s="35">
        <f>$W$28/'Fixed data'!$C$7</f>
        <v>1.3633163956381023E-2</v>
      </c>
      <c r="AZ48" s="35">
        <f>$W$28/'Fixed data'!$C$7</f>
        <v>1.3633163956381023E-2</v>
      </c>
      <c r="BA48" s="35">
        <f>$W$28/'Fixed data'!$C$7</f>
        <v>1.3633163956381023E-2</v>
      </c>
      <c r="BB48" s="35">
        <f>$W$28/'Fixed data'!$C$7</f>
        <v>1.3633163956381023E-2</v>
      </c>
      <c r="BC48" s="35">
        <f>$W$28/'Fixed data'!$C$7</f>
        <v>1.3633163956381023E-2</v>
      </c>
      <c r="BD48" s="35">
        <f>$W$28/'Fixed data'!$C$7</f>
        <v>1.3633163956381023E-2</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1.3715989333318569E-2</v>
      </c>
      <c r="Z49" s="35">
        <f>$X$28/'Fixed data'!$C$7</f>
        <v>1.3715989333318569E-2</v>
      </c>
      <c r="AA49" s="35">
        <f>$X$28/'Fixed data'!$C$7</f>
        <v>1.3715989333318569E-2</v>
      </c>
      <c r="AB49" s="35">
        <f>$X$28/'Fixed data'!$C$7</f>
        <v>1.3715989333318569E-2</v>
      </c>
      <c r="AC49" s="35">
        <f>$X$28/'Fixed data'!$C$7</f>
        <v>1.3715989333318569E-2</v>
      </c>
      <c r="AD49" s="35">
        <f>$X$28/'Fixed data'!$C$7</f>
        <v>1.3715989333318569E-2</v>
      </c>
      <c r="AE49" s="35">
        <f>$X$28/'Fixed data'!$C$7</f>
        <v>1.3715989333318569E-2</v>
      </c>
      <c r="AF49" s="35">
        <f>$X$28/'Fixed data'!$C$7</f>
        <v>1.3715989333318569E-2</v>
      </c>
      <c r="AG49" s="35">
        <f>$X$28/'Fixed data'!$C$7</f>
        <v>1.3715989333318569E-2</v>
      </c>
      <c r="AH49" s="35">
        <f>$X$28/'Fixed data'!$C$7</f>
        <v>1.3715989333318569E-2</v>
      </c>
      <c r="AI49" s="35">
        <f>$X$28/'Fixed data'!$C$7</f>
        <v>1.3715989333318569E-2</v>
      </c>
      <c r="AJ49" s="35">
        <f>$X$28/'Fixed data'!$C$7</f>
        <v>1.3715989333318569E-2</v>
      </c>
      <c r="AK49" s="35">
        <f>$X$28/'Fixed data'!$C$7</f>
        <v>1.3715989333318569E-2</v>
      </c>
      <c r="AL49" s="35">
        <f>$X$28/'Fixed data'!$C$7</f>
        <v>1.3715989333318569E-2</v>
      </c>
      <c r="AM49" s="35">
        <f>$X$28/'Fixed data'!$C$7</f>
        <v>1.3715989333318569E-2</v>
      </c>
      <c r="AN49" s="35">
        <f>$X$28/'Fixed data'!$C$7</f>
        <v>1.3715989333318569E-2</v>
      </c>
      <c r="AO49" s="35">
        <f>$X$28/'Fixed data'!$C$7</f>
        <v>1.3715989333318569E-2</v>
      </c>
      <c r="AP49" s="35">
        <f>$X$28/'Fixed data'!$C$7</f>
        <v>1.3715989333318569E-2</v>
      </c>
      <c r="AQ49" s="35">
        <f>$X$28/'Fixed data'!$C$7</f>
        <v>1.3715989333318569E-2</v>
      </c>
      <c r="AR49" s="35">
        <f>$X$28/'Fixed data'!$C$7</f>
        <v>1.3715989333318569E-2</v>
      </c>
      <c r="AS49" s="35">
        <f>$X$28/'Fixed data'!$C$7</f>
        <v>1.3715989333318569E-2</v>
      </c>
      <c r="AT49" s="35">
        <f>$X$28/'Fixed data'!$C$7</f>
        <v>1.3715989333318569E-2</v>
      </c>
      <c r="AU49" s="35">
        <f>$X$28/'Fixed data'!$C$7</f>
        <v>1.3715989333318569E-2</v>
      </c>
      <c r="AV49" s="35">
        <f>$X$28/'Fixed data'!$C$7</f>
        <v>1.3715989333318569E-2</v>
      </c>
      <c r="AW49" s="35">
        <f>$X$28/'Fixed data'!$C$7</f>
        <v>1.3715989333318569E-2</v>
      </c>
      <c r="AX49" s="35">
        <f>$X$28/'Fixed data'!$C$7</f>
        <v>1.3715989333318569E-2</v>
      </c>
      <c r="AY49" s="35">
        <f>$X$28/'Fixed data'!$C$7</f>
        <v>1.3715989333318569E-2</v>
      </c>
      <c r="AZ49" s="35">
        <f>$X$28/'Fixed data'!$C$7</f>
        <v>1.3715989333318569E-2</v>
      </c>
      <c r="BA49" s="35">
        <f>$X$28/'Fixed data'!$C$7</f>
        <v>1.3715989333318569E-2</v>
      </c>
      <c r="BB49" s="35">
        <f>$X$28/'Fixed data'!$C$7</f>
        <v>1.3715989333318569E-2</v>
      </c>
      <c r="BC49" s="35">
        <f>$X$28/'Fixed data'!$C$7</f>
        <v>1.3715989333318569E-2</v>
      </c>
      <c r="BD49" s="35">
        <f>$X$28/'Fixed data'!$C$7</f>
        <v>1.3715989333318569E-2</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1.3715989333318569E-2</v>
      </c>
      <c r="AA50" s="35">
        <f>$Y$28/'Fixed data'!$C$7</f>
        <v>1.3715989333318569E-2</v>
      </c>
      <c r="AB50" s="35">
        <f>$Y$28/'Fixed data'!$C$7</f>
        <v>1.3715989333318569E-2</v>
      </c>
      <c r="AC50" s="35">
        <f>$Y$28/'Fixed data'!$C$7</f>
        <v>1.3715989333318569E-2</v>
      </c>
      <c r="AD50" s="35">
        <f>$Y$28/'Fixed data'!$C$7</f>
        <v>1.3715989333318569E-2</v>
      </c>
      <c r="AE50" s="35">
        <f>$Y$28/'Fixed data'!$C$7</f>
        <v>1.3715989333318569E-2</v>
      </c>
      <c r="AF50" s="35">
        <f>$Y$28/'Fixed data'!$C$7</f>
        <v>1.3715989333318569E-2</v>
      </c>
      <c r="AG50" s="35">
        <f>$Y$28/'Fixed data'!$C$7</f>
        <v>1.3715989333318569E-2</v>
      </c>
      <c r="AH50" s="35">
        <f>$Y$28/'Fixed data'!$C$7</f>
        <v>1.3715989333318569E-2</v>
      </c>
      <c r="AI50" s="35">
        <f>$Y$28/'Fixed data'!$C$7</f>
        <v>1.3715989333318569E-2</v>
      </c>
      <c r="AJ50" s="35">
        <f>$Y$28/'Fixed data'!$C$7</f>
        <v>1.3715989333318569E-2</v>
      </c>
      <c r="AK50" s="35">
        <f>$Y$28/'Fixed data'!$C$7</f>
        <v>1.3715989333318569E-2</v>
      </c>
      <c r="AL50" s="35">
        <f>$Y$28/'Fixed data'!$C$7</f>
        <v>1.3715989333318569E-2</v>
      </c>
      <c r="AM50" s="35">
        <f>$Y$28/'Fixed data'!$C$7</f>
        <v>1.3715989333318569E-2</v>
      </c>
      <c r="AN50" s="35">
        <f>$Y$28/'Fixed data'!$C$7</f>
        <v>1.3715989333318569E-2</v>
      </c>
      <c r="AO50" s="35">
        <f>$Y$28/'Fixed data'!$C$7</f>
        <v>1.3715989333318569E-2</v>
      </c>
      <c r="AP50" s="35">
        <f>$Y$28/'Fixed data'!$C$7</f>
        <v>1.3715989333318569E-2</v>
      </c>
      <c r="AQ50" s="35">
        <f>$Y$28/'Fixed data'!$C$7</f>
        <v>1.3715989333318569E-2</v>
      </c>
      <c r="AR50" s="35">
        <f>$Y$28/'Fixed data'!$C$7</f>
        <v>1.3715989333318569E-2</v>
      </c>
      <c r="AS50" s="35">
        <f>$Y$28/'Fixed data'!$C$7</f>
        <v>1.3715989333318569E-2</v>
      </c>
      <c r="AT50" s="35">
        <f>$Y$28/'Fixed data'!$C$7</f>
        <v>1.3715989333318569E-2</v>
      </c>
      <c r="AU50" s="35">
        <f>$Y$28/'Fixed data'!$C$7</f>
        <v>1.3715989333318569E-2</v>
      </c>
      <c r="AV50" s="35">
        <f>$Y$28/'Fixed data'!$C$7</f>
        <v>1.3715989333318569E-2</v>
      </c>
      <c r="AW50" s="35">
        <f>$Y$28/'Fixed data'!$C$7</f>
        <v>1.3715989333318569E-2</v>
      </c>
      <c r="AX50" s="35">
        <f>$Y$28/'Fixed data'!$C$7</f>
        <v>1.3715989333318569E-2</v>
      </c>
      <c r="AY50" s="35">
        <f>$Y$28/'Fixed data'!$C$7</f>
        <v>1.3715989333318569E-2</v>
      </c>
      <c r="AZ50" s="35">
        <f>$Y$28/'Fixed data'!$C$7</f>
        <v>1.3715989333318569E-2</v>
      </c>
      <c r="BA50" s="35">
        <f>$Y$28/'Fixed data'!$C$7</f>
        <v>1.3715989333318569E-2</v>
      </c>
      <c r="BB50" s="35">
        <f>$Y$28/'Fixed data'!$C$7</f>
        <v>1.3715989333318569E-2</v>
      </c>
      <c r="BC50" s="35">
        <f>$Y$28/'Fixed data'!$C$7</f>
        <v>1.3715989333318569E-2</v>
      </c>
      <c r="BD50" s="35">
        <f>$Y$28/'Fixed data'!$C$7</f>
        <v>1.3715989333318569E-2</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1.3715989333318569E-2</v>
      </c>
      <c r="AB51" s="35">
        <f>$Z$28/'Fixed data'!$C$7</f>
        <v>1.3715989333318569E-2</v>
      </c>
      <c r="AC51" s="35">
        <f>$Z$28/'Fixed data'!$C$7</f>
        <v>1.3715989333318569E-2</v>
      </c>
      <c r="AD51" s="35">
        <f>$Z$28/'Fixed data'!$C$7</f>
        <v>1.3715989333318569E-2</v>
      </c>
      <c r="AE51" s="35">
        <f>$Z$28/'Fixed data'!$C$7</f>
        <v>1.3715989333318569E-2</v>
      </c>
      <c r="AF51" s="35">
        <f>$Z$28/'Fixed data'!$C$7</f>
        <v>1.3715989333318569E-2</v>
      </c>
      <c r="AG51" s="35">
        <f>$Z$28/'Fixed data'!$C$7</f>
        <v>1.3715989333318569E-2</v>
      </c>
      <c r="AH51" s="35">
        <f>$Z$28/'Fixed data'!$C$7</f>
        <v>1.3715989333318569E-2</v>
      </c>
      <c r="AI51" s="35">
        <f>$Z$28/'Fixed data'!$C$7</f>
        <v>1.3715989333318569E-2</v>
      </c>
      <c r="AJ51" s="35">
        <f>$Z$28/'Fixed data'!$C$7</f>
        <v>1.3715989333318569E-2</v>
      </c>
      <c r="AK51" s="35">
        <f>$Z$28/'Fixed data'!$C$7</f>
        <v>1.3715989333318569E-2</v>
      </c>
      <c r="AL51" s="35">
        <f>$Z$28/'Fixed data'!$C$7</f>
        <v>1.3715989333318569E-2</v>
      </c>
      <c r="AM51" s="35">
        <f>$Z$28/'Fixed data'!$C$7</f>
        <v>1.3715989333318569E-2</v>
      </c>
      <c r="AN51" s="35">
        <f>$Z$28/'Fixed data'!$C$7</f>
        <v>1.3715989333318569E-2</v>
      </c>
      <c r="AO51" s="35">
        <f>$Z$28/'Fixed data'!$C$7</f>
        <v>1.3715989333318569E-2</v>
      </c>
      <c r="AP51" s="35">
        <f>$Z$28/'Fixed data'!$C$7</f>
        <v>1.3715989333318569E-2</v>
      </c>
      <c r="AQ51" s="35">
        <f>$Z$28/'Fixed data'!$C$7</f>
        <v>1.3715989333318569E-2</v>
      </c>
      <c r="AR51" s="35">
        <f>$Z$28/'Fixed data'!$C$7</f>
        <v>1.3715989333318569E-2</v>
      </c>
      <c r="AS51" s="35">
        <f>$Z$28/'Fixed data'!$C$7</f>
        <v>1.3715989333318569E-2</v>
      </c>
      <c r="AT51" s="35">
        <f>$Z$28/'Fixed data'!$C$7</f>
        <v>1.3715989333318569E-2</v>
      </c>
      <c r="AU51" s="35">
        <f>$Z$28/'Fixed data'!$C$7</f>
        <v>1.3715989333318569E-2</v>
      </c>
      <c r="AV51" s="35">
        <f>$Z$28/'Fixed data'!$C$7</f>
        <v>1.3715989333318569E-2</v>
      </c>
      <c r="AW51" s="35">
        <f>$Z$28/'Fixed data'!$C$7</f>
        <v>1.3715989333318569E-2</v>
      </c>
      <c r="AX51" s="35">
        <f>$Z$28/'Fixed data'!$C$7</f>
        <v>1.3715989333318569E-2</v>
      </c>
      <c r="AY51" s="35">
        <f>$Z$28/'Fixed data'!$C$7</f>
        <v>1.3715989333318569E-2</v>
      </c>
      <c r="AZ51" s="35">
        <f>$Z$28/'Fixed data'!$C$7</f>
        <v>1.3715989333318569E-2</v>
      </c>
      <c r="BA51" s="35">
        <f>$Z$28/'Fixed data'!$C$7</f>
        <v>1.3715989333318569E-2</v>
      </c>
      <c r="BB51" s="35">
        <f>$Z$28/'Fixed data'!$C$7</f>
        <v>1.3715989333318569E-2</v>
      </c>
      <c r="BC51" s="35">
        <f>$Z$28/'Fixed data'!$C$7</f>
        <v>1.3715989333318569E-2</v>
      </c>
      <c r="BD51" s="35">
        <f>$Z$28/'Fixed data'!$C$7</f>
        <v>1.3715989333318569E-2</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1.3715989333318569E-2</v>
      </c>
      <c r="AC52" s="35">
        <f>$AA$28/'Fixed data'!$C$7</f>
        <v>1.3715989333318569E-2</v>
      </c>
      <c r="AD52" s="35">
        <f>$AA$28/'Fixed data'!$C$7</f>
        <v>1.3715989333318569E-2</v>
      </c>
      <c r="AE52" s="35">
        <f>$AA$28/'Fixed data'!$C$7</f>
        <v>1.3715989333318569E-2</v>
      </c>
      <c r="AF52" s="35">
        <f>$AA$28/'Fixed data'!$C$7</f>
        <v>1.3715989333318569E-2</v>
      </c>
      <c r="AG52" s="35">
        <f>$AA$28/'Fixed data'!$C$7</f>
        <v>1.3715989333318569E-2</v>
      </c>
      <c r="AH52" s="35">
        <f>$AA$28/'Fixed data'!$C$7</f>
        <v>1.3715989333318569E-2</v>
      </c>
      <c r="AI52" s="35">
        <f>$AA$28/'Fixed data'!$C$7</f>
        <v>1.3715989333318569E-2</v>
      </c>
      <c r="AJ52" s="35">
        <f>$AA$28/'Fixed data'!$C$7</f>
        <v>1.3715989333318569E-2</v>
      </c>
      <c r="AK52" s="35">
        <f>$AA$28/'Fixed data'!$C$7</f>
        <v>1.3715989333318569E-2</v>
      </c>
      <c r="AL52" s="35">
        <f>$AA$28/'Fixed data'!$C$7</f>
        <v>1.3715989333318569E-2</v>
      </c>
      <c r="AM52" s="35">
        <f>$AA$28/'Fixed data'!$C$7</f>
        <v>1.3715989333318569E-2</v>
      </c>
      <c r="AN52" s="35">
        <f>$AA$28/'Fixed data'!$C$7</f>
        <v>1.3715989333318569E-2</v>
      </c>
      <c r="AO52" s="35">
        <f>$AA$28/'Fixed data'!$C$7</f>
        <v>1.3715989333318569E-2</v>
      </c>
      <c r="AP52" s="35">
        <f>$AA$28/'Fixed data'!$C$7</f>
        <v>1.3715989333318569E-2</v>
      </c>
      <c r="AQ52" s="35">
        <f>$AA$28/'Fixed data'!$C$7</f>
        <v>1.3715989333318569E-2</v>
      </c>
      <c r="AR52" s="35">
        <f>$AA$28/'Fixed data'!$C$7</f>
        <v>1.3715989333318569E-2</v>
      </c>
      <c r="AS52" s="35">
        <f>$AA$28/'Fixed data'!$C$7</f>
        <v>1.3715989333318569E-2</v>
      </c>
      <c r="AT52" s="35">
        <f>$AA$28/'Fixed data'!$C$7</f>
        <v>1.3715989333318569E-2</v>
      </c>
      <c r="AU52" s="35">
        <f>$AA$28/'Fixed data'!$C$7</f>
        <v>1.3715989333318569E-2</v>
      </c>
      <c r="AV52" s="35">
        <f>$AA$28/'Fixed data'!$C$7</f>
        <v>1.3715989333318569E-2</v>
      </c>
      <c r="AW52" s="35">
        <f>$AA$28/'Fixed data'!$C$7</f>
        <v>1.3715989333318569E-2</v>
      </c>
      <c r="AX52" s="35">
        <f>$AA$28/'Fixed data'!$C$7</f>
        <v>1.3715989333318569E-2</v>
      </c>
      <c r="AY52" s="35">
        <f>$AA$28/'Fixed data'!$C$7</f>
        <v>1.3715989333318569E-2</v>
      </c>
      <c r="AZ52" s="35">
        <f>$AA$28/'Fixed data'!$C$7</f>
        <v>1.3715989333318569E-2</v>
      </c>
      <c r="BA52" s="35">
        <f>$AA$28/'Fixed data'!$C$7</f>
        <v>1.3715989333318569E-2</v>
      </c>
      <c r="BB52" s="35">
        <f>$AA$28/'Fixed data'!$C$7</f>
        <v>1.3715989333318569E-2</v>
      </c>
      <c r="BC52" s="35">
        <f>$AA$28/'Fixed data'!$C$7</f>
        <v>1.3715989333318569E-2</v>
      </c>
      <c r="BD52" s="35">
        <f>$AA$28/'Fixed data'!$C$7</f>
        <v>1.3715989333318569E-2</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1.3715989333318569E-2</v>
      </c>
      <c r="AD53" s="35">
        <f>$AB$28/'Fixed data'!$C$7</f>
        <v>1.3715989333318569E-2</v>
      </c>
      <c r="AE53" s="35">
        <f>$AB$28/'Fixed data'!$C$7</f>
        <v>1.3715989333318569E-2</v>
      </c>
      <c r="AF53" s="35">
        <f>$AB$28/'Fixed data'!$C$7</f>
        <v>1.3715989333318569E-2</v>
      </c>
      <c r="AG53" s="35">
        <f>$AB$28/'Fixed data'!$C$7</f>
        <v>1.3715989333318569E-2</v>
      </c>
      <c r="AH53" s="35">
        <f>$AB$28/'Fixed data'!$C$7</f>
        <v>1.3715989333318569E-2</v>
      </c>
      <c r="AI53" s="35">
        <f>$AB$28/'Fixed data'!$C$7</f>
        <v>1.3715989333318569E-2</v>
      </c>
      <c r="AJ53" s="35">
        <f>$AB$28/'Fixed data'!$C$7</f>
        <v>1.3715989333318569E-2</v>
      </c>
      <c r="AK53" s="35">
        <f>$AB$28/'Fixed data'!$C$7</f>
        <v>1.3715989333318569E-2</v>
      </c>
      <c r="AL53" s="35">
        <f>$AB$28/'Fixed data'!$C$7</f>
        <v>1.3715989333318569E-2</v>
      </c>
      <c r="AM53" s="35">
        <f>$AB$28/'Fixed data'!$C$7</f>
        <v>1.3715989333318569E-2</v>
      </c>
      <c r="AN53" s="35">
        <f>$AB$28/'Fixed data'!$C$7</f>
        <v>1.3715989333318569E-2</v>
      </c>
      <c r="AO53" s="35">
        <f>$AB$28/'Fixed data'!$C$7</f>
        <v>1.3715989333318569E-2</v>
      </c>
      <c r="AP53" s="35">
        <f>$AB$28/'Fixed data'!$C$7</f>
        <v>1.3715989333318569E-2</v>
      </c>
      <c r="AQ53" s="35">
        <f>$AB$28/'Fixed data'!$C$7</f>
        <v>1.3715989333318569E-2</v>
      </c>
      <c r="AR53" s="35">
        <f>$AB$28/'Fixed data'!$C$7</f>
        <v>1.3715989333318569E-2</v>
      </c>
      <c r="AS53" s="35">
        <f>$AB$28/'Fixed data'!$C$7</f>
        <v>1.3715989333318569E-2</v>
      </c>
      <c r="AT53" s="35">
        <f>$AB$28/'Fixed data'!$C$7</f>
        <v>1.3715989333318569E-2</v>
      </c>
      <c r="AU53" s="35">
        <f>$AB$28/'Fixed data'!$C$7</f>
        <v>1.3715989333318569E-2</v>
      </c>
      <c r="AV53" s="35">
        <f>$AB$28/'Fixed data'!$C$7</f>
        <v>1.3715989333318569E-2</v>
      </c>
      <c r="AW53" s="35">
        <f>$AB$28/'Fixed data'!$C$7</f>
        <v>1.3715989333318569E-2</v>
      </c>
      <c r="AX53" s="35">
        <f>$AB$28/'Fixed data'!$C$7</f>
        <v>1.3715989333318569E-2</v>
      </c>
      <c r="AY53" s="35">
        <f>$AB$28/'Fixed data'!$C$7</f>
        <v>1.3715989333318569E-2</v>
      </c>
      <c r="AZ53" s="35">
        <f>$AB$28/'Fixed data'!$C$7</f>
        <v>1.3715989333318569E-2</v>
      </c>
      <c r="BA53" s="35">
        <f>$AB$28/'Fixed data'!$C$7</f>
        <v>1.3715989333318569E-2</v>
      </c>
      <c r="BB53" s="35">
        <f>$AB$28/'Fixed data'!$C$7</f>
        <v>1.3715989333318569E-2</v>
      </c>
      <c r="BC53" s="35">
        <f>$AB$28/'Fixed data'!$C$7</f>
        <v>1.3715989333318569E-2</v>
      </c>
      <c r="BD53" s="35">
        <f>$AB$28/'Fixed data'!$C$7</f>
        <v>1.3715989333318569E-2</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1.3715989333318569E-2</v>
      </c>
      <c r="AE54" s="35">
        <f>$AC$28/'Fixed data'!$C$7</f>
        <v>1.3715989333318569E-2</v>
      </c>
      <c r="AF54" s="35">
        <f>$AC$28/'Fixed data'!$C$7</f>
        <v>1.3715989333318569E-2</v>
      </c>
      <c r="AG54" s="35">
        <f>$AC$28/'Fixed data'!$C$7</f>
        <v>1.3715989333318569E-2</v>
      </c>
      <c r="AH54" s="35">
        <f>$AC$28/'Fixed data'!$C$7</f>
        <v>1.3715989333318569E-2</v>
      </c>
      <c r="AI54" s="35">
        <f>$AC$28/'Fixed data'!$C$7</f>
        <v>1.3715989333318569E-2</v>
      </c>
      <c r="AJ54" s="35">
        <f>$AC$28/'Fixed data'!$C$7</f>
        <v>1.3715989333318569E-2</v>
      </c>
      <c r="AK54" s="35">
        <f>$AC$28/'Fixed data'!$C$7</f>
        <v>1.3715989333318569E-2</v>
      </c>
      <c r="AL54" s="35">
        <f>$AC$28/'Fixed data'!$C$7</f>
        <v>1.3715989333318569E-2</v>
      </c>
      <c r="AM54" s="35">
        <f>$AC$28/'Fixed data'!$C$7</f>
        <v>1.3715989333318569E-2</v>
      </c>
      <c r="AN54" s="35">
        <f>$AC$28/'Fixed data'!$C$7</f>
        <v>1.3715989333318569E-2</v>
      </c>
      <c r="AO54" s="35">
        <f>$AC$28/'Fixed data'!$C$7</f>
        <v>1.3715989333318569E-2</v>
      </c>
      <c r="AP54" s="35">
        <f>$AC$28/'Fixed data'!$C$7</f>
        <v>1.3715989333318569E-2</v>
      </c>
      <c r="AQ54" s="35">
        <f>$AC$28/'Fixed data'!$C$7</f>
        <v>1.3715989333318569E-2</v>
      </c>
      <c r="AR54" s="35">
        <f>$AC$28/'Fixed data'!$C$7</f>
        <v>1.3715989333318569E-2</v>
      </c>
      <c r="AS54" s="35">
        <f>$AC$28/'Fixed data'!$C$7</f>
        <v>1.3715989333318569E-2</v>
      </c>
      <c r="AT54" s="35">
        <f>$AC$28/'Fixed data'!$C$7</f>
        <v>1.3715989333318569E-2</v>
      </c>
      <c r="AU54" s="35">
        <f>$AC$28/'Fixed data'!$C$7</f>
        <v>1.3715989333318569E-2</v>
      </c>
      <c r="AV54" s="35">
        <f>$AC$28/'Fixed data'!$C$7</f>
        <v>1.3715989333318569E-2</v>
      </c>
      <c r="AW54" s="35">
        <f>$AC$28/'Fixed data'!$C$7</f>
        <v>1.3715989333318569E-2</v>
      </c>
      <c r="AX54" s="35">
        <f>$AC$28/'Fixed data'!$C$7</f>
        <v>1.3715989333318569E-2</v>
      </c>
      <c r="AY54" s="35">
        <f>$AC$28/'Fixed data'!$C$7</f>
        <v>1.3715989333318569E-2</v>
      </c>
      <c r="AZ54" s="35">
        <f>$AC$28/'Fixed data'!$C$7</f>
        <v>1.3715989333318569E-2</v>
      </c>
      <c r="BA54" s="35">
        <f>$AC$28/'Fixed data'!$C$7</f>
        <v>1.3715989333318569E-2</v>
      </c>
      <c r="BB54" s="35">
        <f>$AC$28/'Fixed data'!$C$7</f>
        <v>1.3715989333318569E-2</v>
      </c>
      <c r="BC54" s="35">
        <f>$AC$28/'Fixed data'!$C$7</f>
        <v>1.3715989333318569E-2</v>
      </c>
      <c r="BD54" s="35">
        <f>$AC$28/'Fixed data'!$C$7</f>
        <v>1.3715989333318569E-2</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1.3715989333318569E-2</v>
      </c>
      <c r="AF55" s="35">
        <f>$AD$28/'Fixed data'!$C$7</f>
        <v>1.3715989333318569E-2</v>
      </c>
      <c r="AG55" s="35">
        <f>$AD$28/'Fixed data'!$C$7</f>
        <v>1.3715989333318569E-2</v>
      </c>
      <c r="AH55" s="35">
        <f>$AD$28/'Fixed data'!$C$7</f>
        <v>1.3715989333318569E-2</v>
      </c>
      <c r="AI55" s="35">
        <f>$AD$28/'Fixed data'!$C$7</f>
        <v>1.3715989333318569E-2</v>
      </c>
      <c r="AJ55" s="35">
        <f>$AD$28/'Fixed data'!$C$7</f>
        <v>1.3715989333318569E-2</v>
      </c>
      <c r="AK55" s="35">
        <f>$AD$28/'Fixed data'!$C$7</f>
        <v>1.3715989333318569E-2</v>
      </c>
      <c r="AL55" s="35">
        <f>$AD$28/'Fixed data'!$C$7</f>
        <v>1.3715989333318569E-2</v>
      </c>
      <c r="AM55" s="35">
        <f>$AD$28/'Fixed data'!$C$7</f>
        <v>1.3715989333318569E-2</v>
      </c>
      <c r="AN55" s="35">
        <f>$AD$28/'Fixed data'!$C$7</f>
        <v>1.3715989333318569E-2</v>
      </c>
      <c r="AO55" s="35">
        <f>$AD$28/'Fixed data'!$C$7</f>
        <v>1.3715989333318569E-2</v>
      </c>
      <c r="AP55" s="35">
        <f>$AD$28/'Fixed data'!$C$7</f>
        <v>1.3715989333318569E-2</v>
      </c>
      <c r="AQ55" s="35">
        <f>$AD$28/'Fixed data'!$C$7</f>
        <v>1.3715989333318569E-2</v>
      </c>
      <c r="AR55" s="35">
        <f>$AD$28/'Fixed data'!$C$7</f>
        <v>1.3715989333318569E-2</v>
      </c>
      <c r="AS55" s="35">
        <f>$AD$28/'Fixed data'!$C$7</f>
        <v>1.3715989333318569E-2</v>
      </c>
      <c r="AT55" s="35">
        <f>$AD$28/'Fixed data'!$C$7</f>
        <v>1.3715989333318569E-2</v>
      </c>
      <c r="AU55" s="35">
        <f>$AD$28/'Fixed data'!$C$7</f>
        <v>1.3715989333318569E-2</v>
      </c>
      <c r="AV55" s="35">
        <f>$AD$28/'Fixed data'!$C$7</f>
        <v>1.3715989333318569E-2</v>
      </c>
      <c r="AW55" s="35">
        <f>$AD$28/'Fixed data'!$C$7</f>
        <v>1.3715989333318569E-2</v>
      </c>
      <c r="AX55" s="35">
        <f>$AD$28/'Fixed data'!$C$7</f>
        <v>1.3715989333318569E-2</v>
      </c>
      <c r="AY55" s="35">
        <f>$AD$28/'Fixed data'!$C$7</f>
        <v>1.3715989333318569E-2</v>
      </c>
      <c r="AZ55" s="35">
        <f>$AD$28/'Fixed data'!$C$7</f>
        <v>1.3715989333318569E-2</v>
      </c>
      <c r="BA55" s="35">
        <f>$AD$28/'Fixed data'!$C$7</f>
        <v>1.3715989333318569E-2</v>
      </c>
      <c r="BB55" s="35">
        <f>$AD$28/'Fixed data'!$C$7</f>
        <v>1.3715989333318569E-2</v>
      </c>
      <c r="BC55" s="35">
        <f>$AD$28/'Fixed data'!$C$7</f>
        <v>1.3715989333318569E-2</v>
      </c>
      <c r="BD55" s="35">
        <f>$AD$28/'Fixed data'!$C$7</f>
        <v>1.3715989333318569E-2</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1.3715989333318569E-2</v>
      </c>
      <c r="AG56" s="35">
        <f>$AE$28/'Fixed data'!$C$7</f>
        <v>1.3715989333318569E-2</v>
      </c>
      <c r="AH56" s="35">
        <f>$AE$28/'Fixed data'!$C$7</f>
        <v>1.3715989333318569E-2</v>
      </c>
      <c r="AI56" s="35">
        <f>$AE$28/'Fixed data'!$C$7</f>
        <v>1.3715989333318569E-2</v>
      </c>
      <c r="AJ56" s="35">
        <f>$AE$28/'Fixed data'!$C$7</f>
        <v>1.3715989333318569E-2</v>
      </c>
      <c r="AK56" s="35">
        <f>$AE$28/'Fixed data'!$C$7</f>
        <v>1.3715989333318569E-2</v>
      </c>
      <c r="AL56" s="35">
        <f>$AE$28/'Fixed data'!$C$7</f>
        <v>1.3715989333318569E-2</v>
      </c>
      <c r="AM56" s="35">
        <f>$AE$28/'Fixed data'!$C$7</f>
        <v>1.3715989333318569E-2</v>
      </c>
      <c r="AN56" s="35">
        <f>$AE$28/'Fixed data'!$C$7</f>
        <v>1.3715989333318569E-2</v>
      </c>
      <c r="AO56" s="35">
        <f>$AE$28/'Fixed data'!$C$7</f>
        <v>1.3715989333318569E-2</v>
      </c>
      <c r="AP56" s="35">
        <f>$AE$28/'Fixed data'!$C$7</f>
        <v>1.3715989333318569E-2</v>
      </c>
      <c r="AQ56" s="35">
        <f>$AE$28/'Fixed data'!$C$7</f>
        <v>1.3715989333318569E-2</v>
      </c>
      <c r="AR56" s="35">
        <f>$AE$28/'Fixed data'!$C$7</f>
        <v>1.3715989333318569E-2</v>
      </c>
      <c r="AS56" s="35">
        <f>$AE$28/'Fixed data'!$C$7</f>
        <v>1.3715989333318569E-2</v>
      </c>
      <c r="AT56" s="35">
        <f>$AE$28/'Fixed data'!$C$7</f>
        <v>1.3715989333318569E-2</v>
      </c>
      <c r="AU56" s="35">
        <f>$AE$28/'Fixed data'!$C$7</f>
        <v>1.3715989333318569E-2</v>
      </c>
      <c r="AV56" s="35">
        <f>$AE$28/'Fixed data'!$C$7</f>
        <v>1.3715989333318569E-2</v>
      </c>
      <c r="AW56" s="35">
        <f>$AE$28/'Fixed data'!$C$7</f>
        <v>1.3715989333318569E-2</v>
      </c>
      <c r="AX56" s="35">
        <f>$AE$28/'Fixed data'!$C$7</f>
        <v>1.3715989333318569E-2</v>
      </c>
      <c r="AY56" s="35">
        <f>$AE$28/'Fixed data'!$C$7</f>
        <v>1.3715989333318569E-2</v>
      </c>
      <c r="AZ56" s="35">
        <f>$AE$28/'Fixed data'!$C$7</f>
        <v>1.3715989333318569E-2</v>
      </c>
      <c r="BA56" s="35">
        <f>$AE$28/'Fixed data'!$C$7</f>
        <v>1.3715989333318569E-2</v>
      </c>
      <c r="BB56" s="35">
        <f>$AE$28/'Fixed data'!$C$7</f>
        <v>1.3715989333318569E-2</v>
      </c>
      <c r="BC56" s="35">
        <f>$AE$28/'Fixed data'!$C$7</f>
        <v>1.3715989333318569E-2</v>
      </c>
      <c r="BD56" s="35">
        <f>$AE$28/'Fixed data'!$C$7</f>
        <v>1.3715989333318569E-2</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1.3715989333318569E-2</v>
      </c>
      <c r="AH57" s="35">
        <f>$AF$28/'Fixed data'!$C$7</f>
        <v>1.3715989333318569E-2</v>
      </c>
      <c r="AI57" s="35">
        <f>$AF$28/'Fixed data'!$C$7</f>
        <v>1.3715989333318569E-2</v>
      </c>
      <c r="AJ57" s="35">
        <f>$AF$28/'Fixed data'!$C$7</f>
        <v>1.3715989333318569E-2</v>
      </c>
      <c r="AK57" s="35">
        <f>$AF$28/'Fixed data'!$C$7</f>
        <v>1.3715989333318569E-2</v>
      </c>
      <c r="AL57" s="35">
        <f>$AF$28/'Fixed data'!$C$7</f>
        <v>1.3715989333318569E-2</v>
      </c>
      <c r="AM57" s="35">
        <f>$AF$28/'Fixed data'!$C$7</f>
        <v>1.3715989333318569E-2</v>
      </c>
      <c r="AN57" s="35">
        <f>$AF$28/'Fixed data'!$C$7</f>
        <v>1.3715989333318569E-2</v>
      </c>
      <c r="AO57" s="35">
        <f>$AF$28/'Fixed data'!$C$7</f>
        <v>1.3715989333318569E-2</v>
      </c>
      <c r="AP57" s="35">
        <f>$AF$28/'Fixed data'!$C$7</f>
        <v>1.3715989333318569E-2</v>
      </c>
      <c r="AQ57" s="35">
        <f>$AF$28/'Fixed data'!$C$7</f>
        <v>1.3715989333318569E-2</v>
      </c>
      <c r="AR57" s="35">
        <f>$AF$28/'Fixed data'!$C$7</f>
        <v>1.3715989333318569E-2</v>
      </c>
      <c r="AS57" s="35">
        <f>$AF$28/'Fixed data'!$C$7</f>
        <v>1.3715989333318569E-2</v>
      </c>
      <c r="AT57" s="35">
        <f>$AF$28/'Fixed data'!$C$7</f>
        <v>1.3715989333318569E-2</v>
      </c>
      <c r="AU57" s="35">
        <f>$AF$28/'Fixed data'!$C$7</f>
        <v>1.3715989333318569E-2</v>
      </c>
      <c r="AV57" s="35">
        <f>$AF$28/'Fixed data'!$C$7</f>
        <v>1.3715989333318569E-2</v>
      </c>
      <c r="AW57" s="35">
        <f>$AF$28/'Fixed data'!$C$7</f>
        <v>1.3715989333318569E-2</v>
      </c>
      <c r="AX57" s="35">
        <f>$AF$28/'Fixed data'!$C$7</f>
        <v>1.3715989333318569E-2</v>
      </c>
      <c r="AY57" s="35">
        <f>$AF$28/'Fixed data'!$C$7</f>
        <v>1.3715989333318569E-2</v>
      </c>
      <c r="AZ57" s="35">
        <f>$AF$28/'Fixed data'!$C$7</f>
        <v>1.3715989333318569E-2</v>
      </c>
      <c r="BA57" s="35">
        <f>$AF$28/'Fixed data'!$C$7</f>
        <v>1.3715989333318569E-2</v>
      </c>
      <c r="BB57" s="35">
        <f>$AF$28/'Fixed data'!$C$7</f>
        <v>1.3715989333318569E-2</v>
      </c>
      <c r="BC57" s="35">
        <f>$AF$28/'Fixed data'!$C$7</f>
        <v>1.3715989333318569E-2</v>
      </c>
      <c r="BD57" s="35">
        <f>$AF$28/'Fixed data'!$C$7</f>
        <v>1.3715989333318569E-2</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1.3715989333318569E-2</v>
      </c>
      <c r="AI58" s="35">
        <f>$AG$28/'Fixed data'!$C$7</f>
        <v>1.3715989333318569E-2</v>
      </c>
      <c r="AJ58" s="35">
        <f>$AG$28/'Fixed data'!$C$7</f>
        <v>1.3715989333318569E-2</v>
      </c>
      <c r="AK58" s="35">
        <f>$AG$28/'Fixed data'!$C$7</f>
        <v>1.3715989333318569E-2</v>
      </c>
      <c r="AL58" s="35">
        <f>$AG$28/'Fixed data'!$C$7</f>
        <v>1.3715989333318569E-2</v>
      </c>
      <c r="AM58" s="35">
        <f>$AG$28/'Fixed data'!$C$7</f>
        <v>1.3715989333318569E-2</v>
      </c>
      <c r="AN58" s="35">
        <f>$AG$28/'Fixed data'!$C$7</f>
        <v>1.3715989333318569E-2</v>
      </c>
      <c r="AO58" s="35">
        <f>$AG$28/'Fixed data'!$C$7</f>
        <v>1.3715989333318569E-2</v>
      </c>
      <c r="AP58" s="35">
        <f>$AG$28/'Fixed data'!$C$7</f>
        <v>1.3715989333318569E-2</v>
      </c>
      <c r="AQ58" s="35">
        <f>$AG$28/'Fixed data'!$C$7</f>
        <v>1.3715989333318569E-2</v>
      </c>
      <c r="AR58" s="35">
        <f>$AG$28/'Fixed data'!$C$7</f>
        <v>1.3715989333318569E-2</v>
      </c>
      <c r="AS58" s="35">
        <f>$AG$28/'Fixed data'!$C$7</f>
        <v>1.3715989333318569E-2</v>
      </c>
      <c r="AT58" s="35">
        <f>$AG$28/'Fixed data'!$C$7</f>
        <v>1.3715989333318569E-2</v>
      </c>
      <c r="AU58" s="35">
        <f>$AG$28/'Fixed data'!$C$7</f>
        <v>1.3715989333318569E-2</v>
      </c>
      <c r="AV58" s="35">
        <f>$AG$28/'Fixed data'!$C$7</f>
        <v>1.3715989333318569E-2</v>
      </c>
      <c r="AW58" s="35">
        <f>$AG$28/'Fixed data'!$C$7</f>
        <v>1.3715989333318569E-2</v>
      </c>
      <c r="AX58" s="35">
        <f>$AG$28/'Fixed data'!$C$7</f>
        <v>1.3715989333318569E-2</v>
      </c>
      <c r="AY58" s="35">
        <f>$AG$28/'Fixed data'!$C$7</f>
        <v>1.3715989333318569E-2</v>
      </c>
      <c r="AZ58" s="35">
        <f>$AG$28/'Fixed data'!$C$7</f>
        <v>1.3715989333318569E-2</v>
      </c>
      <c r="BA58" s="35">
        <f>$AG$28/'Fixed data'!$C$7</f>
        <v>1.3715989333318569E-2</v>
      </c>
      <c r="BB58" s="35">
        <f>$AG$28/'Fixed data'!$C$7</f>
        <v>1.3715989333318569E-2</v>
      </c>
      <c r="BC58" s="35">
        <f>$AG$28/'Fixed data'!$C$7</f>
        <v>1.3715989333318569E-2</v>
      </c>
      <c r="BD58" s="35">
        <f>$AG$28/'Fixed data'!$C$7</f>
        <v>1.3715989333318569E-2</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1.3715989333318569E-2</v>
      </c>
      <c r="AJ59" s="35">
        <f>$AH$28/'Fixed data'!$C$7</f>
        <v>1.3715989333318569E-2</v>
      </c>
      <c r="AK59" s="35">
        <f>$AH$28/'Fixed data'!$C$7</f>
        <v>1.3715989333318569E-2</v>
      </c>
      <c r="AL59" s="35">
        <f>$AH$28/'Fixed data'!$C$7</f>
        <v>1.3715989333318569E-2</v>
      </c>
      <c r="AM59" s="35">
        <f>$AH$28/'Fixed data'!$C$7</f>
        <v>1.3715989333318569E-2</v>
      </c>
      <c r="AN59" s="35">
        <f>$AH$28/'Fixed data'!$C$7</f>
        <v>1.3715989333318569E-2</v>
      </c>
      <c r="AO59" s="35">
        <f>$AH$28/'Fixed data'!$C$7</f>
        <v>1.3715989333318569E-2</v>
      </c>
      <c r="AP59" s="35">
        <f>$AH$28/'Fixed data'!$C$7</f>
        <v>1.3715989333318569E-2</v>
      </c>
      <c r="AQ59" s="35">
        <f>$AH$28/'Fixed data'!$C$7</f>
        <v>1.3715989333318569E-2</v>
      </c>
      <c r="AR59" s="35">
        <f>$AH$28/'Fixed data'!$C$7</f>
        <v>1.3715989333318569E-2</v>
      </c>
      <c r="AS59" s="35">
        <f>$AH$28/'Fixed data'!$C$7</f>
        <v>1.3715989333318569E-2</v>
      </c>
      <c r="AT59" s="35">
        <f>$AH$28/'Fixed data'!$C$7</f>
        <v>1.3715989333318569E-2</v>
      </c>
      <c r="AU59" s="35">
        <f>$AH$28/'Fixed data'!$C$7</f>
        <v>1.3715989333318569E-2</v>
      </c>
      <c r="AV59" s="35">
        <f>$AH$28/'Fixed data'!$C$7</f>
        <v>1.3715989333318569E-2</v>
      </c>
      <c r="AW59" s="35">
        <f>$AH$28/'Fixed data'!$C$7</f>
        <v>1.3715989333318569E-2</v>
      </c>
      <c r="AX59" s="35">
        <f>$AH$28/'Fixed data'!$C$7</f>
        <v>1.3715989333318569E-2</v>
      </c>
      <c r="AY59" s="35">
        <f>$AH$28/'Fixed data'!$C$7</f>
        <v>1.3715989333318569E-2</v>
      </c>
      <c r="AZ59" s="35">
        <f>$AH$28/'Fixed data'!$C$7</f>
        <v>1.3715989333318569E-2</v>
      </c>
      <c r="BA59" s="35">
        <f>$AH$28/'Fixed data'!$C$7</f>
        <v>1.3715989333318569E-2</v>
      </c>
      <c r="BB59" s="35">
        <f>$AH$28/'Fixed data'!$C$7</f>
        <v>1.3715989333318569E-2</v>
      </c>
      <c r="BC59" s="35">
        <f>$AH$28/'Fixed data'!$C$7</f>
        <v>1.3715989333318569E-2</v>
      </c>
      <c r="BD59" s="35">
        <f>$AH$28/'Fixed data'!$C$7</f>
        <v>1.3715989333318569E-2</v>
      </c>
    </row>
    <row r="60" spans="1:56" ht="16.5" collapsed="1" x14ac:dyDescent="0.35">
      <c r="A60" s="116"/>
      <c r="B60" s="9" t="s">
        <v>7</v>
      </c>
      <c r="C60" s="9" t="s">
        <v>61</v>
      </c>
      <c r="D60" s="9" t="s">
        <v>40</v>
      </c>
      <c r="E60" s="35">
        <f>SUM(E30:E59)</f>
        <v>0</v>
      </c>
      <c r="F60" s="35">
        <f t="shared" ref="F60:BD60" si="8">SUM(F30:F59)</f>
        <v>-3.5555555555555594E-5</v>
      </c>
      <c r="G60" s="35">
        <f t="shared" si="8"/>
        <v>-3.2711111111111065E-4</v>
      </c>
      <c r="H60" s="35">
        <f t="shared" si="8"/>
        <v>-1.1662222222222221E-3</v>
      </c>
      <c r="I60" s="35">
        <f t="shared" si="8"/>
        <v>-2.8675555555555559E-3</v>
      </c>
      <c r="J60" s="35">
        <f t="shared" si="8"/>
        <v>-5.6693333333333335E-3</v>
      </c>
      <c r="K60" s="35">
        <f t="shared" si="8"/>
        <v>-6.2814814814816759E-5</v>
      </c>
      <c r="L60" s="35">
        <f t="shared" si="8"/>
        <v>8.3585185185185186E-3</v>
      </c>
      <c r="M60" s="35">
        <f t="shared" si="8"/>
        <v>1.8113185185185184E-2</v>
      </c>
      <c r="N60" s="35">
        <f t="shared" si="8"/>
        <v>2.9403205387205388E-2</v>
      </c>
      <c r="O60" s="35">
        <f t="shared" si="8"/>
        <v>4.0990195286195283E-2</v>
      </c>
      <c r="P60" s="35">
        <f t="shared" si="8"/>
        <v>5.2889003367003362E-2</v>
      </c>
      <c r="Q60" s="35">
        <f t="shared" si="8"/>
        <v>6.5115220538720528E-2</v>
      </c>
      <c r="R60" s="35">
        <f t="shared" si="8"/>
        <v>7.7685217255892239E-2</v>
      </c>
      <c r="S60" s="35">
        <f t="shared" si="8"/>
        <v>9.0616182495791231E-2</v>
      </c>
      <c r="T60" s="35">
        <f t="shared" si="8"/>
        <v>0.10392616468455386</v>
      </c>
      <c r="U60" s="35">
        <f t="shared" si="8"/>
        <v>0.11731574043257785</v>
      </c>
      <c r="V60" s="35">
        <f t="shared" si="8"/>
        <v>0.1307857056754558</v>
      </c>
      <c r="W60" s="35">
        <f t="shared" si="8"/>
        <v>0.14433686430813628</v>
      </c>
      <c r="X60" s="35">
        <f t="shared" si="8"/>
        <v>0.15797002826451731</v>
      </c>
      <c r="Y60" s="35">
        <f t="shared" si="8"/>
        <v>0.17168601759783589</v>
      </c>
      <c r="Z60" s="35">
        <f t="shared" si="8"/>
        <v>0.18540200693115447</v>
      </c>
      <c r="AA60" s="35">
        <f t="shared" si="8"/>
        <v>0.19911799626447305</v>
      </c>
      <c r="AB60" s="35">
        <f t="shared" si="8"/>
        <v>0.21283398559779163</v>
      </c>
      <c r="AC60" s="35">
        <f t="shared" si="8"/>
        <v>0.2265499749311102</v>
      </c>
      <c r="AD60" s="35">
        <f t="shared" si="8"/>
        <v>0.24026596426442878</v>
      </c>
      <c r="AE60" s="35">
        <f t="shared" si="8"/>
        <v>0.25398195359774733</v>
      </c>
      <c r="AF60" s="35">
        <f t="shared" si="8"/>
        <v>0.26769794293106591</v>
      </c>
      <c r="AG60" s="35">
        <f t="shared" si="8"/>
        <v>0.28141393226438449</v>
      </c>
      <c r="AH60" s="35">
        <f t="shared" si="8"/>
        <v>0.29512992159770307</v>
      </c>
      <c r="AI60" s="35">
        <f t="shared" si="8"/>
        <v>0.30884591093102165</v>
      </c>
      <c r="AJ60" s="35">
        <f t="shared" si="8"/>
        <v>0.30884591093102165</v>
      </c>
      <c r="AK60" s="35">
        <f t="shared" si="8"/>
        <v>0.30884591093102165</v>
      </c>
      <c r="AL60" s="35">
        <f t="shared" si="8"/>
        <v>0.30884591093102165</v>
      </c>
      <c r="AM60" s="35">
        <f t="shared" si="8"/>
        <v>0.30884591093102165</v>
      </c>
      <c r="AN60" s="35">
        <f t="shared" si="8"/>
        <v>0.30884591093102165</v>
      </c>
      <c r="AO60" s="35">
        <f t="shared" si="8"/>
        <v>0.30884591093102165</v>
      </c>
      <c r="AP60" s="35">
        <f t="shared" si="8"/>
        <v>0.30884591093102165</v>
      </c>
      <c r="AQ60" s="35">
        <f t="shared" si="8"/>
        <v>0.30884591093102165</v>
      </c>
      <c r="AR60" s="35">
        <f t="shared" si="8"/>
        <v>0.30884591093102165</v>
      </c>
      <c r="AS60" s="35">
        <f t="shared" si="8"/>
        <v>0.30884591093102165</v>
      </c>
      <c r="AT60" s="35">
        <f t="shared" si="8"/>
        <v>0.30884591093102165</v>
      </c>
      <c r="AU60" s="35">
        <f t="shared" si="8"/>
        <v>0.30884591093102165</v>
      </c>
      <c r="AV60" s="35">
        <f t="shared" si="8"/>
        <v>0.30884591093102165</v>
      </c>
      <c r="AW60" s="35">
        <f t="shared" si="8"/>
        <v>0.30884591093102165</v>
      </c>
      <c r="AX60" s="35">
        <f t="shared" si="8"/>
        <v>0.30884591093102165</v>
      </c>
      <c r="AY60" s="35">
        <f t="shared" si="8"/>
        <v>0.30888146648657722</v>
      </c>
      <c r="AZ60" s="35">
        <f t="shared" si="8"/>
        <v>0.30917302204213276</v>
      </c>
      <c r="BA60" s="35">
        <f t="shared" si="8"/>
        <v>0.31001213315324389</v>
      </c>
      <c r="BB60" s="35">
        <f t="shared" si="8"/>
        <v>0.31171346648657722</v>
      </c>
      <c r="BC60" s="35">
        <f t="shared" si="8"/>
        <v>0.31451524426435501</v>
      </c>
      <c r="BD60" s="35">
        <f t="shared" si="8"/>
        <v>0.3089087257458365</v>
      </c>
    </row>
    <row r="61" spans="1:56" ht="17.25" hidden="1" customHeight="1" outlineLevel="1" x14ac:dyDescent="0.35">
      <c r="A61" s="116"/>
      <c r="B61" s="9" t="s">
        <v>35</v>
      </c>
      <c r="C61" s="9" t="s">
        <v>62</v>
      </c>
      <c r="D61" s="9" t="s">
        <v>40</v>
      </c>
      <c r="E61" s="35">
        <v>0</v>
      </c>
      <c r="F61" s="35">
        <f>E62</f>
        <v>-1.6000000000000016E-3</v>
      </c>
      <c r="G61" s="35">
        <f t="shared" ref="G61:BD61" si="9">F62</f>
        <v>-1.4684444444444424E-2</v>
      </c>
      <c r="H61" s="35">
        <f t="shared" si="9"/>
        <v>-5.2117333333333328E-2</v>
      </c>
      <c r="I61" s="35">
        <f t="shared" si="9"/>
        <v>-0.12751111111111113</v>
      </c>
      <c r="J61" s="35">
        <f t="shared" si="9"/>
        <v>-0.25072355555555553</v>
      </c>
      <c r="K61" s="35">
        <f t="shared" si="9"/>
        <v>7.2391111111110851E-3</v>
      </c>
      <c r="L61" s="35">
        <f t="shared" si="9"/>
        <v>0.3862619259259259</v>
      </c>
      <c r="M61" s="35">
        <f t="shared" si="9"/>
        <v>0.81686340740740737</v>
      </c>
      <c r="N61" s="35">
        <f t="shared" si="9"/>
        <v>1.3068011313131314</v>
      </c>
      <c r="O61" s="35">
        <f t="shared" si="9"/>
        <v>1.7988124713804714</v>
      </c>
      <c r="P61" s="35">
        <f t="shared" si="9"/>
        <v>2.2932686397306394</v>
      </c>
      <c r="Q61" s="35">
        <f t="shared" si="9"/>
        <v>2.7905594090909087</v>
      </c>
      <c r="R61" s="35">
        <f t="shared" si="9"/>
        <v>3.2910940408249152</v>
      </c>
      <c r="S61" s="35">
        <f t="shared" si="9"/>
        <v>3.7953022593644774</v>
      </c>
      <c r="T61" s="35">
        <f t="shared" si="9"/>
        <v>4.3036352753630043</v>
      </c>
      <c r="U61" s="35">
        <f t="shared" si="9"/>
        <v>4.8022400193395303</v>
      </c>
      <c r="V61" s="35">
        <f t="shared" si="9"/>
        <v>5.2910727148364609</v>
      </c>
      <c r="W61" s="35">
        <f t="shared" si="9"/>
        <v>5.7700891476316265</v>
      </c>
      <c r="X61" s="35">
        <f t="shared" si="9"/>
        <v>6.2392446613606367</v>
      </c>
      <c r="Y61" s="35">
        <f t="shared" si="9"/>
        <v>6.6984941530954547</v>
      </c>
      <c r="Z61" s="35">
        <f t="shared" si="9"/>
        <v>7.144027655496954</v>
      </c>
      <c r="AA61" s="35">
        <f t="shared" si="9"/>
        <v>7.5758451685651353</v>
      </c>
      <c r="AB61" s="35">
        <f t="shared" si="9"/>
        <v>7.993946692299998</v>
      </c>
      <c r="AC61" s="35">
        <f t="shared" si="9"/>
        <v>8.398332226701541</v>
      </c>
      <c r="AD61" s="35">
        <f t="shared" si="9"/>
        <v>8.789001771769767</v>
      </c>
      <c r="AE61" s="35">
        <f t="shared" si="9"/>
        <v>9.1659553275046743</v>
      </c>
      <c r="AF61" s="35">
        <f t="shared" si="9"/>
        <v>9.5291928939062629</v>
      </c>
      <c r="AG61" s="35">
        <f t="shared" si="9"/>
        <v>9.8787144709745327</v>
      </c>
      <c r="AH61" s="35">
        <f t="shared" si="9"/>
        <v>10.214520058709484</v>
      </c>
      <c r="AI61" s="35">
        <f t="shared" si="9"/>
        <v>10.536609657111116</v>
      </c>
      <c r="AJ61" s="35">
        <f t="shared" si="9"/>
        <v>10.84498326617943</v>
      </c>
      <c r="AK61" s="35">
        <f t="shared" si="9"/>
        <v>11.153356875247743</v>
      </c>
      <c r="AL61" s="35">
        <f t="shared" si="9"/>
        <v>11.461730484316057</v>
      </c>
      <c r="AM61" s="35">
        <f t="shared" si="9"/>
        <v>11.77010409338437</v>
      </c>
      <c r="AN61" s="35">
        <f t="shared" si="9"/>
        <v>12.078477702452684</v>
      </c>
      <c r="AO61" s="35">
        <f t="shared" si="9"/>
        <v>12.386851311520997</v>
      </c>
      <c r="AP61" s="35">
        <f t="shared" si="9"/>
        <v>12.695224920589311</v>
      </c>
      <c r="AQ61" s="35">
        <f t="shared" si="9"/>
        <v>13.003598529657625</v>
      </c>
      <c r="AR61" s="35">
        <f t="shared" si="9"/>
        <v>13.311972138725938</v>
      </c>
      <c r="AS61" s="35">
        <f t="shared" si="9"/>
        <v>13.620345747794252</v>
      </c>
      <c r="AT61" s="35">
        <f t="shared" si="9"/>
        <v>13.928719356862565</v>
      </c>
      <c r="AU61" s="35">
        <f t="shared" si="9"/>
        <v>14.237092965930879</v>
      </c>
      <c r="AV61" s="35">
        <f t="shared" si="9"/>
        <v>14.545466574999192</v>
      </c>
      <c r="AW61" s="35">
        <f t="shared" si="9"/>
        <v>14.853840184067506</v>
      </c>
      <c r="AX61" s="35">
        <f t="shared" si="9"/>
        <v>15.16221379313582</v>
      </c>
      <c r="AY61" s="35">
        <f t="shared" si="9"/>
        <v>14.853367882204799</v>
      </c>
      <c r="AZ61" s="35">
        <f t="shared" si="9"/>
        <v>14.544486415718222</v>
      </c>
      <c r="BA61" s="35">
        <f t="shared" si="9"/>
        <v>14.235313393676089</v>
      </c>
      <c r="BB61" s="35">
        <f t="shared" si="9"/>
        <v>13.925301260522845</v>
      </c>
      <c r="BC61" s="35">
        <f t="shared" si="9"/>
        <v>13.613587794036269</v>
      </c>
      <c r="BD61" s="35">
        <f t="shared" si="9"/>
        <v>13.299072549771914</v>
      </c>
    </row>
    <row r="62" spans="1:56" ht="16.5" hidden="1" customHeight="1" outlineLevel="1" x14ac:dyDescent="0.3">
      <c r="A62" s="116"/>
      <c r="B62" s="9" t="s">
        <v>34</v>
      </c>
      <c r="C62" s="9" t="s">
        <v>69</v>
      </c>
      <c r="D62" s="9" t="s">
        <v>40</v>
      </c>
      <c r="E62" s="35">
        <f t="shared" ref="E62:BD62" si="10">E28-E60+E61</f>
        <v>-1.6000000000000016E-3</v>
      </c>
      <c r="F62" s="35">
        <f t="shared" si="10"/>
        <v>-1.4684444444444424E-2</v>
      </c>
      <c r="G62" s="35">
        <f t="shared" si="10"/>
        <v>-5.2117333333333328E-2</v>
      </c>
      <c r="H62" s="35">
        <f t="shared" si="10"/>
        <v>-0.12751111111111113</v>
      </c>
      <c r="I62" s="35">
        <f t="shared" si="10"/>
        <v>-0.25072355555555553</v>
      </c>
      <c r="J62" s="35">
        <f t="shared" si="10"/>
        <v>7.2391111111110851E-3</v>
      </c>
      <c r="K62" s="35">
        <f t="shared" si="10"/>
        <v>0.3862619259259259</v>
      </c>
      <c r="L62" s="35">
        <f t="shared" si="10"/>
        <v>0.81686340740740737</v>
      </c>
      <c r="M62" s="35">
        <f t="shared" si="10"/>
        <v>1.3068011313131314</v>
      </c>
      <c r="N62" s="35">
        <f t="shared" si="10"/>
        <v>1.7988124713804714</v>
      </c>
      <c r="O62" s="35">
        <f t="shared" si="10"/>
        <v>2.2932686397306394</v>
      </c>
      <c r="P62" s="35">
        <f t="shared" si="10"/>
        <v>2.7905594090909087</v>
      </c>
      <c r="Q62" s="35">
        <f t="shared" si="10"/>
        <v>3.2910940408249152</v>
      </c>
      <c r="R62" s="35">
        <f t="shared" si="10"/>
        <v>3.7953022593644774</v>
      </c>
      <c r="S62" s="35">
        <f t="shared" si="10"/>
        <v>4.3036352753630043</v>
      </c>
      <c r="T62" s="35">
        <f t="shared" si="10"/>
        <v>4.8022400193395303</v>
      </c>
      <c r="U62" s="35">
        <f t="shared" si="10"/>
        <v>5.2910727148364609</v>
      </c>
      <c r="V62" s="35">
        <f t="shared" si="10"/>
        <v>5.7700891476316265</v>
      </c>
      <c r="W62" s="35">
        <f t="shared" si="10"/>
        <v>6.2392446613606367</v>
      </c>
      <c r="X62" s="35">
        <f t="shared" si="10"/>
        <v>6.6984941530954547</v>
      </c>
      <c r="Y62" s="35">
        <f t="shared" si="10"/>
        <v>7.144027655496954</v>
      </c>
      <c r="Z62" s="35">
        <f t="shared" si="10"/>
        <v>7.5758451685651353</v>
      </c>
      <c r="AA62" s="35">
        <f t="shared" si="10"/>
        <v>7.993946692299998</v>
      </c>
      <c r="AB62" s="35">
        <f t="shared" si="10"/>
        <v>8.398332226701541</v>
      </c>
      <c r="AC62" s="35">
        <f t="shared" si="10"/>
        <v>8.789001771769767</v>
      </c>
      <c r="AD62" s="35">
        <f t="shared" si="10"/>
        <v>9.1659553275046743</v>
      </c>
      <c r="AE62" s="35">
        <f t="shared" si="10"/>
        <v>9.5291928939062629</v>
      </c>
      <c r="AF62" s="35">
        <f t="shared" si="10"/>
        <v>9.8787144709745327</v>
      </c>
      <c r="AG62" s="35">
        <f t="shared" si="10"/>
        <v>10.214520058709484</v>
      </c>
      <c r="AH62" s="35">
        <f t="shared" si="10"/>
        <v>10.536609657111116</v>
      </c>
      <c r="AI62" s="35">
        <f t="shared" si="10"/>
        <v>10.84498326617943</v>
      </c>
      <c r="AJ62" s="35">
        <f t="shared" si="10"/>
        <v>11.153356875247743</v>
      </c>
      <c r="AK62" s="35">
        <f t="shared" si="10"/>
        <v>11.461730484316057</v>
      </c>
      <c r="AL62" s="35">
        <f t="shared" si="10"/>
        <v>11.77010409338437</v>
      </c>
      <c r="AM62" s="35">
        <f t="shared" si="10"/>
        <v>12.078477702452684</v>
      </c>
      <c r="AN62" s="35">
        <f t="shared" si="10"/>
        <v>12.386851311520997</v>
      </c>
      <c r="AO62" s="35">
        <f t="shared" si="10"/>
        <v>12.695224920589311</v>
      </c>
      <c r="AP62" s="35">
        <f t="shared" si="10"/>
        <v>13.003598529657625</v>
      </c>
      <c r="AQ62" s="35">
        <f t="shared" si="10"/>
        <v>13.311972138725938</v>
      </c>
      <c r="AR62" s="35">
        <f t="shared" si="10"/>
        <v>13.620345747794252</v>
      </c>
      <c r="AS62" s="35">
        <f t="shared" si="10"/>
        <v>13.928719356862565</v>
      </c>
      <c r="AT62" s="35">
        <f t="shared" si="10"/>
        <v>14.237092965930879</v>
      </c>
      <c r="AU62" s="35">
        <f t="shared" si="10"/>
        <v>14.545466574999192</v>
      </c>
      <c r="AV62" s="35">
        <f t="shared" si="10"/>
        <v>14.853840184067506</v>
      </c>
      <c r="AW62" s="35">
        <f t="shared" si="10"/>
        <v>15.16221379313582</v>
      </c>
      <c r="AX62" s="35">
        <f t="shared" si="10"/>
        <v>14.853367882204799</v>
      </c>
      <c r="AY62" s="35">
        <f t="shared" si="10"/>
        <v>14.544486415718222</v>
      </c>
      <c r="AZ62" s="35">
        <f t="shared" si="10"/>
        <v>14.235313393676089</v>
      </c>
      <c r="BA62" s="35">
        <f t="shared" si="10"/>
        <v>13.925301260522845</v>
      </c>
      <c r="BB62" s="35">
        <f t="shared" si="10"/>
        <v>13.613587794036269</v>
      </c>
      <c r="BC62" s="35">
        <f t="shared" si="10"/>
        <v>13.299072549771914</v>
      </c>
      <c r="BD62" s="35">
        <f t="shared" si="10"/>
        <v>12.990163824026077</v>
      </c>
    </row>
    <row r="63" spans="1:56" ht="16.5" collapsed="1" x14ac:dyDescent="0.3">
      <c r="A63" s="116"/>
      <c r="B63" s="9" t="s">
        <v>8</v>
      </c>
      <c r="C63" s="11" t="s">
        <v>68</v>
      </c>
      <c r="D63" s="9" t="s">
        <v>40</v>
      </c>
      <c r="E63" s="35">
        <f>AVERAGE(E61:E62)*'Fixed data'!$C$3</f>
        <v>-3.8640000000000043E-5</v>
      </c>
      <c r="F63" s="35">
        <f>AVERAGE(F61:F62)*'Fixed data'!$C$3</f>
        <v>-3.9326933333333285E-4</v>
      </c>
      <c r="G63" s="35">
        <f>AVERAGE(G61:G62)*'Fixed data'!$C$3</f>
        <v>-1.6132629333333328E-3</v>
      </c>
      <c r="H63" s="35">
        <f>AVERAGE(H61:H62)*'Fixed data'!$C$3</f>
        <v>-4.3380269333333334E-3</v>
      </c>
      <c r="I63" s="35">
        <f>AVERAGE(I61:I62)*'Fixed data'!$C$3</f>
        <v>-9.1343672000000001E-3</v>
      </c>
      <c r="J63" s="35">
        <f>AVERAGE(J61:J62)*'Fixed data'!$C$3</f>
        <v>-5.8801493333333335E-3</v>
      </c>
      <c r="K63" s="35">
        <f>AVERAGE(K61:K62)*'Fixed data'!$C$3</f>
        <v>9.5030500444444437E-3</v>
      </c>
      <c r="L63" s="35">
        <f>AVERAGE(L61:L62)*'Fixed data'!$C$3</f>
        <v>2.9055476800000004E-2</v>
      </c>
      <c r="M63" s="35">
        <f>AVERAGE(M61:M62)*'Fixed data'!$C$3</f>
        <v>5.1286498610101011E-2</v>
      </c>
      <c r="N63" s="35">
        <f>AVERAGE(N61:N62)*'Fixed data'!$C$3</f>
        <v>7.5000568505050505E-2</v>
      </c>
      <c r="O63" s="35">
        <f>AVERAGE(O61:O62)*'Fixed data'!$C$3</f>
        <v>9.8823758833333331E-2</v>
      </c>
      <c r="P63" s="35">
        <f>AVERAGE(P61:P62)*'Fixed data'!$C$3</f>
        <v>0.12277444737904039</v>
      </c>
      <c r="Q63" s="35">
        <f>AVERAGE(Q61:Q62)*'Fixed data'!$C$3</f>
        <v>0.14687193081546715</v>
      </c>
      <c r="R63" s="35">
        <f>AVERAGE(R61:R62)*'Fixed data'!$C$3</f>
        <v>0.17113647064957382</v>
      </c>
      <c r="S63" s="35">
        <f>AVERAGE(S61:S62)*'Fixed data'!$C$3</f>
        <v>0.19558934146366869</v>
      </c>
      <c r="T63" s="35">
        <f>AVERAGE(T61:T62)*'Fixed data'!$C$3</f>
        <v>0.21990688836706623</v>
      </c>
      <c r="U63" s="35">
        <f>AVERAGE(U61:U62)*'Fixed data'!$C$3</f>
        <v>0.24375350253035022</v>
      </c>
      <c r="V63" s="35">
        <f>AVERAGE(V61:V62)*'Fixed data'!$C$3</f>
        <v>0.26712705897860428</v>
      </c>
      <c r="W63" s="35">
        <f>AVERAGE(W61:W62)*'Fixed data'!$C$3</f>
        <v>0.29002541148716315</v>
      </c>
      <c r="X63" s="35">
        <f>AVERAGE(X61:X62)*'Fixed data'!$C$3</f>
        <v>0.31244639236911464</v>
      </c>
      <c r="Y63" s="35">
        <f>AVERAGE(Y61:Y62)*'Fixed data'!$C$3</f>
        <v>0.3342969016775067</v>
      </c>
      <c r="Z63" s="35">
        <f>AVERAGE(Z61:Z62)*'Fixed data'!$C$3</f>
        <v>0.35548492870109949</v>
      </c>
      <c r="AA63" s="35">
        <f>AVERAGE(AA61:AA62)*'Fixed data'!$C$3</f>
        <v>0.37601047343989302</v>
      </c>
      <c r="AB63" s="35">
        <f>AVERAGE(AB61:AB62)*'Fixed data'!$C$3</f>
        <v>0.39587353589388724</v>
      </c>
      <c r="AC63" s="35">
        <f>AVERAGE(AC61:AC62)*'Fixed data'!$C$3</f>
        <v>0.41507411606308214</v>
      </c>
      <c r="AD63" s="35">
        <f>AVERAGE(AD61:AD62)*'Fixed data'!$C$3</f>
        <v>0.43361221394747779</v>
      </c>
      <c r="AE63" s="35">
        <f>AVERAGE(AE61:AE62)*'Fixed data'!$C$3</f>
        <v>0.45148782954707423</v>
      </c>
      <c r="AF63" s="35">
        <f>AVERAGE(AF61:AF62)*'Fixed data'!$C$3</f>
        <v>0.46870096286187124</v>
      </c>
      <c r="AG63" s="35">
        <f>AVERAGE(AG61:AG62)*'Fixed data'!$C$3</f>
        <v>0.48525161389186905</v>
      </c>
      <c r="AH63" s="35">
        <f>AVERAGE(AH61:AH62)*'Fixed data'!$C$3</f>
        <v>0.50113978263706749</v>
      </c>
      <c r="AI63" s="35">
        <f>AVERAGE(AI61:AI62)*'Fixed data'!$C$3</f>
        <v>0.51636546909746672</v>
      </c>
      <c r="AJ63" s="35">
        <f>AVERAGE(AJ61:AJ62)*'Fixed data'!$C$3</f>
        <v>0.53125991441546616</v>
      </c>
      <c r="AK63" s="35">
        <f>AVERAGE(AK61:AK62)*'Fixed data'!$C$3</f>
        <v>0.54615435973346582</v>
      </c>
      <c r="AL63" s="35">
        <f>AVERAGE(AL61:AL62)*'Fixed data'!$C$3</f>
        <v>0.56104880505146526</v>
      </c>
      <c r="AM63" s="35">
        <f>AVERAGE(AM61:AM62)*'Fixed data'!$C$3</f>
        <v>0.57594325036946492</v>
      </c>
      <c r="AN63" s="35">
        <f>AVERAGE(AN61:AN62)*'Fixed data'!$C$3</f>
        <v>0.59083769568746436</v>
      </c>
      <c r="AO63" s="35">
        <f>AVERAGE(AO61:AO62)*'Fixed data'!$C$3</f>
        <v>0.60573214100546402</v>
      </c>
      <c r="AP63" s="35">
        <f>AVERAGE(AP61:AP62)*'Fixed data'!$C$3</f>
        <v>0.62062658632346346</v>
      </c>
      <c r="AQ63" s="35">
        <f>AVERAGE(AQ61:AQ62)*'Fixed data'!$C$3</f>
        <v>0.63552103164146312</v>
      </c>
      <c r="AR63" s="35">
        <f>AVERAGE(AR61:AR62)*'Fixed data'!$C$3</f>
        <v>0.65041547695946256</v>
      </c>
      <c r="AS63" s="35">
        <f>AVERAGE(AS61:AS62)*'Fixed data'!$C$3</f>
        <v>0.66530992227746222</v>
      </c>
      <c r="AT63" s="35">
        <f>AVERAGE(AT61:AT62)*'Fixed data'!$C$3</f>
        <v>0.68020436759546166</v>
      </c>
      <c r="AU63" s="35">
        <f>AVERAGE(AU61:AU62)*'Fixed data'!$C$3</f>
        <v>0.69509881291346132</v>
      </c>
      <c r="AV63" s="35">
        <f>AVERAGE(AV61:AV62)*'Fixed data'!$C$3</f>
        <v>0.70999325823146076</v>
      </c>
      <c r="AW63" s="35">
        <f>AVERAGE(AW61:AW62)*'Fixed data'!$C$3</f>
        <v>0.72488770354946042</v>
      </c>
      <c r="AX63" s="35">
        <f>AVERAGE(AX61:AX62)*'Fixed data'!$C$3</f>
        <v>0.72487629745947602</v>
      </c>
      <c r="AY63" s="35">
        <f>AVERAGE(AY61:AY62)*'Fixed data'!$C$3</f>
        <v>0.7099581812948409</v>
      </c>
      <c r="AZ63" s="35">
        <f>AVERAGE(AZ61:AZ62)*'Fixed data'!$C$3</f>
        <v>0.69503216539687263</v>
      </c>
      <c r="BA63" s="35">
        <f>AVERAGE(BA61:BA62)*'Fixed data'!$C$3</f>
        <v>0.68007884389890427</v>
      </c>
      <c r="BB63" s="35">
        <f>AVERAGE(BB61:BB62)*'Fixed data'!$C$3</f>
        <v>0.66506417066760259</v>
      </c>
      <c r="BC63" s="35">
        <f>AVERAGE(BC61:BC62)*'Fixed data'!$C$3</f>
        <v>0.64994074730296769</v>
      </c>
      <c r="BD63" s="35">
        <f>AVERAGE(BD61:BD62)*'Fixed data'!$C$3</f>
        <v>0.63488505842722154</v>
      </c>
    </row>
    <row r="64" spans="1:56" ht="15.75" thickBot="1" x14ac:dyDescent="0.35">
      <c r="A64" s="115"/>
      <c r="B64" s="12" t="s">
        <v>95</v>
      </c>
      <c r="C64" s="12" t="s">
        <v>45</v>
      </c>
      <c r="D64" s="12" t="s">
        <v>40</v>
      </c>
      <c r="E64" s="54">
        <f t="shared" ref="E64:BD64" si="11">E29+E60+E63</f>
        <v>-4.3864000000000023E-4</v>
      </c>
      <c r="F64" s="54">
        <f t="shared" si="11"/>
        <v>-3.7088248888888812E-3</v>
      </c>
      <c r="G64" s="54">
        <f t="shared" si="11"/>
        <v>-1.1380374044444449E-2</v>
      </c>
      <c r="H64" s="54">
        <f t="shared" si="11"/>
        <v>-2.4644249155555544E-2</v>
      </c>
      <c r="I64" s="54">
        <f t="shared" si="11"/>
        <v>-4.3521922755555546E-2</v>
      </c>
      <c r="J64" s="54">
        <f t="shared" si="11"/>
        <v>5.1523850666666648E-2</v>
      </c>
      <c r="K64" s="54">
        <f t="shared" si="11"/>
        <v>0.10418023522962962</v>
      </c>
      <c r="L64" s="54">
        <f t="shared" si="11"/>
        <v>0.14715399531851847</v>
      </c>
      <c r="M64" s="54">
        <f t="shared" si="11"/>
        <v>0.19641241106801346</v>
      </c>
      <c r="N64" s="54">
        <f t="shared" si="11"/>
        <v>0.2347574102558922</v>
      </c>
      <c r="O64" s="54">
        <f t="shared" si="11"/>
        <v>0.27367554502861952</v>
      </c>
      <c r="P64" s="54">
        <f t="shared" si="11"/>
        <v>0.31320839392786182</v>
      </c>
      <c r="Q64" s="54">
        <f t="shared" si="11"/>
        <v>0.35339961442236945</v>
      </c>
      <c r="R64" s="54">
        <f t="shared" si="11"/>
        <v>0.39429504685432964</v>
      </c>
      <c r="S64" s="54">
        <f t="shared" si="11"/>
        <v>0.43594282358303943</v>
      </c>
      <c r="T64" s="54">
        <f t="shared" si="11"/>
        <v>0.47446578021688995</v>
      </c>
      <c r="U64" s="54">
        <f t="shared" si="11"/>
        <v>0.51260635194530513</v>
      </c>
      <c r="V64" s="54">
        <f t="shared" si="11"/>
        <v>0.55036329927171534</v>
      </c>
      <c r="W64" s="54">
        <f t="shared" si="11"/>
        <v>0.587735370304586</v>
      </c>
      <c r="X64" s="54">
        <f t="shared" si="11"/>
        <v>0.62472130063346587</v>
      </c>
      <c r="Y64" s="54">
        <f t="shared" si="11"/>
        <v>0.66028779927517645</v>
      </c>
      <c r="Z64" s="54">
        <f t="shared" si="11"/>
        <v>0.69519181563208787</v>
      </c>
      <c r="AA64" s="54">
        <f t="shared" si="11"/>
        <v>0.72943334970419993</v>
      </c>
      <c r="AB64" s="54">
        <f t="shared" si="11"/>
        <v>0.76301240149151273</v>
      </c>
      <c r="AC64" s="54">
        <f t="shared" si="11"/>
        <v>0.79592897099402626</v>
      </c>
      <c r="AD64" s="54">
        <f t="shared" si="11"/>
        <v>0.82818305821174043</v>
      </c>
      <c r="AE64" s="54">
        <f t="shared" si="11"/>
        <v>0.85977466314465545</v>
      </c>
      <c r="AF64" s="54">
        <f t="shared" si="11"/>
        <v>0.8907037857927711</v>
      </c>
      <c r="AG64" s="54">
        <f t="shared" si="11"/>
        <v>0.92097042615608737</v>
      </c>
      <c r="AH64" s="54">
        <f t="shared" si="11"/>
        <v>0.9505745842346045</v>
      </c>
      <c r="AI64" s="54">
        <f t="shared" si="11"/>
        <v>0.97951626002832226</v>
      </c>
      <c r="AJ64" s="54">
        <f t="shared" si="11"/>
        <v>0.9944107053463217</v>
      </c>
      <c r="AK64" s="54">
        <f t="shared" si="11"/>
        <v>1.0093051506643214</v>
      </c>
      <c r="AL64" s="54">
        <f t="shared" si="11"/>
        <v>1.0241995959823207</v>
      </c>
      <c r="AM64" s="54">
        <f t="shared" si="11"/>
        <v>1.0390940413003205</v>
      </c>
      <c r="AN64" s="54">
        <f t="shared" si="11"/>
        <v>1.0539884866183198</v>
      </c>
      <c r="AO64" s="54">
        <f t="shared" si="11"/>
        <v>1.0688829319363196</v>
      </c>
      <c r="AP64" s="54">
        <f t="shared" si="11"/>
        <v>1.0837773772543189</v>
      </c>
      <c r="AQ64" s="54">
        <f t="shared" si="11"/>
        <v>1.0986718225723187</v>
      </c>
      <c r="AR64" s="54">
        <f t="shared" si="11"/>
        <v>1.113566267890318</v>
      </c>
      <c r="AS64" s="54">
        <f t="shared" si="11"/>
        <v>1.1284607132083178</v>
      </c>
      <c r="AT64" s="54">
        <f t="shared" si="11"/>
        <v>1.1433551585263171</v>
      </c>
      <c r="AU64" s="54">
        <f t="shared" si="11"/>
        <v>1.1582496038443169</v>
      </c>
      <c r="AV64" s="54">
        <f t="shared" si="11"/>
        <v>1.1731440491623162</v>
      </c>
      <c r="AW64" s="54">
        <f t="shared" si="11"/>
        <v>1.188038494480316</v>
      </c>
      <c r="AX64" s="54">
        <f t="shared" si="11"/>
        <v>1.0337222083904978</v>
      </c>
      <c r="AY64" s="54">
        <f t="shared" si="11"/>
        <v>1.0188396477814181</v>
      </c>
      <c r="AZ64" s="54">
        <f t="shared" si="11"/>
        <v>1.0042051874390054</v>
      </c>
      <c r="BA64" s="54">
        <f t="shared" si="11"/>
        <v>0.99009097705214821</v>
      </c>
      <c r="BB64" s="54">
        <f t="shared" si="11"/>
        <v>0.97677763715417987</v>
      </c>
      <c r="BC64" s="54">
        <f t="shared" si="11"/>
        <v>0.96445599156732276</v>
      </c>
      <c r="BD64" s="54">
        <f t="shared" si="11"/>
        <v>0.94379378417305804</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5"/>
      <c r="B68" s="9" t="s">
        <v>299</v>
      </c>
      <c r="C68" s="9"/>
      <c r="D68" s="9" t="s">
        <v>40</v>
      </c>
      <c r="E68" s="82">
        <f>'Fixed data'!$G$8*E89/1000000</f>
        <v>0</v>
      </c>
      <c r="F68" s="82">
        <f>'Fixed data'!$G$8*F89/1000000</f>
        <v>0</v>
      </c>
      <c r="G68" s="82">
        <f>'Fixed data'!$G$8*G89/1000000</f>
        <v>1.6666760685663681E-2</v>
      </c>
      <c r="H68" s="82">
        <f>'Fixed data'!$G$8*H89/1000000</f>
        <v>6.6666728849954851E-2</v>
      </c>
      <c r="I68" s="82">
        <f>'Fixed data'!$G$8*I89/1000000</f>
        <v>0.11666669701424601</v>
      </c>
      <c r="J68" s="82">
        <f>'Fixed data'!$G$8*J89/1000000</f>
        <v>0.18333342586420084</v>
      </c>
      <c r="K68" s="82">
        <f>'Fixed data'!$G$8*K89/1000000</f>
        <v>0.23333339402849201</v>
      </c>
      <c r="L68" s="82">
        <f>'Fixed data'!$G$8*L89/1000000</f>
        <v>0.23333339402849201</v>
      </c>
      <c r="M68" s="82">
        <f>'Fixed data'!$G$8*M89/1000000</f>
        <v>0.23333339402849201</v>
      </c>
      <c r="N68" s="82">
        <f>'Fixed data'!$G$8*N89/1000000</f>
        <v>0.23333339402849201</v>
      </c>
      <c r="O68" s="82">
        <f>'Fixed data'!$G$8*O89/1000000</f>
        <v>0.23333339402849201</v>
      </c>
      <c r="P68" s="82">
        <f>'Fixed data'!$G$8*P89/1000000</f>
        <v>0.23333339402849201</v>
      </c>
      <c r="Q68" s="82">
        <f>'Fixed data'!$G$8*Q89/1000000</f>
        <v>0.23333339402849201</v>
      </c>
      <c r="R68" s="82">
        <f>'Fixed data'!$G$8*R89/1000000</f>
        <v>0.23333339402849201</v>
      </c>
      <c r="S68" s="82">
        <f>'Fixed data'!$G$8*S89/1000000</f>
        <v>0.23333339402849201</v>
      </c>
      <c r="T68" s="82">
        <f>'Fixed data'!$G$8*T89/1000000</f>
        <v>0.23333339402849201</v>
      </c>
      <c r="U68" s="82">
        <f>'Fixed data'!$G$8*U89/1000000</f>
        <v>0.23333339402849201</v>
      </c>
      <c r="V68" s="82">
        <f>'Fixed data'!$G$8*V89/1000000</f>
        <v>0.23333339402849201</v>
      </c>
      <c r="W68" s="82">
        <f>'Fixed data'!$G$8*W89/1000000</f>
        <v>0.23333339402849201</v>
      </c>
      <c r="X68" s="82">
        <f>'Fixed data'!$G$8*X89/1000000</f>
        <v>0.23333339402849201</v>
      </c>
      <c r="Y68" s="82">
        <f>'Fixed data'!$G$8*Y89/1000000</f>
        <v>0.23333339402849201</v>
      </c>
      <c r="Z68" s="82">
        <f>'Fixed data'!$G$8*Z89/1000000</f>
        <v>0.23333339402849201</v>
      </c>
      <c r="AA68" s="82">
        <f>'Fixed data'!$G$8*AA89/1000000</f>
        <v>0.23333339402849201</v>
      </c>
      <c r="AB68" s="82">
        <f>'Fixed data'!$G$8*AB89/1000000</f>
        <v>0.23333339402849201</v>
      </c>
      <c r="AC68" s="82">
        <f>'Fixed data'!$G$8*AC89/1000000</f>
        <v>0.23333339402849201</v>
      </c>
      <c r="AD68" s="82">
        <f>'Fixed data'!$G$8*AD89/1000000</f>
        <v>0.23333339402849201</v>
      </c>
      <c r="AE68" s="82">
        <f>'Fixed data'!$G$8*AE89/1000000</f>
        <v>0.23333339402849201</v>
      </c>
      <c r="AF68" s="82">
        <f>'Fixed data'!$G$8*AF89/1000000</f>
        <v>0.23333339402849201</v>
      </c>
      <c r="AG68" s="82">
        <f>'Fixed data'!$G$8*AG89/1000000</f>
        <v>0.23333339402849201</v>
      </c>
      <c r="AH68" s="82">
        <f>'Fixed data'!$G$8*AH89/1000000</f>
        <v>0.23333339402849201</v>
      </c>
      <c r="AI68" s="82">
        <f>'Fixed data'!$G$8*AI89/1000000</f>
        <v>0.23333339402849201</v>
      </c>
      <c r="AJ68" s="82">
        <f>'Fixed data'!$G$8*AJ89/1000000</f>
        <v>0.23333339402849201</v>
      </c>
      <c r="AK68" s="82">
        <f>'Fixed data'!$G$8*AK89/1000000</f>
        <v>0.23333339402849201</v>
      </c>
      <c r="AL68" s="82">
        <f>'Fixed data'!$G$8*AL89/1000000</f>
        <v>0.23333339402849201</v>
      </c>
      <c r="AM68" s="82">
        <f>'Fixed data'!$G$8*AM89/1000000</f>
        <v>0.23333339402849201</v>
      </c>
      <c r="AN68" s="82">
        <f>'Fixed data'!$G$8*AN89/1000000</f>
        <v>0.23333339402849201</v>
      </c>
      <c r="AO68" s="82">
        <f>'Fixed data'!$G$8*AO89/1000000</f>
        <v>0.23333339402849201</v>
      </c>
      <c r="AP68" s="82">
        <f>'Fixed data'!$G$8*AP89/1000000</f>
        <v>0.23333339402849201</v>
      </c>
      <c r="AQ68" s="82">
        <f>'Fixed data'!$G$8*AQ89/1000000</f>
        <v>0.23333339402849201</v>
      </c>
      <c r="AR68" s="82">
        <f>'Fixed data'!$G$8*AR89/1000000</f>
        <v>0.23333339402849201</v>
      </c>
      <c r="AS68" s="82">
        <f>'Fixed data'!$G$8*AS89/1000000</f>
        <v>0.23333339402849201</v>
      </c>
      <c r="AT68" s="82">
        <f>'Fixed data'!$G$8*AT89/1000000</f>
        <v>0.23333339402849201</v>
      </c>
      <c r="AU68" s="82">
        <f>'Fixed data'!$G$8*AU89/1000000</f>
        <v>0.23333339402849201</v>
      </c>
      <c r="AV68" s="82">
        <f>'Fixed data'!$G$8*AV89/1000000</f>
        <v>0.23333339402849201</v>
      </c>
      <c r="AW68" s="82">
        <f>'Fixed data'!$G$8*AW89/1000000</f>
        <v>0.23333339402849201</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2">SUM(F65:F75)</f>
        <v>0</v>
      </c>
      <c r="G76" s="54">
        <f t="shared" si="12"/>
        <v>1.6666760685663681E-2</v>
      </c>
      <c r="H76" s="54">
        <f t="shared" si="12"/>
        <v>6.6666728849954851E-2</v>
      </c>
      <c r="I76" s="54">
        <f t="shared" si="12"/>
        <v>0.11666669701424601</v>
      </c>
      <c r="J76" s="54">
        <f t="shared" si="12"/>
        <v>0.18333342586420084</v>
      </c>
      <c r="K76" s="54">
        <f t="shared" si="12"/>
        <v>0.23333339402849201</v>
      </c>
      <c r="L76" s="54">
        <f t="shared" si="12"/>
        <v>0.23333339402849201</v>
      </c>
      <c r="M76" s="54">
        <f t="shared" si="12"/>
        <v>0.23333339402849201</v>
      </c>
      <c r="N76" s="54">
        <f t="shared" si="12"/>
        <v>0.23333339402849201</v>
      </c>
      <c r="O76" s="54">
        <f t="shared" si="12"/>
        <v>0.23333339402849201</v>
      </c>
      <c r="P76" s="54">
        <f t="shared" si="12"/>
        <v>0.23333339402849201</v>
      </c>
      <c r="Q76" s="54">
        <f t="shared" si="12"/>
        <v>0.23333339402849201</v>
      </c>
      <c r="R76" s="54">
        <f t="shared" si="12"/>
        <v>0.23333339402849201</v>
      </c>
      <c r="S76" s="54">
        <f t="shared" si="12"/>
        <v>0.23333339402849201</v>
      </c>
      <c r="T76" s="54">
        <f t="shared" si="12"/>
        <v>0.23333339402849201</v>
      </c>
      <c r="U76" s="54">
        <f t="shared" si="12"/>
        <v>0.23333339402849201</v>
      </c>
      <c r="V76" s="54">
        <f t="shared" si="12"/>
        <v>0.23333339402849201</v>
      </c>
      <c r="W76" s="54">
        <f t="shared" si="12"/>
        <v>0.23333339402849201</v>
      </c>
      <c r="X76" s="54">
        <f t="shared" si="12"/>
        <v>0.23333339402849201</v>
      </c>
      <c r="Y76" s="54">
        <f t="shared" si="12"/>
        <v>0.23333339402849201</v>
      </c>
      <c r="Z76" s="54">
        <f t="shared" si="12"/>
        <v>0.23333339402849201</v>
      </c>
      <c r="AA76" s="54">
        <f t="shared" si="12"/>
        <v>0.23333339402849201</v>
      </c>
      <c r="AB76" s="54">
        <f t="shared" si="12"/>
        <v>0.23333339402849201</v>
      </c>
      <c r="AC76" s="54">
        <f t="shared" si="12"/>
        <v>0.23333339402849201</v>
      </c>
      <c r="AD76" s="54">
        <f t="shared" si="12"/>
        <v>0.23333339402849201</v>
      </c>
      <c r="AE76" s="54">
        <f t="shared" si="12"/>
        <v>0.23333339402849201</v>
      </c>
      <c r="AF76" s="54">
        <f t="shared" si="12"/>
        <v>0.23333339402849201</v>
      </c>
      <c r="AG76" s="54">
        <f t="shared" si="12"/>
        <v>0.23333339402849201</v>
      </c>
      <c r="AH76" s="54">
        <f t="shared" si="12"/>
        <v>0.23333339402849201</v>
      </c>
      <c r="AI76" s="54">
        <f t="shared" si="12"/>
        <v>0.23333339402849201</v>
      </c>
      <c r="AJ76" s="54">
        <f t="shared" si="12"/>
        <v>0.23333339402849201</v>
      </c>
      <c r="AK76" s="54">
        <f t="shared" si="12"/>
        <v>0.23333339402849201</v>
      </c>
      <c r="AL76" s="54">
        <f t="shared" si="12"/>
        <v>0.23333339402849201</v>
      </c>
      <c r="AM76" s="54">
        <f t="shared" si="12"/>
        <v>0.23333339402849201</v>
      </c>
      <c r="AN76" s="54">
        <f t="shared" si="12"/>
        <v>0.23333339402849201</v>
      </c>
      <c r="AO76" s="54">
        <f t="shared" si="12"/>
        <v>0.23333339402849201</v>
      </c>
      <c r="AP76" s="54">
        <f t="shared" si="12"/>
        <v>0.23333339402849201</v>
      </c>
      <c r="AQ76" s="54">
        <f t="shared" si="12"/>
        <v>0.23333339402849201</v>
      </c>
      <c r="AR76" s="54">
        <f t="shared" si="12"/>
        <v>0.23333339402849201</v>
      </c>
      <c r="AS76" s="54">
        <f t="shared" si="12"/>
        <v>0.23333339402849201</v>
      </c>
      <c r="AT76" s="54">
        <f t="shared" si="12"/>
        <v>0.23333339402849201</v>
      </c>
      <c r="AU76" s="54">
        <f t="shared" si="12"/>
        <v>0.23333339402849201</v>
      </c>
      <c r="AV76" s="54">
        <f t="shared" si="12"/>
        <v>0.23333339402849201</v>
      </c>
      <c r="AW76" s="54">
        <f t="shared" si="12"/>
        <v>0.23333339402849201</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-4.3864000000000023E-4</v>
      </c>
      <c r="F77" s="55">
        <f>IF('Fixed data'!$G$19=FALSE,F64+F76,F64)</f>
        <v>-3.7088248888888812E-3</v>
      </c>
      <c r="G77" s="55">
        <f>IF('Fixed data'!$G$19=FALSE,G64+G76,G64)</f>
        <v>5.2863866412192328E-3</v>
      </c>
      <c r="H77" s="55">
        <f>IF('Fixed data'!$G$19=FALSE,H64+H76,H64)</f>
        <v>4.2022479694399303E-2</v>
      </c>
      <c r="I77" s="55">
        <f>IF('Fixed data'!$G$19=FALSE,I64+I76,I64)</f>
        <v>7.3144774258690454E-2</v>
      </c>
      <c r="J77" s="55">
        <f>IF('Fixed data'!$G$19=FALSE,J64+J76,J64)</f>
        <v>0.23485727653086749</v>
      </c>
      <c r="K77" s="55">
        <f>IF('Fixed data'!$G$19=FALSE,K64+K76,K64)</f>
        <v>0.33751362925812162</v>
      </c>
      <c r="L77" s="55">
        <f>IF('Fixed data'!$G$19=FALSE,L64+L76,L64)</f>
        <v>0.38048738934701049</v>
      </c>
      <c r="M77" s="55">
        <f>IF('Fixed data'!$G$19=FALSE,M64+M76,M64)</f>
        <v>0.42974580509650551</v>
      </c>
      <c r="N77" s="55">
        <f>IF('Fixed data'!$G$19=FALSE,N64+N76,N64)</f>
        <v>0.46809080428438421</v>
      </c>
      <c r="O77" s="55">
        <f>IF('Fixed data'!$G$19=FALSE,O64+O76,O64)</f>
        <v>0.50700893905711153</v>
      </c>
      <c r="P77" s="55">
        <f>IF('Fixed data'!$G$19=FALSE,P64+P76,P64)</f>
        <v>0.54654178795635389</v>
      </c>
      <c r="Q77" s="55">
        <f>IF('Fixed data'!$G$19=FALSE,Q64+Q76,Q64)</f>
        <v>0.58673300845086152</v>
      </c>
      <c r="R77" s="55">
        <f>IF('Fixed data'!$G$19=FALSE,R64+R76,R64)</f>
        <v>0.62762844088282166</v>
      </c>
      <c r="S77" s="55">
        <f>IF('Fixed data'!$G$19=FALSE,S64+S76,S64)</f>
        <v>0.66927621761153144</v>
      </c>
      <c r="T77" s="55">
        <f>IF('Fixed data'!$G$19=FALSE,T64+T76,T64)</f>
        <v>0.70779917424538197</v>
      </c>
      <c r="U77" s="55">
        <f>IF('Fixed data'!$G$19=FALSE,U64+U76,U64)</f>
        <v>0.74593974597379709</v>
      </c>
      <c r="V77" s="55">
        <f>IF('Fixed data'!$G$19=FALSE,V64+V76,V64)</f>
        <v>0.78369669330020741</v>
      </c>
      <c r="W77" s="55">
        <f>IF('Fixed data'!$G$19=FALSE,W64+W76,W64)</f>
        <v>0.82106876433307807</v>
      </c>
      <c r="X77" s="55">
        <f>IF('Fixed data'!$G$19=FALSE,X64+X76,X64)</f>
        <v>0.85805469466195783</v>
      </c>
      <c r="Y77" s="55">
        <f>IF('Fixed data'!$G$19=FALSE,Y64+Y76,Y64)</f>
        <v>0.8936211933036684</v>
      </c>
      <c r="Z77" s="55">
        <f>IF('Fixed data'!$G$19=FALSE,Z64+Z76,Z64)</f>
        <v>0.92852520966057983</v>
      </c>
      <c r="AA77" s="55">
        <f>IF('Fixed data'!$G$19=FALSE,AA64+AA76,AA64)</f>
        <v>0.96276674373269189</v>
      </c>
      <c r="AB77" s="55">
        <f>IF('Fixed data'!$G$19=FALSE,AB64+AB76,AB64)</f>
        <v>0.9963457955200048</v>
      </c>
      <c r="AC77" s="55">
        <f>IF('Fixed data'!$G$19=FALSE,AC64+AC76,AC64)</f>
        <v>1.0292623650225183</v>
      </c>
      <c r="AD77" s="55">
        <f>IF('Fixed data'!$G$19=FALSE,AD64+AD76,AD64)</f>
        <v>1.0615164522402325</v>
      </c>
      <c r="AE77" s="55">
        <f>IF('Fixed data'!$G$19=FALSE,AE64+AE76,AE64)</f>
        <v>1.0931080571731475</v>
      </c>
      <c r="AF77" s="55">
        <f>IF('Fixed data'!$G$19=FALSE,AF64+AF76,AF64)</f>
        <v>1.1240371798212632</v>
      </c>
      <c r="AG77" s="55">
        <f>IF('Fixed data'!$G$19=FALSE,AG64+AG76,AG64)</f>
        <v>1.1543038201845794</v>
      </c>
      <c r="AH77" s="55">
        <f>IF('Fixed data'!$G$19=FALSE,AH64+AH76,AH64)</f>
        <v>1.1839079782630966</v>
      </c>
      <c r="AI77" s="55">
        <f>IF('Fixed data'!$G$19=FALSE,AI64+AI76,AI64)</f>
        <v>1.2128496540568143</v>
      </c>
      <c r="AJ77" s="55">
        <f>IF('Fixed data'!$G$19=FALSE,AJ64+AJ76,AJ64)</f>
        <v>1.2277440993748137</v>
      </c>
      <c r="AK77" s="55">
        <f>IF('Fixed data'!$G$19=FALSE,AK64+AK76,AK64)</f>
        <v>1.2426385446928134</v>
      </c>
      <c r="AL77" s="55">
        <f>IF('Fixed data'!$G$19=FALSE,AL64+AL76,AL64)</f>
        <v>1.2575329900108128</v>
      </c>
      <c r="AM77" s="55">
        <f>IF('Fixed data'!$G$19=FALSE,AM64+AM76,AM64)</f>
        <v>1.2724274353288125</v>
      </c>
      <c r="AN77" s="55">
        <f>IF('Fixed data'!$G$19=FALSE,AN64+AN76,AN64)</f>
        <v>1.2873218806468119</v>
      </c>
      <c r="AO77" s="55">
        <f>IF('Fixed data'!$G$19=FALSE,AO64+AO76,AO64)</f>
        <v>1.3022163259648116</v>
      </c>
      <c r="AP77" s="55">
        <f>IF('Fixed data'!$G$19=FALSE,AP64+AP76,AP64)</f>
        <v>1.317110771282811</v>
      </c>
      <c r="AQ77" s="55">
        <f>IF('Fixed data'!$G$19=FALSE,AQ64+AQ76,AQ64)</f>
        <v>1.3320052166008107</v>
      </c>
      <c r="AR77" s="55">
        <f>IF('Fixed data'!$G$19=FALSE,AR64+AR76,AR64)</f>
        <v>1.3468996619188101</v>
      </c>
      <c r="AS77" s="55">
        <f>IF('Fixed data'!$G$19=FALSE,AS64+AS76,AS64)</f>
        <v>1.3617941072368098</v>
      </c>
      <c r="AT77" s="55">
        <f>IF('Fixed data'!$G$19=FALSE,AT64+AT76,AT64)</f>
        <v>1.3766885525548092</v>
      </c>
      <c r="AU77" s="55">
        <f>IF('Fixed data'!$G$19=FALSE,AU64+AU76,AU64)</f>
        <v>1.3915829978728089</v>
      </c>
      <c r="AV77" s="55">
        <f>IF('Fixed data'!$G$19=FALSE,AV64+AV76,AV64)</f>
        <v>1.4064774431908083</v>
      </c>
      <c r="AW77" s="55">
        <f>IF('Fixed data'!$G$19=FALSE,AW64+AW76,AW64)</f>
        <v>1.421371888508808</v>
      </c>
      <c r="AX77" s="55">
        <f>IF('Fixed data'!$G$19=FALSE,AX64+AX76,AX64)</f>
        <v>1.0337222083904978</v>
      </c>
      <c r="AY77" s="55">
        <f>IF('Fixed data'!$G$19=FALSE,AY64+AY76,AY64)</f>
        <v>1.0188396477814181</v>
      </c>
      <c r="AZ77" s="55">
        <f>IF('Fixed data'!$G$19=FALSE,AZ64+AZ76,AZ64)</f>
        <v>1.0042051874390054</v>
      </c>
      <c r="BA77" s="55">
        <f>IF('Fixed data'!$G$19=FALSE,BA64+BA76,BA64)</f>
        <v>0.99009097705214821</v>
      </c>
      <c r="BB77" s="55">
        <f>IF('Fixed data'!$G$19=FALSE,BB64+BB76,BB64)</f>
        <v>0.97677763715417987</v>
      </c>
      <c r="BC77" s="55">
        <f>IF('Fixed data'!$G$19=FALSE,BC64+BC76,BC64)</f>
        <v>0.96445599156732276</v>
      </c>
      <c r="BD77" s="55">
        <f>IF('Fixed data'!$G$19=FALSE,BD64+BD76,BD64)</f>
        <v>0.94379378417305804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-4.2380676328502442E-4</v>
      </c>
      <c r="F80" s="56">
        <f t="shared" ref="F80:BD80" si="13">F77*F78</f>
        <v>-3.4622277195630064E-3</v>
      </c>
      <c r="G80" s="56">
        <f t="shared" si="13"/>
        <v>4.7680178703885636E-3</v>
      </c>
      <c r="H80" s="56">
        <f t="shared" si="13"/>
        <v>3.6620163318305352E-2</v>
      </c>
      <c r="I80" s="56">
        <f t="shared" si="13"/>
        <v>6.1585937221741466E-2</v>
      </c>
      <c r="J80" s="56">
        <f t="shared" si="13"/>
        <v>0.19105654577822478</v>
      </c>
      <c r="K80" s="56">
        <f t="shared" si="13"/>
        <v>0.2652826617044734</v>
      </c>
      <c r="L80" s="56">
        <f t="shared" si="13"/>
        <v>0.28894652046467167</v>
      </c>
      <c r="M80" s="56">
        <f t="shared" si="13"/>
        <v>0.31531780736786741</v>
      </c>
      <c r="N80" s="56">
        <f t="shared" si="13"/>
        <v>0.33183837768173879</v>
      </c>
      <c r="O80" s="56">
        <f t="shared" si="13"/>
        <v>0.34727359962958232</v>
      </c>
      <c r="P80" s="56">
        <f t="shared" si="13"/>
        <v>0.3616922270865936</v>
      </c>
      <c r="Q80" s="56">
        <f t="shared" si="13"/>
        <v>0.37515952226832328</v>
      </c>
      <c r="R80" s="56">
        <f t="shared" si="13"/>
        <v>0.3877374218371466</v>
      </c>
      <c r="S80" s="56">
        <f t="shared" si="13"/>
        <v>0.39948469556101657</v>
      </c>
      <c r="T80" s="56">
        <f t="shared" si="13"/>
        <v>0.4081919680941567</v>
      </c>
      <c r="U80" s="56">
        <f t="shared" si="13"/>
        <v>0.41564044568706826</v>
      </c>
      <c r="V80" s="56">
        <f t="shared" si="13"/>
        <v>0.42191184486691441</v>
      </c>
      <c r="W80" s="56">
        <f t="shared" si="13"/>
        <v>0.42708358996669188</v>
      </c>
      <c r="X80" s="56">
        <f t="shared" si="13"/>
        <v>0.4312290165135339</v>
      </c>
      <c r="Y80" s="56">
        <f t="shared" si="13"/>
        <v>0.433916449622747</v>
      </c>
      <c r="Z80" s="56">
        <f t="shared" si="13"/>
        <v>0.43561818778517286</v>
      </c>
      <c r="AA80" s="56">
        <f t="shared" si="13"/>
        <v>0.43640833342334268</v>
      </c>
      <c r="AB80" s="56">
        <f t="shared" si="13"/>
        <v>0.43635674897371551</v>
      </c>
      <c r="AC80" s="56">
        <f t="shared" si="13"/>
        <v>0.43552927092818688</v>
      </c>
      <c r="AD80" s="56">
        <f t="shared" si="13"/>
        <v>0.43398791384155971</v>
      </c>
      <c r="AE80" s="56">
        <f t="shared" si="13"/>
        <v>0.43179106475258155</v>
      </c>
      <c r="AF80" s="56">
        <f t="shared" si="13"/>
        <v>0.42899366844689552</v>
      </c>
      <c r="AG80" s="56">
        <f t="shared" si="13"/>
        <v>0.42564740397179129</v>
      </c>
      <c r="AH80" s="56">
        <f t="shared" si="13"/>
        <v>0.42180085279496116</v>
      </c>
      <c r="AI80" s="56">
        <f t="shared" si="13"/>
        <v>0.48512427063578206</v>
      </c>
      <c r="AJ80" s="56">
        <f t="shared" si="13"/>
        <v>0.47677850223037521</v>
      </c>
      <c r="AK80" s="56">
        <f t="shared" si="13"/>
        <v>0.46850734655367227</v>
      </c>
      <c r="AL80" s="56">
        <f t="shared" si="13"/>
        <v>0.46031353725156904</v>
      </c>
      <c r="AM80" s="56">
        <f t="shared" si="13"/>
        <v>0.45219958543176547</v>
      </c>
      <c r="AN80" s="56">
        <f t="shared" si="13"/>
        <v>0.44416779030810416</v>
      </c>
      <c r="AO80" s="56">
        <f t="shared" si="13"/>
        <v>0.43622024941363874</v>
      </c>
      <c r="AP80" s="56">
        <f t="shared" si="13"/>
        <v>0.4283588683985215</v>
      </c>
      <c r="AQ80" s="56">
        <f t="shared" si="13"/>
        <v>0.42058537042823602</v>
      </c>
      <c r="AR80" s="56">
        <f t="shared" si="13"/>
        <v>0.41290130519713891</v>
      </c>
      <c r="AS80" s="56">
        <f t="shared" si="13"/>
        <v>0.40530805757175065</v>
      </c>
      <c r="AT80" s="56">
        <f t="shared" si="13"/>
        <v>0.39780685587771442</v>
      </c>
      <c r="AU80" s="56">
        <f t="shared" si="13"/>
        <v>0.39039877984385069</v>
      </c>
      <c r="AV80" s="56">
        <f t="shared" si="13"/>
        <v>0.38308476821624843</v>
      </c>
      <c r="AW80" s="56">
        <f t="shared" si="13"/>
        <v>0.375865626054879</v>
      </c>
      <c r="AX80" s="56">
        <f t="shared" si="13"/>
        <v>0.26539425062293942</v>
      </c>
      <c r="AY80" s="56">
        <f t="shared" si="13"/>
        <v>0.25395471231602429</v>
      </c>
      <c r="AZ80" s="56">
        <f t="shared" si="13"/>
        <v>0.24301645126695487</v>
      </c>
      <c r="BA80" s="56">
        <f t="shared" si="13"/>
        <v>0.23262216434659636</v>
      </c>
      <c r="BB80" s="56">
        <f t="shared" si="13"/>
        <v>0.22280989441517587</v>
      </c>
      <c r="BC80" s="56">
        <f t="shared" si="13"/>
        <v>0.21359149497296465</v>
      </c>
      <c r="BD80" s="56">
        <f t="shared" si="13"/>
        <v>0.2029277443976224</v>
      </c>
    </row>
    <row r="81" spans="1:56" x14ac:dyDescent="0.3">
      <c r="A81" s="75"/>
      <c r="B81" s="15" t="s">
        <v>18</v>
      </c>
      <c r="C81" s="15"/>
      <c r="D81" s="14" t="s">
        <v>40</v>
      </c>
      <c r="E81" s="57">
        <f>+E80</f>
        <v>-4.2380676328502442E-4</v>
      </c>
      <c r="F81" s="57">
        <f t="shared" ref="F81:BD81" si="14">+E81+F80</f>
        <v>-3.8860344828480307E-3</v>
      </c>
      <c r="G81" s="57">
        <f t="shared" si="14"/>
        <v>8.819833875405329E-4</v>
      </c>
      <c r="H81" s="57">
        <f t="shared" si="14"/>
        <v>3.7502146705845882E-2</v>
      </c>
      <c r="I81" s="57">
        <f t="shared" si="14"/>
        <v>9.9088083927587348E-2</v>
      </c>
      <c r="J81" s="57">
        <f t="shared" si="14"/>
        <v>0.29014462970581212</v>
      </c>
      <c r="K81" s="57">
        <f t="shared" si="14"/>
        <v>0.55542729141028557</v>
      </c>
      <c r="L81" s="57">
        <f t="shared" si="14"/>
        <v>0.8443738118749573</v>
      </c>
      <c r="M81" s="57">
        <f t="shared" si="14"/>
        <v>1.1596916192428246</v>
      </c>
      <c r="N81" s="57">
        <f t="shared" si="14"/>
        <v>1.4915299969245635</v>
      </c>
      <c r="O81" s="57">
        <f t="shared" si="14"/>
        <v>1.8388035965541458</v>
      </c>
      <c r="P81" s="57">
        <f t="shared" si="14"/>
        <v>2.2004958236407393</v>
      </c>
      <c r="Q81" s="57">
        <f t="shared" si="14"/>
        <v>2.5756553459090625</v>
      </c>
      <c r="R81" s="57">
        <f t="shared" si="14"/>
        <v>2.9633927677462091</v>
      </c>
      <c r="S81" s="57">
        <f t="shared" si="14"/>
        <v>3.3628774633072256</v>
      </c>
      <c r="T81" s="57">
        <f t="shared" si="14"/>
        <v>3.7710694314013824</v>
      </c>
      <c r="U81" s="57">
        <f t="shared" si="14"/>
        <v>4.1867098770884503</v>
      </c>
      <c r="V81" s="57">
        <f t="shared" si="14"/>
        <v>4.6086217219553651</v>
      </c>
      <c r="W81" s="57">
        <f t="shared" si="14"/>
        <v>5.0357053119220572</v>
      </c>
      <c r="X81" s="57">
        <f t="shared" si="14"/>
        <v>5.4669343284355909</v>
      </c>
      <c r="Y81" s="57">
        <f t="shared" si="14"/>
        <v>5.9008507780583379</v>
      </c>
      <c r="Z81" s="57">
        <f t="shared" si="14"/>
        <v>6.3364689658435109</v>
      </c>
      <c r="AA81" s="57">
        <f t="shared" si="14"/>
        <v>6.7728772992668533</v>
      </c>
      <c r="AB81" s="57">
        <f t="shared" si="14"/>
        <v>7.2092340482405692</v>
      </c>
      <c r="AC81" s="57">
        <f t="shared" si="14"/>
        <v>7.6447633191687565</v>
      </c>
      <c r="AD81" s="57">
        <f t="shared" si="14"/>
        <v>8.0787512330103155</v>
      </c>
      <c r="AE81" s="57">
        <f t="shared" si="14"/>
        <v>8.5105422977628962</v>
      </c>
      <c r="AF81" s="57">
        <f t="shared" si="14"/>
        <v>8.9395359662097924</v>
      </c>
      <c r="AG81" s="57">
        <f t="shared" si="14"/>
        <v>9.3651833701815832</v>
      </c>
      <c r="AH81" s="57">
        <f t="shared" si="14"/>
        <v>9.7869842229765442</v>
      </c>
      <c r="AI81" s="57">
        <f t="shared" si="14"/>
        <v>10.272108493612325</v>
      </c>
      <c r="AJ81" s="57">
        <f t="shared" si="14"/>
        <v>10.748886995842701</v>
      </c>
      <c r="AK81" s="57">
        <f t="shared" si="14"/>
        <v>11.217394342396373</v>
      </c>
      <c r="AL81" s="57">
        <f t="shared" si="14"/>
        <v>11.677707879647942</v>
      </c>
      <c r="AM81" s="57">
        <f t="shared" si="14"/>
        <v>12.129907465079707</v>
      </c>
      <c r="AN81" s="57">
        <f t="shared" si="14"/>
        <v>12.574075255387811</v>
      </c>
      <c r="AO81" s="57">
        <f t="shared" si="14"/>
        <v>13.01029550480145</v>
      </c>
      <c r="AP81" s="57">
        <f t="shared" si="14"/>
        <v>13.438654373199972</v>
      </c>
      <c r="AQ81" s="57">
        <f t="shared" si="14"/>
        <v>13.859239743628208</v>
      </c>
      <c r="AR81" s="57">
        <f t="shared" si="14"/>
        <v>14.272141048825347</v>
      </c>
      <c r="AS81" s="57">
        <f t="shared" si="14"/>
        <v>14.677449106397097</v>
      </c>
      <c r="AT81" s="57">
        <f t="shared" si="14"/>
        <v>15.075255962274811</v>
      </c>
      <c r="AU81" s="57">
        <f t="shared" si="14"/>
        <v>15.465654742118662</v>
      </c>
      <c r="AV81" s="57">
        <f t="shared" si="14"/>
        <v>15.84873951033491</v>
      </c>
      <c r="AW81" s="57">
        <f t="shared" si="14"/>
        <v>16.224605136389791</v>
      </c>
      <c r="AX81" s="57">
        <f t="shared" si="14"/>
        <v>16.48999938701273</v>
      </c>
      <c r="AY81" s="57">
        <f t="shared" si="14"/>
        <v>16.743954099328754</v>
      </c>
      <c r="AZ81" s="57">
        <f t="shared" si="14"/>
        <v>16.986970550595707</v>
      </c>
      <c r="BA81" s="57">
        <f t="shared" si="14"/>
        <v>17.219592714942305</v>
      </c>
      <c r="BB81" s="57">
        <f t="shared" si="14"/>
        <v>17.44240260935748</v>
      </c>
      <c r="BC81" s="57">
        <f t="shared" si="14"/>
        <v>17.655994104330443</v>
      </c>
      <c r="BD81" s="57">
        <f t="shared" si="14"/>
        <v>17.858921848728066</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v>0</v>
      </c>
      <c r="F89" s="44">
        <v>0</v>
      </c>
      <c r="G89" s="44">
        <v>44247.5</v>
      </c>
      <c r="H89" s="44">
        <v>176989.16666666669</v>
      </c>
      <c r="I89" s="44">
        <v>309730.83333333337</v>
      </c>
      <c r="J89" s="44">
        <v>486720</v>
      </c>
      <c r="K89" s="44">
        <v>619461.66666666674</v>
      </c>
      <c r="L89" s="44">
        <v>619461.66666666674</v>
      </c>
      <c r="M89" s="44">
        <f>L89</f>
        <v>619461.66666666674</v>
      </c>
      <c r="N89" s="44">
        <f t="shared" ref="N89:AW89" si="15">M89</f>
        <v>619461.66666666674</v>
      </c>
      <c r="O89" s="44">
        <f t="shared" si="15"/>
        <v>619461.66666666674</v>
      </c>
      <c r="P89" s="44">
        <f t="shared" si="15"/>
        <v>619461.66666666674</v>
      </c>
      <c r="Q89" s="44">
        <f t="shared" si="15"/>
        <v>619461.66666666674</v>
      </c>
      <c r="R89" s="44">
        <f t="shared" si="15"/>
        <v>619461.66666666674</v>
      </c>
      <c r="S89" s="44">
        <f t="shared" si="15"/>
        <v>619461.66666666674</v>
      </c>
      <c r="T89" s="44">
        <f t="shared" si="15"/>
        <v>619461.66666666674</v>
      </c>
      <c r="U89" s="44">
        <f t="shared" si="15"/>
        <v>619461.66666666674</v>
      </c>
      <c r="V89" s="44">
        <f t="shared" si="15"/>
        <v>619461.66666666674</v>
      </c>
      <c r="W89" s="44">
        <f t="shared" si="15"/>
        <v>619461.66666666674</v>
      </c>
      <c r="X89" s="44">
        <f t="shared" si="15"/>
        <v>619461.66666666674</v>
      </c>
      <c r="Y89" s="44">
        <f t="shared" si="15"/>
        <v>619461.66666666674</v>
      </c>
      <c r="Z89" s="44">
        <f t="shared" si="15"/>
        <v>619461.66666666674</v>
      </c>
      <c r="AA89" s="44">
        <f t="shared" si="15"/>
        <v>619461.66666666674</v>
      </c>
      <c r="AB89" s="44">
        <f t="shared" si="15"/>
        <v>619461.66666666674</v>
      </c>
      <c r="AC89" s="44">
        <f t="shared" si="15"/>
        <v>619461.66666666674</v>
      </c>
      <c r="AD89" s="44">
        <f t="shared" si="15"/>
        <v>619461.66666666674</v>
      </c>
      <c r="AE89" s="44">
        <f t="shared" si="15"/>
        <v>619461.66666666674</v>
      </c>
      <c r="AF89" s="44">
        <f t="shared" si="15"/>
        <v>619461.66666666674</v>
      </c>
      <c r="AG89" s="44">
        <f t="shared" si="15"/>
        <v>619461.66666666674</v>
      </c>
      <c r="AH89" s="44">
        <f t="shared" si="15"/>
        <v>619461.66666666674</v>
      </c>
      <c r="AI89" s="44">
        <f t="shared" si="15"/>
        <v>619461.66666666674</v>
      </c>
      <c r="AJ89" s="44">
        <f t="shared" si="15"/>
        <v>619461.66666666674</v>
      </c>
      <c r="AK89" s="44">
        <f t="shared" si="15"/>
        <v>619461.66666666674</v>
      </c>
      <c r="AL89" s="44">
        <f t="shared" si="15"/>
        <v>619461.66666666674</v>
      </c>
      <c r="AM89" s="44">
        <f t="shared" si="15"/>
        <v>619461.66666666674</v>
      </c>
      <c r="AN89" s="44">
        <f t="shared" si="15"/>
        <v>619461.66666666674</v>
      </c>
      <c r="AO89" s="44">
        <f t="shared" si="15"/>
        <v>619461.66666666674</v>
      </c>
      <c r="AP89" s="44">
        <f t="shared" si="15"/>
        <v>619461.66666666674</v>
      </c>
      <c r="AQ89" s="44">
        <f t="shared" si="15"/>
        <v>619461.66666666674</v>
      </c>
      <c r="AR89" s="44">
        <f t="shared" si="15"/>
        <v>619461.66666666674</v>
      </c>
      <c r="AS89" s="44">
        <f t="shared" si="15"/>
        <v>619461.66666666674</v>
      </c>
      <c r="AT89" s="44">
        <f t="shared" si="15"/>
        <v>619461.66666666674</v>
      </c>
      <c r="AU89" s="44">
        <f t="shared" si="15"/>
        <v>619461.66666666674</v>
      </c>
      <c r="AV89" s="44">
        <f t="shared" si="15"/>
        <v>619461.66666666674</v>
      </c>
      <c r="AW89" s="44">
        <f t="shared" si="15"/>
        <v>619461.66666666674</v>
      </c>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AL63" activePane="bottomRight" state="frozen"/>
      <selection activeCell="E81" sqref="E81"/>
      <selection pane="topRight" activeCell="E81" sqref="E81"/>
      <selection pane="bottomLeft" activeCell="E81" sqref="E81"/>
      <selection pane="bottomRight" activeCell="AW92" sqref="AW9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3.1461339870278744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5.916775200782638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8.7158839982156877</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13.019381583700202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189</v>
      </c>
      <c r="C13" s="61" t="s">
        <v>341</v>
      </c>
      <c r="D13" s="62" t="s">
        <v>40</v>
      </c>
      <c r="E13" s="63">
        <f>+'Option 1'!E13*1.2</f>
        <v>-0.46883999999999992</v>
      </c>
      <c r="F13" s="63">
        <f>+'Option 1'!F13*1.2</f>
        <v>-0.64571999999999985</v>
      </c>
      <c r="G13" s="63">
        <f>+'Option 1'!G13*1.2</f>
        <v>-0.74495999999999996</v>
      </c>
      <c r="H13" s="63">
        <f>+'Option 1'!H13*1.2</f>
        <v>-0.84575999999999996</v>
      </c>
      <c r="I13" s="63">
        <f>+'Option 1'!I13*1.2</f>
        <v>-0.97331999999999996</v>
      </c>
      <c r="J13" s="63">
        <f>+'Option 1'!J13*1.2</f>
        <v>-1.07568</v>
      </c>
      <c r="K13" s="63">
        <f>+'Option 1'!K13*1.2</f>
        <v>-1.0958399999999999</v>
      </c>
      <c r="L13" s="63">
        <f>+'Option 1'!L13*1.2</f>
        <v>-1.8986399999999999</v>
      </c>
      <c r="M13" s="63">
        <f>+'Option 1'!M13*1.2</f>
        <v>-1.8986399999999999</v>
      </c>
      <c r="N13" s="63">
        <f>+'Option 1'!N13*1.2</f>
        <v>-1.8986399999999999</v>
      </c>
      <c r="O13" s="63">
        <f>+'Option 1'!O13*1.2</f>
        <v>-1.8986399999999999</v>
      </c>
      <c r="P13" s="63">
        <f>+'Option 1'!P13*1.2</f>
        <v>-1.8986399999999999</v>
      </c>
      <c r="Q13" s="63">
        <f>+'Option 1'!Q13*1.2</f>
        <v>-1.8986399999999999</v>
      </c>
      <c r="R13" s="63">
        <f>+'Option 1'!R13*1.2</f>
        <v>-1.8986399999999999</v>
      </c>
      <c r="S13" s="63">
        <f>+'Option 1'!S13*1.2</f>
        <v>-1.8986399999999999</v>
      </c>
      <c r="T13" s="63">
        <f>+'Option 1'!T13*1.2</f>
        <v>-1.8986399999999999</v>
      </c>
      <c r="U13" s="63">
        <f>+'Option 1'!U13*1.2</f>
        <v>-1.8986399999999999</v>
      </c>
      <c r="V13" s="63">
        <f>+'Option 1'!V13*1.2</f>
        <v>-1.8986399999999999</v>
      </c>
      <c r="W13" s="63">
        <f>+'Option 1'!W13*1.2</f>
        <v>-1.8986399999999999</v>
      </c>
      <c r="X13" s="63">
        <f>+'Option 1'!X13*1.2</f>
        <v>-1.8986399999999999</v>
      </c>
      <c r="Y13" s="63">
        <f>+'Option 1'!Y13*1.2</f>
        <v>-1.8986399999999999</v>
      </c>
      <c r="Z13" s="63">
        <f>+'Option 1'!Z13*1.2</f>
        <v>-1.8986399999999999</v>
      </c>
      <c r="AA13" s="63">
        <f>+'Option 1'!AA13*1.2</f>
        <v>-1.8986399999999999</v>
      </c>
      <c r="AB13" s="63">
        <f>+'Option 1'!AB13*1.2</f>
        <v>-1.8986399999999999</v>
      </c>
      <c r="AC13" s="63">
        <f>+'Option 1'!AC13*1.2</f>
        <v>-1.8986399999999999</v>
      </c>
      <c r="AD13" s="63">
        <f>+'Option 1'!AD13*1.2</f>
        <v>-1.8986399999999999</v>
      </c>
      <c r="AE13" s="63">
        <f>+'Option 1'!AE13*1.2</f>
        <v>-1.8986399999999999</v>
      </c>
      <c r="AF13" s="63">
        <f>+'Option 1'!AF13*1.2</f>
        <v>-1.8986399999999999</v>
      </c>
      <c r="AG13" s="63">
        <f>+'Option 1'!AG13*1.2</f>
        <v>-1.8986399999999999</v>
      </c>
      <c r="AH13" s="63">
        <f>+'Option 1'!AH13*1.2</f>
        <v>-1.8986399999999999</v>
      </c>
      <c r="AI13" s="63">
        <f>+'Option 1'!AI13*1.2</f>
        <v>-1.8986399999999999</v>
      </c>
      <c r="AJ13" s="63">
        <f>+'Option 1'!AJ13*1.2</f>
        <v>-1.8986399999999999</v>
      </c>
      <c r="AK13" s="63">
        <f>+'Option 1'!AK13*1.2</f>
        <v>-1.8986399999999999</v>
      </c>
      <c r="AL13" s="63">
        <f>+'Option 1'!AL13*1.2</f>
        <v>-1.8986399999999999</v>
      </c>
      <c r="AM13" s="63">
        <f>+'Option 1'!AM13*1.2</f>
        <v>-1.8986399999999999</v>
      </c>
      <c r="AN13" s="63">
        <f>+'Option 1'!AN13*1.2</f>
        <v>-1.8986399999999999</v>
      </c>
      <c r="AO13" s="63">
        <f>+'Option 1'!AO13*1.2</f>
        <v>-1.8986399999999999</v>
      </c>
      <c r="AP13" s="63">
        <f>+'Option 1'!AP13*1.2</f>
        <v>-1.8986399999999999</v>
      </c>
      <c r="AQ13" s="63">
        <f>+'Option 1'!AQ13*1.2</f>
        <v>-1.8986399999999999</v>
      </c>
      <c r="AR13" s="63">
        <f>+'Option 1'!AR13*1.2</f>
        <v>-1.8986399999999999</v>
      </c>
      <c r="AS13" s="63">
        <f>+'Option 1'!AS13*1.2</f>
        <v>-1.8986399999999999</v>
      </c>
      <c r="AT13" s="63">
        <f>+'Option 1'!AT13*1.2</f>
        <v>-1.8986399999999999</v>
      </c>
      <c r="AU13" s="63">
        <f>+'Option 1'!AU13*1.2</f>
        <v>-1.8986399999999999</v>
      </c>
      <c r="AV13" s="63">
        <f>+'Option 1'!AV13*1.2</f>
        <v>-1.8986399999999999</v>
      </c>
      <c r="AW13" s="63">
        <f>+'Option 1'!AW13*1.2</f>
        <v>-1.8986399999999999</v>
      </c>
      <c r="AX13" s="62"/>
      <c r="AY13" s="62"/>
      <c r="AZ13" s="62"/>
      <c r="BA13" s="62"/>
      <c r="BB13" s="62"/>
      <c r="BC13" s="62"/>
      <c r="BD13" s="62"/>
    </row>
    <row r="14" spans="1:56" x14ac:dyDescent="0.3">
      <c r="A14" s="17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5" t="s">
        <v>197</v>
      </c>
      <c r="C18" s="131"/>
      <c r="D18" s="126" t="s">
        <v>40</v>
      </c>
      <c r="E18" s="60">
        <f>SUM(E13:E17)</f>
        <v>-0.46883999999999992</v>
      </c>
      <c r="F18" s="60">
        <f t="shared" ref="F18:AW18" si="0">SUM(F13:F17)</f>
        <v>-0.64571999999999985</v>
      </c>
      <c r="G18" s="60">
        <f t="shared" si="0"/>
        <v>-0.74495999999999996</v>
      </c>
      <c r="H18" s="60">
        <f t="shared" si="0"/>
        <v>-0.84575999999999996</v>
      </c>
      <c r="I18" s="60">
        <f t="shared" si="0"/>
        <v>-0.97331999999999996</v>
      </c>
      <c r="J18" s="60">
        <f t="shared" si="0"/>
        <v>-1.07568</v>
      </c>
      <c r="K18" s="60">
        <f t="shared" si="0"/>
        <v>-1.0958399999999999</v>
      </c>
      <c r="L18" s="60">
        <f t="shared" si="0"/>
        <v>-1.8986399999999999</v>
      </c>
      <c r="M18" s="60">
        <f t="shared" si="0"/>
        <v>-1.8986399999999999</v>
      </c>
      <c r="N18" s="60">
        <f t="shared" si="0"/>
        <v>-1.8986399999999999</v>
      </c>
      <c r="O18" s="60">
        <f t="shared" si="0"/>
        <v>-1.8986399999999999</v>
      </c>
      <c r="P18" s="60">
        <f t="shared" si="0"/>
        <v>-1.8986399999999999</v>
      </c>
      <c r="Q18" s="60">
        <f t="shared" si="0"/>
        <v>-1.8986399999999999</v>
      </c>
      <c r="R18" s="60">
        <f t="shared" si="0"/>
        <v>-1.8986399999999999</v>
      </c>
      <c r="S18" s="60">
        <f t="shared" si="0"/>
        <v>-1.8986399999999999</v>
      </c>
      <c r="T18" s="60">
        <f t="shared" si="0"/>
        <v>-1.8986399999999999</v>
      </c>
      <c r="U18" s="60">
        <f t="shared" si="0"/>
        <v>-1.8986399999999999</v>
      </c>
      <c r="V18" s="60">
        <f t="shared" si="0"/>
        <v>-1.8986399999999999</v>
      </c>
      <c r="W18" s="60">
        <f t="shared" si="0"/>
        <v>-1.8986399999999999</v>
      </c>
      <c r="X18" s="60">
        <f t="shared" si="0"/>
        <v>-1.8986399999999999</v>
      </c>
      <c r="Y18" s="60">
        <f t="shared" si="0"/>
        <v>-1.8986399999999999</v>
      </c>
      <c r="Z18" s="60">
        <f t="shared" si="0"/>
        <v>-1.8986399999999999</v>
      </c>
      <c r="AA18" s="60">
        <f t="shared" si="0"/>
        <v>-1.8986399999999999</v>
      </c>
      <c r="AB18" s="60">
        <f t="shared" si="0"/>
        <v>-1.8986399999999999</v>
      </c>
      <c r="AC18" s="60">
        <f t="shared" si="0"/>
        <v>-1.8986399999999999</v>
      </c>
      <c r="AD18" s="60">
        <f t="shared" si="0"/>
        <v>-1.8986399999999999</v>
      </c>
      <c r="AE18" s="60">
        <f t="shared" si="0"/>
        <v>-1.8986399999999999</v>
      </c>
      <c r="AF18" s="60">
        <f t="shared" si="0"/>
        <v>-1.8986399999999999</v>
      </c>
      <c r="AG18" s="60">
        <f t="shared" si="0"/>
        <v>-1.8986399999999999</v>
      </c>
      <c r="AH18" s="60">
        <f t="shared" si="0"/>
        <v>-1.8986399999999999</v>
      </c>
      <c r="AI18" s="60">
        <f t="shared" si="0"/>
        <v>-1.8986399999999999</v>
      </c>
      <c r="AJ18" s="60">
        <f t="shared" si="0"/>
        <v>-1.8986399999999999</v>
      </c>
      <c r="AK18" s="60">
        <f t="shared" si="0"/>
        <v>-1.8986399999999999</v>
      </c>
      <c r="AL18" s="60">
        <f t="shared" si="0"/>
        <v>-1.8986399999999999</v>
      </c>
      <c r="AM18" s="60">
        <f t="shared" si="0"/>
        <v>-1.8986399999999999</v>
      </c>
      <c r="AN18" s="60">
        <f t="shared" si="0"/>
        <v>-1.8986399999999999</v>
      </c>
      <c r="AO18" s="60">
        <f t="shared" si="0"/>
        <v>-1.8986399999999999</v>
      </c>
      <c r="AP18" s="60">
        <f t="shared" si="0"/>
        <v>-1.8986399999999999</v>
      </c>
      <c r="AQ18" s="60">
        <f t="shared" si="0"/>
        <v>-1.8986399999999999</v>
      </c>
      <c r="AR18" s="60">
        <f t="shared" si="0"/>
        <v>-1.8986399999999999</v>
      </c>
      <c r="AS18" s="60">
        <f t="shared" si="0"/>
        <v>-1.8986399999999999</v>
      </c>
      <c r="AT18" s="60">
        <f t="shared" si="0"/>
        <v>-1.8986399999999999</v>
      </c>
      <c r="AU18" s="60">
        <f t="shared" si="0"/>
        <v>-1.8986399999999999</v>
      </c>
      <c r="AV18" s="60">
        <f t="shared" si="0"/>
        <v>-1.8986399999999999</v>
      </c>
      <c r="AW18" s="60">
        <f t="shared" si="0"/>
        <v>-1.8986399999999999</v>
      </c>
      <c r="AX18" s="62"/>
      <c r="AY18" s="62"/>
      <c r="AZ18" s="62"/>
      <c r="BA18" s="62"/>
      <c r="BB18" s="62"/>
      <c r="BC18" s="62"/>
      <c r="BD18" s="62"/>
    </row>
    <row r="19" spans="1:56" x14ac:dyDescent="0.3">
      <c r="A19" s="184" t="s">
        <v>301</v>
      </c>
      <c r="B19" s="62" t="s">
        <v>189</v>
      </c>
      <c r="C19" s="8" t="s">
        <v>304</v>
      </c>
      <c r="D19" s="9" t="s">
        <v>40</v>
      </c>
      <c r="E19" s="34">
        <f>-'Baseline scenario'!E7</f>
        <v>0.38869999999999993</v>
      </c>
      <c r="F19" s="34">
        <f>-'Baseline scenario'!F7</f>
        <v>0.52169999999999994</v>
      </c>
      <c r="G19" s="34">
        <f>-'Baseline scenario'!G7</f>
        <v>0.5736</v>
      </c>
      <c r="H19" s="34">
        <f>-'Baseline scenario'!H7</f>
        <v>0.60909999999999997</v>
      </c>
      <c r="I19" s="34">
        <f>-'Baseline scenario'!I7</f>
        <v>0.65350000000000008</v>
      </c>
      <c r="J19" s="34">
        <f>-'Baseline scenario'!J7</f>
        <v>0.67010000000000003</v>
      </c>
      <c r="K19" s="34">
        <f>-'Baseline scenario'!K7</f>
        <v>0.68689999999999996</v>
      </c>
      <c r="L19" s="34">
        <f>-'Baseline scenario'!L7</f>
        <v>1.3559000000000001</v>
      </c>
      <c r="M19" s="34">
        <f>-'Baseline scenario'!M7</f>
        <v>1.3559000000000001</v>
      </c>
      <c r="N19" s="34">
        <f>-'Baseline scenario'!N7</f>
        <v>1.3559000000000001</v>
      </c>
      <c r="O19" s="34">
        <f>-'Baseline scenario'!O7</f>
        <v>1.3559000000000001</v>
      </c>
      <c r="P19" s="34">
        <f>-'Baseline scenario'!P7</f>
        <v>1.3559000000000001</v>
      </c>
      <c r="Q19" s="34">
        <f>-'Baseline scenario'!Q7</f>
        <v>1.3559000000000001</v>
      </c>
      <c r="R19" s="34">
        <f>-'Baseline scenario'!R7</f>
        <v>1.3559000000000001</v>
      </c>
      <c r="S19" s="34">
        <f>-'Baseline scenario'!S7</f>
        <v>1.3559000000000001</v>
      </c>
      <c r="T19" s="34">
        <f>-'Baseline scenario'!T7</f>
        <v>1.3559000000000001</v>
      </c>
      <c r="U19" s="34">
        <f>-'Baseline scenario'!U7</f>
        <v>1.3559000000000001</v>
      </c>
      <c r="V19" s="34">
        <f>-'Baseline scenario'!V7</f>
        <v>1.3559000000000001</v>
      </c>
      <c r="W19" s="34">
        <f>-'Baseline scenario'!W7</f>
        <v>1.3559000000000001</v>
      </c>
      <c r="X19" s="34">
        <f>-'Baseline scenario'!X7</f>
        <v>1.3559000000000001</v>
      </c>
      <c r="Y19" s="34">
        <f>-'Baseline scenario'!Y7</f>
        <v>1.3559000000000001</v>
      </c>
      <c r="Z19" s="34">
        <f>-'Baseline scenario'!Z7</f>
        <v>1.3559000000000001</v>
      </c>
      <c r="AA19" s="34">
        <f>-'Baseline scenario'!AA7</f>
        <v>1.3559000000000001</v>
      </c>
      <c r="AB19" s="34">
        <f>-'Baseline scenario'!AB7</f>
        <v>1.3559000000000001</v>
      </c>
      <c r="AC19" s="34">
        <f>-'Baseline scenario'!AC7</f>
        <v>1.3559000000000001</v>
      </c>
      <c r="AD19" s="34">
        <f>-'Baseline scenario'!AD7</f>
        <v>1.3559000000000001</v>
      </c>
      <c r="AE19" s="34">
        <f>-'Baseline scenario'!AE7</f>
        <v>1.3559000000000001</v>
      </c>
      <c r="AF19" s="34">
        <f>-'Baseline scenario'!AF7</f>
        <v>1.3559000000000001</v>
      </c>
      <c r="AG19" s="34">
        <f>-'Baseline scenario'!AG7</f>
        <v>1.3559000000000001</v>
      </c>
      <c r="AH19" s="34">
        <f>-'Baseline scenario'!AH7</f>
        <v>1.3559000000000001</v>
      </c>
      <c r="AI19" s="34">
        <f>-'Baseline scenario'!AI7</f>
        <v>1.3559000000000001</v>
      </c>
      <c r="AJ19" s="34">
        <f>-'Baseline scenario'!AJ7</f>
        <v>1.3559000000000001</v>
      </c>
      <c r="AK19" s="34">
        <f>-'Baseline scenario'!AK7</f>
        <v>1.3559000000000001</v>
      </c>
      <c r="AL19" s="34">
        <f>-'Baseline scenario'!AL7</f>
        <v>1.3559000000000001</v>
      </c>
      <c r="AM19" s="34">
        <f>-'Baseline scenario'!AM7</f>
        <v>1.3559000000000001</v>
      </c>
      <c r="AN19" s="34">
        <f>-'Baseline scenario'!AN7</f>
        <v>1.3559000000000001</v>
      </c>
      <c r="AO19" s="34">
        <f>-'Baseline scenario'!AO7</f>
        <v>1.3559000000000001</v>
      </c>
      <c r="AP19" s="34">
        <f>-'Baseline scenario'!AP7</f>
        <v>1.3559000000000001</v>
      </c>
      <c r="AQ19" s="34">
        <f>-'Baseline scenario'!AQ7</f>
        <v>1.3559000000000001</v>
      </c>
      <c r="AR19" s="34">
        <f>-'Baseline scenario'!AR7</f>
        <v>1.3559000000000001</v>
      </c>
      <c r="AS19" s="34">
        <f>-'Baseline scenario'!AS7</f>
        <v>1.3559000000000001</v>
      </c>
      <c r="AT19" s="34">
        <f>-'Baseline scenario'!AT7</f>
        <v>1.3559000000000001</v>
      </c>
      <c r="AU19" s="34">
        <f>-'Baseline scenario'!AU7</f>
        <v>1.3559000000000001</v>
      </c>
      <c r="AV19" s="34">
        <f>-'Baseline scenario'!AV7</f>
        <v>1.3559000000000001</v>
      </c>
      <c r="AW19" s="34">
        <f>-'Baseline scenario'!AW7</f>
        <v>1.3559000000000001</v>
      </c>
      <c r="AX19" s="34"/>
      <c r="AY19" s="34"/>
      <c r="AZ19" s="34"/>
      <c r="BA19" s="34"/>
      <c r="BB19" s="34"/>
      <c r="BC19" s="34"/>
      <c r="BD19" s="34"/>
    </row>
    <row r="20" spans="1:56" x14ac:dyDescent="0.3">
      <c r="A20" s="184"/>
      <c r="B20" s="62" t="s">
        <v>159</v>
      </c>
      <c r="C20" s="8" t="s">
        <v>358</v>
      </c>
      <c r="D20" s="9" t="s">
        <v>40</v>
      </c>
      <c r="E20" s="34">
        <v>0</v>
      </c>
      <c r="F20" s="34">
        <v>0</v>
      </c>
      <c r="G20" s="34">
        <v>0</v>
      </c>
      <c r="H20" s="34">
        <v>0</v>
      </c>
      <c r="I20" s="34">
        <v>0</v>
      </c>
      <c r="J20" s="34">
        <v>0.14000000000000001</v>
      </c>
      <c r="K20" s="34">
        <v>0.23</v>
      </c>
      <c r="L20" s="34">
        <v>0.27</v>
      </c>
      <c r="M20" s="34">
        <f>L20</f>
        <v>0.27</v>
      </c>
      <c r="N20" s="34">
        <f t="shared" ref="N20:AW22" si="1">M20</f>
        <v>0.27</v>
      </c>
      <c r="O20" s="34">
        <f t="shared" si="1"/>
        <v>0.27</v>
      </c>
      <c r="P20" s="34">
        <f t="shared" si="1"/>
        <v>0.27</v>
      </c>
      <c r="Q20" s="34">
        <f t="shared" si="1"/>
        <v>0.27</v>
      </c>
      <c r="R20" s="34">
        <f t="shared" si="1"/>
        <v>0.27</v>
      </c>
      <c r="S20" s="34">
        <f t="shared" si="1"/>
        <v>0.27</v>
      </c>
      <c r="T20" s="34">
        <f t="shared" si="1"/>
        <v>0.27</v>
      </c>
      <c r="U20" s="34">
        <f t="shared" si="1"/>
        <v>0.27</v>
      </c>
      <c r="V20" s="34">
        <f t="shared" si="1"/>
        <v>0.27</v>
      </c>
      <c r="W20" s="34">
        <f t="shared" si="1"/>
        <v>0.27</v>
      </c>
      <c r="X20" s="34">
        <f t="shared" si="1"/>
        <v>0.27</v>
      </c>
      <c r="Y20" s="34">
        <f t="shared" si="1"/>
        <v>0.27</v>
      </c>
      <c r="Z20" s="34">
        <f t="shared" si="1"/>
        <v>0.27</v>
      </c>
      <c r="AA20" s="34">
        <f t="shared" si="1"/>
        <v>0.27</v>
      </c>
      <c r="AB20" s="34">
        <f t="shared" si="1"/>
        <v>0.27</v>
      </c>
      <c r="AC20" s="34">
        <f t="shared" si="1"/>
        <v>0.27</v>
      </c>
      <c r="AD20" s="34">
        <f t="shared" si="1"/>
        <v>0.27</v>
      </c>
      <c r="AE20" s="34">
        <f t="shared" si="1"/>
        <v>0.27</v>
      </c>
      <c r="AF20" s="34">
        <f t="shared" si="1"/>
        <v>0.27</v>
      </c>
      <c r="AG20" s="34">
        <f t="shared" si="1"/>
        <v>0.27</v>
      </c>
      <c r="AH20" s="34">
        <f t="shared" si="1"/>
        <v>0.27</v>
      </c>
      <c r="AI20" s="34">
        <f t="shared" si="1"/>
        <v>0.27</v>
      </c>
      <c r="AJ20" s="34">
        <f t="shared" si="1"/>
        <v>0.27</v>
      </c>
      <c r="AK20" s="34">
        <f t="shared" si="1"/>
        <v>0.27</v>
      </c>
      <c r="AL20" s="34">
        <f t="shared" si="1"/>
        <v>0.27</v>
      </c>
      <c r="AM20" s="34">
        <f t="shared" si="1"/>
        <v>0.27</v>
      </c>
      <c r="AN20" s="34">
        <f t="shared" si="1"/>
        <v>0.27</v>
      </c>
      <c r="AO20" s="34">
        <f t="shared" si="1"/>
        <v>0.27</v>
      </c>
      <c r="AP20" s="34">
        <f t="shared" si="1"/>
        <v>0.27</v>
      </c>
      <c r="AQ20" s="34">
        <f t="shared" si="1"/>
        <v>0.27</v>
      </c>
      <c r="AR20" s="34">
        <f t="shared" si="1"/>
        <v>0.27</v>
      </c>
      <c r="AS20" s="34">
        <f t="shared" si="1"/>
        <v>0.27</v>
      </c>
      <c r="AT20" s="34">
        <f t="shared" si="1"/>
        <v>0.27</v>
      </c>
      <c r="AU20" s="34">
        <f t="shared" si="1"/>
        <v>0.27</v>
      </c>
      <c r="AV20" s="34">
        <f t="shared" si="1"/>
        <v>0.27</v>
      </c>
      <c r="AW20" s="34">
        <f t="shared" si="1"/>
        <v>0.27</v>
      </c>
      <c r="AX20" s="34"/>
      <c r="AY20" s="34"/>
      <c r="AZ20" s="34"/>
      <c r="BA20" s="34"/>
      <c r="BB20" s="34"/>
      <c r="BC20" s="34"/>
      <c r="BD20" s="34"/>
    </row>
    <row r="21" spans="1:56" x14ac:dyDescent="0.3">
      <c r="A21" s="184"/>
      <c r="B21" s="62" t="s">
        <v>320</v>
      </c>
      <c r="C21" s="8" t="s">
        <v>350</v>
      </c>
      <c r="D21" s="9" t="s">
        <v>40</v>
      </c>
      <c r="E21" s="34">
        <v>0</v>
      </c>
      <c r="F21" s="34">
        <v>0</v>
      </c>
      <c r="G21" s="34">
        <v>0</v>
      </c>
      <c r="H21" s="34">
        <v>0</v>
      </c>
      <c r="I21" s="34">
        <v>0</v>
      </c>
      <c r="J21" s="34">
        <v>0.16</v>
      </c>
      <c r="K21" s="34">
        <v>0.26</v>
      </c>
      <c r="L21" s="34">
        <v>0.31</v>
      </c>
      <c r="M21" s="34">
        <f>L21</f>
        <v>0.31</v>
      </c>
      <c r="N21" s="34">
        <f t="shared" si="1"/>
        <v>0.31</v>
      </c>
      <c r="O21" s="34">
        <f t="shared" si="1"/>
        <v>0.31</v>
      </c>
      <c r="P21" s="34">
        <f t="shared" si="1"/>
        <v>0.31</v>
      </c>
      <c r="Q21" s="34">
        <f t="shared" si="1"/>
        <v>0.31</v>
      </c>
      <c r="R21" s="34">
        <f t="shared" si="1"/>
        <v>0.31</v>
      </c>
      <c r="S21" s="34">
        <f t="shared" si="1"/>
        <v>0.31</v>
      </c>
      <c r="T21" s="34">
        <f t="shared" si="1"/>
        <v>0.31</v>
      </c>
      <c r="U21" s="34">
        <f t="shared" si="1"/>
        <v>0.31</v>
      </c>
      <c r="V21" s="34">
        <f t="shared" si="1"/>
        <v>0.31</v>
      </c>
      <c r="W21" s="34">
        <f t="shared" si="1"/>
        <v>0.31</v>
      </c>
      <c r="X21" s="34">
        <f t="shared" si="1"/>
        <v>0.31</v>
      </c>
      <c r="Y21" s="34">
        <f t="shared" si="1"/>
        <v>0.31</v>
      </c>
      <c r="Z21" s="34">
        <f t="shared" si="1"/>
        <v>0.31</v>
      </c>
      <c r="AA21" s="34">
        <f t="shared" si="1"/>
        <v>0.31</v>
      </c>
      <c r="AB21" s="34">
        <f t="shared" si="1"/>
        <v>0.31</v>
      </c>
      <c r="AC21" s="34">
        <f t="shared" si="1"/>
        <v>0.31</v>
      </c>
      <c r="AD21" s="34">
        <f t="shared" si="1"/>
        <v>0.31</v>
      </c>
      <c r="AE21" s="34">
        <f t="shared" si="1"/>
        <v>0.31</v>
      </c>
      <c r="AF21" s="34">
        <f t="shared" si="1"/>
        <v>0.31</v>
      </c>
      <c r="AG21" s="34">
        <f t="shared" si="1"/>
        <v>0.31</v>
      </c>
      <c r="AH21" s="34">
        <f t="shared" si="1"/>
        <v>0.31</v>
      </c>
      <c r="AI21" s="34">
        <f t="shared" si="1"/>
        <v>0.31</v>
      </c>
      <c r="AJ21" s="34">
        <f t="shared" si="1"/>
        <v>0.31</v>
      </c>
      <c r="AK21" s="34">
        <f t="shared" si="1"/>
        <v>0.31</v>
      </c>
      <c r="AL21" s="34">
        <f t="shared" si="1"/>
        <v>0.31</v>
      </c>
      <c r="AM21" s="34">
        <f t="shared" si="1"/>
        <v>0.31</v>
      </c>
      <c r="AN21" s="34">
        <f t="shared" si="1"/>
        <v>0.31</v>
      </c>
      <c r="AO21" s="34">
        <f t="shared" si="1"/>
        <v>0.31</v>
      </c>
      <c r="AP21" s="34">
        <f t="shared" si="1"/>
        <v>0.31</v>
      </c>
      <c r="AQ21" s="34">
        <f t="shared" si="1"/>
        <v>0.31</v>
      </c>
      <c r="AR21" s="34">
        <f t="shared" si="1"/>
        <v>0.31</v>
      </c>
      <c r="AS21" s="34">
        <f t="shared" si="1"/>
        <v>0.31</v>
      </c>
      <c r="AT21" s="34">
        <f t="shared" si="1"/>
        <v>0.31</v>
      </c>
      <c r="AU21" s="34">
        <f t="shared" si="1"/>
        <v>0.31</v>
      </c>
      <c r="AV21" s="34">
        <f t="shared" si="1"/>
        <v>0.31</v>
      </c>
      <c r="AW21" s="34">
        <f t="shared" si="1"/>
        <v>0.31</v>
      </c>
      <c r="AX21" s="34"/>
      <c r="AY21" s="34"/>
      <c r="AZ21" s="34"/>
      <c r="BA21" s="34"/>
      <c r="BB21" s="34"/>
      <c r="BC21" s="34"/>
      <c r="BD21" s="34"/>
    </row>
    <row r="22" spans="1:56" x14ac:dyDescent="0.3">
      <c r="A22" s="184"/>
      <c r="B22" s="62" t="s">
        <v>159</v>
      </c>
      <c r="C22" s="8" t="s">
        <v>343</v>
      </c>
      <c r="D22" s="9"/>
      <c r="E22" s="34">
        <v>0</v>
      </c>
      <c r="F22" s="34">
        <v>0</v>
      </c>
      <c r="G22" s="34">
        <v>0</v>
      </c>
      <c r="H22" s="34">
        <v>0</v>
      </c>
      <c r="I22" s="34">
        <v>0</v>
      </c>
      <c r="J22" s="34">
        <v>0.35</v>
      </c>
      <c r="K22" s="34">
        <v>0.35</v>
      </c>
      <c r="L22" s="34">
        <v>0.35</v>
      </c>
      <c r="M22" s="34">
        <v>0.36749999999999999</v>
      </c>
      <c r="N22" s="34">
        <v>0.38587499999999997</v>
      </c>
      <c r="O22" s="34">
        <v>0.40516874999999997</v>
      </c>
      <c r="P22" s="34">
        <v>0.42542718749999997</v>
      </c>
      <c r="Q22" s="34">
        <v>0.44669854687499999</v>
      </c>
      <c r="R22" s="34">
        <v>0.46903347421874997</v>
      </c>
      <c r="S22" s="34">
        <v>0.49248514792968745</v>
      </c>
      <c r="T22" s="34">
        <v>0.49740999940898434</v>
      </c>
      <c r="U22" s="34">
        <v>0.50238409940307416</v>
      </c>
      <c r="V22" s="34">
        <v>0.50740794039710491</v>
      </c>
      <c r="W22" s="34">
        <v>0.51248201980107599</v>
      </c>
      <c r="X22" s="34">
        <v>0.51760683999908674</v>
      </c>
      <c r="Y22" s="34">
        <f>X22</f>
        <v>0.51760683999908674</v>
      </c>
      <c r="Z22" s="34">
        <f t="shared" si="1"/>
        <v>0.51760683999908674</v>
      </c>
      <c r="AA22" s="34">
        <f t="shared" si="1"/>
        <v>0.51760683999908674</v>
      </c>
      <c r="AB22" s="34">
        <f t="shared" si="1"/>
        <v>0.51760683999908674</v>
      </c>
      <c r="AC22" s="34">
        <f t="shared" si="1"/>
        <v>0.51760683999908674</v>
      </c>
      <c r="AD22" s="34">
        <f t="shared" si="1"/>
        <v>0.51760683999908674</v>
      </c>
      <c r="AE22" s="34">
        <f t="shared" si="1"/>
        <v>0.51760683999908674</v>
      </c>
      <c r="AF22" s="34">
        <f t="shared" si="1"/>
        <v>0.51760683999908674</v>
      </c>
      <c r="AG22" s="34">
        <f t="shared" si="1"/>
        <v>0.51760683999908674</v>
      </c>
      <c r="AH22" s="34">
        <f t="shared" si="1"/>
        <v>0.51760683999908674</v>
      </c>
      <c r="AI22" s="34">
        <f t="shared" si="1"/>
        <v>0.51760683999908674</v>
      </c>
      <c r="AJ22" s="34">
        <f t="shared" si="1"/>
        <v>0.51760683999908674</v>
      </c>
      <c r="AK22" s="34">
        <f t="shared" si="1"/>
        <v>0.51760683999908674</v>
      </c>
      <c r="AL22" s="34">
        <f t="shared" si="1"/>
        <v>0.51760683999908674</v>
      </c>
      <c r="AM22" s="34">
        <f t="shared" si="1"/>
        <v>0.51760683999908674</v>
      </c>
      <c r="AN22" s="34">
        <f t="shared" si="1"/>
        <v>0.51760683999908674</v>
      </c>
      <c r="AO22" s="34">
        <f t="shared" si="1"/>
        <v>0.51760683999908674</v>
      </c>
      <c r="AP22" s="34">
        <f t="shared" si="1"/>
        <v>0.51760683999908674</v>
      </c>
      <c r="AQ22" s="34">
        <f t="shared" si="1"/>
        <v>0.51760683999908674</v>
      </c>
      <c r="AR22" s="34">
        <f t="shared" si="1"/>
        <v>0.51760683999908674</v>
      </c>
      <c r="AS22" s="34">
        <f t="shared" si="1"/>
        <v>0.51760683999908674</v>
      </c>
      <c r="AT22" s="34">
        <f t="shared" si="1"/>
        <v>0.51760683999908674</v>
      </c>
      <c r="AU22" s="34">
        <f t="shared" si="1"/>
        <v>0.51760683999908674</v>
      </c>
      <c r="AV22" s="34">
        <f t="shared" si="1"/>
        <v>0.51760683999908674</v>
      </c>
      <c r="AW22" s="34">
        <f t="shared" si="1"/>
        <v>0.51760683999908674</v>
      </c>
      <c r="AX22" s="34"/>
      <c r="AY22" s="34"/>
      <c r="AZ22" s="34"/>
      <c r="BA22" s="34"/>
      <c r="BB22" s="34"/>
      <c r="BC22" s="34"/>
      <c r="BD22" s="34"/>
    </row>
    <row r="23" spans="1:56" x14ac:dyDescent="0.3">
      <c r="A23" s="184"/>
      <c r="B23" s="62" t="s">
        <v>198</v>
      </c>
      <c r="C23" s="8"/>
      <c r="D23" s="9"/>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8">
        <f>SUM(E19:E24)</f>
        <v>0.38869999999999993</v>
      </c>
      <c r="F25" s="68">
        <f t="shared" ref="F25:AZ25" si="2">SUM(F19:F24)</f>
        <v>0.52169999999999994</v>
      </c>
      <c r="G25" s="68">
        <f t="shared" si="2"/>
        <v>0.5736</v>
      </c>
      <c r="H25" s="68">
        <f t="shared" si="2"/>
        <v>0.60909999999999997</v>
      </c>
      <c r="I25" s="68">
        <f t="shared" si="2"/>
        <v>0.65350000000000008</v>
      </c>
      <c r="J25" s="68">
        <f t="shared" si="2"/>
        <v>1.3201000000000001</v>
      </c>
      <c r="K25" s="68">
        <f t="shared" si="2"/>
        <v>1.5268999999999999</v>
      </c>
      <c r="L25" s="68">
        <f t="shared" si="2"/>
        <v>2.2859000000000003</v>
      </c>
      <c r="M25" s="68">
        <f t="shared" si="2"/>
        <v>2.3034000000000003</v>
      </c>
      <c r="N25" s="68">
        <f t="shared" si="2"/>
        <v>2.3217750000000001</v>
      </c>
      <c r="O25" s="68">
        <f t="shared" si="2"/>
        <v>2.3410687500000003</v>
      </c>
      <c r="P25" s="68">
        <f t="shared" si="2"/>
        <v>2.3613271875000001</v>
      </c>
      <c r="Q25" s="68">
        <f t="shared" si="2"/>
        <v>2.3825985468750002</v>
      </c>
      <c r="R25" s="68">
        <f t="shared" si="2"/>
        <v>2.4049334742187503</v>
      </c>
      <c r="S25" s="68">
        <f t="shared" si="2"/>
        <v>2.4283851479296876</v>
      </c>
      <c r="T25" s="68">
        <f t="shared" si="2"/>
        <v>2.4333099994089844</v>
      </c>
      <c r="U25" s="68">
        <f t="shared" si="2"/>
        <v>2.4382840994030746</v>
      </c>
      <c r="V25" s="68">
        <f t="shared" si="2"/>
        <v>2.443307940397105</v>
      </c>
      <c r="W25" s="68">
        <f t="shared" si="2"/>
        <v>2.4483820198010759</v>
      </c>
      <c r="X25" s="68">
        <f t="shared" si="2"/>
        <v>2.4535068399990871</v>
      </c>
      <c r="Y25" s="68">
        <f t="shared" si="2"/>
        <v>2.4535068399990871</v>
      </c>
      <c r="Z25" s="68">
        <f t="shared" si="2"/>
        <v>2.4535068399990871</v>
      </c>
      <c r="AA25" s="68">
        <f t="shared" si="2"/>
        <v>2.4535068399990871</v>
      </c>
      <c r="AB25" s="68">
        <f t="shared" si="2"/>
        <v>2.4535068399990871</v>
      </c>
      <c r="AC25" s="68">
        <f t="shared" si="2"/>
        <v>2.4535068399990871</v>
      </c>
      <c r="AD25" s="68">
        <f t="shared" si="2"/>
        <v>2.4535068399990871</v>
      </c>
      <c r="AE25" s="68">
        <f t="shared" si="2"/>
        <v>2.4535068399990871</v>
      </c>
      <c r="AF25" s="68">
        <f t="shared" si="2"/>
        <v>2.4535068399990871</v>
      </c>
      <c r="AG25" s="68">
        <f t="shared" si="2"/>
        <v>2.4535068399990871</v>
      </c>
      <c r="AH25" s="68">
        <f t="shared" si="2"/>
        <v>2.4535068399990871</v>
      </c>
      <c r="AI25" s="68">
        <f t="shared" si="2"/>
        <v>2.4535068399990871</v>
      </c>
      <c r="AJ25" s="68">
        <f t="shared" si="2"/>
        <v>2.4535068399990871</v>
      </c>
      <c r="AK25" s="68">
        <f t="shared" si="2"/>
        <v>2.4535068399990871</v>
      </c>
      <c r="AL25" s="68">
        <f t="shared" si="2"/>
        <v>2.4535068399990871</v>
      </c>
      <c r="AM25" s="68">
        <f t="shared" si="2"/>
        <v>2.4535068399990871</v>
      </c>
      <c r="AN25" s="68">
        <f t="shared" si="2"/>
        <v>2.4535068399990871</v>
      </c>
      <c r="AO25" s="68">
        <f t="shared" si="2"/>
        <v>2.4535068399990871</v>
      </c>
      <c r="AP25" s="68">
        <f t="shared" si="2"/>
        <v>2.4535068399990871</v>
      </c>
      <c r="AQ25" s="68">
        <f t="shared" si="2"/>
        <v>2.4535068399990871</v>
      </c>
      <c r="AR25" s="68">
        <f t="shared" si="2"/>
        <v>2.4535068399990871</v>
      </c>
      <c r="AS25" s="68">
        <f t="shared" si="2"/>
        <v>2.4535068399990871</v>
      </c>
      <c r="AT25" s="68">
        <f t="shared" si="2"/>
        <v>2.4535068399990871</v>
      </c>
      <c r="AU25" s="68">
        <f t="shared" si="2"/>
        <v>2.4535068399990871</v>
      </c>
      <c r="AV25" s="68">
        <f t="shared" si="2"/>
        <v>2.4535068399990871</v>
      </c>
      <c r="AW25" s="68">
        <f t="shared" si="2"/>
        <v>2.4535068399990871</v>
      </c>
      <c r="AX25" s="68">
        <f t="shared" si="2"/>
        <v>0</v>
      </c>
      <c r="AY25" s="68">
        <f t="shared" si="2"/>
        <v>0</v>
      </c>
      <c r="AZ25" s="68">
        <f t="shared" si="2"/>
        <v>0</v>
      </c>
      <c r="BA25" s="68">
        <f t="shared" ref="BA25:BD25" si="3">SUM(BA20:BA24)</f>
        <v>0</v>
      </c>
      <c r="BB25" s="68">
        <f t="shared" si="3"/>
        <v>0</v>
      </c>
      <c r="BC25" s="68">
        <f t="shared" si="3"/>
        <v>0</v>
      </c>
      <c r="BD25" s="68">
        <f t="shared" si="3"/>
        <v>0</v>
      </c>
    </row>
    <row r="26" spans="1:56" ht="15.75" thickBot="1" x14ac:dyDescent="0.35">
      <c r="A26" s="115"/>
      <c r="B26" s="58" t="s">
        <v>96</v>
      </c>
      <c r="C26" s="59" t="s">
        <v>94</v>
      </c>
      <c r="D26" s="58" t="s">
        <v>40</v>
      </c>
      <c r="E26" s="60">
        <f t="shared" ref="E26:BD26" si="4">E18+E25</f>
        <v>-8.0139999999999989E-2</v>
      </c>
      <c r="F26" s="60">
        <f t="shared" si="4"/>
        <v>-0.12401999999999991</v>
      </c>
      <c r="G26" s="60">
        <f t="shared" si="4"/>
        <v>-0.17135999999999996</v>
      </c>
      <c r="H26" s="60">
        <f t="shared" si="4"/>
        <v>-0.23665999999999998</v>
      </c>
      <c r="I26" s="60">
        <f t="shared" si="4"/>
        <v>-0.31981999999999988</v>
      </c>
      <c r="J26" s="60">
        <f t="shared" si="4"/>
        <v>0.24442000000000008</v>
      </c>
      <c r="K26" s="60">
        <f t="shared" si="4"/>
        <v>0.43106</v>
      </c>
      <c r="L26" s="60">
        <f t="shared" si="4"/>
        <v>0.38726000000000038</v>
      </c>
      <c r="M26" s="60">
        <f t="shared" si="4"/>
        <v>0.40476000000000045</v>
      </c>
      <c r="N26" s="60">
        <f t="shared" si="4"/>
        <v>0.42313500000000026</v>
      </c>
      <c r="O26" s="60">
        <f t="shared" si="4"/>
        <v>0.44242875000000037</v>
      </c>
      <c r="P26" s="60">
        <f t="shared" si="4"/>
        <v>0.46268718750000026</v>
      </c>
      <c r="Q26" s="60">
        <f t="shared" si="4"/>
        <v>0.48395854687500028</v>
      </c>
      <c r="R26" s="60">
        <f t="shared" si="4"/>
        <v>0.50629347421875037</v>
      </c>
      <c r="S26" s="60">
        <f t="shared" si="4"/>
        <v>0.52974514792968774</v>
      </c>
      <c r="T26" s="60">
        <f t="shared" si="4"/>
        <v>0.53466999940898452</v>
      </c>
      <c r="U26" s="60">
        <f t="shared" si="4"/>
        <v>0.53964409940307467</v>
      </c>
      <c r="V26" s="60">
        <f t="shared" si="4"/>
        <v>0.54466794039710509</v>
      </c>
      <c r="W26" s="60">
        <f t="shared" si="4"/>
        <v>0.54974201980107607</v>
      </c>
      <c r="X26" s="60">
        <f t="shared" si="4"/>
        <v>0.55486683999908726</v>
      </c>
      <c r="Y26" s="60">
        <f t="shared" si="4"/>
        <v>0.55486683999908726</v>
      </c>
      <c r="Z26" s="60">
        <f t="shared" si="4"/>
        <v>0.55486683999908726</v>
      </c>
      <c r="AA26" s="60">
        <f t="shared" si="4"/>
        <v>0.55486683999908726</v>
      </c>
      <c r="AB26" s="60">
        <f t="shared" si="4"/>
        <v>0.55486683999908726</v>
      </c>
      <c r="AC26" s="60">
        <f t="shared" si="4"/>
        <v>0.55486683999908726</v>
      </c>
      <c r="AD26" s="60">
        <f t="shared" si="4"/>
        <v>0.55486683999908726</v>
      </c>
      <c r="AE26" s="60">
        <f t="shared" si="4"/>
        <v>0.55486683999908726</v>
      </c>
      <c r="AF26" s="60">
        <f t="shared" si="4"/>
        <v>0.55486683999908726</v>
      </c>
      <c r="AG26" s="60">
        <f t="shared" si="4"/>
        <v>0.55486683999908726</v>
      </c>
      <c r="AH26" s="60">
        <f t="shared" si="4"/>
        <v>0.55486683999908726</v>
      </c>
      <c r="AI26" s="60">
        <f t="shared" si="4"/>
        <v>0.55486683999908726</v>
      </c>
      <c r="AJ26" s="60">
        <f t="shared" si="4"/>
        <v>0.55486683999908726</v>
      </c>
      <c r="AK26" s="60">
        <f t="shared" si="4"/>
        <v>0.55486683999908726</v>
      </c>
      <c r="AL26" s="60">
        <f t="shared" si="4"/>
        <v>0.55486683999908726</v>
      </c>
      <c r="AM26" s="60">
        <f t="shared" si="4"/>
        <v>0.55486683999908726</v>
      </c>
      <c r="AN26" s="60">
        <f t="shared" si="4"/>
        <v>0.55486683999908726</v>
      </c>
      <c r="AO26" s="60">
        <f t="shared" si="4"/>
        <v>0.55486683999908726</v>
      </c>
      <c r="AP26" s="60">
        <f t="shared" si="4"/>
        <v>0.55486683999908726</v>
      </c>
      <c r="AQ26" s="60">
        <f t="shared" si="4"/>
        <v>0.55486683999908726</v>
      </c>
      <c r="AR26" s="60">
        <f t="shared" si="4"/>
        <v>0.55486683999908726</v>
      </c>
      <c r="AS26" s="60">
        <f t="shared" si="4"/>
        <v>0.55486683999908726</v>
      </c>
      <c r="AT26" s="60">
        <f t="shared" si="4"/>
        <v>0.55486683999908726</v>
      </c>
      <c r="AU26" s="60">
        <f t="shared" si="4"/>
        <v>0.55486683999908726</v>
      </c>
      <c r="AV26" s="60">
        <f t="shared" si="4"/>
        <v>0.55486683999908726</v>
      </c>
      <c r="AW26" s="60">
        <f t="shared" si="4"/>
        <v>0.55486683999908726</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-6.4111999999999988E-2</v>
      </c>
      <c r="F28" s="35">
        <f t="shared" ref="F28:AW28" si="6">F26*F27</f>
        <v>-9.9215999999999929E-2</v>
      </c>
      <c r="G28" s="35">
        <f t="shared" si="6"/>
        <v>-0.13708799999999996</v>
      </c>
      <c r="H28" s="35">
        <f t="shared" si="6"/>
        <v>-0.189328</v>
      </c>
      <c r="I28" s="35">
        <f t="shared" si="6"/>
        <v>-0.25585599999999992</v>
      </c>
      <c r="J28" s="35">
        <f t="shared" si="6"/>
        <v>0.19553600000000007</v>
      </c>
      <c r="K28" s="35">
        <f t="shared" si="6"/>
        <v>0.34484800000000004</v>
      </c>
      <c r="L28" s="35">
        <f t="shared" si="6"/>
        <v>0.30980800000000031</v>
      </c>
      <c r="M28" s="35">
        <f t="shared" si="6"/>
        <v>0.32380800000000037</v>
      </c>
      <c r="N28" s="35">
        <f t="shared" si="6"/>
        <v>0.33850800000000025</v>
      </c>
      <c r="O28" s="35">
        <f t="shared" si="6"/>
        <v>0.35394300000000034</v>
      </c>
      <c r="P28" s="35">
        <f t="shared" si="6"/>
        <v>0.37014975000000022</v>
      </c>
      <c r="Q28" s="35">
        <f t="shared" si="6"/>
        <v>0.38716683750000025</v>
      </c>
      <c r="R28" s="35">
        <f t="shared" si="6"/>
        <v>0.40503477937500032</v>
      </c>
      <c r="S28" s="35">
        <f t="shared" si="6"/>
        <v>0.42379611834375019</v>
      </c>
      <c r="T28" s="35">
        <f t="shared" si="6"/>
        <v>0.42773599952718766</v>
      </c>
      <c r="U28" s="35">
        <f t="shared" si="6"/>
        <v>0.43171527952245975</v>
      </c>
      <c r="V28" s="35">
        <f t="shared" si="6"/>
        <v>0.43573435231768409</v>
      </c>
      <c r="W28" s="35">
        <f t="shared" si="6"/>
        <v>0.43979361584086085</v>
      </c>
      <c r="X28" s="35">
        <f t="shared" si="6"/>
        <v>0.44389347199926982</v>
      </c>
      <c r="Y28" s="35">
        <f t="shared" si="6"/>
        <v>0.44389347199926982</v>
      </c>
      <c r="Z28" s="35">
        <f t="shared" si="6"/>
        <v>0.44389347199926982</v>
      </c>
      <c r="AA28" s="35">
        <f t="shared" si="6"/>
        <v>0.44389347199926982</v>
      </c>
      <c r="AB28" s="35">
        <f t="shared" si="6"/>
        <v>0.44389347199926982</v>
      </c>
      <c r="AC28" s="35">
        <f t="shared" si="6"/>
        <v>0.44389347199926982</v>
      </c>
      <c r="AD28" s="35">
        <f t="shared" si="6"/>
        <v>0.44389347199926982</v>
      </c>
      <c r="AE28" s="35">
        <f t="shared" si="6"/>
        <v>0.44389347199926982</v>
      </c>
      <c r="AF28" s="35">
        <f t="shared" si="6"/>
        <v>0.44389347199926982</v>
      </c>
      <c r="AG28" s="35">
        <f t="shared" si="6"/>
        <v>0.44389347199926982</v>
      </c>
      <c r="AH28" s="35">
        <f t="shared" si="6"/>
        <v>0.44389347199926982</v>
      </c>
      <c r="AI28" s="35">
        <f t="shared" si="6"/>
        <v>0.44389347199926982</v>
      </c>
      <c r="AJ28" s="35">
        <f t="shared" si="6"/>
        <v>0.44389347199926982</v>
      </c>
      <c r="AK28" s="35">
        <f t="shared" si="6"/>
        <v>0.44389347199926982</v>
      </c>
      <c r="AL28" s="35">
        <f t="shared" si="6"/>
        <v>0.44389347199926982</v>
      </c>
      <c r="AM28" s="35">
        <f t="shared" si="6"/>
        <v>0.44389347199926982</v>
      </c>
      <c r="AN28" s="35">
        <f t="shared" si="6"/>
        <v>0.44389347199926982</v>
      </c>
      <c r="AO28" s="35">
        <f t="shared" si="6"/>
        <v>0.44389347199926982</v>
      </c>
      <c r="AP28" s="35">
        <f t="shared" si="6"/>
        <v>0.44389347199926982</v>
      </c>
      <c r="AQ28" s="35">
        <f t="shared" si="6"/>
        <v>0.44389347199926982</v>
      </c>
      <c r="AR28" s="35">
        <f t="shared" si="6"/>
        <v>0.44389347199926982</v>
      </c>
      <c r="AS28" s="35">
        <f t="shared" si="6"/>
        <v>0.44389347199926982</v>
      </c>
      <c r="AT28" s="35">
        <f t="shared" si="6"/>
        <v>0.44389347199926982</v>
      </c>
      <c r="AU28" s="35">
        <f t="shared" si="6"/>
        <v>0.44389347199926982</v>
      </c>
      <c r="AV28" s="35">
        <f t="shared" si="6"/>
        <v>0.44389347199926982</v>
      </c>
      <c r="AW28" s="35">
        <f t="shared" si="6"/>
        <v>0.44389347199926982</v>
      </c>
      <c r="AX28" s="35"/>
      <c r="AY28" s="35"/>
      <c r="AZ28" s="35"/>
      <c r="BA28" s="35"/>
      <c r="BB28" s="35"/>
      <c r="BC28" s="35"/>
      <c r="BD28" s="35"/>
    </row>
    <row r="29" spans="1:56" x14ac:dyDescent="0.3">
      <c r="A29" s="116"/>
      <c r="B29" s="9" t="s">
        <v>93</v>
      </c>
      <c r="C29" s="11" t="s">
        <v>44</v>
      </c>
      <c r="D29" s="9" t="s">
        <v>40</v>
      </c>
      <c r="E29" s="35">
        <f>E26-E28</f>
        <v>-1.6028000000000001E-2</v>
      </c>
      <c r="F29" s="35">
        <f t="shared" ref="F29:AW29" si="7">F26-F28</f>
        <v>-2.4803999999999979E-2</v>
      </c>
      <c r="G29" s="35">
        <f t="shared" si="7"/>
        <v>-3.4271999999999997E-2</v>
      </c>
      <c r="H29" s="35">
        <f t="shared" si="7"/>
        <v>-4.7331999999999985E-2</v>
      </c>
      <c r="I29" s="35">
        <f t="shared" si="7"/>
        <v>-6.3963999999999965E-2</v>
      </c>
      <c r="J29" s="35">
        <f t="shared" si="7"/>
        <v>4.8884000000000011E-2</v>
      </c>
      <c r="K29" s="35">
        <f t="shared" si="7"/>
        <v>8.6211999999999955E-2</v>
      </c>
      <c r="L29" s="35">
        <f t="shared" si="7"/>
        <v>7.7452000000000076E-2</v>
      </c>
      <c r="M29" s="35">
        <f t="shared" si="7"/>
        <v>8.0952000000000079E-2</v>
      </c>
      <c r="N29" s="35">
        <f t="shared" si="7"/>
        <v>8.4627000000000008E-2</v>
      </c>
      <c r="O29" s="35">
        <f t="shared" si="7"/>
        <v>8.848575000000003E-2</v>
      </c>
      <c r="P29" s="35">
        <f t="shared" si="7"/>
        <v>9.2537437500000042E-2</v>
      </c>
      <c r="Q29" s="35">
        <f t="shared" si="7"/>
        <v>9.6791709375000035E-2</v>
      </c>
      <c r="R29" s="35">
        <f t="shared" si="7"/>
        <v>0.10125869484375005</v>
      </c>
      <c r="S29" s="35">
        <f t="shared" si="7"/>
        <v>0.10594902958593755</v>
      </c>
      <c r="T29" s="35">
        <f t="shared" si="7"/>
        <v>0.10693399988179686</v>
      </c>
      <c r="U29" s="35">
        <f t="shared" si="7"/>
        <v>0.10792881988061492</v>
      </c>
      <c r="V29" s="35">
        <f t="shared" si="7"/>
        <v>0.108933588079421</v>
      </c>
      <c r="W29" s="35">
        <f t="shared" si="7"/>
        <v>0.10994840396021521</v>
      </c>
      <c r="X29" s="35">
        <f t="shared" si="7"/>
        <v>0.11097336799981744</v>
      </c>
      <c r="Y29" s="35">
        <f t="shared" si="7"/>
        <v>0.11097336799981744</v>
      </c>
      <c r="Z29" s="35">
        <f t="shared" si="7"/>
        <v>0.11097336799981744</v>
      </c>
      <c r="AA29" s="35">
        <f t="shared" si="7"/>
        <v>0.11097336799981744</v>
      </c>
      <c r="AB29" s="35">
        <f t="shared" si="7"/>
        <v>0.11097336799981744</v>
      </c>
      <c r="AC29" s="35">
        <f t="shared" si="7"/>
        <v>0.11097336799981744</v>
      </c>
      <c r="AD29" s="35">
        <f t="shared" si="7"/>
        <v>0.11097336799981744</v>
      </c>
      <c r="AE29" s="35">
        <f t="shared" si="7"/>
        <v>0.11097336799981744</v>
      </c>
      <c r="AF29" s="35">
        <f t="shared" si="7"/>
        <v>0.11097336799981744</v>
      </c>
      <c r="AG29" s="35">
        <f t="shared" si="7"/>
        <v>0.11097336799981744</v>
      </c>
      <c r="AH29" s="35">
        <f t="shared" si="7"/>
        <v>0.11097336799981744</v>
      </c>
      <c r="AI29" s="35">
        <f t="shared" si="7"/>
        <v>0.11097336799981744</v>
      </c>
      <c r="AJ29" s="35">
        <f t="shared" si="7"/>
        <v>0.11097336799981744</v>
      </c>
      <c r="AK29" s="35">
        <f t="shared" si="7"/>
        <v>0.11097336799981744</v>
      </c>
      <c r="AL29" s="35">
        <f t="shared" si="7"/>
        <v>0.11097336799981744</v>
      </c>
      <c r="AM29" s="35">
        <f t="shared" si="7"/>
        <v>0.11097336799981744</v>
      </c>
      <c r="AN29" s="35">
        <f t="shared" si="7"/>
        <v>0.11097336799981744</v>
      </c>
      <c r="AO29" s="35">
        <f t="shared" si="7"/>
        <v>0.11097336799981744</v>
      </c>
      <c r="AP29" s="35">
        <f t="shared" si="7"/>
        <v>0.11097336799981744</v>
      </c>
      <c r="AQ29" s="35">
        <f t="shared" si="7"/>
        <v>0.11097336799981744</v>
      </c>
      <c r="AR29" s="35">
        <f t="shared" si="7"/>
        <v>0.11097336799981744</v>
      </c>
      <c r="AS29" s="35">
        <f t="shared" si="7"/>
        <v>0.11097336799981744</v>
      </c>
      <c r="AT29" s="35">
        <f t="shared" si="7"/>
        <v>0.11097336799981744</v>
      </c>
      <c r="AU29" s="35">
        <f t="shared" si="7"/>
        <v>0.11097336799981744</v>
      </c>
      <c r="AV29" s="35">
        <f t="shared" si="7"/>
        <v>0.11097336799981744</v>
      </c>
      <c r="AW29" s="35">
        <f t="shared" si="7"/>
        <v>0.11097336799981744</v>
      </c>
      <c r="AX29" s="35"/>
      <c r="AY29" s="35"/>
      <c r="AZ29" s="35"/>
      <c r="BA29" s="35"/>
      <c r="BB29" s="35"/>
      <c r="BC29" s="35"/>
      <c r="BD29" s="35"/>
    </row>
    <row r="30" spans="1:56" ht="16.5" hidden="1" customHeight="1" outlineLevel="1" x14ac:dyDescent="0.35">
      <c r="A30" s="116"/>
      <c r="B30" s="9" t="s">
        <v>1</v>
      </c>
      <c r="C30" s="11" t="s">
        <v>53</v>
      </c>
      <c r="D30" s="9" t="s">
        <v>40</v>
      </c>
      <c r="F30" s="35">
        <f>$E$28/'Fixed data'!$C$7</f>
        <v>-1.4247111111111109E-3</v>
      </c>
      <c r="G30" s="35">
        <f>$E$28/'Fixed data'!$C$7</f>
        <v>-1.4247111111111109E-3</v>
      </c>
      <c r="H30" s="35">
        <f>$E$28/'Fixed data'!$C$7</f>
        <v>-1.4247111111111109E-3</v>
      </c>
      <c r="I30" s="35">
        <f>$E$28/'Fixed data'!$C$7</f>
        <v>-1.4247111111111109E-3</v>
      </c>
      <c r="J30" s="35">
        <f>$E$28/'Fixed data'!$C$7</f>
        <v>-1.4247111111111109E-3</v>
      </c>
      <c r="K30" s="35">
        <f>$E$28/'Fixed data'!$C$7</f>
        <v>-1.4247111111111109E-3</v>
      </c>
      <c r="L30" s="35">
        <f>$E$28/'Fixed data'!$C$7</f>
        <v>-1.4247111111111109E-3</v>
      </c>
      <c r="M30" s="35">
        <f>$E$28/'Fixed data'!$C$7</f>
        <v>-1.4247111111111109E-3</v>
      </c>
      <c r="N30" s="35">
        <f>$E$28/'Fixed data'!$C$7</f>
        <v>-1.4247111111111109E-3</v>
      </c>
      <c r="O30" s="35">
        <f>$E$28/'Fixed data'!$C$7</f>
        <v>-1.4247111111111109E-3</v>
      </c>
      <c r="P30" s="35">
        <f>$E$28/'Fixed data'!$C$7</f>
        <v>-1.4247111111111109E-3</v>
      </c>
      <c r="Q30" s="35">
        <f>$E$28/'Fixed data'!$C$7</f>
        <v>-1.4247111111111109E-3</v>
      </c>
      <c r="R30" s="35">
        <f>$E$28/'Fixed data'!$C$7</f>
        <v>-1.4247111111111109E-3</v>
      </c>
      <c r="S30" s="35">
        <f>$E$28/'Fixed data'!$C$7</f>
        <v>-1.4247111111111109E-3</v>
      </c>
      <c r="T30" s="35">
        <f>$E$28/'Fixed data'!$C$7</f>
        <v>-1.4247111111111109E-3</v>
      </c>
      <c r="U30" s="35">
        <f>$E$28/'Fixed data'!$C$7</f>
        <v>-1.4247111111111109E-3</v>
      </c>
      <c r="V30" s="35">
        <f>$E$28/'Fixed data'!$C$7</f>
        <v>-1.4247111111111109E-3</v>
      </c>
      <c r="W30" s="35">
        <f>$E$28/'Fixed data'!$C$7</f>
        <v>-1.4247111111111109E-3</v>
      </c>
      <c r="X30" s="35">
        <f>$E$28/'Fixed data'!$C$7</f>
        <v>-1.4247111111111109E-3</v>
      </c>
      <c r="Y30" s="35">
        <f>$E$28/'Fixed data'!$C$7</f>
        <v>-1.4247111111111109E-3</v>
      </c>
      <c r="Z30" s="35">
        <f>$E$28/'Fixed data'!$C$7</f>
        <v>-1.4247111111111109E-3</v>
      </c>
      <c r="AA30" s="35">
        <f>$E$28/'Fixed data'!$C$7</f>
        <v>-1.4247111111111109E-3</v>
      </c>
      <c r="AB30" s="35">
        <f>$E$28/'Fixed data'!$C$7</f>
        <v>-1.4247111111111109E-3</v>
      </c>
      <c r="AC30" s="35">
        <f>$E$28/'Fixed data'!$C$7</f>
        <v>-1.4247111111111109E-3</v>
      </c>
      <c r="AD30" s="35">
        <f>$E$28/'Fixed data'!$C$7</f>
        <v>-1.4247111111111109E-3</v>
      </c>
      <c r="AE30" s="35">
        <f>$E$28/'Fixed data'!$C$7</f>
        <v>-1.4247111111111109E-3</v>
      </c>
      <c r="AF30" s="35">
        <f>$E$28/'Fixed data'!$C$7</f>
        <v>-1.4247111111111109E-3</v>
      </c>
      <c r="AG30" s="35">
        <f>$E$28/'Fixed data'!$C$7</f>
        <v>-1.4247111111111109E-3</v>
      </c>
      <c r="AH30" s="35">
        <f>$E$28/'Fixed data'!$C$7</f>
        <v>-1.4247111111111109E-3</v>
      </c>
      <c r="AI30" s="35">
        <f>$E$28/'Fixed data'!$C$7</f>
        <v>-1.4247111111111109E-3</v>
      </c>
      <c r="AJ30" s="35">
        <f>$E$28/'Fixed data'!$C$7</f>
        <v>-1.4247111111111109E-3</v>
      </c>
      <c r="AK30" s="35">
        <f>$E$28/'Fixed data'!$C$7</f>
        <v>-1.4247111111111109E-3</v>
      </c>
      <c r="AL30" s="35">
        <f>$E$28/'Fixed data'!$C$7</f>
        <v>-1.4247111111111109E-3</v>
      </c>
      <c r="AM30" s="35">
        <f>$E$28/'Fixed data'!$C$7</f>
        <v>-1.4247111111111109E-3</v>
      </c>
      <c r="AN30" s="35">
        <f>$E$28/'Fixed data'!$C$7</f>
        <v>-1.4247111111111109E-3</v>
      </c>
      <c r="AO30" s="35">
        <f>$E$28/'Fixed data'!$C$7</f>
        <v>-1.4247111111111109E-3</v>
      </c>
      <c r="AP30" s="35">
        <f>$E$28/'Fixed data'!$C$7</f>
        <v>-1.4247111111111109E-3</v>
      </c>
      <c r="AQ30" s="35">
        <f>$E$28/'Fixed data'!$C$7</f>
        <v>-1.4247111111111109E-3</v>
      </c>
      <c r="AR30" s="35">
        <f>$E$28/'Fixed data'!$C$7</f>
        <v>-1.4247111111111109E-3</v>
      </c>
      <c r="AS30" s="35">
        <f>$E$28/'Fixed data'!$C$7</f>
        <v>-1.4247111111111109E-3</v>
      </c>
      <c r="AT30" s="35">
        <f>$E$28/'Fixed data'!$C$7</f>
        <v>-1.4247111111111109E-3</v>
      </c>
      <c r="AU30" s="35">
        <f>$E$28/'Fixed data'!$C$7</f>
        <v>-1.4247111111111109E-3</v>
      </c>
      <c r="AV30" s="35">
        <f>$E$28/'Fixed data'!$C$7</f>
        <v>-1.4247111111111109E-3</v>
      </c>
      <c r="AW30" s="35">
        <f>$E$28/'Fixed data'!$C$7</f>
        <v>-1.4247111111111109E-3</v>
      </c>
      <c r="AX30" s="35">
        <f>$E$28/'Fixed data'!$C$7</f>
        <v>-1.4247111111111109E-3</v>
      </c>
      <c r="AY30" s="35"/>
      <c r="AZ30" s="35"/>
      <c r="BA30" s="35"/>
      <c r="BB30" s="35"/>
      <c r="BC30" s="35"/>
      <c r="BD30" s="35"/>
    </row>
    <row r="31" spans="1:56" ht="16.5" hidden="1" customHeight="1" outlineLevel="1" x14ac:dyDescent="0.35">
      <c r="A31" s="116"/>
      <c r="B31" s="9" t="s">
        <v>2</v>
      </c>
      <c r="C31" s="11" t="s">
        <v>54</v>
      </c>
      <c r="D31" s="9" t="s">
        <v>40</v>
      </c>
      <c r="F31" s="35"/>
      <c r="G31" s="35">
        <f>$F$28/'Fixed data'!$C$7</f>
        <v>-2.2047999999999985E-3</v>
      </c>
      <c r="H31" s="35">
        <f>$F$28/'Fixed data'!$C$7</f>
        <v>-2.2047999999999985E-3</v>
      </c>
      <c r="I31" s="35">
        <f>$F$28/'Fixed data'!$C$7</f>
        <v>-2.2047999999999985E-3</v>
      </c>
      <c r="J31" s="35">
        <f>$F$28/'Fixed data'!$C$7</f>
        <v>-2.2047999999999985E-3</v>
      </c>
      <c r="K31" s="35">
        <f>$F$28/'Fixed data'!$C$7</f>
        <v>-2.2047999999999985E-3</v>
      </c>
      <c r="L31" s="35">
        <f>$F$28/'Fixed data'!$C$7</f>
        <v>-2.2047999999999985E-3</v>
      </c>
      <c r="M31" s="35">
        <f>$F$28/'Fixed data'!$C$7</f>
        <v>-2.2047999999999985E-3</v>
      </c>
      <c r="N31" s="35">
        <f>$F$28/'Fixed data'!$C$7</f>
        <v>-2.2047999999999985E-3</v>
      </c>
      <c r="O31" s="35">
        <f>$F$28/'Fixed data'!$C$7</f>
        <v>-2.2047999999999985E-3</v>
      </c>
      <c r="P31" s="35">
        <f>$F$28/'Fixed data'!$C$7</f>
        <v>-2.2047999999999985E-3</v>
      </c>
      <c r="Q31" s="35">
        <f>$F$28/'Fixed data'!$C$7</f>
        <v>-2.2047999999999985E-3</v>
      </c>
      <c r="R31" s="35">
        <f>$F$28/'Fixed data'!$C$7</f>
        <v>-2.2047999999999985E-3</v>
      </c>
      <c r="S31" s="35">
        <f>$F$28/'Fixed data'!$C$7</f>
        <v>-2.2047999999999985E-3</v>
      </c>
      <c r="T31" s="35">
        <f>$F$28/'Fixed data'!$C$7</f>
        <v>-2.2047999999999985E-3</v>
      </c>
      <c r="U31" s="35">
        <f>$F$28/'Fixed data'!$C$7</f>
        <v>-2.2047999999999985E-3</v>
      </c>
      <c r="V31" s="35">
        <f>$F$28/'Fixed data'!$C$7</f>
        <v>-2.2047999999999985E-3</v>
      </c>
      <c r="W31" s="35">
        <f>$F$28/'Fixed data'!$C$7</f>
        <v>-2.2047999999999985E-3</v>
      </c>
      <c r="X31" s="35">
        <f>$F$28/'Fixed data'!$C$7</f>
        <v>-2.2047999999999985E-3</v>
      </c>
      <c r="Y31" s="35">
        <f>$F$28/'Fixed data'!$C$7</f>
        <v>-2.2047999999999985E-3</v>
      </c>
      <c r="Z31" s="35">
        <f>$F$28/'Fixed data'!$C$7</f>
        <v>-2.2047999999999985E-3</v>
      </c>
      <c r="AA31" s="35">
        <f>$F$28/'Fixed data'!$C$7</f>
        <v>-2.2047999999999985E-3</v>
      </c>
      <c r="AB31" s="35">
        <f>$F$28/'Fixed data'!$C$7</f>
        <v>-2.2047999999999985E-3</v>
      </c>
      <c r="AC31" s="35">
        <f>$F$28/'Fixed data'!$C$7</f>
        <v>-2.2047999999999985E-3</v>
      </c>
      <c r="AD31" s="35">
        <f>$F$28/'Fixed data'!$C$7</f>
        <v>-2.2047999999999985E-3</v>
      </c>
      <c r="AE31" s="35">
        <f>$F$28/'Fixed data'!$C$7</f>
        <v>-2.2047999999999985E-3</v>
      </c>
      <c r="AF31" s="35">
        <f>$F$28/'Fixed data'!$C$7</f>
        <v>-2.2047999999999985E-3</v>
      </c>
      <c r="AG31" s="35">
        <f>$F$28/'Fixed data'!$C$7</f>
        <v>-2.2047999999999985E-3</v>
      </c>
      <c r="AH31" s="35">
        <f>$F$28/'Fixed data'!$C$7</f>
        <v>-2.2047999999999985E-3</v>
      </c>
      <c r="AI31" s="35">
        <f>$F$28/'Fixed data'!$C$7</f>
        <v>-2.2047999999999985E-3</v>
      </c>
      <c r="AJ31" s="35">
        <f>$F$28/'Fixed data'!$C$7</f>
        <v>-2.2047999999999985E-3</v>
      </c>
      <c r="AK31" s="35">
        <f>$F$28/'Fixed data'!$C$7</f>
        <v>-2.2047999999999985E-3</v>
      </c>
      <c r="AL31" s="35">
        <f>$F$28/'Fixed data'!$C$7</f>
        <v>-2.2047999999999985E-3</v>
      </c>
      <c r="AM31" s="35">
        <f>$F$28/'Fixed data'!$C$7</f>
        <v>-2.2047999999999985E-3</v>
      </c>
      <c r="AN31" s="35">
        <f>$F$28/'Fixed data'!$C$7</f>
        <v>-2.2047999999999985E-3</v>
      </c>
      <c r="AO31" s="35">
        <f>$F$28/'Fixed data'!$C$7</f>
        <v>-2.2047999999999985E-3</v>
      </c>
      <c r="AP31" s="35">
        <f>$F$28/'Fixed data'!$C$7</f>
        <v>-2.2047999999999985E-3</v>
      </c>
      <c r="AQ31" s="35">
        <f>$F$28/'Fixed data'!$C$7</f>
        <v>-2.2047999999999985E-3</v>
      </c>
      <c r="AR31" s="35">
        <f>$F$28/'Fixed data'!$C$7</f>
        <v>-2.2047999999999985E-3</v>
      </c>
      <c r="AS31" s="35">
        <f>$F$28/'Fixed data'!$C$7</f>
        <v>-2.2047999999999985E-3</v>
      </c>
      <c r="AT31" s="35">
        <f>$F$28/'Fixed data'!$C$7</f>
        <v>-2.2047999999999985E-3</v>
      </c>
      <c r="AU31" s="35">
        <f>$F$28/'Fixed data'!$C$7</f>
        <v>-2.2047999999999985E-3</v>
      </c>
      <c r="AV31" s="35">
        <f>$F$28/'Fixed data'!$C$7</f>
        <v>-2.2047999999999985E-3</v>
      </c>
      <c r="AW31" s="35">
        <f>$F$28/'Fixed data'!$C$7</f>
        <v>-2.2047999999999985E-3</v>
      </c>
      <c r="AX31" s="35">
        <f>$F$28/'Fixed data'!$C$7</f>
        <v>-2.2047999999999985E-3</v>
      </c>
      <c r="AY31" s="35">
        <f>$F$28/'Fixed data'!$C$7</f>
        <v>-2.2047999999999985E-3</v>
      </c>
      <c r="AZ31" s="35"/>
      <c r="BA31" s="35"/>
      <c r="BB31" s="35"/>
      <c r="BC31" s="35"/>
      <c r="BD31" s="35"/>
    </row>
    <row r="32" spans="1:56" ht="16.5" hidden="1" customHeight="1" outlineLevel="1" x14ac:dyDescent="0.35">
      <c r="A32" s="116"/>
      <c r="B32" s="9" t="s">
        <v>3</v>
      </c>
      <c r="C32" s="11" t="s">
        <v>55</v>
      </c>
      <c r="D32" s="9" t="s">
        <v>40</v>
      </c>
      <c r="F32" s="35"/>
      <c r="G32" s="35"/>
      <c r="H32" s="35">
        <f>$G$28/'Fixed data'!$C$7</f>
        <v>-3.046399999999999E-3</v>
      </c>
      <c r="I32" s="35">
        <f>$G$28/'Fixed data'!$C$7</f>
        <v>-3.046399999999999E-3</v>
      </c>
      <c r="J32" s="35">
        <f>$G$28/'Fixed data'!$C$7</f>
        <v>-3.046399999999999E-3</v>
      </c>
      <c r="K32" s="35">
        <f>$G$28/'Fixed data'!$C$7</f>
        <v>-3.046399999999999E-3</v>
      </c>
      <c r="L32" s="35">
        <f>$G$28/'Fixed data'!$C$7</f>
        <v>-3.046399999999999E-3</v>
      </c>
      <c r="M32" s="35">
        <f>$G$28/'Fixed data'!$C$7</f>
        <v>-3.046399999999999E-3</v>
      </c>
      <c r="N32" s="35">
        <f>$G$28/'Fixed data'!$C$7</f>
        <v>-3.046399999999999E-3</v>
      </c>
      <c r="O32" s="35">
        <f>$G$28/'Fixed data'!$C$7</f>
        <v>-3.046399999999999E-3</v>
      </c>
      <c r="P32" s="35">
        <f>$G$28/'Fixed data'!$C$7</f>
        <v>-3.046399999999999E-3</v>
      </c>
      <c r="Q32" s="35">
        <f>$G$28/'Fixed data'!$C$7</f>
        <v>-3.046399999999999E-3</v>
      </c>
      <c r="R32" s="35">
        <f>$G$28/'Fixed data'!$C$7</f>
        <v>-3.046399999999999E-3</v>
      </c>
      <c r="S32" s="35">
        <f>$G$28/'Fixed data'!$C$7</f>
        <v>-3.046399999999999E-3</v>
      </c>
      <c r="T32" s="35">
        <f>$G$28/'Fixed data'!$C$7</f>
        <v>-3.046399999999999E-3</v>
      </c>
      <c r="U32" s="35">
        <f>$G$28/'Fixed data'!$C$7</f>
        <v>-3.046399999999999E-3</v>
      </c>
      <c r="V32" s="35">
        <f>$G$28/'Fixed data'!$C$7</f>
        <v>-3.046399999999999E-3</v>
      </c>
      <c r="W32" s="35">
        <f>$G$28/'Fixed data'!$C$7</f>
        <v>-3.046399999999999E-3</v>
      </c>
      <c r="X32" s="35">
        <f>$G$28/'Fixed data'!$C$7</f>
        <v>-3.046399999999999E-3</v>
      </c>
      <c r="Y32" s="35">
        <f>$G$28/'Fixed data'!$C$7</f>
        <v>-3.046399999999999E-3</v>
      </c>
      <c r="Z32" s="35">
        <f>$G$28/'Fixed data'!$C$7</f>
        <v>-3.046399999999999E-3</v>
      </c>
      <c r="AA32" s="35">
        <f>$G$28/'Fixed data'!$C$7</f>
        <v>-3.046399999999999E-3</v>
      </c>
      <c r="AB32" s="35">
        <f>$G$28/'Fixed data'!$C$7</f>
        <v>-3.046399999999999E-3</v>
      </c>
      <c r="AC32" s="35">
        <f>$G$28/'Fixed data'!$C$7</f>
        <v>-3.046399999999999E-3</v>
      </c>
      <c r="AD32" s="35">
        <f>$G$28/'Fixed data'!$C$7</f>
        <v>-3.046399999999999E-3</v>
      </c>
      <c r="AE32" s="35">
        <f>$G$28/'Fixed data'!$C$7</f>
        <v>-3.046399999999999E-3</v>
      </c>
      <c r="AF32" s="35">
        <f>$G$28/'Fixed data'!$C$7</f>
        <v>-3.046399999999999E-3</v>
      </c>
      <c r="AG32" s="35">
        <f>$G$28/'Fixed data'!$C$7</f>
        <v>-3.046399999999999E-3</v>
      </c>
      <c r="AH32" s="35">
        <f>$G$28/'Fixed data'!$C$7</f>
        <v>-3.046399999999999E-3</v>
      </c>
      <c r="AI32" s="35">
        <f>$G$28/'Fixed data'!$C$7</f>
        <v>-3.046399999999999E-3</v>
      </c>
      <c r="AJ32" s="35">
        <f>$G$28/'Fixed data'!$C$7</f>
        <v>-3.046399999999999E-3</v>
      </c>
      <c r="AK32" s="35">
        <f>$G$28/'Fixed data'!$C$7</f>
        <v>-3.046399999999999E-3</v>
      </c>
      <c r="AL32" s="35">
        <f>$G$28/'Fixed data'!$C$7</f>
        <v>-3.046399999999999E-3</v>
      </c>
      <c r="AM32" s="35">
        <f>$G$28/'Fixed data'!$C$7</f>
        <v>-3.046399999999999E-3</v>
      </c>
      <c r="AN32" s="35">
        <f>$G$28/'Fixed data'!$C$7</f>
        <v>-3.046399999999999E-3</v>
      </c>
      <c r="AO32" s="35">
        <f>$G$28/'Fixed data'!$C$7</f>
        <v>-3.046399999999999E-3</v>
      </c>
      <c r="AP32" s="35">
        <f>$G$28/'Fixed data'!$C$7</f>
        <v>-3.046399999999999E-3</v>
      </c>
      <c r="AQ32" s="35">
        <f>$G$28/'Fixed data'!$C$7</f>
        <v>-3.046399999999999E-3</v>
      </c>
      <c r="AR32" s="35">
        <f>$G$28/'Fixed data'!$C$7</f>
        <v>-3.046399999999999E-3</v>
      </c>
      <c r="AS32" s="35">
        <f>$G$28/'Fixed data'!$C$7</f>
        <v>-3.046399999999999E-3</v>
      </c>
      <c r="AT32" s="35">
        <f>$G$28/'Fixed data'!$C$7</f>
        <v>-3.046399999999999E-3</v>
      </c>
      <c r="AU32" s="35">
        <f>$G$28/'Fixed data'!$C$7</f>
        <v>-3.046399999999999E-3</v>
      </c>
      <c r="AV32" s="35">
        <f>$G$28/'Fixed data'!$C$7</f>
        <v>-3.046399999999999E-3</v>
      </c>
      <c r="AW32" s="35">
        <f>$G$28/'Fixed data'!$C$7</f>
        <v>-3.046399999999999E-3</v>
      </c>
      <c r="AX32" s="35">
        <f>$G$28/'Fixed data'!$C$7</f>
        <v>-3.046399999999999E-3</v>
      </c>
      <c r="AY32" s="35">
        <f>$G$28/'Fixed data'!$C$7</f>
        <v>-3.046399999999999E-3</v>
      </c>
      <c r="AZ32" s="35">
        <f>$G$28/'Fixed data'!$C$7</f>
        <v>-3.046399999999999E-3</v>
      </c>
      <c r="BA32" s="35"/>
      <c r="BB32" s="35"/>
      <c r="BC32" s="35"/>
      <c r="BD32" s="35"/>
    </row>
    <row r="33" spans="1:57" ht="16.5" hidden="1" customHeight="1" outlineLevel="1" x14ac:dyDescent="0.35">
      <c r="A33" s="116"/>
      <c r="B33" s="9" t="s">
        <v>4</v>
      </c>
      <c r="C33" s="11" t="s">
        <v>56</v>
      </c>
      <c r="D33" s="9" t="s">
        <v>40</v>
      </c>
      <c r="F33" s="35"/>
      <c r="G33" s="35"/>
      <c r="H33" s="35"/>
      <c r="I33" s="35">
        <f>$H$28/'Fixed data'!$C$7</f>
        <v>-4.2072888888888887E-3</v>
      </c>
      <c r="J33" s="35">
        <f>$H$28/'Fixed data'!$C$7</f>
        <v>-4.2072888888888887E-3</v>
      </c>
      <c r="K33" s="35">
        <f>$H$28/'Fixed data'!$C$7</f>
        <v>-4.2072888888888887E-3</v>
      </c>
      <c r="L33" s="35">
        <f>$H$28/'Fixed data'!$C$7</f>
        <v>-4.2072888888888887E-3</v>
      </c>
      <c r="M33" s="35">
        <f>$H$28/'Fixed data'!$C$7</f>
        <v>-4.2072888888888887E-3</v>
      </c>
      <c r="N33" s="35">
        <f>$H$28/'Fixed data'!$C$7</f>
        <v>-4.2072888888888887E-3</v>
      </c>
      <c r="O33" s="35">
        <f>$H$28/'Fixed data'!$C$7</f>
        <v>-4.2072888888888887E-3</v>
      </c>
      <c r="P33" s="35">
        <f>$H$28/'Fixed data'!$C$7</f>
        <v>-4.2072888888888887E-3</v>
      </c>
      <c r="Q33" s="35">
        <f>$H$28/'Fixed data'!$C$7</f>
        <v>-4.2072888888888887E-3</v>
      </c>
      <c r="R33" s="35">
        <f>$H$28/'Fixed data'!$C$7</f>
        <v>-4.2072888888888887E-3</v>
      </c>
      <c r="S33" s="35">
        <f>$H$28/'Fixed data'!$C$7</f>
        <v>-4.2072888888888887E-3</v>
      </c>
      <c r="T33" s="35">
        <f>$H$28/'Fixed data'!$C$7</f>
        <v>-4.2072888888888887E-3</v>
      </c>
      <c r="U33" s="35">
        <f>$H$28/'Fixed data'!$C$7</f>
        <v>-4.2072888888888887E-3</v>
      </c>
      <c r="V33" s="35">
        <f>$H$28/'Fixed data'!$C$7</f>
        <v>-4.2072888888888887E-3</v>
      </c>
      <c r="W33" s="35">
        <f>$H$28/'Fixed data'!$C$7</f>
        <v>-4.2072888888888887E-3</v>
      </c>
      <c r="X33" s="35">
        <f>$H$28/'Fixed data'!$C$7</f>
        <v>-4.2072888888888887E-3</v>
      </c>
      <c r="Y33" s="35">
        <f>$H$28/'Fixed data'!$C$7</f>
        <v>-4.2072888888888887E-3</v>
      </c>
      <c r="Z33" s="35">
        <f>$H$28/'Fixed data'!$C$7</f>
        <v>-4.2072888888888887E-3</v>
      </c>
      <c r="AA33" s="35">
        <f>$H$28/'Fixed data'!$C$7</f>
        <v>-4.2072888888888887E-3</v>
      </c>
      <c r="AB33" s="35">
        <f>$H$28/'Fixed data'!$C$7</f>
        <v>-4.2072888888888887E-3</v>
      </c>
      <c r="AC33" s="35">
        <f>$H$28/'Fixed data'!$C$7</f>
        <v>-4.2072888888888887E-3</v>
      </c>
      <c r="AD33" s="35">
        <f>$H$28/'Fixed data'!$C$7</f>
        <v>-4.2072888888888887E-3</v>
      </c>
      <c r="AE33" s="35">
        <f>$H$28/'Fixed data'!$C$7</f>
        <v>-4.2072888888888887E-3</v>
      </c>
      <c r="AF33" s="35">
        <f>$H$28/'Fixed data'!$C$7</f>
        <v>-4.2072888888888887E-3</v>
      </c>
      <c r="AG33" s="35">
        <f>$H$28/'Fixed data'!$C$7</f>
        <v>-4.2072888888888887E-3</v>
      </c>
      <c r="AH33" s="35">
        <f>$H$28/'Fixed data'!$C$7</f>
        <v>-4.2072888888888887E-3</v>
      </c>
      <c r="AI33" s="35">
        <f>$H$28/'Fixed data'!$C$7</f>
        <v>-4.2072888888888887E-3</v>
      </c>
      <c r="AJ33" s="35">
        <f>$H$28/'Fixed data'!$C$7</f>
        <v>-4.2072888888888887E-3</v>
      </c>
      <c r="AK33" s="35">
        <f>$H$28/'Fixed data'!$C$7</f>
        <v>-4.2072888888888887E-3</v>
      </c>
      <c r="AL33" s="35">
        <f>$H$28/'Fixed data'!$C$7</f>
        <v>-4.2072888888888887E-3</v>
      </c>
      <c r="AM33" s="35">
        <f>$H$28/'Fixed data'!$C$7</f>
        <v>-4.2072888888888887E-3</v>
      </c>
      <c r="AN33" s="35">
        <f>$H$28/'Fixed data'!$C$7</f>
        <v>-4.2072888888888887E-3</v>
      </c>
      <c r="AO33" s="35">
        <f>$H$28/'Fixed data'!$C$7</f>
        <v>-4.2072888888888887E-3</v>
      </c>
      <c r="AP33" s="35">
        <f>$H$28/'Fixed data'!$C$7</f>
        <v>-4.2072888888888887E-3</v>
      </c>
      <c r="AQ33" s="35">
        <f>$H$28/'Fixed data'!$C$7</f>
        <v>-4.2072888888888887E-3</v>
      </c>
      <c r="AR33" s="35">
        <f>$H$28/'Fixed data'!$C$7</f>
        <v>-4.2072888888888887E-3</v>
      </c>
      <c r="AS33" s="35">
        <f>$H$28/'Fixed data'!$C$7</f>
        <v>-4.2072888888888887E-3</v>
      </c>
      <c r="AT33" s="35">
        <f>$H$28/'Fixed data'!$C$7</f>
        <v>-4.2072888888888887E-3</v>
      </c>
      <c r="AU33" s="35">
        <f>$H$28/'Fixed data'!$C$7</f>
        <v>-4.2072888888888887E-3</v>
      </c>
      <c r="AV33" s="35">
        <f>$H$28/'Fixed data'!$C$7</f>
        <v>-4.2072888888888887E-3</v>
      </c>
      <c r="AW33" s="35">
        <f>$H$28/'Fixed data'!$C$7</f>
        <v>-4.2072888888888887E-3</v>
      </c>
      <c r="AX33" s="35">
        <f>$H$28/'Fixed data'!$C$7</f>
        <v>-4.2072888888888887E-3</v>
      </c>
      <c r="AY33" s="35">
        <f>$H$28/'Fixed data'!$C$7</f>
        <v>-4.2072888888888887E-3</v>
      </c>
      <c r="AZ33" s="35">
        <f>$H$28/'Fixed data'!$C$7</f>
        <v>-4.2072888888888887E-3</v>
      </c>
      <c r="BA33" s="35">
        <f>$H$28/'Fixed data'!$C$7</f>
        <v>-4.2072888888888887E-3</v>
      </c>
      <c r="BB33" s="35"/>
      <c r="BC33" s="35"/>
      <c r="BD33" s="35"/>
    </row>
    <row r="34" spans="1:57" ht="16.5" hidden="1" customHeight="1" outlineLevel="1" x14ac:dyDescent="0.35">
      <c r="A34" s="116"/>
      <c r="B34" s="9" t="s">
        <v>5</v>
      </c>
      <c r="C34" s="11" t="s">
        <v>57</v>
      </c>
      <c r="D34" s="9" t="s">
        <v>40</v>
      </c>
      <c r="F34" s="35"/>
      <c r="G34" s="35"/>
      <c r="H34" s="35"/>
      <c r="I34" s="35"/>
      <c r="J34" s="35">
        <f>$I$28/'Fixed data'!$C$7</f>
        <v>-5.6856888888888873E-3</v>
      </c>
      <c r="K34" s="35">
        <f>$I$28/'Fixed data'!$C$7</f>
        <v>-5.6856888888888873E-3</v>
      </c>
      <c r="L34" s="35">
        <f>$I$28/'Fixed data'!$C$7</f>
        <v>-5.6856888888888873E-3</v>
      </c>
      <c r="M34" s="35">
        <f>$I$28/'Fixed data'!$C$7</f>
        <v>-5.6856888888888873E-3</v>
      </c>
      <c r="N34" s="35">
        <f>$I$28/'Fixed data'!$C$7</f>
        <v>-5.6856888888888873E-3</v>
      </c>
      <c r="O34" s="35">
        <f>$I$28/'Fixed data'!$C$7</f>
        <v>-5.6856888888888873E-3</v>
      </c>
      <c r="P34" s="35">
        <f>$I$28/'Fixed data'!$C$7</f>
        <v>-5.6856888888888873E-3</v>
      </c>
      <c r="Q34" s="35">
        <f>$I$28/'Fixed data'!$C$7</f>
        <v>-5.6856888888888873E-3</v>
      </c>
      <c r="R34" s="35">
        <f>$I$28/'Fixed data'!$C$7</f>
        <v>-5.6856888888888873E-3</v>
      </c>
      <c r="S34" s="35">
        <f>$I$28/'Fixed data'!$C$7</f>
        <v>-5.6856888888888873E-3</v>
      </c>
      <c r="T34" s="35">
        <f>$I$28/'Fixed data'!$C$7</f>
        <v>-5.6856888888888873E-3</v>
      </c>
      <c r="U34" s="35">
        <f>$I$28/'Fixed data'!$C$7</f>
        <v>-5.6856888888888873E-3</v>
      </c>
      <c r="V34" s="35">
        <f>$I$28/'Fixed data'!$C$7</f>
        <v>-5.6856888888888873E-3</v>
      </c>
      <c r="W34" s="35">
        <f>$I$28/'Fixed data'!$C$7</f>
        <v>-5.6856888888888873E-3</v>
      </c>
      <c r="X34" s="35">
        <f>$I$28/'Fixed data'!$C$7</f>
        <v>-5.6856888888888873E-3</v>
      </c>
      <c r="Y34" s="35">
        <f>$I$28/'Fixed data'!$C$7</f>
        <v>-5.6856888888888873E-3</v>
      </c>
      <c r="Z34" s="35">
        <f>$I$28/'Fixed data'!$C$7</f>
        <v>-5.6856888888888873E-3</v>
      </c>
      <c r="AA34" s="35">
        <f>$I$28/'Fixed data'!$C$7</f>
        <v>-5.6856888888888873E-3</v>
      </c>
      <c r="AB34" s="35">
        <f>$I$28/'Fixed data'!$C$7</f>
        <v>-5.6856888888888873E-3</v>
      </c>
      <c r="AC34" s="35">
        <f>$I$28/'Fixed data'!$C$7</f>
        <v>-5.6856888888888873E-3</v>
      </c>
      <c r="AD34" s="35">
        <f>$I$28/'Fixed data'!$C$7</f>
        <v>-5.6856888888888873E-3</v>
      </c>
      <c r="AE34" s="35">
        <f>$I$28/'Fixed data'!$C$7</f>
        <v>-5.6856888888888873E-3</v>
      </c>
      <c r="AF34" s="35">
        <f>$I$28/'Fixed data'!$C$7</f>
        <v>-5.6856888888888873E-3</v>
      </c>
      <c r="AG34" s="35">
        <f>$I$28/'Fixed data'!$C$7</f>
        <v>-5.6856888888888873E-3</v>
      </c>
      <c r="AH34" s="35">
        <f>$I$28/'Fixed data'!$C$7</f>
        <v>-5.6856888888888873E-3</v>
      </c>
      <c r="AI34" s="35">
        <f>$I$28/'Fixed data'!$C$7</f>
        <v>-5.6856888888888873E-3</v>
      </c>
      <c r="AJ34" s="35">
        <f>$I$28/'Fixed data'!$C$7</f>
        <v>-5.6856888888888873E-3</v>
      </c>
      <c r="AK34" s="35">
        <f>$I$28/'Fixed data'!$C$7</f>
        <v>-5.6856888888888873E-3</v>
      </c>
      <c r="AL34" s="35">
        <f>$I$28/'Fixed data'!$C$7</f>
        <v>-5.6856888888888873E-3</v>
      </c>
      <c r="AM34" s="35">
        <f>$I$28/'Fixed data'!$C$7</f>
        <v>-5.6856888888888873E-3</v>
      </c>
      <c r="AN34" s="35">
        <f>$I$28/'Fixed data'!$C$7</f>
        <v>-5.6856888888888873E-3</v>
      </c>
      <c r="AO34" s="35">
        <f>$I$28/'Fixed data'!$C$7</f>
        <v>-5.6856888888888873E-3</v>
      </c>
      <c r="AP34" s="35">
        <f>$I$28/'Fixed data'!$C$7</f>
        <v>-5.6856888888888873E-3</v>
      </c>
      <c r="AQ34" s="35">
        <f>$I$28/'Fixed data'!$C$7</f>
        <v>-5.6856888888888873E-3</v>
      </c>
      <c r="AR34" s="35">
        <f>$I$28/'Fixed data'!$C$7</f>
        <v>-5.6856888888888873E-3</v>
      </c>
      <c r="AS34" s="35">
        <f>$I$28/'Fixed data'!$C$7</f>
        <v>-5.6856888888888873E-3</v>
      </c>
      <c r="AT34" s="35">
        <f>$I$28/'Fixed data'!$C$7</f>
        <v>-5.6856888888888873E-3</v>
      </c>
      <c r="AU34" s="35">
        <f>$I$28/'Fixed data'!$C$7</f>
        <v>-5.6856888888888873E-3</v>
      </c>
      <c r="AV34" s="35">
        <f>$I$28/'Fixed data'!$C$7</f>
        <v>-5.6856888888888873E-3</v>
      </c>
      <c r="AW34" s="35">
        <f>$I$28/'Fixed data'!$C$7</f>
        <v>-5.6856888888888873E-3</v>
      </c>
      <c r="AX34" s="35">
        <f>$I$28/'Fixed data'!$C$7</f>
        <v>-5.6856888888888873E-3</v>
      </c>
      <c r="AY34" s="35">
        <f>$I$28/'Fixed data'!$C$7</f>
        <v>-5.6856888888888873E-3</v>
      </c>
      <c r="AZ34" s="35">
        <f>$I$28/'Fixed data'!$C$7</f>
        <v>-5.6856888888888873E-3</v>
      </c>
      <c r="BA34" s="35">
        <f>$I$28/'Fixed data'!$C$7</f>
        <v>-5.6856888888888873E-3</v>
      </c>
      <c r="BB34" s="35">
        <f>$I$28/'Fixed data'!$C$7</f>
        <v>-5.6856888888888873E-3</v>
      </c>
      <c r="BC34" s="35"/>
      <c r="BD34" s="35"/>
    </row>
    <row r="35" spans="1:57" ht="16.5" hidden="1" customHeight="1" outlineLevel="1" x14ac:dyDescent="0.35">
      <c r="A35" s="116"/>
      <c r="B35" s="9" t="s">
        <v>6</v>
      </c>
      <c r="C35" s="11" t="s">
        <v>58</v>
      </c>
      <c r="D35" s="9" t="s">
        <v>40</v>
      </c>
      <c r="F35" s="35"/>
      <c r="G35" s="35"/>
      <c r="H35" s="35"/>
      <c r="I35" s="35"/>
      <c r="J35" s="35"/>
      <c r="K35" s="35">
        <f>$J$28/'Fixed data'!$C$7</f>
        <v>4.3452444444444464E-3</v>
      </c>
      <c r="L35" s="35">
        <f>$J$28/'Fixed data'!$C$7</f>
        <v>4.3452444444444464E-3</v>
      </c>
      <c r="M35" s="35">
        <f>$J$28/'Fixed data'!$C$7</f>
        <v>4.3452444444444464E-3</v>
      </c>
      <c r="N35" s="35">
        <f>$J$28/'Fixed data'!$C$7</f>
        <v>4.3452444444444464E-3</v>
      </c>
      <c r="O35" s="35">
        <f>$J$28/'Fixed data'!$C$7</f>
        <v>4.3452444444444464E-3</v>
      </c>
      <c r="P35" s="35">
        <f>$J$28/'Fixed data'!$C$7</f>
        <v>4.3452444444444464E-3</v>
      </c>
      <c r="Q35" s="35">
        <f>$J$28/'Fixed data'!$C$7</f>
        <v>4.3452444444444464E-3</v>
      </c>
      <c r="R35" s="35">
        <f>$J$28/'Fixed data'!$C$7</f>
        <v>4.3452444444444464E-3</v>
      </c>
      <c r="S35" s="35">
        <f>$J$28/'Fixed data'!$C$7</f>
        <v>4.3452444444444464E-3</v>
      </c>
      <c r="T35" s="35">
        <f>$J$28/'Fixed data'!$C$7</f>
        <v>4.3452444444444464E-3</v>
      </c>
      <c r="U35" s="35">
        <f>$J$28/'Fixed data'!$C$7</f>
        <v>4.3452444444444464E-3</v>
      </c>
      <c r="V35" s="35">
        <f>$J$28/'Fixed data'!$C$7</f>
        <v>4.3452444444444464E-3</v>
      </c>
      <c r="W35" s="35">
        <f>$J$28/'Fixed data'!$C$7</f>
        <v>4.3452444444444464E-3</v>
      </c>
      <c r="X35" s="35">
        <f>$J$28/'Fixed data'!$C$7</f>
        <v>4.3452444444444464E-3</v>
      </c>
      <c r="Y35" s="35">
        <f>$J$28/'Fixed data'!$C$7</f>
        <v>4.3452444444444464E-3</v>
      </c>
      <c r="Z35" s="35">
        <f>$J$28/'Fixed data'!$C$7</f>
        <v>4.3452444444444464E-3</v>
      </c>
      <c r="AA35" s="35">
        <f>$J$28/'Fixed data'!$C$7</f>
        <v>4.3452444444444464E-3</v>
      </c>
      <c r="AB35" s="35">
        <f>$J$28/'Fixed data'!$C$7</f>
        <v>4.3452444444444464E-3</v>
      </c>
      <c r="AC35" s="35">
        <f>$J$28/'Fixed data'!$C$7</f>
        <v>4.3452444444444464E-3</v>
      </c>
      <c r="AD35" s="35">
        <f>$J$28/'Fixed data'!$C$7</f>
        <v>4.3452444444444464E-3</v>
      </c>
      <c r="AE35" s="35">
        <f>$J$28/'Fixed data'!$C$7</f>
        <v>4.3452444444444464E-3</v>
      </c>
      <c r="AF35" s="35">
        <f>$J$28/'Fixed data'!$C$7</f>
        <v>4.3452444444444464E-3</v>
      </c>
      <c r="AG35" s="35">
        <f>$J$28/'Fixed data'!$C$7</f>
        <v>4.3452444444444464E-3</v>
      </c>
      <c r="AH35" s="35">
        <f>$J$28/'Fixed data'!$C$7</f>
        <v>4.3452444444444464E-3</v>
      </c>
      <c r="AI35" s="35">
        <f>$J$28/'Fixed data'!$C$7</f>
        <v>4.3452444444444464E-3</v>
      </c>
      <c r="AJ35" s="35">
        <f>$J$28/'Fixed data'!$C$7</f>
        <v>4.3452444444444464E-3</v>
      </c>
      <c r="AK35" s="35">
        <f>$J$28/'Fixed data'!$C$7</f>
        <v>4.3452444444444464E-3</v>
      </c>
      <c r="AL35" s="35">
        <f>$J$28/'Fixed data'!$C$7</f>
        <v>4.3452444444444464E-3</v>
      </c>
      <c r="AM35" s="35">
        <f>$J$28/'Fixed data'!$C$7</f>
        <v>4.3452444444444464E-3</v>
      </c>
      <c r="AN35" s="35">
        <f>$J$28/'Fixed data'!$C$7</f>
        <v>4.3452444444444464E-3</v>
      </c>
      <c r="AO35" s="35">
        <f>$J$28/'Fixed data'!$C$7</f>
        <v>4.3452444444444464E-3</v>
      </c>
      <c r="AP35" s="35">
        <f>$J$28/'Fixed data'!$C$7</f>
        <v>4.3452444444444464E-3</v>
      </c>
      <c r="AQ35" s="35">
        <f>$J$28/'Fixed data'!$C$7</f>
        <v>4.3452444444444464E-3</v>
      </c>
      <c r="AR35" s="35">
        <f>$J$28/'Fixed data'!$C$7</f>
        <v>4.3452444444444464E-3</v>
      </c>
      <c r="AS35" s="35">
        <f>$J$28/'Fixed data'!$C$7</f>
        <v>4.3452444444444464E-3</v>
      </c>
      <c r="AT35" s="35">
        <f>$J$28/'Fixed data'!$C$7</f>
        <v>4.3452444444444464E-3</v>
      </c>
      <c r="AU35" s="35">
        <f>$J$28/'Fixed data'!$C$7</f>
        <v>4.3452444444444464E-3</v>
      </c>
      <c r="AV35" s="35">
        <f>$J$28/'Fixed data'!$C$7</f>
        <v>4.3452444444444464E-3</v>
      </c>
      <c r="AW35" s="35">
        <f>$J$28/'Fixed data'!$C$7</f>
        <v>4.3452444444444464E-3</v>
      </c>
      <c r="AX35" s="35">
        <f>$J$28/'Fixed data'!$C$7</f>
        <v>4.3452444444444464E-3</v>
      </c>
      <c r="AY35" s="35">
        <f>$J$28/'Fixed data'!$C$7</f>
        <v>4.3452444444444464E-3</v>
      </c>
      <c r="AZ35" s="35">
        <f>$J$28/'Fixed data'!$C$7</f>
        <v>4.3452444444444464E-3</v>
      </c>
      <c r="BA35" s="35">
        <f>$J$28/'Fixed data'!$C$7</f>
        <v>4.3452444444444464E-3</v>
      </c>
      <c r="BB35" s="35">
        <f>$J$28/'Fixed data'!$C$7</f>
        <v>4.3452444444444464E-3</v>
      </c>
      <c r="BC35" s="35">
        <f>$J$28/'Fixed data'!$C$7</f>
        <v>4.3452444444444464E-3</v>
      </c>
      <c r="BD35" s="35"/>
    </row>
    <row r="36" spans="1:57" ht="16.5" hidden="1" customHeight="1" outlineLevel="1" x14ac:dyDescent="0.35">
      <c r="A36" s="116"/>
      <c r="B36" s="9" t="s">
        <v>32</v>
      </c>
      <c r="C36" s="11" t="s">
        <v>59</v>
      </c>
      <c r="D36" s="9" t="s">
        <v>40</v>
      </c>
      <c r="F36" s="35"/>
      <c r="G36" s="35"/>
      <c r="H36" s="35"/>
      <c r="I36" s="35"/>
      <c r="J36" s="35"/>
      <c r="K36" s="35"/>
      <c r="L36" s="35">
        <f>$K$28/'Fixed data'!$C$7</f>
        <v>7.6632888888888894E-3</v>
      </c>
      <c r="M36" s="35">
        <f>$K$28/'Fixed data'!$C$7</f>
        <v>7.6632888888888894E-3</v>
      </c>
      <c r="N36" s="35">
        <f>$K$28/'Fixed data'!$C$7</f>
        <v>7.6632888888888894E-3</v>
      </c>
      <c r="O36" s="35">
        <f>$K$28/'Fixed data'!$C$7</f>
        <v>7.6632888888888894E-3</v>
      </c>
      <c r="P36" s="35">
        <f>$K$28/'Fixed data'!$C$7</f>
        <v>7.6632888888888894E-3</v>
      </c>
      <c r="Q36" s="35">
        <f>$K$28/'Fixed data'!$C$7</f>
        <v>7.6632888888888894E-3</v>
      </c>
      <c r="R36" s="35">
        <f>$K$28/'Fixed data'!$C$7</f>
        <v>7.6632888888888894E-3</v>
      </c>
      <c r="S36" s="35">
        <f>$K$28/'Fixed data'!$C$7</f>
        <v>7.6632888888888894E-3</v>
      </c>
      <c r="T36" s="35">
        <f>$K$28/'Fixed data'!$C$7</f>
        <v>7.6632888888888894E-3</v>
      </c>
      <c r="U36" s="35">
        <f>$K$28/'Fixed data'!$C$7</f>
        <v>7.6632888888888894E-3</v>
      </c>
      <c r="V36" s="35">
        <f>$K$28/'Fixed data'!$C$7</f>
        <v>7.6632888888888894E-3</v>
      </c>
      <c r="W36" s="35">
        <f>$K$28/'Fixed data'!$C$7</f>
        <v>7.6632888888888894E-3</v>
      </c>
      <c r="X36" s="35">
        <f>$K$28/'Fixed data'!$C$7</f>
        <v>7.6632888888888894E-3</v>
      </c>
      <c r="Y36" s="35">
        <f>$K$28/'Fixed data'!$C$7</f>
        <v>7.6632888888888894E-3</v>
      </c>
      <c r="Z36" s="35">
        <f>$K$28/'Fixed data'!$C$7</f>
        <v>7.6632888888888894E-3</v>
      </c>
      <c r="AA36" s="35">
        <f>$K$28/'Fixed data'!$C$7</f>
        <v>7.6632888888888894E-3</v>
      </c>
      <c r="AB36" s="35">
        <f>$K$28/'Fixed data'!$C$7</f>
        <v>7.6632888888888894E-3</v>
      </c>
      <c r="AC36" s="35">
        <f>$K$28/'Fixed data'!$C$7</f>
        <v>7.6632888888888894E-3</v>
      </c>
      <c r="AD36" s="35">
        <f>$K$28/'Fixed data'!$C$7</f>
        <v>7.6632888888888894E-3</v>
      </c>
      <c r="AE36" s="35">
        <f>$K$28/'Fixed data'!$C$7</f>
        <v>7.6632888888888894E-3</v>
      </c>
      <c r="AF36" s="35">
        <f>$K$28/'Fixed data'!$C$7</f>
        <v>7.6632888888888894E-3</v>
      </c>
      <c r="AG36" s="35">
        <f>$K$28/'Fixed data'!$C$7</f>
        <v>7.6632888888888894E-3</v>
      </c>
      <c r="AH36" s="35">
        <f>$K$28/'Fixed data'!$C$7</f>
        <v>7.6632888888888894E-3</v>
      </c>
      <c r="AI36" s="35">
        <f>$K$28/'Fixed data'!$C$7</f>
        <v>7.6632888888888894E-3</v>
      </c>
      <c r="AJ36" s="35">
        <f>$K$28/'Fixed data'!$C$7</f>
        <v>7.6632888888888894E-3</v>
      </c>
      <c r="AK36" s="35">
        <f>$K$28/'Fixed data'!$C$7</f>
        <v>7.6632888888888894E-3</v>
      </c>
      <c r="AL36" s="35">
        <f>$K$28/'Fixed data'!$C$7</f>
        <v>7.6632888888888894E-3</v>
      </c>
      <c r="AM36" s="35">
        <f>$K$28/'Fixed data'!$C$7</f>
        <v>7.6632888888888894E-3</v>
      </c>
      <c r="AN36" s="35">
        <f>$K$28/'Fixed data'!$C$7</f>
        <v>7.6632888888888894E-3</v>
      </c>
      <c r="AO36" s="35">
        <f>$K$28/'Fixed data'!$C$7</f>
        <v>7.6632888888888894E-3</v>
      </c>
      <c r="AP36" s="35">
        <f>$K$28/'Fixed data'!$C$7</f>
        <v>7.6632888888888894E-3</v>
      </c>
      <c r="AQ36" s="35">
        <f>$K$28/'Fixed data'!$C$7</f>
        <v>7.6632888888888894E-3</v>
      </c>
      <c r="AR36" s="35">
        <f>$K$28/'Fixed data'!$C$7</f>
        <v>7.6632888888888894E-3</v>
      </c>
      <c r="AS36" s="35">
        <f>$K$28/'Fixed data'!$C$7</f>
        <v>7.6632888888888894E-3</v>
      </c>
      <c r="AT36" s="35">
        <f>$K$28/'Fixed data'!$C$7</f>
        <v>7.6632888888888894E-3</v>
      </c>
      <c r="AU36" s="35">
        <f>$K$28/'Fixed data'!$C$7</f>
        <v>7.6632888888888894E-3</v>
      </c>
      <c r="AV36" s="35">
        <f>$K$28/'Fixed data'!$C$7</f>
        <v>7.6632888888888894E-3</v>
      </c>
      <c r="AW36" s="35">
        <f>$K$28/'Fixed data'!$C$7</f>
        <v>7.6632888888888894E-3</v>
      </c>
      <c r="AX36" s="35">
        <f>$K$28/'Fixed data'!$C$7</f>
        <v>7.6632888888888894E-3</v>
      </c>
      <c r="AY36" s="35">
        <f>$K$28/'Fixed data'!$C$7</f>
        <v>7.6632888888888894E-3</v>
      </c>
      <c r="AZ36" s="35">
        <f>$K$28/'Fixed data'!$C$7</f>
        <v>7.6632888888888894E-3</v>
      </c>
      <c r="BA36" s="35">
        <f>$K$28/'Fixed data'!$C$7</f>
        <v>7.6632888888888894E-3</v>
      </c>
      <c r="BB36" s="35">
        <f>$K$28/'Fixed data'!$C$7</f>
        <v>7.6632888888888894E-3</v>
      </c>
      <c r="BC36" s="35">
        <f>$K$28/'Fixed data'!$C$7</f>
        <v>7.6632888888888894E-3</v>
      </c>
      <c r="BD36" s="35">
        <f>$K$28/'Fixed data'!$C$7</f>
        <v>7.6632888888888894E-3</v>
      </c>
    </row>
    <row r="37" spans="1:57" ht="16.5" hidden="1" customHeight="1" outlineLevel="1" x14ac:dyDescent="0.35">
      <c r="A37" s="116"/>
      <c r="B37" s="9" t="s">
        <v>33</v>
      </c>
      <c r="C37" s="11" t="s">
        <v>60</v>
      </c>
      <c r="D37" s="9" t="s">
        <v>40</v>
      </c>
      <c r="F37" s="35"/>
      <c r="G37" s="35"/>
      <c r="H37" s="35"/>
      <c r="I37" s="35"/>
      <c r="J37" s="35"/>
      <c r="K37" s="35"/>
      <c r="L37" s="35"/>
      <c r="M37" s="35">
        <f>$L$28/'Fixed data'!$C$7</f>
        <v>6.8846222222222293E-3</v>
      </c>
      <c r="N37" s="35">
        <f>$L$28/'Fixed data'!$C$7</f>
        <v>6.8846222222222293E-3</v>
      </c>
      <c r="O37" s="35">
        <f>$L$28/'Fixed data'!$C$7</f>
        <v>6.8846222222222293E-3</v>
      </c>
      <c r="P37" s="35">
        <f>$L$28/'Fixed data'!$C$7</f>
        <v>6.8846222222222293E-3</v>
      </c>
      <c r="Q37" s="35">
        <f>$L$28/'Fixed data'!$C$7</f>
        <v>6.8846222222222293E-3</v>
      </c>
      <c r="R37" s="35">
        <f>$L$28/'Fixed data'!$C$7</f>
        <v>6.8846222222222293E-3</v>
      </c>
      <c r="S37" s="35">
        <f>$L$28/'Fixed data'!$C$7</f>
        <v>6.8846222222222293E-3</v>
      </c>
      <c r="T37" s="35">
        <f>$L$28/'Fixed data'!$C$7</f>
        <v>6.8846222222222293E-3</v>
      </c>
      <c r="U37" s="35">
        <f>$L$28/'Fixed data'!$C$7</f>
        <v>6.8846222222222293E-3</v>
      </c>
      <c r="V37" s="35">
        <f>$L$28/'Fixed data'!$C$7</f>
        <v>6.8846222222222293E-3</v>
      </c>
      <c r="W37" s="35">
        <f>$L$28/'Fixed data'!$C$7</f>
        <v>6.8846222222222293E-3</v>
      </c>
      <c r="X37" s="35">
        <f>$L$28/'Fixed data'!$C$7</f>
        <v>6.8846222222222293E-3</v>
      </c>
      <c r="Y37" s="35">
        <f>$L$28/'Fixed data'!$C$7</f>
        <v>6.8846222222222293E-3</v>
      </c>
      <c r="Z37" s="35">
        <f>$L$28/'Fixed data'!$C$7</f>
        <v>6.8846222222222293E-3</v>
      </c>
      <c r="AA37" s="35">
        <f>$L$28/'Fixed data'!$C$7</f>
        <v>6.8846222222222293E-3</v>
      </c>
      <c r="AB37" s="35">
        <f>$L$28/'Fixed data'!$C$7</f>
        <v>6.8846222222222293E-3</v>
      </c>
      <c r="AC37" s="35">
        <f>$L$28/'Fixed data'!$C$7</f>
        <v>6.8846222222222293E-3</v>
      </c>
      <c r="AD37" s="35">
        <f>$L$28/'Fixed data'!$C$7</f>
        <v>6.8846222222222293E-3</v>
      </c>
      <c r="AE37" s="35">
        <f>$L$28/'Fixed data'!$C$7</f>
        <v>6.8846222222222293E-3</v>
      </c>
      <c r="AF37" s="35">
        <f>$L$28/'Fixed data'!$C$7</f>
        <v>6.8846222222222293E-3</v>
      </c>
      <c r="AG37" s="35">
        <f>$L$28/'Fixed data'!$C$7</f>
        <v>6.8846222222222293E-3</v>
      </c>
      <c r="AH37" s="35">
        <f>$L$28/'Fixed data'!$C$7</f>
        <v>6.8846222222222293E-3</v>
      </c>
      <c r="AI37" s="35">
        <f>$L$28/'Fixed data'!$C$7</f>
        <v>6.8846222222222293E-3</v>
      </c>
      <c r="AJ37" s="35">
        <f>$L$28/'Fixed data'!$C$7</f>
        <v>6.8846222222222293E-3</v>
      </c>
      <c r="AK37" s="35">
        <f>$L$28/'Fixed data'!$C$7</f>
        <v>6.8846222222222293E-3</v>
      </c>
      <c r="AL37" s="35">
        <f>$L$28/'Fixed data'!$C$7</f>
        <v>6.8846222222222293E-3</v>
      </c>
      <c r="AM37" s="35">
        <f>$L$28/'Fixed data'!$C$7</f>
        <v>6.8846222222222293E-3</v>
      </c>
      <c r="AN37" s="35">
        <f>$L$28/'Fixed data'!$C$7</f>
        <v>6.8846222222222293E-3</v>
      </c>
      <c r="AO37" s="35">
        <f>$L$28/'Fixed data'!$C$7</f>
        <v>6.8846222222222293E-3</v>
      </c>
      <c r="AP37" s="35">
        <f>$L$28/'Fixed data'!$C$7</f>
        <v>6.8846222222222293E-3</v>
      </c>
      <c r="AQ37" s="35">
        <f>$L$28/'Fixed data'!$C$7</f>
        <v>6.8846222222222293E-3</v>
      </c>
      <c r="AR37" s="35">
        <f>$L$28/'Fixed data'!$C$7</f>
        <v>6.8846222222222293E-3</v>
      </c>
      <c r="AS37" s="35">
        <f>$L$28/'Fixed data'!$C$7</f>
        <v>6.8846222222222293E-3</v>
      </c>
      <c r="AT37" s="35">
        <f>$L$28/'Fixed data'!$C$7</f>
        <v>6.8846222222222293E-3</v>
      </c>
      <c r="AU37" s="35">
        <f>$L$28/'Fixed data'!$C$7</f>
        <v>6.8846222222222293E-3</v>
      </c>
      <c r="AV37" s="35">
        <f>$L$28/'Fixed data'!$C$7</f>
        <v>6.8846222222222293E-3</v>
      </c>
      <c r="AW37" s="35">
        <f>$L$28/'Fixed data'!$C$7</f>
        <v>6.8846222222222293E-3</v>
      </c>
      <c r="AX37" s="35">
        <f>$L$28/'Fixed data'!$C$7</f>
        <v>6.8846222222222293E-3</v>
      </c>
      <c r="AY37" s="35">
        <f>$L$28/'Fixed data'!$C$7</f>
        <v>6.8846222222222293E-3</v>
      </c>
      <c r="AZ37" s="35">
        <f>$L$28/'Fixed data'!$C$7</f>
        <v>6.8846222222222293E-3</v>
      </c>
      <c r="BA37" s="35">
        <f>$L$28/'Fixed data'!$C$7</f>
        <v>6.8846222222222293E-3</v>
      </c>
      <c r="BB37" s="35">
        <f>$L$28/'Fixed data'!$C$7</f>
        <v>6.8846222222222293E-3</v>
      </c>
      <c r="BC37" s="35">
        <f>$L$28/'Fixed data'!$C$7</f>
        <v>6.8846222222222293E-3</v>
      </c>
      <c r="BD37" s="35">
        <f>$L$28/'Fixed data'!$C$7</f>
        <v>6.8846222222222293E-3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7.195733333333342E-3</v>
      </c>
      <c r="O38" s="35">
        <f>$M$28/'Fixed data'!$C$7</f>
        <v>7.195733333333342E-3</v>
      </c>
      <c r="P38" s="35">
        <f>$M$28/'Fixed data'!$C$7</f>
        <v>7.195733333333342E-3</v>
      </c>
      <c r="Q38" s="35">
        <f>$M$28/'Fixed data'!$C$7</f>
        <v>7.195733333333342E-3</v>
      </c>
      <c r="R38" s="35">
        <f>$M$28/'Fixed data'!$C$7</f>
        <v>7.195733333333342E-3</v>
      </c>
      <c r="S38" s="35">
        <f>$M$28/'Fixed data'!$C$7</f>
        <v>7.195733333333342E-3</v>
      </c>
      <c r="T38" s="35">
        <f>$M$28/'Fixed data'!$C$7</f>
        <v>7.195733333333342E-3</v>
      </c>
      <c r="U38" s="35">
        <f>$M$28/'Fixed data'!$C$7</f>
        <v>7.195733333333342E-3</v>
      </c>
      <c r="V38" s="35">
        <f>$M$28/'Fixed data'!$C$7</f>
        <v>7.195733333333342E-3</v>
      </c>
      <c r="W38" s="35">
        <f>$M$28/'Fixed data'!$C$7</f>
        <v>7.195733333333342E-3</v>
      </c>
      <c r="X38" s="35">
        <f>$M$28/'Fixed data'!$C$7</f>
        <v>7.195733333333342E-3</v>
      </c>
      <c r="Y38" s="35">
        <f>$M$28/'Fixed data'!$C$7</f>
        <v>7.195733333333342E-3</v>
      </c>
      <c r="Z38" s="35">
        <f>$M$28/'Fixed data'!$C$7</f>
        <v>7.195733333333342E-3</v>
      </c>
      <c r="AA38" s="35">
        <f>$M$28/'Fixed data'!$C$7</f>
        <v>7.195733333333342E-3</v>
      </c>
      <c r="AB38" s="35">
        <f>$M$28/'Fixed data'!$C$7</f>
        <v>7.195733333333342E-3</v>
      </c>
      <c r="AC38" s="35">
        <f>$M$28/'Fixed data'!$C$7</f>
        <v>7.195733333333342E-3</v>
      </c>
      <c r="AD38" s="35">
        <f>$M$28/'Fixed data'!$C$7</f>
        <v>7.195733333333342E-3</v>
      </c>
      <c r="AE38" s="35">
        <f>$M$28/'Fixed data'!$C$7</f>
        <v>7.195733333333342E-3</v>
      </c>
      <c r="AF38" s="35">
        <f>$M$28/'Fixed data'!$C$7</f>
        <v>7.195733333333342E-3</v>
      </c>
      <c r="AG38" s="35">
        <f>$M$28/'Fixed data'!$C$7</f>
        <v>7.195733333333342E-3</v>
      </c>
      <c r="AH38" s="35">
        <f>$M$28/'Fixed data'!$C$7</f>
        <v>7.195733333333342E-3</v>
      </c>
      <c r="AI38" s="35">
        <f>$M$28/'Fixed data'!$C$7</f>
        <v>7.195733333333342E-3</v>
      </c>
      <c r="AJ38" s="35">
        <f>$M$28/'Fixed data'!$C$7</f>
        <v>7.195733333333342E-3</v>
      </c>
      <c r="AK38" s="35">
        <f>$M$28/'Fixed data'!$C$7</f>
        <v>7.195733333333342E-3</v>
      </c>
      <c r="AL38" s="35">
        <f>$M$28/'Fixed data'!$C$7</f>
        <v>7.195733333333342E-3</v>
      </c>
      <c r="AM38" s="35">
        <f>$M$28/'Fixed data'!$C$7</f>
        <v>7.195733333333342E-3</v>
      </c>
      <c r="AN38" s="35">
        <f>$M$28/'Fixed data'!$C$7</f>
        <v>7.195733333333342E-3</v>
      </c>
      <c r="AO38" s="35">
        <f>$M$28/'Fixed data'!$C$7</f>
        <v>7.195733333333342E-3</v>
      </c>
      <c r="AP38" s="35">
        <f>$M$28/'Fixed data'!$C$7</f>
        <v>7.195733333333342E-3</v>
      </c>
      <c r="AQ38" s="35">
        <f>$M$28/'Fixed data'!$C$7</f>
        <v>7.195733333333342E-3</v>
      </c>
      <c r="AR38" s="35">
        <f>$M$28/'Fixed data'!$C$7</f>
        <v>7.195733333333342E-3</v>
      </c>
      <c r="AS38" s="35">
        <f>$M$28/'Fixed data'!$C$7</f>
        <v>7.195733333333342E-3</v>
      </c>
      <c r="AT38" s="35">
        <f>$M$28/'Fixed data'!$C$7</f>
        <v>7.195733333333342E-3</v>
      </c>
      <c r="AU38" s="35">
        <f>$M$28/'Fixed data'!$C$7</f>
        <v>7.195733333333342E-3</v>
      </c>
      <c r="AV38" s="35">
        <f>$M$28/'Fixed data'!$C$7</f>
        <v>7.195733333333342E-3</v>
      </c>
      <c r="AW38" s="35">
        <f>$M$28/'Fixed data'!$C$7</f>
        <v>7.195733333333342E-3</v>
      </c>
      <c r="AX38" s="35">
        <f>$M$28/'Fixed data'!$C$7</f>
        <v>7.195733333333342E-3</v>
      </c>
      <c r="AY38" s="35">
        <f>$M$28/'Fixed data'!$C$7</f>
        <v>7.195733333333342E-3</v>
      </c>
      <c r="AZ38" s="35">
        <f>$M$28/'Fixed data'!$C$7</f>
        <v>7.195733333333342E-3</v>
      </c>
      <c r="BA38" s="35">
        <f>$M$28/'Fixed data'!$C$7</f>
        <v>7.195733333333342E-3</v>
      </c>
      <c r="BB38" s="35">
        <f>$M$28/'Fixed data'!$C$7</f>
        <v>7.195733333333342E-3</v>
      </c>
      <c r="BC38" s="35">
        <f>$M$28/'Fixed data'!$C$7</f>
        <v>7.195733333333342E-3</v>
      </c>
      <c r="BD38" s="35">
        <f>$M$28/'Fixed data'!$C$7</f>
        <v>7.195733333333342E-3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7.5224000000000055E-3</v>
      </c>
      <c r="P39" s="35">
        <f>$N$28/'Fixed data'!$C$7</f>
        <v>7.5224000000000055E-3</v>
      </c>
      <c r="Q39" s="35">
        <f>$N$28/'Fixed data'!$C$7</f>
        <v>7.5224000000000055E-3</v>
      </c>
      <c r="R39" s="35">
        <f>$N$28/'Fixed data'!$C$7</f>
        <v>7.5224000000000055E-3</v>
      </c>
      <c r="S39" s="35">
        <f>$N$28/'Fixed data'!$C$7</f>
        <v>7.5224000000000055E-3</v>
      </c>
      <c r="T39" s="35">
        <f>$N$28/'Fixed data'!$C$7</f>
        <v>7.5224000000000055E-3</v>
      </c>
      <c r="U39" s="35">
        <f>$N$28/'Fixed data'!$C$7</f>
        <v>7.5224000000000055E-3</v>
      </c>
      <c r="V39" s="35">
        <f>$N$28/'Fixed data'!$C$7</f>
        <v>7.5224000000000055E-3</v>
      </c>
      <c r="W39" s="35">
        <f>$N$28/'Fixed data'!$C$7</f>
        <v>7.5224000000000055E-3</v>
      </c>
      <c r="X39" s="35">
        <f>$N$28/'Fixed data'!$C$7</f>
        <v>7.5224000000000055E-3</v>
      </c>
      <c r="Y39" s="35">
        <f>$N$28/'Fixed data'!$C$7</f>
        <v>7.5224000000000055E-3</v>
      </c>
      <c r="Z39" s="35">
        <f>$N$28/'Fixed data'!$C$7</f>
        <v>7.5224000000000055E-3</v>
      </c>
      <c r="AA39" s="35">
        <f>$N$28/'Fixed data'!$C$7</f>
        <v>7.5224000000000055E-3</v>
      </c>
      <c r="AB39" s="35">
        <f>$N$28/'Fixed data'!$C$7</f>
        <v>7.5224000000000055E-3</v>
      </c>
      <c r="AC39" s="35">
        <f>$N$28/'Fixed data'!$C$7</f>
        <v>7.5224000000000055E-3</v>
      </c>
      <c r="AD39" s="35">
        <f>$N$28/'Fixed data'!$C$7</f>
        <v>7.5224000000000055E-3</v>
      </c>
      <c r="AE39" s="35">
        <f>$N$28/'Fixed data'!$C$7</f>
        <v>7.5224000000000055E-3</v>
      </c>
      <c r="AF39" s="35">
        <f>$N$28/'Fixed data'!$C$7</f>
        <v>7.5224000000000055E-3</v>
      </c>
      <c r="AG39" s="35">
        <f>$N$28/'Fixed data'!$C$7</f>
        <v>7.5224000000000055E-3</v>
      </c>
      <c r="AH39" s="35">
        <f>$N$28/'Fixed data'!$C$7</f>
        <v>7.5224000000000055E-3</v>
      </c>
      <c r="AI39" s="35">
        <f>$N$28/'Fixed data'!$C$7</f>
        <v>7.5224000000000055E-3</v>
      </c>
      <c r="AJ39" s="35">
        <f>$N$28/'Fixed data'!$C$7</f>
        <v>7.5224000000000055E-3</v>
      </c>
      <c r="AK39" s="35">
        <f>$N$28/'Fixed data'!$C$7</f>
        <v>7.5224000000000055E-3</v>
      </c>
      <c r="AL39" s="35">
        <f>$N$28/'Fixed data'!$C$7</f>
        <v>7.5224000000000055E-3</v>
      </c>
      <c r="AM39" s="35">
        <f>$N$28/'Fixed data'!$C$7</f>
        <v>7.5224000000000055E-3</v>
      </c>
      <c r="AN39" s="35">
        <f>$N$28/'Fixed data'!$C$7</f>
        <v>7.5224000000000055E-3</v>
      </c>
      <c r="AO39" s="35">
        <f>$N$28/'Fixed data'!$C$7</f>
        <v>7.5224000000000055E-3</v>
      </c>
      <c r="AP39" s="35">
        <f>$N$28/'Fixed data'!$C$7</f>
        <v>7.5224000000000055E-3</v>
      </c>
      <c r="AQ39" s="35">
        <f>$N$28/'Fixed data'!$C$7</f>
        <v>7.5224000000000055E-3</v>
      </c>
      <c r="AR39" s="35">
        <f>$N$28/'Fixed data'!$C$7</f>
        <v>7.5224000000000055E-3</v>
      </c>
      <c r="AS39" s="35">
        <f>$N$28/'Fixed data'!$C$7</f>
        <v>7.5224000000000055E-3</v>
      </c>
      <c r="AT39" s="35">
        <f>$N$28/'Fixed data'!$C$7</f>
        <v>7.5224000000000055E-3</v>
      </c>
      <c r="AU39" s="35">
        <f>$N$28/'Fixed data'!$C$7</f>
        <v>7.5224000000000055E-3</v>
      </c>
      <c r="AV39" s="35">
        <f>$N$28/'Fixed data'!$C$7</f>
        <v>7.5224000000000055E-3</v>
      </c>
      <c r="AW39" s="35">
        <f>$N$28/'Fixed data'!$C$7</f>
        <v>7.5224000000000055E-3</v>
      </c>
      <c r="AX39" s="35">
        <f>$N$28/'Fixed data'!$C$7</f>
        <v>7.5224000000000055E-3</v>
      </c>
      <c r="AY39" s="35">
        <f>$N$28/'Fixed data'!$C$7</f>
        <v>7.5224000000000055E-3</v>
      </c>
      <c r="AZ39" s="35">
        <f>$N$28/'Fixed data'!$C$7</f>
        <v>7.5224000000000055E-3</v>
      </c>
      <c r="BA39" s="35">
        <f>$N$28/'Fixed data'!$C$7</f>
        <v>7.5224000000000055E-3</v>
      </c>
      <c r="BB39" s="35">
        <f>$N$28/'Fixed data'!$C$7</f>
        <v>7.5224000000000055E-3</v>
      </c>
      <c r="BC39" s="35">
        <f>$N$28/'Fixed data'!$C$7</f>
        <v>7.5224000000000055E-3</v>
      </c>
      <c r="BD39" s="35">
        <f>$N$28/'Fixed data'!$C$7</f>
        <v>7.5224000000000055E-3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7.8654000000000068E-3</v>
      </c>
      <c r="Q40" s="35">
        <f>$O$28/'Fixed data'!$C$7</f>
        <v>7.8654000000000068E-3</v>
      </c>
      <c r="R40" s="35">
        <f>$O$28/'Fixed data'!$C$7</f>
        <v>7.8654000000000068E-3</v>
      </c>
      <c r="S40" s="35">
        <f>$O$28/'Fixed data'!$C$7</f>
        <v>7.8654000000000068E-3</v>
      </c>
      <c r="T40" s="35">
        <f>$O$28/'Fixed data'!$C$7</f>
        <v>7.8654000000000068E-3</v>
      </c>
      <c r="U40" s="35">
        <f>$O$28/'Fixed data'!$C$7</f>
        <v>7.8654000000000068E-3</v>
      </c>
      <c r="V40" s="35">
        <f>$O$28/'Fixed data'!$C$7</f>
        <v>7.8654000000000068E-3</v>
      </c>
      <c r="W40" s="35">
        <f>$O$28/'Fixed data'!$C$7</f>
        <v>7.8654000000000068E-3</v>
      </c>
      <c r="X40" s="35">
        <f>$O$28/'Fixed data'!$C$7</f>
        <v>7.8654000000000068E-3</v>
      </c>
      <c r="Y40" s="35">
        <f>$O$28/'Fixed data'!$C$7</f>
        <v>7.8654000000000068E-3</v>
      </c>
      <c r="Z40" s="35">
        <f>$O$28/'Fixed data'!$C$7</f>
        <v>7.8654000000000068E-3</v>
      </c>
      <c r="AA40" s="35">
        <f>$O$28/'Fixed data'!$C$7</f>
        <v>7.8654000000000068E-3</v>
      </c>
      <c r="AB40" s="35">
        <f>$O$28/'Fixed data'!$C$7</f>
        <v>7.8654000000000068E-3</v>
      </c>
      <c r="AC40" s="35">
        <f>$O$28/'Fixed data'!$C$7</f>
        <v>7.8654000000000068E-3</v>
      </c>
      <c r="AD40" s="35">
        <f>$O$28/'Fixed data'!$C$7</f>
        <v>7.8654000000000068E-3</v>
      </c>
      <c r="AE40" s="35">
        <f>$O$28/'Fixed data'!$C$7</f>
        <v>7.8654000000000068E-3</v>
      </c>
      <c r="AF40" s="35">
        <f>$O$28/'Fixed data'!$C$7</f>
        <v>7.8654000000000068E-3</v>
      </c>
      <c r="AG40" s="35">
        <f>$O$28/'Fixed data'!$C$7</f>
        <v>7.8654000000000068E-3</v>
      </c>
      <c r="AH40" s="35">
        <f>$O$28/'Fixed data'!$C$7</f>
        <v>7.8654000000000068E-3</v>
      </c>
      <c r="AI40" s="35">
        <f>$O$28/'Fixed data'!$C$7</f>
        <v>7.8654000000000068E-3</v>
      </c>
      <c r="AJ40" s="35">
        <f>$O$28/'Fixed data'!$C$7</f>
        <v>7.8654000000000068E-3</v>
      </c>
      <c r="AK40" s="35">
        <f>$O$28/'Fixed data'!$C$7</f>
        <v>7.8654000000000068E-3</v>
      </c>
      <c r="AL40" s="35">
        <f>$O$28/'Fixed data'!$C$7</f>
        <v>7.8654000000000068E-3</v>
      </c>
      <c r="AM40" s="35">
        <f>$O$28/'Fixed data'!$C$7</f>
        <v>7.8654000000000068E-3</v>
      </c>
      <c r="AN40" s="35">
        <f>$O$28/'Fixed data'!$C$7</f>
        <v>7.8654000000000068E-3</v>
      </c>
      <c r="AO40" s="35">
        <f>$O$28/'Fixed data'!$C$7</f>
        <v>7.8654000000000068E-3</v>
      </c>
      <c r="AP40" s="35">
        <f>$O$28/'Fixed data'!$C$7</f>
        <v>7.8654000000000068E-3</v>
      </c>
      <c r="AQ40" s="35">
        <f>$O$28/'Fixed data'!$C$7</f>
        <v>7.8654000000000068E-3</v>
      </c>
      <c r="AR40" s="35">
        <f>$O$28/'Fixed data'!$C$7</f>
        <v>7.8654000000000068E-3</v>
      </c>
      <c r="AS40" s="35">
        <f>$O$28/'Fixed data'!$C$7</f>
        <v>7.8654000000000068E-3</v>
      </c>
      <c r="AT40" s="35">
        <f>$O$28/'Fixed data'!$C$7</f>
        <v>7.8654000000000068E-3</v>
      </c>
      <c r="AU40" s="35">
        <f>$O$28/'Fixed data'!$C$7</f>
        <v>7.8654000000000068E-3</v>
      </c>
      <c r="AV40" s="35">
        <f>$O$28/'Fixed data'!$C$7</f>
        <v>7.8654000000000068E-3</v>
      </c>
      <c r="AW40" s="35">
        <f>$O$28/'Fixed data'!$C$7</f>
        <v>7.8654000000000068E-3</v>
      </c>
      <c r="AX40" s="35">
        <f>$O$28/'Fixed data'!$C$7</f>
        <v>7.8654000000000068E-3</v>
      </c>
      <c r="AY40" s="35">
        <f>$O$28/'Fixed data'!$C$7</f>
        <v>7.8654000000000068E-3</v>
      </c>
      <c r="AZ40" s="35">
        <f>$O$28/'Fixed data'!$C$7</f>
        <v>7.8654000000000068E-3</v>
      </c>
      <c r="BA40" s="35">
        <f>$O$28/'Fixed data'!$C$7</f>
        <v>7.8654000000000068E-3</v>
      </c>
      <c r="BB40" s="35">
        <f>$O$28/'Fixed data'!$C$7</f>
        <v>7.8654000000000068E-3</v>
      </c>
      <c r="BC40" s="35">
        <f>$O$28/'Fixed data'!$C$7</f>
        <v>7.8654000000000068E-3</v>
      </c>
      <c r="BD40" s="35">
        <f>$O$28/'Fixed data'!$C$7</f>
        <v>7.8654000000000068E-3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8.2255500000000051E-3</v>
      </c>
      <c r="R41" s="35">
        <f>$P$28/'Fixed data'!$C$7</f>
        <v>8.2255500000000051E-3</v>
      </c>
      <c r="S41" s="35">
        <f>$P$28/'Fixed data'!$C$7</f>
        <v>8.2255500000000051E-3</v>
      </c>
      <c r="T41" s="35">
        <f>$P$28/'Fixed data'!$C$7</f>
        <v>8.2255500000000051E-3</v>
      </c>
      <c r="U41" s="35">
        <f>$P$28/'Fixed data'!$C$7</f>
        <v>8.2255500000000051E-3</v>
      </c>
      <c r="V41" s="35">
        <f>$P$28/'Fixed data'!$C$7</f>
        <v>8.2255500000000051E-3</v>
      </c>
      <c r="W41" s="35">
        <f>$P$28/'Fixed data'!$C$7</f>
        <v>8.2255500000000051E-3</v>
      </c>
      <c r="X41" s="35">
        <f>$P$28/'Fixed data'!$C$7</f>
        <v>8.2255500000000051E-3</v>
      </c>
      <c r="Y41" s="35">
        <f>$P$28/'Fixed data'!$C$7</f>
        <v>8.2255500000000051E-3</v>
      </c>
      <c r="Z41" s="35">
        <f>$P$28/'Fixed data'!$C$7</f>
        <v>8.2255500000000051E-3</v>
      </c>
      <c r="AA41" s="35">
        <f>$P$28/'Fixed data'!$C$7</f>
        <v>8.2255500000000051E-3</v>
      </c>
      <c r="AB41" s="35">
        <f>$P$28/'Fixed data'!$C$7</f>
        <v>8.2255500000000051E-3</v>
      </c>
      <c r="AC41" s="35">
        <f>$P$28/'Fixed data'!$C$7</f>
        <v>8.2255500000000051E-3</v>
      </c>
      <c r="AD41" s="35">
        <f>$P$28/'Fixed data'!$C$7</f>
        <v>8.2255500000000051E-3</v>
      </c>
      <c r="AE41" s="35">
        <f>$P$28/'Fixed data'!$C$7</f>
        <v>8.2255500000000051E-3</v>
      </c>
      <c r="AF41" s="35">
        <f>$P$28/'Fixed data'!$C$7</f>
        <v>8.2255500000000051E-3</v>
      </c>
      <c r="AG41" s="35">
        <f>$P$28/'Fixed data'!$C$7</f>
        <v>8.2255500000000051E-3</v>
      </c>
      <c r="AH41" s="35">
        <f>$P$28/'Fixed data'!$C$7</f>
        <v>8.2255500000000051E-3</v>
      </c>
      <c r="AI41" s="35">
        <f>$P$28/'Fixed data'!$C$7</f>
        <v>8.2255500000000051E-3</v>
      </c>
      <c r="AJ41" s="35">
        <f>$P$28/'Fixed data'!$C$7</f>
        <v>8.2255500000000051E-3</v>
      </c>
      <c r="AK41" s="35">
        <f>$P$28/'Fixed data'!$C$7</f>
        <v>8.2255500000000051E-3</v>
      </c>
      <c r="AL41" s="35">
        <f>$P$28/'Fixed data'!$C$7</f>
        <v>8.2255500000000051E-3</v>
      </c>
      <c r="AM41" s="35">
        <f>$P$28/'Fixed data'!$C$7</f>
        <v>8.2255500000000051E-3</v>
      </c>
      <c r="AN41" s="35">
        <f>$P$28/'Fixed data'!$C$7</f>
        <v>8.2255500000000051E-3</v>
      </c>
      <c r="AO41" s="35">
        <f>$P$28/'Fixed data'!$C$7</f>
        <v>8.2255500000000051E-3</v>
      </c>
      <c r="AP41" s="35">
        <f>$P$28/'Fixed data'!$C$7</f>
        <v>8.2255500000000051E-3</v>
      </c>
      <c r="AQ41" s="35">
        <f>$P$28/'Fixed data'!$C$7</f>
        <v>8.2255500000000051E-3</v>
      </c>
      <c r="AR41" s="35">
        <f>$P$28/'Fixed data'!$C$7</f>
        <v>8.2255500000000051E-3</v>
      </c>
      <c r="AS41" s="35">
        <f>$P$28/'Fixed data'!$C$7</f>
        <v>8.2255500000000051E-3</v>
      </c>
      <c r="AT41" s="35">
        <f>$P$28/'Fixed data'!$C$7</f>
        <v>8.2255500000000051E-3</v>
      </c>
      <c r="AU41" s="35">
        <f>$P$28/'Fixed data'!$C$7</f>
        <v>8.2255500000000051E-3</v>
      </c>
      <c r="AV41" s="35">
        <f>$P$28/'Fixed data'!$C$7</f>
        <v>8.2255500000000051E-3</v>
      </c>
      <c r="AW41" s="35">
        <f>$P$28/'Fixed data'!$C$7</f>
        <v>8.2255500000000051E-3</v>
      </c>
      <c r="AX41" s="35">
        <f>$P$28/'Fixed data'!$C$7</f>
        <v>8.2255500000000051E-3</v>
      </c>
      <c r="AY41" s="35">
        <f>$P$28/'Fixed data'!$C$7</f>
        <v>8.2255500000000051E-3</v>
      </c>
      <c r="AZ41" s="35">
        <f>$P$28/'Fixed data'!$C$7</f>
        <v>8.2255500000000051E-3</v>
      </c>
      <c r="BA41" s="35">
        <f>$P$28/'Fixed data'!$C$7</f>
        <v>8.2255500000000051E-3</v>
      </c>
      <c r="BB41" s="35">
        <f>$P$28/'Fixed data'!$C$7</f>
        <v>8.2255500000000051E-3</v>
      </c>
      <c r="BC41" s="35">
        <f>$P$28/'Fixed data'!$C$7</f>
        <v>8.2255500000000051E-3</v>
      </c>
      <c r="BD41" s="35">
        <f>$P$28/'Fixed data'!$C$7</f>
        <v>8.2255500000000051E-3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8.6037075000000053E-3</v>
      </c>
      <c r="S42" s="35">
        <f>$Q$28/'Fixed data'!$C$7</f>
        <v>8.6037075000000053E-3</v>
      </c>
      <c r="T42" s="35">
        <f>$Q$28/'Fixed data'!$C$7</f>
        <v>8.6037075000000053E-3</v>
      </c>
      <c r="U42" s="35">
        <f>$Q$28/'Fixed data'!$C$7</f>
        <v>8.6037075000000053E-3</v>
      </c>
      <c r="V42" s="35">
        <f>$Q$28/'Fixed data'!$C$7</f>
        <v>8.6037075000000053E-3</v>
      </c>
      <c r="W42" s="35">
        <f>$Q$28/'Fixed data'!$C$7</f>
        <v>8.6037075000000053E-3</v>
      </c>
      <c r="X42" s="35">
        <f>$Q$28/'Fixed data'!$C$7</f>
        <v>8.6037075000000053E-3</v>
      </c>
      <c r="Y42" s="35">
        <f>$Q$28/'Fixed data'!$C$7</f>
        <v>8.6037075000000053E-3</v>
      </c>
      <c r="Z42" s="35">
        <f>$Q$28/'Fixed data'!$C$7</f>
        <v>8.6037075000000053E-3</v>
      </c>
      <c r="AA42" s="35">
        <f>$Q$28/'Fixed data'!$C$7</f>
        <v>8.6037075000000053E-3</v>
      </c>
      <c r="AB42" s="35">
        <f>$Q$28/'Fixed data'!$C$7</f>
        <v>8.6037075000000053E-3</v>
      </c>
      <c r="AC42" s="35">
        <f>$Q$28/'Fixed data'!$C$7</f>
        <v>8.6037075000000053E-3</v>
      </c>
      <c r="AD42" s="35">
        <f>$Q$28/'Fixed data'!$C$7</f>
        <v>8.6037075000000053E-3</v>
      </c>
      <c r="AE42" s="35">
        <f>$Q$28/'Fixed data'!$C$7</f>
        <v>8.6037075000000053E-3</v>
      </c>
      <c r="AF42" s="35">
        <f>$Q$28/'Fixed data'!$C$7</f>
        <v>8.6037075000000053E-3</v>
      </c>
      <c r="AG42" s="35">
        <f>$Q$28/'Fixed data'!$C$7</f>
        <v>8.6037075000000053E-3</v>
      </c>
      <c r="AH42" s="35">
        <f>$Q$28/'Fixed data'!$C$7</f>
        <v>8.6037075000000053E-3</v>
      </c>
      <c r="AI42" s="35">
        <f>$Q$28/'Fixed data'!$C$7</f>
        <v>8.6037075000000053E-3</v>
      </c>
      <c r="AJ42" s="35">
        <f>$Q$28/'Fixed data'!$C$7</f>
        <v>8.6037075000000053E-3</v>
      </c>
      <c r="AK42" s="35">
        <f>$Q$28/'Fixed data'!$C$7</f>
        <v>8.6037075000000053E-3</v>
      </c>
      <c r="AL42" s="35">
        <f>$Q$28/'Fixed data'!$C$7</f>
        <v>8.6037075000000053E-3</v>
      </c>
      <c r="AM42" s="35">
        <f>$Q$28/'Fixed data'!$C$7</f>
        <v>8.6037075000000053E-3</v>
      </c>
      <c r="AN42" s="35">
        <f>$Q$28/'Fixed data'!$C$7</f>
        <v>8.6037075000000053E-3</v>
      </c>
      <c r="AO42" s="35">
        <f>$Q$28/'Fixed data'!$C$7</f>
        <v>8.6037075000000053E-3</v>
      </c>
      <c r="AP42" s="35">
        <f>$Q$28/'Fixed data'!$C$7</f>
        <v>8.6037075000000053E-3</v>
      </c>
      <c r="AQ42" s="35">
        <f>$Q$28/'Fixed data'!$C$7</f>
        <v>8.6037075000000053E-3</v>
      </c>
      <c r="AR42" s="35">
        <f>$Q$28/'Fixed data'!$C$7</f>
        <v>8.6037075000000053E-3</v>
      </c>
      <c r="AS42" s="35">
        <f>$Q$28/'Fixed data'!$C$7</f>
        <v>8.6037075000000053E-3</v>
      </c>
      <c r="AT42" s="35">
        <f>$Q$28/'Fixed data'!$C$7</f>
        <v>8.6037075000000053E-3</v>
      </c>
      <c r="AU42" s="35">
        <f>$Q$28/'Fixed data'!$C$7</f>
        <v>8.6037075000000053E-3</v>
      </c>
      <c r="AV42" s="35">
        <f>$Q$28/'Fixed data'!$C$7</f>
        <v>8.6037075000000053E-3</v>
      </c>
      <c r="AW42" s="35">
        <f>$Q$28/'Fixed data'!$C$7</f>
        <v>8.6037075000000053E-3</v>
      </c>
      <c r="AX42" s="35">
        <f>$Q$28/'Fixed data'!$C$7</f>
        <v>8.6037075000000053E-3</v>
      </c>
      <c r="AY42" s="35">
        <f>$Q$28/'Fixed data'!$C$7</f>
        <v>8.6037075000000053E-3</v>
      </c>
      <c r="AZ42" s="35">
        <f>$Q$28/'Fixed data'!$C$7</f>
        <v>8.6037075000000053E-3</v>
      </c>
      <c r="BA42" s="35">
        <f>$Q$28/'Fixed data'!$C$7</f>
        <v>8.6037075000000053E-3</v>
      </c>
      <c r="BB42" s="35">
        <f>$Q$28/'Fixed data'!$C$7</f>
        <v>8.6037075000000053E-3</v>
      </c>
      <c r="BC42" s="35">
        <f>$Q$28/'Fixed data'!$C$7</f>
        <v>8.6037075000000053E-3</v>
      </c>
      <c r="BD42" s="35">
        <f>$Q$28/'Fixed data'!$C$7</f>
        <v>8.6037075000000053E-3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9.0007728750000071E-3</v>
      </c>
      <c r="T43" s="35">
        <f>$R$28/'Fixed data'!$C$7</f>
        <v>9.0007728750000071E-3</v>
      </c>
      <c r="U43" s="35">
        <f>$R$28/'Fixed data'!$C$7</f>
        <v>9.0007728750000071E-3</v>
      </c>
      <c r="V43" s="35">
        <f>$R$28/'Fixed data'!$C$7</f>
        <v>9.0007728750000071E-3</v>
      </c>
      <c r="W43" s="35">
        <f>$R$28/'Fixed data'!$C$7</f>
        <v>9.0007728750000071E-3</v>
      </c>
      <c r="X43" s="35">
        <f>$R$28/'Fixed data'!$C$7</f>
        <v>9.0007728750000071E-3</v>
      </c>
      <c r="Y43" s="35">
        <f>$R$28/'Fixed data'!$C$7</f>
        <v>9.0007728750000071E-3</v>
      </c>
      <c r="Z43" s="35">
        <f>$R$28/'Fixed data'!$C$7</f>
        <v>9.0007728750000071E-3</v>
      </c>
      <c r="AA43" s="35">
        <f>$R$28/'Fixed data'!$C$7</f>
        <v>9.0007728750000071E-3</v>
      </c>
      <c r="AB43" s="35">
        <f>$R$28/'Fixed data'!$C$7</f>
        <v>9.0007728750000071E-3</v>
      </c>
      <c r="AC43" s="35">
        <f>$R$28/'Fixed data'!$C$7</f>
        <v>9.0007728750000071E-3</v>
      </c>
      <c r="AD43" s="35">
        <f>$R$28/'Fixed data'!$C$7</f>
        <v>9.0007728750000071E-3</v>
      </c>
      <c r="AE43" s="35">
        <f>$R$28/'Fixed data'!$C$7</f>
        <v>9.0007728750000071E-3</v>
      </c>
      <c r="AF43" s="35">
        <f>$R$28/'Fixed data'!$C$7</f>
        <v>9.0007728750000071E-3</v>
      </c>
      <c r="AG43" s="35">
        <f>$R$28/'Fixed data'!$C$7</f>
        <v>9.0007728750000071E-3</v>
      </c>
      <c r="AH43" s="35">
        <f>$R$28/'Fixed data'!$C$7</f>
        <v>9.0007728750000071E-3</v>
      </c>
      <c r="AI43" s="35">
        <f>$R$28/'Fixed data'!$C$7</f>
        <v>9.0007728750000071E-3</v>
      </c>
      <c r="AJ43" s="35">
        <f>$R$28/'Fixed data'!$C$7</f>
        <v>9.0007728750000071E-3</v>
      </c>
      <c r="AK43" s="35">
        <f>$R$28/'Fixed data'!$C$7</f>
        <v>9.0007728750000071E-3</v>
      </c>
      <c r="AL43" s="35">
        <f>$R$28/'Fixed data'!$C$7</f>
        <v>9.0007728750000071E-3</v>
      </c>
      <c r="AM43" s="35">
        <f>$R$28/'Fixed data'!$C$7</f>
        <v>9.0007728750000071E-3</v>
      </c>
      <c r="AN43" s="35">
        <f>$R$28/'Fixed data'!$C$7</f>
        <v>9.0007728750000071E-3</v>
      </c>
      <c r="AO43" s="35">
        <f>$R$28/'Fixed data'!$C$7</f>
        <v>9.0007728750000071E-3</v>
      </c>
      <c r="AP43" s="35">
        <f>$R$28/'Fixed data'!$C$7</f>
        <v>9.0007728750000071E-3</v>
      </c>
      <c r="AQ43" s="35">
        <f>$R$28/'Fixed data'!$C$7</f>
        <v>9.0007728750000071E-3</v>
      </c>
      <c r="AR43" s="35">
        <f>$R$28/'Fixed data'!$C$7</f>
        <v>9.0007728750000071E-3</v>
      </c>
      <c r="AS43" s="35">
        <f>$R$28/'Fixed data'!$C$7</f>
        <v>9.0007728750000071E-3</v>
      </c>
      <c r="AT43" s="35">
        <f>$R$28/'Fixed data'!$C$7</f>
        <v>9.0007728750000071E-3</v>
      </c>
      <c r="AU43" s="35">
        <f>$R$28/'Fixed data'!$C$7</f>
        <v>9.0007728750000071E-3</v>
      </c>
      <c r="AV43" s="35">
        <f>$R$28/'Fixed data'!$C$7</f>
        <v>9.0007728750000071E-3</v>
      </c>
      <c r="AW43" s="35">
        <f>$R$28/'Fixed data'!$C$7</f>
        <v>9.0007728750000071E-3</v>
      </c>
      <c r="AX43" s="35">
        <f>$R$28/'Fixed data'!$C$7</f>
        <v>9.0007728750000071E-3</v>
      </c>
      <c r="AY43" s="35">
        <f>$R$28/'Fixed data'!$C$7</f>
        <v>9.0007728750000071E-3</v>
      </c>
      <c r="AZ43" s="35">
        <f>$R$28/'Fixed data'!$C$7</f>
        <v>9.0007728750000071E-3</v>
      </c>
      <c r="BA43" s="35">
        <f>$R$28/'Fixed data'!$C$7</f>
        <v>9.0007728750000071E-3</v>
      </c>
      <c r="BB43" s="35">
        <f>$R$28/'Fixed data'!$C$7</f>
        <v>9.0007728750000071E-3</v>
      </c>
      <c r="BC43" s="35">
        <f>$R$28/'Fixed data'!$C$7</f>
        <v>9.0007728750000071E-3</v>
      </c>
      <c r="BD43" s="35">
        <f>$R$28/'Fixed data'!$C$7</f>
        <v>9.0007728750000071E-3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9.4176915187500036E-3</v>
      </c>
      <c r="U44" s="35">
        <f>$S$28/'Fixed data'!$C$7</f>
        <v>9.4176915187500036E-3</v>
      </c>
      <c r="V44" s="35">
        <f>$S$28/'Fixed data'!$C$7</f>
        <v>9.4176915187500036E-3</v>
      </c>
      <c r="W44" s="35">
        <f>$S$28/'Fixed data'!$C$7</f>
        <v>9.4176915187500036E-3</v>
      </c>
      <c r="X44" s="35">
        <f>$S$28/'Fixed data'!$C$7</f>
        <v>9.4176915187500036E-3</v>
      </c>
      <c r="Y44" s="35">
        <f>$S$28/'Fixed data'!$C$7</f>
        <v>9.4176915187500036E-3</v>
      </c>
      <c r="Z44" s="35">
        <f>$S$28/'Fixed data'!$C$7</f>
        <v>9.4176915187500036E-3</v>
      </c>
      <c r="AA44" s="35">
        <f>$S$28/'Fixed data'!$C$7</f>
        <v>9.4176915187500036E-3</v>
      </c>
      <c r="AB44" s="35">
        <f>$S$28/'Fixed data'!$C$7</f>
        <v>9.4176915187500036E-3</v>
      </c>
      <c r="AC44" s="35">
        <f>$S$28/'Fixed data'!$C$7</f>
        <v>9.4176915187500036E-3</v>
      </c>
      <c r="AD44" s="35">
        <f>$S$28/'Fixed data'!$C$7</f>
        <v>9.4176915187500036E-3</v>
      </c>
      <c r="AE44" s="35">
        <f>$S$28/'Fixed data'!$C$7</f>
        <v>9.4176915187500036E-3</v>
      </c>
      <c r="AF44" s="35">
        <f>$S$28/'Fixed data'!$C$7</f>
        <v>9.4176915187500036E-3</v>
      </c>
      <c r="AG44" s="35">
        <f>$S$28/'Fixed data'!$C$7</f>
        <v>9.4176915187500036E-3</v>
      </c>
      <c r="AH44" s="35">
        <f>$S$28/'Fixed data'!$C$7</f>
        <v>9.4176915187500036E-3</v>
      </c>
      <c r="AI44" s="35">
        <f>$S$28/'Fixed data'!$C$7</f>
        <v>9.4176915187500036E-3</v>
      </c>
      <c r="AJ44" s="35">
        <f>$S$28/'Fixed data'!$C$7</f>
        <v>9.4176915187500036E-3</v>
      </c>
      <c r="AK44" s="35">
        <f>$S$28/'Fixed data'!$C$7</f>
        <v>9.4176915187500036E-3</v>
      </c>
      <c r="AL44" s="35">
        <f>$S$28/'Fixed data'!$C$7</f>
        <v>9.4176915187500036E-3</v>
      </c>
      <c r="AM44" s="35">
        <f>$S$28/'Fixed data'!$C$7</f>
        <v>9.4176915187500036E-3</v>
      </c>
      <c r="AN44" s="35">
        <f>$S$28/'Fixed data'!$C$7</f>
        <v>9.4176915187500036E-3</v>
      </c>
      <c r="AO44" s="35">
        <f>$S$28/'Fixed data'!$C$7</f>
        <v>9.4176915187500036E-3</v>
      </c>
      <c r="AP44" s="35">
        <f>$S$28/'Fixed data'!$C$7</f>
        <v>9.4176915187500036E-3</v>
      </c>
      <c r="AQ44" s="35">
        <f>$S$28/'Fixed data'!$C$7</f>
        <v>9.4176915187500036E-3</v>
      </c>
      <c r="AR44" s="35">
        <f>$S$28/'Fixed data'!$C$7</f>
        <v>9.4176915187500036E-3</v>
      </c>
      <c r="AS44" s="35">
        <f>$S$28/'Fixed data'!$C$7</f>
        <v>9.4176915187500036E-3</v>
      </c>
      <c r="AT44" s="35">
        <f>$S$28/'Fixed data'!$C$7</f>
        <v>9.4176915187500036E-3</v>
      </c>
      <c r="AU44" s="35">
        <f>$S$28/'Fixed data'!$C$7</f>
        <v>9.4176915187500036E-3</v>
      </c>
      <c r="AV44" s="35">
        <f>$S$28/'Fixed data'!$C$7</f>
        <v>9.4176915187500036E-3</v>
      </c>
      <c r="AW44" s="35">
        <f>$S$28/'Fixed data'!$C$7</f>
        <v>9.4176915187500036E-3</v>
      </c>
      <c r="AX44" s="35">
        <f>$S$28/'Fixed data'!$C$7</f>
        <v>9.4176915187500036E-3</v>
      </c>
      <c r="AY44" s="35">
        <f>$S$28/'Fixed data'!$C$7</f>
        <v>9.4176915187500036E-3</v>
      </c>
      <c r="AZ44" s="35">
        <f>$S$28/'Fixed data'!$C$7</f>
        <v>9.4176915187500036E-3</v>
      </c>
      <c r="BA44" s="35">
        <f>$S$28/'Fixed data'!$C$7</f>
        <v>9.4176915187500036E-3</v>
      </c>
      <c r="BB44" s="35">
        <f>$S$28/'Fixed data'!$C$7</f>
        <v>9.4176915187500036E-3</v>
      </c>
      <c r="BC44" s="35">
        <f>$S$28/'Fixed data'!$C$7</f>
        <v>9.4176915187500036E-3</v>
      </c>
      <c r="BD44" s="35">
        <f>$S$28/'Fixed data'!$C$7</f>
        <v>9.4176915187500036E-3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9.5052444339375035E-3</v>
      </c>
      <c r="V45" s="35">
        <f>$T$28/'Fixed data'!$C$7</f>
        <v>9.5052444339375035E-3</v>
      </c>
      <c r="W45" s="35">
        <f>$T$28/'Fixed data'!$C$7</f>
        <v>9.5052444339375035E-3</v>
      </c>
      <c r="X45" s="35">
        <f>$T$28/'Fixed data'!$C$7</f>
        <v>9.5052444339375035E-3</v>
      </c>
      <c r="Y45" s="35">
        <f>$T$28/'Fixed data'!$C$7</f>
        <v>9.5052444339375035E-3</v>
      </c>
      <c r="Z45" s="35">
        <f>$T$28/'Fixed data'!$C$7</f>
        <v>9.5052444339375035E-3</v>
      </c>
      <c r="AA45" s="35">
        <f>$T$28/'Fixed data'!$C$7</f>
        <v>9.5052444339375035E-3</v>
      </c>
      <c r="AB45" s="35">
        <f>$T$28/'Fixed data'!$C$7</f>
        <v>9.5052444339375035E-3</v>
      </c>
      <c r="AC45" s="35">
        <f>$T$28/'Fixed data'!$C$7</f>
        <v>9.5052444339375035E-3</v>
      </c>
      <c r="AD45" s="35">
        <f>$T$28/'Fixed data'!$C$7</f>
        <v>9.5052444339375035E-3</v>
      </c>
      <c r="AE45" s="35">
        <f>$T$28/'Fixed data'!$C$7</f>
        <v>9.5052444339375035E-3</v>
      </c>
      <c r="AF45" s="35">
        <f>$T$28/'Fixed data'!$C$7</f>
        <v>9.5052444339375035E-3</v>
      </c>
      <c r="AG45" s="35">
        <f>$T$28/'Fixed data'!$C$7</f>
        <v>9.5052444339375035E-3</v>
      </c>
      <c r="AH45" s="35">
        <f>$T$28/'Fixed data'!$C$7</f>
        <v>9.5052444339375035E-3</v>
      </c>
      <c r="AI45" s="35">
        <f>$T$28/'Fixed data'!$C$7</f>
        <v>9.5052444339375035E-3</v>
      </c>
      <c r="AJ45" s="35">
        <f>$T$28/'Fixed data'!$C$7</f>
        <v>9.5052444339375035E-3</v>
      </c>
      <c r="AK45" s="35">
        <f>$T$28/'Fixed data'!$C$7</f>
        <v>9.5052444339375035E-3</v>
      </c>
      <c r="AL45" s="35">
        <f>$T$28/'Fixed data'!$C$7</f>
        <v>9.5052444339375035E-3</v>
      </c>
      <c r="AM45" s="35">
        <f>$T$28/'Fixed data'!$C$7</f>
        <v>9.5052444339375035E-3</v>
      </c>
      <c r="AN45" s="35">
        <f>$T$28/'Fixed data'!$C$7</f>
        <v>9.5052444339375035E-3</v>
      </c>
      <c r="AO45" s="35">
        <f>$T$28/'Fixed data'!$C$7</f>
        <v>9.5052444339375035E-3</v>
      </c>
      <c r="AP45" s="35">
        <f>$T$28/'Fixed data'!$C$7</f>
        <v>9.5052444339375035E-3</v>
      </c>
      <c r="AQ45" s="35">
        <f>$T$28/'Fixed data'!$C$7</f>
        <v>9.5052444339375035E-3</v>
      </c>
      <c r="AR45" s="35">
        <f>$T$28/'Fixed data'!$C$7</f>
        <v>9.5052444339375035E-3</v>
      </c>
      <c r="AS45" s="35">
        <f>$T$28/'Fixed data'!$C$7</f>
        <v>9.5052444339375035E-3</v>
      </c>
      <c r="AT45" s="35">
        <f>$T$28/'Fixed data'!$C$7</f>
        <v>9.5052444339375035E-3</v>
      </c>
      <c r="AU45" s="35">
        <f>$T$28/'Fixed data'!$C$7</f>
        <v>9.5052444339375035E-3</v>
      </c>
      <c r="AV45" s="35">
        <f>$T$28/'Fixed data'!$C$7</f>
        <v>9.5052444339375035E-3</v>
      </c>
      <c r="AW45" s="35">
        <f>$T$28/'Fixed data'!$C$7</f>
        <v>9.5052444339375035E-3</v>
      </c>
      <c r="AX45" s="35">
        <f>$T$28/'Fixed data'!$C$7</f>
        <v>9.5052444339375035E-3</v>
      </c>
      <c r="AY45" s="35">
        <f>$T$28/'Fixed data'!$C$7</f>
        <v>9.5052444339375035E-3</v>
      </c>
      <c r="AZ45" s="35">
        <f>$T$28/'Fixed data'!$C$7</f>
        <v>9.5052444339375035E-3</v>
      </c>
      <c r="BA45" s="35">
        <f>$T$28/'Fixed data'!$C$7</f>
        <v>9.5052444339375035E-3</v>
      </c>
      <c r="BB45" s="35">
        <f>$T$28/'Fixed data'!$C$7</f>
        <v>9.5052444339375035E-3</v>
      </c>
      <c r="BC45" s="35">
        <f>$T$28/'Fixed data'!$C$7</f>
        <v>9.5052444339375035E-3</v>
      </c>
      <c r="BD45" s="35">
        <f>$T$28/'Fixed data'!$C$7</f>
        <v>9.5052444339375035E-3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9.5936728782768828E-3</v>
      </c>
      <c r="W46" s="35">
        <f>$U$28/'Fixed data'!$C$7</f>
        <v>9.5936728782768828E-3</v>
      </c>
      <c r="X46" s="35">
        <f>$U$28/'Fixed data'!$C$7</f>
        <v>9.5936728782768828E-3</v>
      </c>
      <c r="Y46" s="35">
        <f>$U$28/'Fixed data'!$C$7</f>
        <v>9.5936728782768828E-3</v>
      </c>
      <c r="Z46" s="35">
        <f>$U$28/'Fixed data'!$C$7</f>
        <v>9.5936728782768828E-3</v>
      </c>
      <c r="AA46" s="35">
        <f>$U$28/'Fixed data'!$C$7</f>
        <v>9.5936728782768828E-3</v>
      </c>
      <c r="AB46" s="35">
        <f>$U$28/'Fixed data'!$C$7</f>
        <v>9.5936728782768828E-3</v>
      </c>
      <c r="AC46" s="35">
        <f>$U$28/'Fixed data'!$C$7</f>
        <v>9.5936728782768828E-3</v>
      </c>
      <c r="AD46" s="35">
        <f>$U$28/'Fixed data'!$C$7</f>
        <v>9.5936728782768828E-3</v>
      </c>
      <c r="AE46" s="35">
        <f>$U$28/'Fixed data'!$C$7</f>
        <v>9.5936728782768828E-3</v>
      </c>
      <c r="AF46" s="35">
        <f>$U$28/'Fixed data'!$C$7</f>
        <v>9.5936728782768828E-3</v>
      </c>
      <c r="AG46" s="35">
        <f>$U$28/'Fixed data'!$C$7</f>
        <v>9.5936728782768828E-3</v>
      </c>
      <c r="AH46" s="35">
        <f>$U$28/'Fixed data'!$C$7</f>
        <v>9.5936728782768828E-3</v>
      </c>
      <c r="AI46" s="35">
        <f>$U$28/'Fixed data'!$C$7</f>
        <v>9.5936728782768828E-3</v>
      </c>
      <c r="AJ46" s="35">
        <f>$U$28/'Fixed data'!$C$7</f>
        <v>9.5936728782768828E-3</v>
      </c>
      <c r="AK46" s="35">
        <f>$U$28/'Fixed data'!$C$7</f>
        <v>9.5936728782768828E-3</v>
      </c>
      <c r="AL46" s="35">
        <f>$U$28/'Fixed data'!$C$7</f>
        <v>9.5936728782768828E-3</v>
      </c>
      <c r="AM46" s="35">
        <f>$U$28/'Fixed data'!$C$7</f>
        <v>9.5936728782768828E-3</v>
      </c>
      <c r="AN46" s="35">
        <f>$U$28/'Fixed data'!$C$7</f>
        <v>9.5936728782768828E-3</v>
      </c>
      <c r="AO46" s="35">
        <f>$U$28/'Fixed data'!$C$7</f>
        <v>9.5936728782768828E-3</v>
      </c>
      <c r="AP46" s="35">
        <f>$U$28/'Fixed data'!$C$7</f>
        <v>9.5936728782768828E-3</v>
      </c>
      <c r="AQ46" s="35">
        <f>$U$28/'Fixed data'!$C$7</f>
        <v>9.5936728782768828E-3</v>
      </c>
      <c r="AR46" s="35">
        <f>$U$28/'Fixed data'!$C$7</f>
        <v>9.5936728782768828E-3</v>
      </c>
      <c r="AS46" s="35">
        <f>$U$28/'Fixed data'!$C$7</f>
        <v>9.5936728782768828E-3</v>
      </c>
      <c r="AT46" s="35">
        <f>$U$28/'Fixed data'!$C$7</f>
        <v>9.5936728782768828E-3</v>
      </c>
      <c r="AU46" s="35">
        <f>$U$28/'Fixed data'!$C$7</f>
        <v>9.5936728782768828E-3</v>
      </c>
      <c r="AV46" s="35">
        <f>$U$28/'Fixed data'!$C$7</f>
        <v>9.5936728782768828E-3</v>
      </c>
      <c r="AW46" s="35">
        <f>$U$28/'Fixed data'!$C$7</f>
        <v>9.5936728782768828E-3</v>
      </c>
      <c r="AX46" s="35">
        <f>$U$28/'Fixed data'!$C$7</f>
        <v>9.5936728782768828E-3</v>
      </c>
      <c r="AY46" s="35">
        <f>$U$28/'Fixed data'!$C$7</f>
        <v>9.5936728782768828E-3</v>
      </c>
      <c r="AZ46" s="35">
        <f>$U$28/'Fixed data'!$C$7</f>
        <v>9.5936728782768828E-3</v>
      </c>
      <c r="BA46" s="35">
        <f>$U$28/'Fixed data'!$C$7</f>
        <v>9.5936728782768828E-3</v>
      </c>
      <c r="BB46" s="35">
        <f>$U$28/'Fixed data'!$C$7</f>
        <v>9.5936728782768828E-3</v>
      </c>
      <c r="BC46" s="35">
        <f>$U$28/'Fixed data'!$C$7</f>
        <v>9.5936728782768828E-3</v>
      </c>
      <c r="BD46" s="35">
        <f>$U$28/'Fixed data'!$C$7</f>
        <v>9.5936728782768828E-3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9.6829856070596472E-3</v>
      </c>
      <c r="X47" s="35">
        <f>$V$28/'Fixed data'!$C$7</f>
        <v>9.6829856070596472E-3</v>
      </c>
      <c r="Y47" s="35">
        <f>$V$28/'Fixed data'!$C$7</f>
        <v>9.6829856070596472E-3</v>
      </c>
      <c r="Z47" s="35">
        <f>$V$28/'Fixed data'!$C$7</f>
        <v>9.6829856070596472E-3</v>
      </c>
      <c r="AA47" s="35">
        <f>$V$28/'Fixed data'!$C$7</f>
        <v>9.6829856070596472E-3</v>
      </c>
      <c r="AB47" s="35">
        <f>$V$28/'Fixed data'!$C$7</f>
        <v>9.6829856070596472E-3</v>
      </c>
      <c r="AC47" s="35">
        <f>$V$28/'Fixed data'!$C$7</f>
        <v>9.6829856070596472E-3</v>
      </c>
      <c r="AD47" s="35">
        <f>$V$28/'Fixed data'!$C$7</f>
        <v>9.6829856070596472E-3</v>
      </c>
      <c r="AE47" s="35">
        <f>$V$28/'Fixed data'!$C$7</f>
        <v>9.6829856070596472E-3</v>
      </c>
      <c r="AF47" s="35">
        <f>$V$28/'Fixed data'!$C$7</f>
        <v>9.6829856070596472E-3</v>
      </c>
      <c r="AG47" s="35">
        <f>$V$28/'Fixed data'!$C$7</f>
        <v>9.6829856070596472E-3</v>
      </c>
      <c r="AH47" s="35">
        <f>$V$28/'Fixed data'!$C$7</f>
        <v>9.6829856070596472E-3</v>
      </c>
      <c r="AI47" s="35">
        <f>$V$28/'Fixed data'!$C$7</f>
        <v>9.6829856070596472E-3</v>
      </c>
      <c r="AJ47" s="35">
        <f>$V$28/'Fixed data'!$C$7</f>
        <v>9.6829856070596472E-3</v>
      </c>
      <c r="AK47" s="35">
        <f>$V$28/'Fixed data'!$C$7</f>
        <v>9.6829856070596472E-3</v>
      </c>
      <c r="AL47" s="35">
        <f>$V$28/'Fixed data'!$C$7</f>
        <v>9.6829856070596472E-3</v>
      </c>
      <c r="AM47" s="35">
        <f>$V$28/'Fixed data'!$C$7</f>
        <v>9.6829856070596472E-3</v>
      </c>
      <c r="AN47" s="35">
        <f>$V$28/'Fixed data'!$C$7</f>
        <v>9.6829856070596472E-3</v>
      </c>
      <c r="AO47" s="35">
        <f>$V$28/'Fixed data'!$C$7</f>
        <v>9.6829856070596472E-3</v>
      </c>
      <c r="AP47" s="35">
        <f>$V$28/'Fixed data'!$C$7</f>
        <v>9.6829856070596472E-3</v>
      </c>
      <c r="AQ47" s="35">
        <f>$V$28/'Fixed data'!$C$7</f>
        <v>9.6829856070596472E-3</v>
      </c>
      <c r="AR47" s="35">
        <f>$V$28/'Fixed data'!$C$7</f>
        <v>9.6829856070596472E-3</v>
      </c>
      <c r="AS47" s="35">
        <f>$V$28/'Fixed data'!$C$7</f>
        <v>9.6829856070596472E-3</v>
      </c>
      <c r="AT47" s="35">
        <f>$V$28/'Fixed data'!$C$7</f>
        <v>9.6829856070596472E-3</v>
      </c>
      <c r="AU47" s="35">
        <f>$V$28/'Fixed data'!$C$7</f>
        <v>9.6829856070596472E-3</v>
      </c>
      <c r="AV47" s="35">
        <f>$V$28/'Fixed data'!$C$7</f>
        <v>9.6829856070596472E-3</v>
      </c>
      <c r="AW47" s="35">
        <f>$V$28/'Fixed data'!$C$7</f>
        <v>9.6829856070596472E-3</v>
      </c>
      <c r="AX47" s="35">
        <f>$V$28/'Fixed data'!$C$7</f>
        <v>9.6829856070596472E-3</v>
      </c>
      <c r="AY47" s="35">
        <f>$V$28/'Fixed data'!$C$7</f>
        <v>9.6829856070596472E-3</v>
      </c>
      <c r="AZ47" s="35">
        <f>$V$28/'Fixed data'!$C$7</f>
        <v>9.6829856070596472E-3</v>
      </c>
      <c r="BA47" s="35">
        <f>$V$28/'Fixed data'!$C$7</f>
        <v>9.6829856070596472E-3</v>
      </c>
      <c r="BB47" s="35">
        <f>$V$28/'Fixed data'!$C$7</f>
        <v>9.6829856070596472E-3</v>
      </c>
      <c r="BC47" s="35">
        <f>$V$28/'Fixed data'!$C$7</f>
        <v>9.6829856070596472E-3</v>
      </c>
      <c r="BD47" s="35">
        <f>$V$28/'Fixed data'!$C$7</f>
        <v>9.6829856070596472E-3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9.7731914631302413E-3</v>
      </c>
      <c r="Y48" s="35">
        <f>$W$28/'Fixed data'!$C$7</f>
        <v>9.7731914631302413E-3</v>
      </c>
      <c r="Z48" s="35">
        <f>$W$28/'Fixed data'!$C$7</f>
        <v>9.7731914631302413E-3</v>
      </c>
      <c r="AA48" s="35">
        <f>$W$28/'Fixed data'!$C$7</f>
        <v>9.7731914631302413E-3</v>
      </c>
      <c r="AB48" s="35">
        <f>$W$28/'Fixed data'!$C$7</f>
        <v>9.7731914631302413E-3</v>
      </c>
      <c r="AC48" s="35">
        <f>$W$28/'Fixed data'!$C$7</f>
        <v>9.7731914631302413E-3</v>
      </c>
      <c r="AD48" s="35">
        <f>$W$28/'Fixed data'!$C$7</f>
        <v>9.7731914631302413E-3</v>
      </c>
      <c r="AE48" s="35">
        <f>$W$28/'Fixed data'!$C$7</f>
        <v>9.7731914631302413E-3</v>
      </c>
      <c r="AF48" s="35">
        <f>$W$28/'Fixed data'!$C$7</f>
        <v>9.7731914631302413E-3</v>
      </c>
      <c r="AG48" s="35">
        <f>$W$28/'Fixed data'!$C$7</f>
        <v>9.7731914631302413E-3</v>
      </c>
      <c r="AH48" s="35">
        <f>$W$28/'Fixed data'!$C$7</f>
        <v>9.7731914631302413E-3</v>
      </c>
      <c r="AI48" s="35">
        <f>$W$28/'Fixed data'!$C$7</f>
        <v>9.7731914631302413E-3</v>
      </c>
      <c r="AJ48" s="35">
        <f>$W$28/'Fixed data'!$C$7</f>
        <v>9.7731914631302413E-3</v>
      </c>
      <c r="AK48" s="35">
        <f>$W$28/'Fixed data'!$C$7</f>
        <v>9.7731914631302413E-3</v>
      </c>
      <c r="AL48" s="35">
        <f>$W$28/'Fixed data'!$C$7</f>
        <v>9.7731914631302413E-3</v>
      </c>
      <c r="AM48" s="35">
        <f>$W$28/'Fixed data'!$C$7</f>
        <v>9.7731914631302413E-3</v>
      </c>
      <c r="AN48" s="35">
        <f>$W$28/'Fixed data'!$C$7</f>
        <v>9.7731914631302413E-3</v>
      </c>
      <c r="AO48" s="35">
        <f>$W$28/'Fixed data'!$C$7</f>
        <v>9.7731914631302413E-3</v>
      </c>
      <c r="AP48" s="35">
        <f>$W$28/'Fixed data'!$C$7</f>
        <v>9.7731914631302413E-3</v>
      </c>
      <c r="AQ48" s="35">
        <f>$W$28/'Fixed data'!$C$7</f>
        <v>9.7731914631302413E-3</v>
      </c>
      <c r="AR48" s="35">
        <f>$W$28/'Fixed data'!$C$7</f>
        <v>9.7731914631302413E-3</v>
      </c>
      <c r="AS48" s="35">
        <f>$W$28/'Fixed data'!$C$7</f>
        <v>9.7731914631302413E-3</v>
      </c>
      <c r="AT48" s="35">
        <f>$W$28/'Fixed data'!$C$7</f>
        <v>9.7731914631302413E-3</v>
      </c>
      <c r="AU48" s="35">
        <f>$W$28/'Fixed data'!$C$7</f>
        <v>9.7731914631302413E-3</v>
      </c>
      <c r="AV48" s="35">
        <f>$W$28/'Fixed data'!$C$7</f>
        <v>9.7731914631302413E-3</v>
      </c>
      <c r="AW48" s="35">
        <f>$W$28/'Fixed data'!$C$7</f>
        <v>9.7731914631302413E-3</v>
      </c>
      <c r="AX48" s="35">
        <f>$W$28/'Fixed data'!$C$7</f>
        <v>9.7731914631302413E-3</v>
      </c>
      <c r="AY48" s="35">
        <f>$W$28/'Fixed data'!$C$7</f>
        <v>9.7731914631302413E-3</v>
      </c>
      <c r="AZ48" s="35">
        <f>$W$28/'Fixed data'!$C$7</f>
        <v>9.7731914631302413E-3</v>
      </c>
      <c r="BA48" s="35">
        <f>$W$28/'Fixed data'!$C$7</f>
        <v>9.7731914631302413E-3</v>
      </c>
      <c r="BB48" s="35">
        <f>$W$28/'Fixed data'!$C$7</f>
        <v>9.7731914631302413E-3</v>
      </c>
      <c r="BC48" s="35">
        <f>$W$28/'Fixed data'!$C$7</f>
        <v>9.7731914631302413E-3</v>
      </c>
      <c r="BD48" s="35">
        <f>$W$28/'Fixed data'!$C$7</f>
        <v>9.7731914631302413E-3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9.8642993777615512E-3</v>
      </c>
      <c r="Z49" s="35">
        <f>$X$28/'Fixed data'!$C$7</f>
        <v>9.8642993777615512E-3</v>
      </c>
      <c r="AA49" s="35">
        <f>$X$28/'Fixed data'!$C$7</f>
        <v>9.8642993777615512E-3</v>
      </c>
      <c r="AB49" s="35">
        <f>$X$28/'Fixed data'!$C$7</f>
        <v>9.8642993777615512E-3</v>
      </c>
      <c r="AC49" s="35">
        <f>$X$28/'Fixed data'!$C$7</f>
        <v>9.8642993777615512E-3</v>
      </c>
      <c r="AD49" s="35">
        <f>$X$28/'Fixed data'!$C$7</f>
        <v>9.8642993777615512E-3</v>
      </c>
      <c r="AE49" s="35">
        <f>$X$28/'Fixed data'!$C$7</f>
        <v>9.8642993777615512E-3</v>
      </c>
      <c r="AF49" s="35">
        <f>$X$28/'Fixed data'!$C$7</f>
        <v>9.8642993777615512E-3</v>
      </c>
      <c r="AG49" s="35">
        <f>$X$28/'Fixed data'!$C$7</f>
        <v>9.8642993777615512E-3</v>
      </c>
      <c r="AH49" s="35">
        <f>$X$28/'Fixed data'!$C$7</f>
        <v>9.8642993777615512E-3</v>
      </c>
      <c r="AI49" s="35">
        <f>$X$28/'Fixed data'!$C$7</f>
        <v>9.8642993777615512E-3</v>
      </c>
      <c r="AJ49" s="35">
        <f>$X$28/'Fixed data'!$C$7</f>
        <v>9.8642993777615512E-3</v>
      </c>
      <c r="AK49" s="35">
        <f>$X$28/'Fixed data'!$C$7</f>
        <v>9.8642993777615512E-3</v>
      </c>
      <c r="AL49" s="35">
        <f>$X$28/'Fixed data'!$C$7</f>
        <v>9.8642993777615512E-3</v>
      </c>
      <c r="AM49" s="35">
        <f>$X$28/'Fixed data'!$C$7</f>
        <v>9.8642993777615512E-3</v>
      </c>
      <c r="AN49" s="35">
        <f>$X$28/'Fixed data'!$C$7</f>
        <v>9.8642993777615512E-3</v>
      </c>
      <c r="AO49" s="35">
        <f>$X$28/'Fixed data'!$C$7</f>
        <v>9.8642993777615512E-3</v>
      </c>
      <c r="AP49" s="35">
        <f>$X$28/'Fixed data'!$C$7</f>
        <v>9.8642993777615512E-3</v>
      </c>
      <c r="AQ49" s="35">
        <f>$X$28/'Fixed data'!$C$7</f>
        <v>9.8642993777615512E-3</v>
      </c>
      <c r="AR49" s="35">
        <f>$X$28/'Fixed data'!$C$7</f>
        <v>9.8642993777615512E-3</v>
      </c>
      <c r="AS49" s="35">
        <f>$X$28/'Fixed data'!$C$7</f>
        <v>9.8642993777615512E-3</v>
      </c>
      <c r="AT49" s="35">
        <f>$X$28/'Fixed data'!$C$7</f>
        <v>9.8642993777615512E-3</v>
      </c>
      <c r="AU49" s="35">
        <f>$X$28/'Fixed data'!$C$7</f>
        <v>9.8642993777615512E-3</v>
      </c>
      <c r="AV49" s="35">
        <f>$X$28/'Fixed data'!$C$7</f>
        <v>9.8642993777615512E-3</v>
      </c>
      <c r="AW49" s="35">
        <f>$X$28/'Fixed data'!$C$7</f>
        <v>9.8642993777615512E-3</v>
      </c>
      <c r="AX49" s="35">
        <f>$X$28/'Fixed data'!$C$7</f>
        <v>9.8642993777615512E-3</v>
      </c>
      <c r="AY49" s="35">
        <f>$X$28/'Fixed data'!$C$7</f>
        <v>9.8642993777615512E-3</v>
      </c>
      <c r="AZ49" s="35">
        <f>$X$28/'Fixed data'!$C$7</f>
        <v>9.8642993777615512E-3</v>
      </c>
      <c r="BA49" s="35">
        <f>$X$28/'Fixed data'!$C$7</f>
        <v>9.8642993777615512E-3</v>
      </c>
      <c r="BB49" s="35">
        <f>$X$28/'Fixed data'!$C$7</f>
        <v>9.8642993777615512E-3</v>
      </c>
      <c r="BC49" s="35">
        <f>$X$28/'Fixed data'!$C$7</f>
        <v>9.8642993777615512E-3</v>
      </c>
      <c r="BD49" s="35">
        <f>$X$28/'Fixed data'!$C$7</f>
        <v>9.8642993777615512E-3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9.8642993777615512E-3</v>
      </c>
      <c r="AA50" s="35">
        <f>$Y$28/'Fixed data'!$C$7</f>
        <v>9.8642993777615512E-3</v>
      </c>
      <c r="AB50" s="35">
        <f>$Y$28/'Fixed data'!$C$7</f>
        <v>9.8642993777615512E-3</v>
      </c>
      <c r="AC50" s="35">
        <f>$Y$28/'Fixed data'!$C$7</f>
        <v>9.8642993777615512E-3</v>
      </c>
      <c r="AD50" s="35">
        <f>$Y$28/'Fixed data'!$C$7</f>
        <v>9.8642993777615512E-3</v>
      </c>
      <c r="AE50" s="35">
        <f>$Y$28/'Fixed data'!$C$7</f>
        <v>9.8642993777615512E-3</v>
      </c>
      <c r="AF50" s="35">
        <f>$Y$28/'Fixed data'!$C$7</f>
        <v>9.8642993777615512E-3</v>
      </c>
      <c r="AG50" s="35">
        <f>$Y$28/'Fixed data'!$C$7</f>
        <v>9.8642993777615512E-3</v>
      </c>
      <c r="AH50" s="35">
        <f>$Y$28/'Fixed data'!$C$7</f>
        <v>9.8642993777615512E-3</v>
      </c>
      <c r="AI50" s="35">
        <f>$Y$28/'Fixed data'!$C$7</f>
        <v>9.8642993777615512E-3</v>
      </c>
      <c r="AJ50" s="35">
        <f>$Y$28/'Fixed data'!$C$7</f>
        <v>9.8642993777615512E-3</v>
      </c>
      <c r="AK50" s="35">
        <f>$Y$28/'Fixed data'!$C$7</f>
        <v>9.8642993777615512E-3</v>
      </c>
      <c r="AL50" s="35">
        <f>$Y$28/'Fixed data'!$C$7</f>
        <v>9.8642993777615512E-3</v>
      </c>
      <c r="AM50" s="35">
        <f>$Y$28/'Fixed data'!$C$7</f>
        <v>9.8642993777615512E-3</v>
      </c>
      <c r="AN50" s="35">
        <f>$Y$28/'Fixed data'!$C$7</f>
        <v>9.8642993777615512E-3</v>
      </c>
      <c r="AO50" s="35">
        <f>$Y$28/'Fixed data'!$C$7</f>
        <v>9.8642993777615512E-3</v>
      </c>
      <c r="AP50" s="35">
        <f>$Y$28/'Fixed data'!$C$7</f>
        <v>9.8642993777615512E-3</v>
      </c>
      <c r="AQ50" s="35">
        <f>$Y$28/'Fixed data'!$C$7</f>
        <v>9.8642993777615512E-3</v>
      </c>
      <c r="AR50" s="35">
        <f>$Y$28/'Fixed data'!$C$7</f>
        <v>9.8642993777615512E-3</v>
      </c>
      <c r="AS50" s="35">
        <f>$Y$28/'Fixed data'!$C$7</f>
        <v>9.8642993777615512E-3</v>
      </c>
      <c r="AT50" s="35">
        <f>$Y$28/'Fixed data'!$C$7</f>
        <v>9.8642993777615512E-3</v>
      </c>
      <c r="AU50" s="35">
        <f>$Y$28/'Fixed data'!$C$7</f>
        <v>9.8642993777615512E-3</v>
      </c>
      <c r="AV50" s="35">
        <f>$Y$28/'Fixed data'!$C$7</f>
        <v>9.8642993777615512E-3</v>
      </c>
      <c r="AW50" s="35">
        <f>$Y$28/'Fixed data'!$C$7</f>
        <v>9.8642993777615512E-3</v>
      </c>
      <c r="AX50" s="35">
        <f>$Y$28/'Fixed data'!$C$7</f>
        <v>9.8642993777615512E-3</v>
      </c>
      <c r="AY50" s="35">
        <f>$Y$28/'Fixed data'!$C$7</f>
        <v>9.8642993777615512E-3</v>
      </c>
      <c r="AZ50" s="35">
        <f>$Y$28/'Fixed data'!$C$7</f>
        <v>9.8642993777615512E-3</v>
      </c>
      <c r="BA50" s="35">
        <f>$Y$28/'Fixed data'!$C$7</f>
        <v>9.8642993777615512E-3</v>
      </c>
      <c r="BB50" s="35">
        <f>$Y$28/'Fixed data'!$C$7</f>
        <v>9.8642993777615512E-3</v>
      </c>
      <c r="BC50" s="35">
        <f>$Y$28/'Fixed data'!$C$7</f>
        <v>9.8642993777615512E-3</v>
      </c>
      <c r="BD50" s="35">
        <f>$Y$28/'Fixed data'!$C$7</f>
        <v>9.8642993777615512E-3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9.8642993777615512E-3</v>
      </c>
      <c r="AB51" s="35">
        <f>$Z$28/'Fixed data'!$C$7</f>
        <v>9.8642993777615512E-3</v>
      </c>
      <c r="AC51" s="35">
        <f>$Z$28/'Fixed data'!$C$7</f>
        <v>9.8642993777615512E-3</v>
      </c>
      <c r="AD51" s="35">
        <f>$Z$28/'Fixed data'!$C$7</f>
        <v>9.8642993777615512E-3</v>
      </c>
      <c r="AE51" s="35">
        <f>$Z$28/'Fixed data'!$C$7</f>
        <v>9.8642993777615512E-3</v>
      </c>
      <c r="AF51" s="35">
        <f>$Z$28/'Fixed data'!$C$7</f>
        <v>9.8642993777615512E-3</v>
      </c>
      <c r="AG51" s="35">
        <f>$Z$28/'Fixed data'!$C$7</f>
        <v>9.8642993777615512E-3</v>
      </c>
      <c r="AH51" s="35">
        <f>$Z$28/'Fixed data'!$C$7</f>
        <v>9.8642993777615512E-3</v>
      </c>
      <c r="AI51" s="35">
        <f>$Z$28/'Fixed data'!$C$7</f>
        <v>9.8642993777615512E-3</v>
      </c>
      <c r="AJ51" s="35">
        <f>$Z$28/'Fixed data'!$C$7</f>
        <v>9.8642993777615512E-3</v>
      </c>
      <c r="AK51" s="35">
        <f>$Z$28/'Fixed data'!$C$7</f>
        <v>9.8642993777615512E-3</v>
      </c>
      <c r="AL51" s="35">
        <f>$Z$28/'Fixed data'!$C$7</f>
        <v>9.8642993777615512E-3</v>
      </c>
      <c r="AM51" s="35">
        <f>$Z$28/'Fixed data'!$C$7</f>
        <v>9.8642993777615512E-3</v>
      </c>
      <c r="AN51" s="35">
        <f>$Z$28/'Fixed data'!$C$7</f>
        <v>9.8642993777615512E-3</v>
      </c>
      <c r="AO51" s="35">
        <f>$Z$28/'Fixed data'!$C$7</f>
        <v>9.8642993777615512E-3</v>
      </c>
      <c r="AP51" s="35">
        <f>$Z$28/'Fixed data'!$C$7</f>
        <v>9.8642993777615512E-3</v>
      </c>
      <c r="AQ51" s="35">
        <f>$Z$28/'Fixed data'!$C$7</f>
        <v>9.8642993777615512E-3</v>
      </c>
      <c r="AR51" s="35">
        <f>$Z$28/'Fixed data'!$C$7</f>
        <v>9.8642993777615512E-3</v>
      </c>
      <c r="AS51" s="35">
        <f>$Z$28/'Fixed data'!$C$7</f>
        <v>9.8642993777615512E-3</v>
      </c>
      <c r="AT51" s="35">
        <f>$Z$28/'Fixed data'!$C$7</f>
        <v>9.8642993777615512E-3</v>
      </c>
      <c r="AU51" s="35">
        <f>$Z$28/'Fixed data'!$C$7</f>
        <v>9.8642993777615512E-3</v>
      </c>
      <c r="AV51" s="35">
        <f>$Z$28/'Fixed data'!$C$7</f>
        <v>9.8642993777615512E-3</v>
      </c>
      <c r="AW51" s="35">
        <f>$Z$28/'Fixed data'!$C$7</f>
        <v>9.8642993777615512E-3</v>
      </c>
      <c r="AX51" s="35">
        <f>$Z$28/'Fixed data'!$C$7</f>
        <v>9.8642993777615512E-3</v>
      </c>
      <c r="AY51" s="35">
        <f>$Z$28/'Fixed data'!$C$7</f>
        <v>9.8642993777615512E-3</v>
      </c>
      <c r="AZ51" s="35">
        <f>$Z$28/'Fixed data'!$C$7</f>
        <v>9.8642993777615512E-3</v>
      </c>
      <c r="BA51" s="35">
        <f>$Z$28/'Fixed data'!$C$7</f>
        <v>9.8642993777615512E-3</v>
      </c>
      <c r="BB51" s="35">
        <f>$Z$28/'Fixed data'!$C$7</f>
        <v>9.8642993777615512E-3</v>
      </c>
      <c r="BC51" s="35">
        <f>$Z$28/'Fixed data'!$C$7</f>
        <v>9.8642993777615512E-3</v>
      </c>
      <c r="BD51" s="35">
        <f>$Z$28/'Fixed data'!$C$7</f>
        <v>9.8642993777615512E-3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9.8642993777615512E-3</v>
      </c>
      <c r="AC52" s="35">
        <f>$AA$28/'Fixed data'!$C$7</f>
        <v>9.8642993777615512E-3</v>
      </c>
      <c r="AD52" s="35">
        <f>$AA$28/'Fixed data'!$C$7</f>
        <v>9.8642993777615512E-3</v>
      </c>
      <c r="AE52" s="35">
        <f>$AA$28/'Fixed data'!$C$7</f>
        <v>9.8642993777615512E-3</v>
      </c>
      <c r="AF52" s="35">
        <f>$AA$28/'Fixed data'!$C$7</f>
        <v>9.8642993777615512E-3</v>
      </c>
      <c r="AG52" s="35">
        <f>$AA$28/'Fixed data'!$C$7</f>
        <v>9.8642993777615512E-3</v>
      </c>
      <c r="AH52" s="35">
        <f>$AA$28/'Fixed data'!$C$7</f>
        <v>9.8642993777615512E-3</v>
      </c>
      <c r="AI52" s="35">
        <f>$AA$28/'Fixed data'!$C$7</f>
        <v>9.8642993777615512E-3</v>
      </c>
      <c r="AJ52" s="35">
        <f>$AA$28/'Fixed data'!$C$7</f>
        <v>9.8642993777615512E-3</v>
      </c>
      <c r="AK52" s="35">
        <f>$AA$28/'Fixed data'!$C$7</f>
        <v>9.8642993777615512E-3</v>
      </c>
      <c r="AL52" s="35">
        <f>$AA$28/'Fixed data'!$C$7</f>
        <v>9.8642993777615512E-3</v>
      </c>
      <c r="AM52" s="35">
        <f>$AA$28/'Fixed data'!$C$7</f>
        <v>9.8642993777615512E-3</v>
      </c>
      <c r="AN52" s="35">
        <f>$AA$28/'Fixed data'!$C$7</f>
        <v>9.8642993777615512E-3</v>
      </c>
      <c r="AO52" s="35">
        <f>$AA$28/'Fixed data'!$C$7</f>
        <v>9.8642993777615512E-3</v>
      </c>
      <c r="AP52" s="35">
        <f>$AA$28/'Fixed data'!$C$7</f>
        <v>9.8642993777615512E-3</v>
      </c>
      <c r="AQ52" s="35">
        <f>$AA$28/'Fixed data'!$C$7</f>
        <v>9.8642993777615512E-3</v>
      </c>
      <c r="AR52" s="35">
        <f>$AA$28/'Fixed data'!$C$7</f>
        <v>9.8642993777615512E-3</v>
      </c>
      <c r="AS52" s="35">
        <f>$AA$28/'Fixed data'!$C$7</f>
        <v>9.8642993777615512E-3</v>
      </c>
      <c r="AT52" s="35">
        <f>$AA$28/'Fixed data'!$C$7</f>
        <v>9.8642993777615512E-3</v>
      </c>
      <c r="AU52" s="35">
        <f>$AA$28/'Fixed data'!$C$7</f>
        <v>9.8642993777615512E-3</v>
      </c>
      <c r="AV52" s="35">
        <f>$AA$28/'Fixed data'!$C$7</f>
        <v>9.8642993777615512E-3</v>
      </c>
      <c r="AW52" s="35">
        <f>$AA$28/'Fixed data'!$C$7</f>
        <v>9.8642993777615512E-3</v>
      </c>
      <c r="AX52" s="35">
        <f>$AA$28/'Fixed data'!$C$7</f>
        <v>9.8642993777615512E-3</v>
      </c>
      <c r="AY52" s="35">
        <f>$AA$28/'Fixed data'!$C$7</f>
        <v>9.8642993777615512E-3</v>
      </c>
      <c r="AZ52" s="35">
        <f>$AA$28/'Fixed data'!$C$7</f>
        <v>9.8642993777615512E-3</v>
      </c>
      <c r="BA52" s="35">
        <f>$AA$28/'Fixed data'!$C$7</f>
        <v>9.8642993777615512E-3</v>
      </c>
      <c r="BB52" s="35">
        <f>$AA$28/'Fixed data'!$C$7</f>
        <v>9.8642993777615512E-3</v>
      </c>
      <c r="BC52" s="35">
        <f>$AA$28/'Fixed data'!$C$7</f>
        <v>9.8642993777615512E-3</v>
      </c>
      <c r="BD52" s="35">
        <f>$AA$28/'Fixed data'!$C$7</f>
        <v>9.8642993777615512E-3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9.8642993777615512E-3</v>
      </c>
      <c r="AD53" s="35">
        <f>$AB$28/'Fixed data'!$C$7</f>
        <v>9.8642993777615512E-3</v>
      </c>
      <c r="AE53" s="35">
        <f>$AB$28/'Fixed data'!$C$7</f>
        <v>9.8642993777615512E-3</v>
      </c>
      <c r="AF53" s="35">
        <f>$AB$28/'Fixed data'!$C$7</f>
        <v>9.8642993777615512E-3</v>
      </c>
      <c r="AG53" s="35">
        <f>$AB$28/'Fixed data'!$C$7</f>
        <v>9.8642993777615512E-3</v>
      </c>
      <c r="AH53" s="35">
        <f>$AB$28/'Fixed data'!$C$7</f>
        <v>9.8642993777615512E-3</v>
      </c>
      <c r="AI53" s="35">
        <f>$AB$28/'Fixed data'!$C$7</f>
        <v>9.8642993777615512E-3</v>
      </c>
      <c r="AJ53" s="35">
        <f>$AB$28/'Fixed data'!$C$7</f>
        <v>9.8642993777615512E-3</v>
      </c>
      <c r="AK53" s="35">
        <f>$AB$28/'Fixed data'!$C$7</f>
        <v>9.8642993777615512E-3</v>
      </c>
      <c r="AL53" s="35">
        <f>$AB$28/'Fixed data'!$C$7</f>
        <v>9.8642993777615512E-3</v>
      </c>
      <c r="AM53" s="35">
        <f>$AB$28/'Fixed data'!$C$7</f>
        <v>9.8642993777615512E-3</v>
      </c>
      <c r="AN53" s="35">
        <f>$AB$28/'Fixed data'!$C$7</f>
        <v>9.8642993777615512E-3</v>
      </c>
      <c r="AO53" s="35">
        <f>$AB$28/'Fixed data'!$C$7</f>
        <v>9.8642993777615512E-3</v>
      </c>
      <c r="AP53" s="35">
        <f>$AB$28/'Fixed data'!$C$7</f>
        <v>9.8642993777615512E-3</v>
      </c>
      <c r="AQ53" s="35">
        <f>$AB$28/'Fixed data'!$C$7</f>
        <v>9.8642993777615512E-3</v>
      </c>
      <c r="AR53" s="35">
        <f>$AB$28/'Fixed data'!$C$7</f>
        <v>9.8642993777615512E-3</v>
      </c>
      <c r="AS53" s="35">
        <f>$AB$28/'Fixed data'!$C$7</f>
        <v>9.8642993777615512E-3</v>
      </c>
      <c r="AT53" s="35">
        <f>$AB$28/'Fixed data'!$C$7</f>
        <v>9.8642993777615512E-3</v>
      </c>
      <c r="AU53" s="35">
        <f>$AB$28/'Fixed data'!$C$7</f>
        <v>9.8642993777615512E-3</v>
      </c>
      <c r="AV53" s="35">
        <f>$AB$28/'Fixed data'!$C$7</f>
        <v>9.8642993777615512E-3</v>
      </c>
      <c r="AW53" s="35">
        <f>$AB$28/'Fixed data'!$C$7</f>
        <v>9.8642993777615512E-3</v>
      </c>
      <c r="AX53" s="35">
        <f>$AB$28/'Fixed data'!$C$7</f>
        <v>9.8642993777615512E-3</v>
      </c>
      <c r="AY53" s="35">
        <f>$AB$28/'Fixed data'!$C$7</f>
        <v>9.8642993777615512E-3</v>
      </c>
      <c r="AZ53" s="35">
        <f>$AB$28/'Fixed data'!$C$7</f>
        <v>9.8642993777615512E-3</v>
      </c>
      <c r="BA53" s="35">
        <f>$AB$28/'Fixed data'!$C$7</f>
        <v>9.8642993777615512E-3</v>
      </c>
      <c r="BB53" s="35">
        <f>$AB$28/'Fixed data'!$C$7</f>
        <v>9.8642993777615512E-3</v>
      </c>
      <c r="BC53" s="35">
        <f>$AB$28/'Fixed data'!$C$7</f>
        <v>9.8642993777615512E-3</v>
      </c>
      <c r="BD53" s="35">
        <f>$AB$28/'Fixed data'!$C$7</f>
        <v>9.8642993777615512E-3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9.8642993777615512E-3</v>
      </c>
      <c r="AE54" s="35">
        <f>$AC$28/'Fixed data'!$C$7</f>
        <v>9.8642993777615512E-3</v>
      </c>
      <c r="AF54" s="35">
        <f>$AC$28/'Fixed data'!$C$7</f>
        <v>9.8642993777615512E-3</v>
      </c>
      <c r="AG54" s="35">
        <f>$AC$28/'Fixed data'!$C$7</f>
        <v>9.8642993777615512E-3</v>
      </c>
      <c r="AH54" s="35">
        <f>$AC$28/'Fixed data'!$C$7</f>
        <v>9.8642993777615512E-3</v>
      </c>
      <c r="AI54" s="35">
        <f>$AC$28/'Fixed data'!$C$7</f>
        <v>9.8642993777615512E-3</v>
      </c>
      <c r="AJ54" s="35">
        <f>$AC$28/'Fixed data'!$C$7</f>
        <v>9.8642993777615512E-3</v>
      </c>
      <c r="AK54" s="35">
        <f>$AC$28/'Fixed data'!$C$7</f>
        <v>9.8642993777615512E-3</v>
      </c>
      <c r="AL54" s="35">
        <f>$AC$28/'Fixed data'!$C$7</f>
        <v>9.8642993777615512E-3</v>
      </c>
      <c r="AM54" s="35">
        <f>$AC$28/'Fixed data'!$C$7</f>
        <v>9.8642993777615512E-3</v>
      </c>
      <c r="AN54" s="35">
        <f>$AC$28/'Fixed data'!$C$7</f>
        <v>9.8642993777615512E-3</v>
      </c>
      <c r="AO54" s="35">
        <f>$AC$28/'Fixed data'!$C$7</f>
        <v>9.8642993777615512E-3</v>
      </c>
      <c r="AP54" s="35">
        <f>$AC$28/'Fixed data'!$C$7</f>
        <v>9.8642993777615512E-3</v>
      </c>
      <c r="AQ54" s="35">
        <f>$AC$28/'Fixed data'!$C$7</f>
        <v>9.8642993777615512E-3</v>
      </c>
      <c r="AR54" s="35">
        <f>$AC$28/'Fixed data'!$C$7</f>
        <v>9.8642993777615512E-3</v>
      </c>
      <c r="AS54" s="35">
        <f>$AC$28/'Fixed data'!$C$7</f>
        <v>9.8642993777615512E-3</v>
      </c>
      <c r="AT54" s="35">
        <f>$AC$28/'Fixed data'!$C$7</f>
        <v>9.8642993777615512E-3</v>
      </c>
      <c r="AU54" s="35">
        <f>$AC$28/'Fixed data'!$C$7</f>
        <v>9.8642993777615512E-3</v>
      </c>
      <c r="AV54" s="35">
        <f>$AC$28/'Fixed data'!$C$7</f>
        <v>9.8642993777615512E-3</v>
      </c>
      <c r="AW54" s="35">
        <f>$AC$28/'Fixed data'!$C$7</f>
        <v>9.8642993777615512E-3</v>
      </c>
      <c r="AX54" s="35">
        <f>$AC$28/'Fixed data'!$C$7</f>
        <v>9.8642993777615512E-3</v>
      </c>
      <c r="AY54" s="35">
        <f>$AC$28/'Fixed data'!$C$7</f>
        <v>9.8642993777615512E-3</v>
      </c>
      <c r="AZ54" s="35">
        <f>$AC$28/'Fixed data'!$C$7</f>
        <v>9.8642993777615512E-3</v>
      </c>
      <c r="BA54" s="35">
        <f>$AC$28/'Fixed data'!$C$7</f>
        <v>9.8642993777615512E-3</v>
      </c>
      <c r="BB54" s="35">
        <f>$AC$28/'Fixed data'!$C$7</f>
        <v>9.8642993777615512E-3</v>
      </c>
      <c r="BC54" s="35">
        <f>$AC$28/'Fixed data'!$C$7</f>
        <v>9.8642993777615512E-3</v>
      </c>
      <c r="BD54" s="35">
        <f>$AC$28/'Fixed data'!$C$7</f>
        <v>9.8642993777615512E-3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9.8642993777615512E-3</v>
      </c>
      <c r="AF55" s="35">
        <f>$AD$28/'Fixed data'!$C$7</f>
        <v>9.8642993777615512E-3</v>
      </c>
      <c r="AG55" s="35">
        <f>$AD$28/'Fixed data'!$C$7</f>
        <v>9.8642993777615512E-3</v>
      </c>
      <c r="AH55" s="35">
        <f>$AD$28/'Fixed data'!$C$7</f>
        <v>9.8642993777615512E-3</v>
      </c>
      <c r="AI55" s="35">
        <f>$AD$28/'Fixed data'!$C$7</f>
        <v>9.8642993777615512E-3</v>
      </c>
      <c r="AJ55" s="35">
        <f>$AD$28/'Fixed data'!$C$7</f>
        <v>9.8642993777615512E-3</v>
      </c>
      <c r="AK55" s="35">
        <f>$AD$28/'Fixed data'!$C$7</f>
        <v>9.8642993777615512E-3</v>
      </c>
      <c r="AL55" s="35">
        <f>$AD$28/'Fixed data'!$C$7</f>
        <v>9.8642993777615512E-3</v>
      </c>
      <c r="AM55" s="35">
        <f>$AD$28/'Fixed data'!$C$7</f>
        <v>9.8642993777615512E-3</v>
      </c>
      <c r="AN55" s="35">
        <f>$AD$28/'Fixed data'!$C$7</f>
        <v>9.8642993777615512E-3</v>
      </c>
      <c r="AO55" s="35">
        <f>$AD$28/'Fixed data'!$C$7</f>
        <v>9.8642993777615512E-3</v>
      </c>
      <c r="AP55" s="35">
        <f>$AD$28/'Fixed data'!$C$7</f>
        <v>9.8642993777615512E-3</v>
      </c>
      <c r="AQ55" s="35">
        <f>$AD$28/'Fixed data'!$C$7</f>
        <v>9.8642993777615512E-3</v>
      </c>
      <c r="AR55" s="35">
        <f>$AD$28/'Fixed data'!$C$7</f>
        <v>9.8642993777615512E-3</v>
      </c>
      <c r="AS55" s="35">
        <f>$AD$28/'Fixed data'!$C$7</f>
        <v>9.8642993777615512E-3</v>
      </c>
      <c r="AT55" s="35">
        <f>$AD$28/'Fixed data'!$C$7</f>
        <v>9.8642993777615512E-3</v>
      </c>
      <c r="AU55" s="35">
        <f>$AD$28/'Fixed data'!$C$7</f>
        <v>9.8642993777615512E-3</v>
      </c>
      <c r="AV55" s="35">
        <f>$AD$28/'Fixed data'!$C$7</f>
        <v>9.8642993777615512E-3</v>
      </c>
      <c r="AW55" s="35">
        <f>$AD$28/'Fixed data'!$C$7</f>
        <v>9.8642993777615512E-3</v>
      </c>
      <c r="AX55" s="35">
        <f>$AD$28/'Fixed data'!$C$7</f>
        <v>9.8642993777615512E-3</v>
      </c>
      <c r="AY55" s="35">
        <f>$AD$28/'Fixed data'!$C$7</f>
        <v>9.8642993777615512E-3</v>
      </c>
      <c r="AZ55" s="35">
        <f>$AD$28/'Fixed data'!$C$7</f>
        <v>9.8642993777615512E-3</v>
      </c>
      <c r="BA55" s="35">
        <f>$AD$28/'Fixed data'!$C$7</f>
        <v>9.8642993777615512E-3</v>
      </c>
      <c r="BB55" s="35">
        <f>$AD$28/'Fixed data'!$C$7</f>
        <v>9.8642993777615512E-3</v>
      </c>
      <c r="BC55" s="35">
        <f>$AD$28/'Fixed data'!$C$7</f>
        <v>9.8642993777615512E-3</v>
      </c>
      <c r="BD55" s="35">
        <f>$AD$28/'Fixed data'!$C$7</f>
        <v>9.8642993777615512E-3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9.8642993777615512E-3</v>
      </c>
      <c r="AG56" s="35">
        <f>$AE$28/'Fixed data'!$C$7</f>
        <v>9.8642993777615512E-3</v>
      </c>
      <c r="AH56" s="35">
        <f>$AE$28/'Fixed data'!$C$7</f>
        <v>9.8642993777615512E-3</v>
      </c>
      <c r="AI56" s="35">
        <f>$AE$28/'Fixed data'!$C$7</f>
        <v>9.8642993777615512E-3</v>
      </c>
      <c r="AJ56" s="35">
        <f>$AE$28/'Fixed data'!$C$7</f>
        <v>9.8642993777615512E-3</v>
      </c>
      <c r="AK56" s="35">
        <f>$AE$28/'Fixed data'!$C$7</f>
        <v>9.8642993777615512E-3</v>
      </c>
      <c r="AL56" s="35">
        <f>$AE$28/'Fixed data'!$C$7</f>
        <v>9.8642993777615512E-3</v>
      </c>
      <c r="AM56" s="35">
        <f>$AE$28/'Fixed data'!$C$7</f>
        <v>9.8642993777615512E-3</v>
      </c>
      <c r="AN56" s="35">
        <f>$AE$28/'Fixed data'!$C$7</f>
        <v>9.8642993777615512E-3</v>
      </c>
      <c r="AO56" s="35">
        <f>$AE$28/'Fixed data'!$C$7</f>
        <v>9.8642993777615512E-3</v>
      </c>
      <c r="AP56" s="35">
        <f>$AE$28/'Fixed data'!$C$7</f>
        <v>9.8642993777615512E-3</v>
      </c>
      <c r="AQ56" s="35">
        <f>$AE$28/'Fixed data'!$C$7</f>
        <v>9.8642993777615512E-3</v>
      </c>
      <c r="AR56" s="35">
        <f>$AE$28/'Fixed data'!$C$7</f>
        <v>9.8642993777615512E-3</v>
      </c>
      <c r="AS56" s="35">
        <f>$AE$28/'Fixed data'!$C$7</f>
        <v>9.8642993777615512E-3</v>
      </c>
      <c r="AT56" s="35">
        <f>$AE$28/'Fixed data'!$C$7</f>
        <v>9.8642993777615512E-3</v>
      </c>
      <c r="AU56" s="35">
        <f>$AE$28/'Fixed data'!$C$7</f>
        <v>9.8642993777615512E-3</v>
      </c>
      <c r="AV56" s="35">
        <f>$AE$28/'Fixed data'!$C$7</f>
        <v>9.8642993777615512E-3</v>
      </c>
      <c r="AW56" s="35">
        <f>$AE$28/'Fixed data'!$C$7</f>
        <v>9.8642993777615512E-3</v>
      </c>
      <c r="AX56" s="35">
        <f>$AE$28/'Fixed data'!$C$7</f>
        <v>9.8642993777615512E-3</v>
      </c>
      <c r="AY56" s="35">
        <f>$AE$28/'Fixed data'!$C$7</f>
        <v>9.8642993777615512E-3</v>
      </c>
      <c r="AZ56" s="35">
        <f>$AE$28/'Fixed data'!$C$7</f>
        <v>9.8642993777615512E-3</v>
      </c>
      <c r="BA56" s="35">
        <f>$AE$28/'Fixed data'!$C$7</f>
        <v>9.8642993777615512E-3</v>
      </c>
      <c r="BB56" s="35">
        <f>$AE$28/'Fixed data'!$C$7</f>
        <v>9.8642993777615512E-3</v>
      </c>
      <c r="BC56" s="35">
        <f>$AE$28/'Fixed data'!$C$7</f>
        <v>9.8642993777615512E-3</v>
      </c>
      <c r="BD56" s="35">
        <f>$AE$28/'Fixed data'!$C$7</f>
        <v>9.8642993777615512E-3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9.8642993777615512E-3</v>
      </c>
      <c r="AH57" s="35">
        <f>$AF$28/'Fixed data'!$C$7</f>
        <v>9.8642993777615512E-3</v>
      </c>
      <c r="AI57" s="35">
        <f>$AF$28/'Fixed data'!$C$7</f>
        <v>9.8642993777615512E-3</v>
      </c>
      <c r="AJ57" s="35">
        <f>$AF$28/'Fixed data'!$C$7</f>
        <v>9.8642993777615512E-3</v>
      </c>
      <c r="AK57" s="35">
        <f>$AF$28/'Fixed data'!$C$7</f>
        <v>9.8642993777615512E-3</v>
      </c>
      <c r="AL57" s="35">
        <f>$AF$28/'Fixed data'!$C$7</f>
        <v>9.8642993777615512E-3</v>
      </c>
      <c r="AM57" s="35">
        <f>$AF$28/'Fixed data'!$C$7</f>
        <v>9.8642993777615512E-3</v>
      </c>
      <c r="AN57" s="35">
        <f>$AF$28/'Fixed data'!$C$7</f>
        <v>9.8642993777615512E-3</v>
      </c>
      <c r="AO57" s="35">
        <f>$AF$28/'Fixed data'!$C$7</f>
        <v>9.8642993777615512E-3</v>
      </c>
      <c r="AP57" s="35">
        <f>$AF$28/'Fixed data'!$C$7</f>
        <v>9.8642993777615512E-3</v>
      </c>
      <c r="AQ57" s="35">
        <f>$AF$28/'Fixed data'!$C$7</f>
        <v>9.8642993777615512E-3</v>
      </c>
      <c r="AR57" s="35">
        <f>$AF$28/'Fixed data'!$C$7</f>
        <v>9.8642993777615512E-3</v>
      </c>
      <c r="AS57" s="35">
        <f>$AF$28/'Fixed data'!$C$7</f>
        <v>9.8642993777615512E-3</v>
      </c>
      <c r="AT57" s="35">
        <f>$AF$28/'Fixed data'!$C$7</f>
        <v>9.8642993777615512E-3</v>
      </c>
      <c r="AU57" s="35">
        <f>$AF$28/'Fixed data'!$C$7</f>
        <v>9.8642993777615512E-3</v>
      </c>
      <c r="AV57" s="35">
        <f>$AF$28/'Fixed data'!$C$7</f>
        <v>9.8642993777615512E-3</v>
      </c>
      <c r="AW57" s="35">
        <f>$AF$28/'Fixed data'!$C$7</f>
        <v>9.8642993777615512E-3</v>
      </c>
      <c r="AX57" s="35">
        <f>$AF$28/'Fixed data'!$C$7</f>
        <v>9.8642993777615512E-3</v>
      </c>
      <c r="AY57" s="35">
        <f>$AF$28/'Fixed data'!$C$7</f>
        <v>9.8642993777615512E-3</v>
      </c>
      <c r="AZ57" s="35">
        <f>$AF$28/'Fixed data'!$C$7</f>
        <v>9.8642993777615512E-3</v>
      </c>
      <c r="BA57" s="35">
        <f>$AF$28/'Fixed data'!$C$7</f>
        <v>9.8642993777615512E-3</v>
      </c>
      <c r="BB57" s="35">
        <f>$AF$28/'Fixed data'!$C$7</f>
        <v>9.8642993777615512E-3</v>
      </c>
      <c r="BC57" s="35">
        <f>$AF$28/'Fixed data'!$C$7</f>
        <v>9.8642993777615512E-3</v>
      </c>
      <c r="BD57" s="35">
        <f>$AF$28/'Fixed data'!$C$7</f>
        <v>9.8642993777615512E-3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9.8642993777615512E-3</v>
      </c>
      <c r="AI58" s="35">
        <f>$AG$28/'Fixed data'!$C$7</f>
        <v>9.8642993777615512E-3</v>
      </c>
      <c r="AJ58" s="35">
        <f>$AG$28/'Fixed data'!$C$7</f>
        <v>9.8642993777615512E-3</v>
      </c>
      <c r="AK58" s="35">
        <f>$AG$28/'Fixed data'!$C$7</f>
        <v>9.8642993777615512E-3</v>
      </c>
      <c r="AL58" s="35">
        <f>$AG$28/'Fixed data'!$C$7</f>
        <v>9.8642993777615512E-3</v>
      </c>
      <c r="AM58" s="35">
        <f>$AG$28/'Fixed data'!$C$7</f>
        <v>9.8642993777615512E-3</v>
      </c>
      <c r="AN58" s="35">
        <f>$AG$28/'Fixed data'!$C$7</f>
        <v>9.8642993777615512E-3</v>
      </c>
      <c r="AO58" s="35">
        <f>$AG$28/'Fixed data'!$C$7</f>
        <v>9.8642993777615512E-3</v>
      </c>
      <c r="AP58" s="35">
        <f>$AG$28/'Fixed data'!$C$7</f>
        <v>9.8642993777615512E-3</v>
      </c>
      <c r="AQ58" s="35">
        <f>$AG$28/'Fixed data'!$C$7</f>
        <v>9.8642993777615512E-3</v>
      </c>
      <c r="AR58" s="35">
        <f>$AG$28/'Fixed data'!$C$7</f>
        <v>9.8642993777615512E-3</v>
      </c>
      <c r="AS58" s="35">
        <f>$AG$28/'Fixed data'!$C$7</f>
        <v>9.8642993777615512E-3</v>
      </c>
      <c r="AT58" s="35">
        <f>$AG$28/'Fixed data'!$C$7</f>
        <v>9.8642993777615512E-3</v>
      </c>
      <c r="AU58" s="35">
        <f>$AG$28/'Fixed data'!$C$7</f>
        <v>9.8642993777615512E-3</v>
      </c>
      <c r="AV58" s="35">
        <f>$AG$28/'Fixed data'!$C$7</f>
        <v>9.8642993777615512E-3</v>
      </c>
      <c r="AW58" s="35">
        <f>$AG$28/'Fixed data'!$C$7</f>
        <v>9.8642993777615512E-3</v>
      </c>
      <c r="AX58" s="35">
        <f>$AG$28/'Fixed data'!$C$7</f>
        <v>9.8642993777615512E-3</v>
      </c>
      <c r="AY58" s="35">
        <f>$AG$28/'Fixed data'!$C$7</f>
        <v>9.8642993777615512E-3</v>
      </c>
      <c r="AZ58" s="35">
        <f>$AG$28/'Fixed data'!$C$7</f>
        <v>9.8642993777615512E-3</v>
      </c>
      <c r="BA58" s="35">
        <f>$AG$28/'Fixed data'!$C$7</f>
        <v>9.8642993777615512E-3</v>
      </c>
      <c r="BB58" s="35">
        <f>$AG$28/'Fixed data'!$C$7</f>
        <v>9.8642993777615512E-3</v>
      </c>
      <c r="BC58" s="35">
        <f>$AG$28/'Fixed data'!$C$7</f>
        <v>9.8642993777615512E-3</v>
      </c>
      <c r="BD58" s="35">
        <f>$AG$28/'Fixed data'!$C$7</f>
        <v>9.8642993777615512E-3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9.8642993777615512E-3</v>
      </c>
      <c r="AJ59" s="35">
        <f>$AH$28/'Fixed data'!$C$7</f>
        <v>9.8642993777615512E-3</v>
      </c>
      <c r="AK59" s="35">
        <f>$AH$28/'Fixed data'!$C$7</f>
        <v>9.8642993777615512E-3</v>
      </c>
      <c r="AL59" s="35">
        <f>$AH$28/'Fixed data'!$C$7</f>
        <v>9.8642993777615512E-3</v>
      </c>
      <c r="AM59" s="35">
        <f>$AH$28/'Fixed data'!$C$7</f>
        <v>9.8642993777615512E-3</v>
      </c>
      <c r="AN59" s="35">
        <f>$AH$28/'Fixed data'!$C$7</f>
        <v>9.8642993777615512E-3</v>
      </c>
      <c r="AO59" s="35">
        <f>$AH$28/'Fixed data'!$C$7</f>
        <v>9.8642993777615512E-3</v>
      </c>
      <c r="AP59" s="35">
        <f>$AH$28/'Fixed data'!$C$7</f>
        <v>9.8642993777615512E-3</v>
      </c>
      <c r="AQ59" s="35">
        <f>$AH$28/'Fixed data'!$C$7</f>
        <v>9.8642993777615512E-3</v>
      </c>
      <c r="AR59" s="35">
        <f>$AH$28/'Fixed data'!$C$7</f>
        <v>9.8642993777615512E-3</v>
      </c>
      <c r="AS59" s="35">
        <f>$AH$28/'Fixed data'!$C$7</f>
        <v>9.8642993777615512E-3</v>
      </c>
      <c r="AT59" s="35">
        <f>$AH$28/'Fixed data'!$C$7</f>
        <v>9.8642993777615512E-3</v>
      </c>
      <c r="AU59" s="35">
        <f>$AH$28/'Fixed data'!$C$7</f>
        <v>9.8642993777615512E-3</v>
      </c>
      <c r="AV59" s="35">
        <f>$AH$28/'Fixed data'!$C$7</f>
        <v>9.8642993777615512E-3</v>
      </c>
      <c r="AW59" s="35">
        <f>$AH$28/'Fixed data'!$C$7</f>
        <v>9.8642993777615512E-3</v>
      </c>
      <c r="AX59" s="35">
        <f>$AH$28/'Fixed data'!$C$7</f>
        <v>9.8642993777615512E-3</v>
      </c>
      <c r="AY59" s="35">
        <f>$AH$28/'Fixed data'!$C$7</f>
        <v>9.8642993777615512E-3</v>
      </c>
      <c r="AZ59" s="35">
        <f>$AH$28/'Fixed data'!$C$7</f>
        <v>9.8642993777615512E-3</v>
      </c>
      <c r="BA59" s="35">
        <f>$AH$28/'Fixed data'!$C$7</f>
        <v>9.8642993777615512E-3</v>
      </c>
      <c r="BB59" s="35">
        <f>$AH$28/'Fixed data'!$C$7</f>
        <v>9.8642993777615512E-3</v>
      </c>
      <c r="BC59" s="35">
        <f>$AH$28/'Fixed data'!$C$7</f>
        <v>9.8642993777615512E-3</v>
      </c>
      <c r="BD59" s="35">
        <f>$AH$28/'Fixed data'!$C$7</f>
        <v>9.8642993777615512E-3</v>
      </c>
    </row>
    <row r="60" spans="1:56" ht="16.5" collapsed="1" x14ac:dyDescent="0.35">
      <c r="A60" s="116"/>
      <c r="B60" s="9" t="s">
        <v>7</v>
      </c>
      <c r="C60" s="9" t="s">
        <v>61</v>
      </c>
      <c r="D60" s="9" t="s">
        <v>40</v>
      </c>
      <c r="E60" s="35">
        <f>SUM(E30:E59)</f>
        <v>0</v>
      </c>
      <c r="F60" s="35">
        <f t="shared" ref="F60:BD60" si="8">SUM(F30:F59)</f>
        <v>-1.4247111111111109E-3</v>
      </c>
      <c r="G60" s="35">
        <f t="shared" si="8"/>
        <v>-3.6295111111111092E-3</v>
      </c>
      <c r="H60" s="35">
        <f t="shared" si="8"/>
        <v>-6.6759111111111078E-3</v>
      </c>
      <c r="I60" s="35">
        <f t="shared" si="8"/>
        <v>-1.0883199999999996E-2</v>
      </c>
      <c r="J60" s="35">
        <f t="shared" si="8"/>
        <v>-1.6568888888888883E-2</v>
      </c>
      <c r="K60" s="35">
        <f t="shared" si="8"/>
        <v>-1.2223644444444437E-2</v>
      </c>
      <c r="L60" s="35">
        <f t="shared" si="8"/>
        <v>-4.5603555555555472E-3</v>
      </c>
      <c r="M60" s="35">
        <f t="shared" si="8"/>
        <v>2.3242666666666821E-3</v>
      </c>
      <c r="N60" s="35">
        <f t="shared" si="8"/>
        <v>9.520000000000025E-3</v>
      </c>
      <c r="O60" s="35">
        <f t="shared" si="8"/>
        <v>1.704240000000003E-2</v>
      </c>
      <c r="P60" s="35">
        <f t="shared" si="8"/>
        <v>2.4907800000000035E-2</v>
      </c>
      <c r="Q60" s="35">
        <f t="shared" si="8"/>
        <v>3.3133350000000041E-2</v>
      </c>
      <c r="R60" s="35">
        <f t="shared" si="8"/>
        <v>4.1737057500000049E-2</v>
      </c>
      <c r="S60" s="35">
        <f t="shared" si="8"/>
        <v>5.0737830375000056E-2</v>
      </c>
      <c r="T60" s="35">
        <f t="shared" si="8"/>
        <v>6.0155521893750064E-2</v>
      </c>
      <c r="U60" s="35">
        <f t="shared" si="8"/>
        <v>6.966076632768757E-2</v>
      </c>
      <c r="V60" s="35">
        <f t="shared" si="8"/>
        <v>7.925443920596445E-2</v>
      </c>
      <c r="W60" s="35">
        <f t="shared" si="8"/>
        <v>8.8937424813024094E-2</v>
      </c>
      <c r="X60" s="35">
        <f t="shared" si="8"/>
        <v>9.8710616276154337E-2</v>
      </c>
      <c r="Y60" s="35">
        <f t="shared" si="8"/>
        <v>0.10857491565391589</v>
      </c>
      <c r="Z60" s="35">
        <f t="shared" si="8"/>
        <v>0.11843921503167744</v>
      </c>
      <c r="AA60" s="35">
        <f t="shared" si="8"/>
        <v>0.12830351440943899</v>
      </c>
      <c r="AB60" s="35">
        <f t="shared" si="8"/>
        <v>0.13816781378720056</v>
      </c>
      <c r="AC60" s="35">
        <f t="shared" si="8"/>
        <v>0.14803211316496212</v>
      </c>
      <c r="AD60" s="35">
        <f t="shared" si="8"/>
        <v>0.15789641254272369</v>
      </c>
      <c r="AE60" s="35">
        <f t="shared" si="8"/>
        <v>0.16776071192048525</v>
      </c>
      <c r="AF60" s="35">
        <f t="shared" si="8"/>
        <v>0.17762501129824682</v>
      </c>
      <c r="AG60" s="35">
        <f t="shared" si="8"/>
        <v>0.18748931067600838</v>
      </c>
      <c r="AH60" s="35">
        <f t="shared" si="8"/>
        <v>0.19735361005376995</v>
      </c>
      <c r="AI60" s="35">
        <f t="shared" si="8"/>
        <v>0.20721790943153151</v>
      </c>
      <c r="AJ60" s="35">
        <f t="shared" si="8"/>
        <v>0.20721790943153151</v>
      </c>
      <c r="AK60" s="35">
        <f t="shared" si="8"/>
        <v>0.20721790943153151</v>
      </c>
      <c r="AL60" s="35">
        <f t="shared" si="8"/>
        <v>0.20721790943153151</v>
      </c>
      <c r="AM60" s="35">
        <f t="shared" si="8"/>
        <v>0.20721790943153151</v>
      </c>
      <c r="AN60" s="35">
        <f t="shared" si="8"/>
        <v>0.20721790943153151</v>
      </c>
      <c r="AO60" s="35">
        <f t="shared" si="8"/>
        <v>0.20721790943153151</v>
      </c>
      <c r="AP60" s="35">
        <f t="shared" si="8"/>
        <v>0.20721790943153151</v>
      </c>
      <c r="AQ60" s="35">
        <f t="shared" si="8"/>
        <v>0.20721790943153151</v>
      </c>
      <c r="AR60" s="35">
        <f t="shared" si="8"/>
        <v>0.20721790943153151</v>
      </c>
      <c r="AS60" s="35">
        <f t="shared" si="8"/>
        <v>0.20721790943153151</v>
      </c>
      <c r="AT60" s="35">
        <f t="shared" si="8"/>
        <v>0.20721790943153151</v>
      </c>
      <c r="AU60" s="35">
        <f t="shared" si="8"/>
        <v>0.20721790943153151</v>
      </c>
      <c r="AV60" s="35">
        <f t="shared" si="8"/>
        <v>0.20721790943153151</v>
      </c>
      <c r="AW60" s="35">
        <f t="shared" si="8"/>
        <v>0.20721790943153151</v>
      </c>
      <c r="AX60" s="35">
        <f t="shared" si="8"/>
        <v>0.20721790943153151</v>
      </c>
      <c r="AY60" s="35">
        <f t="shared" si="8"/>
        <v>0.2086426205426426</v>
      </c>
      <c r="AZ60" s="35">
        <f t="shared" si="8"/>
        <v>0.21084742054264261</v>
      </c>
      <c r="BA60" s="35">
        <f t="shared" si="8"/>
        <v>0.21389382054264261</v>
      </c>
      <c r="BB60" s="35">
        <f t="shared" si="8"/>
        <v>0.21810110943153149</v>
      </c>
      <c r="BC60" s="35">
        <f t="shared" si="8"/>
        <v>0.22378679832042042</v>
      </c>
      <c r="BD60" s="35">
        <f t="shared" si="8"/>
        <v>0.21944155387597597</v>
      </c>
    </row>
    <row r="61" spans="1:56" ht="17.25" hidden="1" customHeight="1" outlineLevel="1" x14ac:dyDescent="0.35">
      <c r="A61" s="116"/>
      <c r="B61" s="9" t="s">
        <v>35</v>
      </c>
      <c r="C61" s="9" t="s">
        <v>62</v>
      </c>
      <c r="D61" s="9" t="s">
        <v>40</v>
      </c>
      <c r="E61" s="35">
        <v>0</v>
      </c>
      <c r="F61" s="35">
        <f>E62</f>
        <v>-6.4111999999999988E-2</v>
      </c>
      <c r="G61" s="35">
        <f t="shared" ref="G61:BD61" si="9">F62</f>
        <v>-0.1619032888888888</v>
      </c>
      <c r="H61" s="35">
        <f t="shared" si="9"/>
        <v>-0.29536177777777761</v>
      </c>
      <c r="I61" s="35">
        <f t="shared" si="9"/>
        <v>-0.47801386666666651</v>
      </c>
      <c r="J61" s="35">
        <f t="shared" si="9"/>
        <v>-0.72298666666666644</v>
      </c>
      <c r="K61" s="35">
        <f t="shared" si="9"/>
        <v>-0.51088177777777743</v>
      </c>
      <c r="L61" s="35">
        <f t="shared" si="9"/>
        <v>-0.15381013333333293</v>
      </c>
      <c r="M61" s="35">
        <f t="shared" si="9"/>
        <v>0.16055822222222293</v>
      </c>
      <c r="N61" s="35">
        <f t="shared" si="9"/>
        <v>0.48204195555555662</v>
      </c>
      <c r="O61" s="35">
        <f t="shared" si="9"/>
        <v>0.8110299555555569</v>
      </c>
      <c r="P61" s="35">
        <f t="shared" si="9"/>
        <v>1.1479305555555572</v>
      </c>
      <c r="Q61" s="35">
        <f t="shared" si="9"/>
        <v>1.4931725055555574</v>
      </c>
      <c r="R61" s="35">
        <f t="shared" si="9"/>
        <v>1.8472059930555575</v>
      </c>
      <c r="S61" s="35">
        <f t="shared" si="9"/>
        <v>2.210503714930558</v>
      </c>
      <c r="T61" s="35">
        <f t="shared" si="9"/>
        <v>2.583562002899308</v>
      </c>
      <c r="U61" s="35">
        <f t="shared" si="9"/>
        <v>2.9511424805327455</v>
      </c>
      <c r="V61" s="35">
        <f t="shared" si="9"/>
        <v>3.3131969937275176</v>
      </c>
      <c r="W61" s="35">
        <f t="shared" si="9"/>
        <v>3.6696769068392374</v>
      </c>
      <c r="X61" s="35">
        <f t="shared" si="9"/>
        <v>4.0205330978670739</v>
      </c>
      <c r="Y61" s="35">
        <f t="shared" si="9"/>
        <v>4.3657159535901897</v>
      </c>
      <c r="Z61" s="35">
        <f t="shared" si="9"/>
        <v>4.7010345099355435</v>
      </c>
      <c r="AA61" s="35">
        <f t="shared" si="9"/>
        <v>5.0264887669031362</v>
      </c>
      <c r="AB61" s="35">
        <f t="shared" si="9"/>
        <v>5.3420787244929668</v>
      </c>
      <c r="AC61" s="35">
        <f t="shared" si="9"/>
        <v>5.6478043827050364</v>
      </c>
      <c r="AD61" s="35">
        <f t="shared" si="9"/>
        <v>5.9436657415393439</v>
      </c>
      <c r="AE61" s="35">
        <f t="shared" si="9"/>
        <v>6.2296628009958903</v>
      </c>
      <c r="AF61" s="35">
        <f t="shared" si="9"/>
        <v>6.5057955610746747</v>
      </c>
      <c r="AG61" s="35">
        <f t="shared" si="9"/>
        <v>6.772064021775698</v>
      </c>
      <c r="AH61" s="35">
        <f t="shared" si="9"/>
        <v>7.0284681830989593</v>
      </c>
      <c r="AI61" s="35">
        <f t="shared" si="9"/>
        <v>7.2750080450444594</v>
      </c>
      <c r="AJ61" s="35">
        <f t="shared" si="9"/>
        <v>7.5116836076121976</v>
      </c>
      <c r="AK61" s="35">
        <f t="shared" si="9"/>
        <v>7.7483591701799357</v>
      </c>
      <c r="AL61" s="35">
        <f t="shared" si="9"/>
        <v>7.9850347327476738</v>
      </c>
      <c r="AM61" s="35">
        <f t="shared" si="9"/>
        <v>8.2217102953154129</v>
      </c>
      <c r="AN61" s="35">
        <f t="shared" si="9"/>
        <v>8.458385857883151</v>
      </c>
      <c r="AO61" s="35">
        <f t="shared" si="9"/>
        <v>8.6950614204508891</v>
      </c>
      <c r="AP61" s="35">
        <f t="shared" si="9"/>
        <v>8.9317369830186273</v>
      </c>
      <c r="AQ61" s="35">
        <f t="shared" si="9"/>
        <v>9.1684125455863654</v>
      </c>
      <c r="AR61" s="35">
        <f t="shared" si="9"/>
        <v>9.4050881081541036</v>
      </c>
      <c r="AS61" s="35">
        <f t="shared" si="9"/>
        <v>9.6417636707218417</v>
      </c>
      <c r="AT61" s="35">
        <f t="shared" si="9"/>
        <v>9.8784392332895798</v>
      </c>
      <c r="AU61" s="35">
        <f t="shared" si="9"/>
        <v>10.115114795857318</v>
      </c>
      <c r="AV61" s="35">
        <f t="shared" si="9"/>
        <v>10.351790358425056</v>
      </c>
      <c r="AW61" s="35">
        <f t="shared" si="9"/>
        <v>10.588465920992794</v>
      </c>
      <c r="AX61" s="35">
        <f t="shared" si="9"/>
        <v>10.825141483560532</v>
      </c>
      <c r="AY61" s="35">
        <f t="shared" si="9"/>
        <v>10.617923574129001</v>
      </c>
      <c r="AZ61" s="35">
        <f t="shared" si="9"/>
        <v>10.409280953586359</v>
      </c>
      <c r="BA61" s="35">
        <f t="shared" si="9"/>
        <v>10.198433533043717</v>
      </c>
      <c r="BB61" s="35">
        <f t="shared" si="9"/>
        <v>9.9845397125010749</v>
      </c>
      <c r="BC61" s="35">
        <f t="shared" si="9"/>
        <v>9.7664386030695436</v>
      </c>
      <c r="BD61" s="35">
        <f t="shared" si="9"/>
        <v>9.5426518047491236</v>
      </c>
    </row>
    <row r="62" spans="1:56" ht="16.5" hidden="1" customHeight="1" outlineLevel="1" x14ac:dyDescent="0.3">
      <c r="A62" s="116"/>
      <c r="B62" s="9" t="s">
        <v>34</v>
      </c>
      <c r="C62" s="9" t="s">
        <v>69</v>
      </c>
      <c r="D62" s="9" t="s">
        <v>40</v>
      </c>
      <c r="E62" s="35">
        <f t="shared" ref="E62:BD62" si="10">E28-E60+E61</f>
        <v>-6.4111999999999988E-2</v>
      </c>
      <c r="F62" s="35">
        <f t="shared" si="10"/>
        <v>-0.1619032888888888</v>
      </c>
      <c r="G62" s="35">
        <f t="shared" si="10"/>
        <v>-0.29536177777777761</v>
      </c>
      <c r="H62" s="35">
        <f t="shared" si="10"/>
        <v>-0.47801386666666651</v>
      </c>
      <c r="I62" s="35">
        <f t="shared" si="10"/>
        <v>-0.72298666666666644</v>
      </c>
      <c r="J62" s="35">
        <f t="shared" si="10"/>
        <v>-0.51088177777777743</v>
      </c>
      <c r="K62" s="35">
        <f t="shared" si="10"/>
        <v>-0.15381013333333293</v>
      </c>
      <c r="L62" s="35">
        <f t="shared" si="10"/>
        <v>0.16055822222222293</v>
      </c>
      <c r="M62" s="35">
        <f t="shared" si="10"/>
        <v>0.48204195555555662</v>
      </c>
      <c r="N62" s="35">
        <f t="shared" si="10"/>
        <v>0.8110299555555569</v>
      </c>
      <c r="O62" s="35">
        <f t="shared" si="10"/>
        <v>1.1479305555555572</v>
      </c>
      <c r="P62" s="35">
        <f t="shared" si="10"/>
        <v>1.4931725055555574</v>
      </c>
      <c r="Q62" s="35">
        <f t="shared" si="10"/>
        <v>1.8472059930555575</v>
      </c>
      <c r="R62" s="35">
        <f t="shared" si="10"/>
        <v>2.210503714930558</v>
      </c>
      <c r="S62" s="35">
        <f t="shared" si="10"/>
        <v>2.583562002899308</v>
      </c>
      <c r="T62" s="35">
        <f t="shared" si="10"/>
        <v>2.9511424805327455</v>
      </c>
      <c r="U62" s="35">
        <f t="shared" si="10"/>
        <v>3.3131969937275176</v>
      </c>
      <c r="V62" s="35">
        <f t="shared" si="10"/>
        <v>3.6696769068392374</v>
      </c>
      <c r="W62" s="35">
        <f t="shared" si="10"/>
        <v>4.0205330978670739</v>
      </c>
      <c r="X62" s="35">
        <f t="shared" si="10"/>
        <v>4.3657159535901897</v>
      </c>
      <c r="Y62" s="35">
        <f t="shared" si="10"/>
        <v>4.7010345099355435</v>
      </c>
      <c r="Z62" s="35">
        <f t="shared" si="10"/>
        <v>5.0264887669031362</v>
      </c>
      <c r="AA62" s="35">
        <f t="shared" si="10"/>
        <v>5.3420787244929668</v>
      </c>
      <c r="AB62" s="35">
        <f t="shared" si="10"/>
        <v>5.6478043827050364</v>
      </c>
      <c r="AC62" s="35">
        <f t="shared" si="10"/>
        <v>5.9436657415393439</v>
      </c>
      <c r="AD62" s="35">
        <f t="shared" si="10"/>
        <v>6.2296628009958903</v>
      </c>
      <c r="AE62" s="35">
        <f t="shared" si="10"/>
        <v>6.5057955610746747</v>
      </c>
      <c r="AF62" s="35">
        <f t="shared" si="10"/>
        <v>6.772064021775698</v>
      </c>
      <c r="AG62" s="35">
        <f t="shared" si="10"/>
        <v>7.0284681830989593</v>
      </c>
      <c r="AH62" s="35">
        <f t="shared" si="10"/>
        <v>7.2750080450444594</v>
      </c>
      <c r="AI62" s="35">
        <f t="shared" si="10"/>
        <v>7.5116836076121976</v>
      </c>
      <c r="AJ62" s="35">
        <f t="shared" si="10"/>
        <v>7.7483591701799357</v>
      </c>
      <c r="AK62" s="35">
        <f t="shared" si="10"/>
        <v>7.9850347327476738</v>
      </c>
      <c r="AL62" s="35">
        <f t="shared" si="10"/>
        <v>8.2217102953154129</v>
      </c>
      <c r="AM62" s="35">
        <f t="shared" si="10"/>
        <v>8.458385857883151</v>
      </c>
      <c r="AN62" s="35">
        <f t="shared" si="10"/>
        <v>8.6950614204508891</v>
      </c>
      <c r="AO62" s="35">
        <f t="shared" si="10"/>
        <v>8.9317369830186273</v>
      </c>
      <c r="AP62" s="35">
        <f t="shared" si="10"/>
        <v>9.1684125455863654</v>
      </c>
      <c r="AQ62" s="35">
        <f t="shared" si="10"/>
        <v>9.4050881081541036</v>
      </c>
      <c r="AR62" s="35">
        <f t="shared" si="10"/>
        <v>9.6417636707218417</v>
      </c>
      <c r="AS62" s="35">
        <f t="shared" si="10"/>
        <v>9.8784392332895798</v>
      </c>
      <c r="AT62" s="35">
        <f t="shared" si="10"/>
        <v>10.115114795857318</v>
      </c>
      <c r="AU62" s="35">
        <f t="shared" si="10"/>
        <v>10.351790358425056</v>
      </c>
      <c r="AV62" s="35">
        <f t="shared" si="10"/>
        <v>10.588465920992794</v>
      </c>
      <c r="AW62" s="35">
        <f t="shared" si="10"/>
        <v>10.825141483560532</v>
      </c>
      <c r="AX62" s="35">
        <f t="shared" si="10"/>
        <v>10.617923574129001</v>
      </c>
      <c r="AY62" s="35">
        <f t="shared" si="10"/>
        <v>10.409280953586359</v>
      </c>
      <c r="AZ62" s="35">
        <f t="shared" si="10"/>
        <v>10.198433533043717</v>
      </c>
      <c r="BA62" s="35">
        <f t="shared" si="10"/>
        <v>9.9845397125010749</v>
      </c>
      <c r="BB62" s="35">
        <f t="shared" si="10"/>
        <v>9.7664386030695436</v>
      </c>
      <c r="BC62" s="35">
        <f t="shared" si="10"/>
        <v>9.5426518047491236</v>
      </c>
      <c r="BD62" s="35">
        <f t="shared" si="10"/>
        <v>9.3232102508731476</v>
      </c>
    </row>
    <row r="63" spans="1:56" ht="16.5" collapsed="1" x14ac:dyDescent="0.3">
      <c r="A63" s="116"/>
      <c r="B63" s="9" t="s">
        <v>8</v>
      </c>
      <c r="C63" s="11" t="s">
        <v>68</v>
      </c>
      <c r="D63" s="9" t="s">
        <v>40</v>
      </c>
      <c r="E63" s="35">
        <f>AVERAGE(E61:E62)*'Fixed data'!$C$3</f>
        <v>-1.5483047999999998E-3</v>
      </c>
      <c r="F63" s="35">
        <f>AVERAGE(F61:F62)*'Fixed data'!$C$3</f>
        <v>-5.4582692266666646E-3</v>
      </c>
      <c r="G63" s="35">
        <f>AVERAGE(G61:G62)*'Fixed data'!$C$3</f>
        <v>-1.1042951359999996E-2</v>
      </c>
      <c r="H63" s="35">
        <f>AVERAGE(H61:H62)*'Fixed data'!$C$3</f>
        <v>-1.8677021813333326E-2</v>
      </c>
      <c r="I63" s="35">
        <f>AVERAGE(I61:I62)*'Fixed data'!$C$3</f>
        <v>-2.900416287999999E-2</v>
      </c>
      <c r="J63" s="35">
        <f>AVERAGE(J61:J62)*'Fixed data'!$C$3</f>
        <v>-2.9797922933333321E-2</v>
      </c>
      <c r="K63" s="35">
        <f>AVERAGE(K61:K62)*'Fixed data'!$C$3</f>
        <v>-1.6052309653333315E-2</v>
      </c>
      <c r="L63" s="35">
        <f>AVERAGE(L61:L62)*'Fixed data'!$C$3</f>
        <v>1.6296634666669357E-4</v>
      </c>
      <c r="M63" s="35">
        <f>AVERAGE(M61:M62)*'Fixed data'!$C$3</f>
        <v>1.5518794293333377E-2</v>
      </c>
      <c r="N63" s="35">
        <f>AVERAGE(N61:N62)*'Fixed data'!$C$3</f>
        <v>3.1227686653333392E-2</v>
      </c>
      <c r="O63" s="35">
        <f>AVERAGE(O61:O62)*'Fixed data'!$C$3</f>
        <v>4.7308896343333406E-2</v>
      </c>
      <c r="P63" s="35">
        <f>AVERAGE(P61:P62)*'Fixed data'!$C$3</f>
        <v>6.3782638925833426E-2</v>
      </c>
      <c r="Q63" s="35">
        <f>AVERAGE(Q61:Q62)*'Fixed data'!$C$3</f>
        <v>8.0670140741458424E-2</v>
      </c>
      <c r="R63" s="35">
        <f>AVERAGE(R61:R62)*'Fixed data'!$C$3</f>
        <v>9.7993689447864685E-2</v>
      </c>
      <c r="S63" s="35">
        <f>AVERAGE(S61:S62)*'Fixed data'!$C$3</f>
        <v>0.11577668708559129</v>
      </c>
      <c r="T63" s="35">
        <f>AVERAGE(T61:T62)*'Fixed data'!$C$3</f>
        <v>0.13366311327488409</v>
      </c>
      <c r="U63" s="35">
        <f>AVERAGE(U61:U62)*'Fixed data'!$C$3</f>
        <v>0.15128379830338534</v>
      </c>
      <c r="V63" s="35">
        <f>AVERAGE(V61:V62)*'Fixed data'!$C$3</f>
        <v>0.16863640469868715</v>
      </c>
      <c r="W63" s="35">
        <f>AVERAGE(W61:W62)*'Fixed data'!$C$3</f>
        <v>0.18571857161365743</v>
      </c>
      <c r="X63" s="35">
        <f>AVERAGE(X61:X62)*'Fixed data'!$C$3</f>
        <v>0.2025279145926929</v>
      </c>
      <c r="Y63" s="35">
        <f>AVERAGE(Y61:Y62)*'Fixed data'!$C$3</f>
        <v>0.21896202369414644</v>
      </c>
      <c r="Z63" s="35">
        <f>AVERAGE(Z61:Z62)*'Fixed data'!$C$3</f>
        <v>0.23491968713565411</v>
      </c>
      <c r="AA63" s="35">
        <f>AVERAGE(AA61:AA62)*'Fixed data'!$C$3</f>
        <v>0.25040090491721589</v>
      </c>
      <c r="AB63" s="35">
        <f>AVERAGE(AB61:AB62)*'Fixed data'!$C$3</f>
        <v>0.26540567703883183</v>
      </c>
      <c r="AC63" s="35">
        <f>AVERAGE(AC61:AC62)*'Fixed data'!$C$3</f>
        <v>0.27993400350050179</v>
      </c>
      <c r="AD63" s="35">
        <f>AVERAGE(AD61:AD62)*'Fixed data'!$C$3</f>
        <v>0.29398588430222594</v>
      </c>
      <c r="AE63" s="35">
        <f>AVERAGE(AE61:AE62)*'Fixed data'!$C$3</f>
        <v>0.30756131944400417</v>
      </c>
      <c r="AF63" s="35">
        <f>AVERAGE(AF61:AF62)*'Fixed data'!$C$3</f>
        <v>0.32066030892583652</v>
      </c>
      <c r="AG63" s="35">
        <f>AVERAGE(AG61:AG62)*'Fixed data'!$C$3</f>
        <v>0.33328285274772296</v>
      </c>
      <c r="AH63" s="35">
        <f>AVERAGE(AH61:AH62)*'Fixed data'!$C$3</f>
        <v>0.34542895090966358</v>
      </c>
      <c r="AI63" s="35">
        <f>AVERAGE(AI61:AI62)*'Fixed data'!$C$3</f>
        <v>0.35709860341165828</v>
      </c>
      <c r="AJ63" s="35">
        <f>AVERAGE(AJ61:AJ62)*'Fixed data'!$C$3</f>
        <v>0.36853003308368004</v>
      </c>
      <c r="AK63" s="35">
        <f>AVERAGE(AK61:AK62)*'Fixed data'!$C$3</f>
        <v>0.37996146275570181</v>
      </c>
      <c r="AL63" s="35">
        <f>AVERAGE(AL61:AL62)*'Fixed data'!$C$3</f>
        <v>0.39139289242772357</v>
      </c>
      <c r="AM63" s="35">
        <f>AVERAGE(AM61:AM62)*'Fixed data'!$C$3</f>
        <v>0.40282432209974528</v>
      </c>
      <c r="AN63" s="35">
        <f>AVERAGE(AN61:AN62)*'Fixed data'!$C$3</f>
        <v>0.41425575177176716</v>
      </c>
      <c r="AO63" s="35">
        <f>AVERAGE(AO61:AO62)*'Fixed data'!$C$3</f>
        <v>0.42568718144378881</v>
      </c>
      <c r="AP63" s="35">
        <f>AVERAGE(AP61:AP62)*'Fixed data'!$C$3</f>
        <v>0.43711861111581063</v>
      </c>
      <c r="AQ63" s="35">
        <f>AVERAGE(AQ61:AQ62)*'Fixed data'!$C$3</f>
        <v>0.44855004078783228</v>
      </c>
      <c r="AR63" s="35">
        <f>AVERAGE(AR61:AR62)*'Fixed data'!$C$3</f>
        <v>0.45998147045985416</v>
      </c>
      <c r="AS63" s="35">
        <f>AVERAGE(AS61:AS62)*'Fixed data'!$C$3</f>
        <v>0.47141290013187581</v>
      </c>
      <c r="AT63" s="35">
        <f>AVERAGE(AT61:AT62)*'Fixed data'!$C$3</f>
        <v>0.48284432980389763</v>
      </c>
      <c r="AU63" s="35">
        <f>AVERAGE(AU61:AU62)*'Fixed data'!$C$3</f>
        <v>0.49427575947591934</v>
      </c>
      <c r="AV63" s="35">
        <f>AVERAGE(AV61:AV62)*'Fixed data'!$C$3</f>
        <v>0.50570718914794111</v>
      </c>
      <c r="AW63" s="35">
        <f>AVERAGE(AW61:AW62)*'Fixed data'!$C$3</f>
        <v>0.51713861881996281</v>
      </c>
      <c r="AX63" s="35">
        <f>AVERAGE(AX61:AX62)*'Fixed data'!$C$3</f>
        <v>0.51785002114320222</v>
      </c>
      <c r="AY63" s="35">
        <f>AVERAGE(AY61:AY62)*'Fixed data'!$C$3</f>
        <v>0.507806989344326</v>
      </c>
      <c r="AZ63" s="35">
        <f>AVERAGE(AZ61:AZ62)*'Fixed data'!$C$3</f>
        <v>0.49767630485211639</v>
      </c>
      <c r="BA63" s="35">
        <f>AVERAGE(BA61:BA62)*'Fixed data'!$C$3</f>
        <v>0.48741880387990683</v>
      </c>
      <c r="BB63" s="35">
        <f>AVERAGE(BB61:BB62)*'Fixed data'!$C$3</f>
        <v>0.47698612632103049</v>
      </c>
      <c r="BC63" s="35">
        <f>AVERAGE(BC61:BC62)*'Fixed data'!$C$3</f>
        <v>0.46631453334882078</v>
      </c>
      <c r="BD63" s="35">
        <f>AVERAGE(BD61:BD62)*'Fixed data'!$C$3</f>
        <v>0.45561056864327792</v>
      </c>
    </row>
    <row r="64" spans="1:56" ht="15.75" thickBot="1" x14ac:dyDescent="0.35">
      <c r="A64" s="115"/>
      <c r="B64" s="12" t="s">
        <v>95</v>
      </c>
      <c r="C64" s="12" t="s">
        <v>45</v>
      </c>
      <c r="D64" s="12" t="s">
        <v>40</v>
      </c>
      <c r="E64" s="54">
        <f t="shared" ref="E64:BD64" si="11">E29+E60+E63</f>
        <v>-1.7576304800000001E-2</v>
      </c>
      <c r="F64" s="54">
        <f t="shared" si="11"/>
        <v>-3.1686980337777754E-2</v>
      </c>
      <c r="G64" s="54">
        <f t="shared" si="11"/>
        <v>-4.8944462471111103E-2</v>
      </c>
      <c r="H64" s="54">
        <f t="shared" si="11"/>
        <v>-7.2684932924444418E-2</v>
      </c>
      <c r="I64" s="54">
        <f t="shared" si="11"/>
        <v>-0.10385136287999995</v>
      </c>
      <c r="J64" s="54">
        <f t="shared" si="11"/>
        <v>2.5171881777778064E-3</v>
      </c>
      <c r="K64" s="54">
        <f t="shared" si="11"/>
        <v>5.7936045902222205E-2</v>
      </c>
      <c r="L64" s="54">
        <f t="shared" si="11"/>
        <v>7.3054610791111224E-2</v>
      </c>
      <c r="M64" s="54">
        <f t="shared" si="11"/>
        <v>9.8795060960000139E-2</v>
      </c>
      <c r="N64" s="54">
        <f t="shared" si="11"/>
        <v>0.12537468665333343</v>
      </c>
      <c r="O64" s="54">
        <f t="shared" si="11"/>
        <v>0.15283704634333345</v>
      </c>
      <c r="P64" s="54">
        <f t="shared" si="11"/>
        <v>0.18122787642583349</v>
      </c>
      <c r="Q64" s="54">
        <f t="shared" si="11"/>
        <v>0.21059520011645849</v>
      </c>
      <c r="R64" s="54">
        <f t="shared" si="11"/>
        <v>0.2409894417916148</v>
      </c>
      <c r="S64" s="54">
        <f t="shared" si="11"/>
        <v>0.27246354704652892</v>
      </c>
      <c r="T64" s="54">
        <f t="shared" si="11"/>
        <v>0.30075263505043104</v>
      </c>
      <c r="U64" s="54">
        <f t="shared" si="11"/>
        <v>0.32887338451168785</v>
      </c>
      <c r="V64" s="54">
        <f t="shared" si="11"/>
        <v>0.3568244319840726</v>
      </c>
      <c r="W64" s="54">
        <f t="shared" si="11"/>
        <v>0.38460440038689669</v>
      </c>
      <c r="X64" s="54">
        <f t="shared" si="11"/>
        <v>0.41221189886866472</v>
      </c>
      <c r="Y64" s="54">
        <f t="shared" si="11"/>
        <v>0.43851030734787977</v>
      </c>
      <c r="Z64" s="54">
        <f t="shared" si="11"/>
        <v>0.46433227016714895</v>
      </c>
      <c r="AA64" s="54">
        <f t="shared" si="11"/>
        <v>0.48967778732647232</v>
      </c>
      <c r="AB64" s="54">
        <f t="shared" si="11"/>
        <v>0.51454685882584983</v>
      </c>
      <c r="AC64" s="54">
        <f t="shared" si="11"/>
        <v>0.5389394846652813</v>
      </c>
      <c r="AD64" s="54">
        <f t="shared" si="11"/>
        <v>0.56285566484476712</v>
      </c>
      <c r="AE64" s="54">
        <f t="shared" si="11"/>
        <v>0.58629539936430686</v>
      </c>
      <c r="AF64" s="54">
        <f t="shared" si="11"/>
        <v>0.60925868822390084</v>
      </c>
      <c r="AG64" s="54">
        <f t="shared" si="11"/>
        <v>0.63174553142354872</v>
      </c>
      <c r="AH64" s="54">
        <f t="shared" si="11"/>
        <v>0.65375592896325097</v>
      </c>
      <c r="AI64" s="54">
        <f t="shared" si="11"/>
        <v>0.67528988084300723</v>
      </c>
      <c r="AJ64" s="54">
        <f t="shared" si="11"/>
        <v>0.68672131051502894</v>
      </c>
      <c r="AK64" s="54">
        <f t="shared" si="11"/>
        <v>0.69815274018705076</v>
      </c>
      <c r="AL64" s="54">
        <f t="shared" si="11"/>
        <v>0.70958416985907258</v>
      </c>
      <c r="AM64" s="54">
        <f t="shared" si="11"/>
        <v>0.72101559953109429</v>
      </c>
      <c r="AN64" s="54">
        <f t="shared" si="11"/>
        <v>0.73244702920311611</v>
      </c>
      <c r="AO64" s="54">
        <f t="shared" si="11"/>
        <v>0.7438784588751377</v>
      </c>
      <c r="AP64" s="54">
        <f t="shared" si="11"/>
        <v>0.75530988854715964</v>
      </c>
      <c r="AQ64" s="54">
        <f t="shared" si="11"/>
        <v>0.76674131821918123</v>
      </c>
      <c r="AR64" s="54">
        <f t="shared" si="11"/>
        <v>0.77817274789120305</v>
      </c>
      <c r="AS64" s="54">
        <f t="shared" si="11"/>
        <v>0.78960417756322476</v>
      </c>
      <c r="AT64" s="54">
        <f t="shared" si="11"/>
        <v>0.80103560723524658</v>
      </c>
      <c r="AU64" s="54">
        <f t="shared" si="11"/>
        <v>0.81246703690726829</v>
      </c>
      <c r="AV64" s="54">
        <f t="shared" si="11"/>
        <v>0.82389846657929011</v>
      </c>
      <c r="AW64" s="54">
        <f t="shared" si="11"/>
        <v>0.83532989625131182</v>
      </c>
      <c r="AX64" s="54">
        <f t="shared" si="11"/>
        <v>0.72506793057473373</v>
      </c>
      <c r="AY64" s="54">
        <f t="shared" si="11"/>
        <v>0.7164496098869686</v>
      </c>
      <c r="AZ64" s="54">
        <f t="shared" si="11"/>
        <v>0.70852372539475894</v>
      </c>
      <c r="BA64" s="54">
        <f t="shared" si="11"/>
        <v>0.70131262442254938</v>
      </c>
      <c r="BB64" s="54">
        <f t="shared" si="11"/>
        <v>0.69508723575256193</v>
      </c>
      <c r="BC64" s="54">
        <f t="shared" si="11"/>
        <v>0.69010133166924126</v>
      </c>
      <c r="BD64" s="54">
        <f t="shared" si="11"/>
        <v>0.67505212251925384</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5"/>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2">SUM(F65:F75)</f>
        <v>0</v>
      </c>
      <c r="G76" s="54">
        <f t="shared" si="12"/>
        <v>2.0000112822796418E-2</v>
      </c>
      <c r="H76" s="54">
        <f t="shared" si="12"/>
        <v>8.0000074619945807E-2</v>
      </c>
      <c r="I76" s="54">
        <f t="shared" si="12"/>
        <v>0.14000003641709519</v>
      </c>
      <c r="J76" s="54">
        <f t="shared" si="12"/>
        <v>0.22000011103704101</v>
      </c>
      <c r="K76" s="54">
        <f t="shared" si="12"/>
        <v>0.28000007283419037</v>
      </c>
      <c r="L76" s="54">
        <f t="shared" si="12"/>
        <v>0.28000007283419037</v>
      </c>
      <c r="M76" s="54">
        <f t="shared" si="12"/>
        <v>0.28000007283419037</v>
      </c>
      <c r="N76" s="54">
        <f t="shared" si="12"/>
        <v>0.28000007283419037</v>
      </c>
      <c r="O76" s="54">
        <f t="shared" si="12"/>
        <v>0.28000007283419037</v>
      </c>
      <c r="P76" s="54">
        <f t="shared" si="12"/>
        <v>0.28000007283419037</v>
      </c>
      <c r="Q76" s="54">
        <f t="shared" si="12"/>
        <v>0.28000007283419037</v>
      </c>
      <c r="R76" s="54">
        <f t="shared" si="12"/>
        <v>0.28000007283419037</v>
      </c>
      <c r="S76" s="54">
        <f t="shared" si="12"/>
        <v>0.28000007283419037</v>
      </c>
      <c r="T76" s="54">
        <f t="shared" si="12"/>
        <v>0.28000007283419037</v>
      </c>
      <c r="U76" s="54">
        <f t="shared" si="12"/>
        <v>0.28000007283419037</v>
      </c>
      <c r="V76" s="54">
        <f t="shared" si="12"/>
        <v>0.28000007283419037</v>
      </c>
      <c r="W76" s="54">
        <f t="shared" si="12"/>
        <v>0.28000007283419037</v>
      </c>
      <c r="X76" s="54">
        <f t="shared" si="12"/>
        <v>0.28000007283419037</v>
      </c>
      <c r="Y76" s="54">
        <f t="shared" si="12"/>
        <v>0.28000007283419037</v>
      </c>
      <c r="Z76" s="54">
        <f t="shared" si="12"/>
        <v>0.28000007283419037</v>
      </c>
      <c r="AA76" s="54">
        <f t="shared" si="12"/>
        <v>0.28000007283419037</v>
      </c>
      <c r="AB76" s="54">
        <f t="shared" si="12"/>
        <v>0.28000007283419037</v>
      </c>
      <c r="AC76" s="54">
        <f t="shared" si="12"/>
        <v>0.28000007283419037</v>
      </c>
      <c r="AD76" s="54">
        <f t="shared" si="12"/>
        <v>0.28000007283419037</v>
      </c>
      <c r="AE76" s="54">
        <f t="shared" si="12"/>
        <v>0.28000007283419037</v>
      </c>
      <c r="AF76" s="54">
        <f t="shared" si="12"/>
        <v>0.28000007283419037</v>
      </c>
      <c r="AG76" s="54">
        <f t="shared" si="12"/>
        <v>0.28000007283419037</v>
      </c>
      <c r="AH76" s="54">
        <f t="shared" si="12"/>
        <v>0.28000007283419037</v>
      </c>
      <c r="AI76" s="54">
        <f t="shared" si="12"/>
        <v>0.28000007283419037</v>
      </c>
      <c r="AJ76" s="54">
        <f t="shared" si="12"/>
        <v>0.28000007283419037</v>
      </c>
      <c r="AK76" s="54">
        <f t="shared" si="12"/>
        <v>0.28000007283419037</v>
      </c>
      <c r="AL76" s="54">
        <f t="shared" si="12"/>
        <v>0.28000007283419037</v>
      </c>
      <c r="AM76" s="54">
        <f t="shared" si="12"/>
        <v>0.28000007283419037</v>
      </c>
      <c r="AN76" s="54">
        <f t="shared" si="12"/>
        <v>0.28000007283419037</v>
      </c>
      <c r="AO76" s="54">
        <f t="shared" si="12"/>
        <v>0.28000007283419037</v>
      </c>
      <c r="AP76" s="54">
        <f t="shared" si="12"/>
        <v>0.28000007283419037</v>
      </c>
      <c r="AQ76" s="54">
        <f t="shared" si="12"/>
        <v>0.28000007283419037</v>
      </c>
      <c r="AR76" s="54">
        <f t="shared" si="12"/>
        <v>0.28000007283419037</v>
      </c>
      <c r="AS76" s="54">
        <f t="shared" si="12"/>
        <v>0.28000007283419037</v>
      </c>
      <c r="AT76" s="54">
        <f t="shared" si="12"/>
        <v>0.28000007283419037</v>
      </c>
      <c r="AU76" s="54">
        <f t="shared" si="12"/>
        <v>0.28000007283419037</v>
      </c>
      <c r="AV76" s="54">
        <f t="shared" si="12"/>
        <v>0.28000007283419037</v>
      </c>
      <c r="AW76" s="54">
        <f t="shared" si="12"/>
        <v>0.28000007283419037</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-1.7576304800000001E-2</v>
      </c>
      <c r="F77" s="55">
        <f>IF('Fixed data'!$G$19=FALSE,F64+F76,F64)</f>
        <v>-3.1686980337777754E-2</v>
      </c>
      <c r="G77" s="55">
        <f>IF('Fixed data'!$G$19=FALSE,G64+G76,G64)</f>
        <v>-2.8944349648314684E-2</v>
      </c>
      <c r="H77" s="55">
        <f>IF('Fixed data'!$G$19=FALSE,H64+H76,H64)</f>
        <v>7.3151416955013898E-3</v>
      </c>
      <c r="I77" s="55">
        <f>IF('Fixed data'!$G$19=FALSE,I64+I76,I64)</f>
        <v>3.6148673537095236E-2</v>
      </c>
      <c r="J77" s="55">
        <f>IF('Fixed data'!$G$19=FALSE,J64+J76,J64)</f>
        <v>0.2225172992148188</v>
      </c>
      <c r="K77" s="55">
        <f>IF('Fixed data'!$G$19=FALSE,K64+K76,K64)</f>
        <v>0.33793611873641261</v>
      </c>
      <c r="L77" s="55">
        <f>IF('Fixed data'!$G$19=FALSE,L64+L76,L64)</f>
        <v>0.35305468362530157</v>
      </c>
      <c r="M77" s="55">
        <f>IF('Fixed data'!$G$19=FALSE,M64+M76,M64)</f>
        <v>0.3787951337941905</v>
      </c>
      <c r="N77" s="55">
        <f>IF('Fixed data'!$G$19=FALSE,N64+N76,N64)</f>
        <v>0.40537475948752377</v>
      </c>
      <c r="O77" s="55">
        <f>IF('Fixed data'!$G$19=FALSE,O64+O76,O64)</f>
        <v>0.43283711917752382</v>
      </c>
      <c r="P77" s="55">
        <f>IF('Fixed data'!$G$19=FALSE,P64+P76,P64)</f>
        <v>0.46122794926002386</v>
      </c>
      <c r="Q77" s="55">
        <f>IF('Fixed data'!$G$19=FALSE,Q64+Q76,Q64)</f>
        <v>0.49059527295064886</v>
      </c>
      <c r="R77" s="55">
        <f>IF('Fixed data'!$G$19=FALSE,R64+R76,R64)</f>
        <v>0.52098951462580523</v>
      </c>
      <c r="S77" s="55">
        <f>IF('Fixed data'!$G$19=FALSE,S64+S76,S64)</f>
        <v>0.55246361988071935</v>
      </c>
      <c r="T77" s="55">
        <f>IF('Fixed data'!$G$19=FALSE,T64+T76,T64)</f>
        <v>0.58075270788462141</v>
      </c>
      <c r="U77" s="55">
        <f>IF('Fixed data'!$G$19=FALSE,U64+U76,U64)</f>
        <v>0.60887345734587828</v>
      </c>
      <c r="V77" s="55">
        <f>IF('Fixed data'!$G$19=FALSE,V64+V76,V64)</f>
        <v>0.63682450481826303</v>
      </c>
      <c r="W77" s="55">
        <f>IF('Fixed data'!$G$19=FALSE,W64+W76,W64)</f>
        <v>0.66460447322108707</v>
      </c>
      <c r="X77" s="55">
        <f>IF('Fixed data'!$G$19=FALSE,X64+X76,X64)</f>
        <v>0.69221197170285509</v>
      </c>
      <c r="Y77" s="55">
        <f>IF('Fixed data'!$G$19=FALSE,Y64+Y76,Y64)</f>
        <v>0.71851038018207014</v>
      </c>
      <c r="Z77" s="55">
        <f>IF('Fixed data'!$G$19=FALSE,Z64+Z76,Z64)</f>
        <v>0.74433234300133932</v>
      </c>
      <c r="AA77" s="55">
        <f>IF('Fixed data'!$G$19=FALSE,AA64+AA76,AA64)</f>
        <v>0.76967786016066264</v>
      </c>
      <c r="AB77" s="55">
        <f>IF('Fixed data'!$G$19=FALSE,AB64+AB76,AB64)</f>
        <v>0.7945469316600402</v>
      </c>
      <c r="AC77" s="55">
        <f>IF('Fixed data'!$G$19=FALSE,AC64+AC76,AC64)</f>
        <v>0.81893955749947167</v>
      </c>
      <c r="AD77" s="55">
        <f>IF('Fixed data'!$G$19=FALSE,AD64+AD76,AD64)</f>
        <v>0.8428557376789575</v>
      </c>
      <c r="AE77" s="55">
        <f>IF('Fixed data'!$G$19=FALSE,AE64+AE76,AE64)</f>
        <v>0.86629547219849723</v>
      </c>
      <c r="AF77" s="55">
        <f>IF('Fixed data'!$G$19=FALSE,AF64+AF76,AF64)</f>
        <v>0.88925876105809121</v>
      </c>
      <c r="AG77" s="55">
        <f>IF('Fixed data'!$G$19=FALSE,AG64+AG76,AG64)</f>
        <v>0.9117456042577391</v>
      </c>
      <c r="AH77" s="55">
        <f>IF('Fixed data'!$G$19=FALSE,AH64+AH76,AH64)</f>
        <v>0.93375600179744134</v>
      </c>
      <c r="AI77" s="55">
        <f>IF('Fixed data'!$G$19=FALSE,AI64+AI76,AI64)</f>
        <v>0.9552899536771976</v>
      </c>
      <c r="AJ77" s="55">
        <f>IF('Fixed data'!$G$19=FALSE,AJ64+AJ76,AJ64)</f>
        <v>0.96672138334921931</v>
      </c>
      <c r="AK77" s="55">
        <f>IF('Fixed data'!$G$19=FALSE,AK64+AK76,AK64)</f>
        <v>0.97815281302124113</v>
      </c>
      <c r="AL77" s="55">
        <f>IF('Fixed data'!$G$19=FALSE,AL64+AL76,AL64)</f>
        <v>0.98958424269326295</v>
      </c>
      <c r="AM77" s="55">
        <f>IF('Fixed data'!$G$19=FALSE,AM64+AM76,AM64)</f>
        <v>1.0010156723652845</v>
      </c>
      <c r="AN77" s="55">
        <f>IF('Fixed data'!$G$19=FALSE,AN64+AN76,AN64)</f>
        <v>1.0124471020373065</v>
      </c>
      <c r="AO77" s="55">
        <f>IF('Fixed data'!$G$19=FALSE,AO64+AO76,AO64)</f>
        <v>1.023878531709328</v>
      </c>
      <c r="AP77" s="55">
        <f>IF('Fixed data'!$G$19=FALSE,AP64+AP76,AP64)</f>
        <v>1.0353099613813499</v>
      </c>
      <c r="AQ77" s="55">
        <f>IF('Fixed data'!$G$19=FALSE,AQ64+AQ76,AQ64)</f>
        <v>1.0467413910533716</v>
      </c>
      <c r="AR77" s="55">
        <f>IF('Fixed data'!$G$19=FALSE,AR64+AR76,AR64)</f>
        <v>1.0581728207253933</v>
      </c>
      <c r="AS77" s="55">
        <f>IF('Fixed data'!$G$19=FALSE,AS64+AS76,AS64)</f>
        <v>1.0696042503974152</v>
      </c>
      <c r="AT77" s="55">
        <f>IF('Fixed data'!$G$19=FALSE,AT64+AT76,AT64)</f>
        <v>1.081035680069437</v>
      </c>
      <c r="AU77" s="55">
        <f>IF('Fixed data'!$G$19=FALSE,AU64+AU76,AU64)</f>
        <v>1.0924671097414587</v>
      </c>
      <c r="AV77" s="55">
        <f>IF('Fixed data'!$G$19=FALSE,AV64+AV76,AV64)</f>
        <v>1.1038985394134806</v>
      </c>
      <c r="AW77" s="55">
        <f>IF('Fixed data'!$G$19=FALSE,AW64+AW76,AW64)</f>
        <v>1.1153299690855021</v>
      </c>
      <c r="AX77" s="55">
        <f>IF('Fixed data'!$G$19=FALSE,AX64+AX76,AX64)</f>
        <v>0.72506793057473373</v>
      </c>
      <c r="AY77" s="55">
        <f>IF('Fixed data'!$G$19=FALSE,AY64+AY76,AY64)</f>
        <v>0.7164496098869686</v>
      </c>
      <c r="AZ77" s="55">
        <f>IF('Fixed data'!$G$19=FALSE,AZ64+AZ76,AZ64)</f>
        <v>0.70852372539475894</v>
      </c>
      <c r="BA77" s="55">
        <f>IF('Fixed data'!$G$19=FALSE,BA64+BA76,BA64)</f>
        <v>0.70131262442254938</v>
      </c>
      <c r="BB77" s="55">
        <f>IF('Fixed data'!$G$19=FALSE,BB64+BB76,BB64)</f>
        <v>0.69508723575256193</v>
      </c>
      <c r="BC77" s="55">
        <f>IF('Fixed data'!$G$19=FALSE,BC64+BC76,BC64)</f>
        <v>0.69010133166924126</v>
      </c>
      <c r="BD77" s="55">
        <f>IF('Fixed data'!$G$19=FALSE,BD64+BD76,BD64)</f>
        <v>0.67505212251925384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-1.6981937004830919E-2</v>
      </c>
      <c r="F80" s="56">
        <f t="shared" ref="F80:BD80" si="13">F77*F78</f>
        <v>-2.9580135207615352E-2</v>
      </c>
      <c r="G80" s="56">
        <f t="shared" si="13"/>
        <v>-2.610614503560222E-2</v>
      </c>
      <c r="H80" s="56">
        <f t="shared" si="13"/>
        <v>6.3747233750584432E-3</v>
      </c>
      <c r="I80" s="56">
        <f t="shared" si="13"/>
        <v>3.0436213135763005E-2</v>
      </c>
      <c r="J80" s="56">
        <f t="shared" si="13"/>
        <v>0.18101796628087613</v>
      </c>
      <c r="K80" s="56">
        <f t="shared" si="13"/>
        <v>0.26561473461539409</v>
      </c>
      <c r="L80" s="56">
        <f t="shared" si="13"/>
        <v>0.26811380672132623</v>
      </c>
      <c r="M80" s="56">
        <f t="shared" si="13"/>
        <v>0.27793372177950637</v>
      </c>
      <c r="N80" s="56">
        <f t="shared" si="13"/>
        <v>0.28737779360377957</v>
      </c>
      <c r="O80" s="56">
        <f t="shared" si="13"/>
        <v>0.29646992952356083</v>
      </c>
      <c r="P80" s="56">
        <f t="shared" si="13"/>
        <v>0.30523295352442958</v>
      </c>
      <c r="Q80" s="56">
        <f t="shared" si="13"/>
        <v>0.31368865493559034</v>
      </c>
      <c r="R80" s="56">
        <f t="shared" si="13"/>
        <v>0.32185783506090487</v>
      </c>
      <c r="S80" s="56">
        <f t="shared" si="13"/>
        <v>0.32976035183830166</v>
      </c>
      <c r="T80" s="56">
        <f t="shared" si="13"/>
        <v>0.33492351988143221</v>
      </c>
      <c r="U80" s="56">
        <f t="shared" si="13"/>
        <v>0.33926659163052131</v>
      </c>
      <c r="V80" s="56">
        <f t="shared" si="13"/>
        <v>0.34284156610752597</v>
      </c>
      <c r="W80" s="56">
        <f t="shared" si="13"/>
        <v>0.3456977986024562</v>
      </c>
      <c r="X80" s="56">
        <f t="shared" si="13"/>
        <v>0.3478821217730359</v>
      </c>
      <c r="Y80" s="56">
        <f t="shared" si="13"/>
        <v>0.3488877339995537</v>
      </c>
      <c r="Z80" s="56">
        <f t="shared" si="13"/>
        <v>0.34920398821122156</v>
      </c>
      <c r="AA80" s="56">
        <f t="shared" si="13"/>
        <v>0.34888391649599698</v>
      </c>
      <c r="AB80" s="56">
        <f t="shared" si="13"/>
        <v>0.34797749693445146</v>
      </c>
      <c r="AC80" s="56">
        <f t="shared" si="13"/>
        <v>0.34653180814999834</v>
      </c>
      <c r="AD80" s="56">
        <f t="shared" si="13"/>
        <v>0.34459117660655686</v>
      </c>
      <c r="AE80" s="56">
        <f t="shared" si="13"/>
        <v>0.3421973169773086</v>
      </c>
      <c r="AF80" s="56">
        <f t="shared" si="13"/>
        <v>0.33938946589428054</v>
      </c>
      <c r="AG80" s="56">
        <f t="shared" si="13"/>
        <v>0.33620450937513346</v>
      </c>
      <c r="AH80" s="56">
        <f t="shared" si="13"/>
        <v>0.33267710421075297</v>
      </c>
      <c r="AI80" s="56">
        <f t="shared" si="13"/>
        <v>0.38210370137239746</v>
      </c>
      <c r="AJ80" s="56">
        <f t="shared" si="13"/>
        <v>0.37541371484662045</v>
      </c>
      <c r="AK80" s="56">
        <f t="shared" si="13"/>
        <v>0.3687892838266007</v>
      </c>
      <c r="AL80" s="56">
        <f t="shared" si="13"/>
        <v>0.36223226490355082</v>
      </c>
      <c r="AM80" s="56">
        <f t="shared" si="13"/>
        <v>0.35574435090462225</v>
      </c>
      <c r="AN80" s="56">
        <f t="shared" si="13"/>
        <v>0.3493270788575466</v>
      </c>
      <c r="AO80" s="56">
        <f t="shared" si="13"/>
        <v>0.34298183763024198</v>
      </c>
      <c r="AP80" s="56">
        <f t="shared" si="13"/>
        <v>0.33670987525756618</v>
      </c>
      <c r="AQ80" s="56">
        <f t="shared" si="13"/>
        <v>0.33051230596695652</v>
      </c>
      <c r="AR80" s="56">
        <f t="shared" si="13"/>
        <v>0.32439011691428443</v>
      </c>
      <c r="AS80" s="56">
        <f t="shared" si="13"/>
        <v>0.31834417464084219</v>
      </c>
      <c r="AT80" s="56">
        <f t="shared" si="13"/>
        <v>0.31237523126199485</v>
      </c>
      <c r="AU80" s="56">
        <f t="shared" si="13"/>
        <v>0.30648393039765037</v>
      </c>
      <c r="AV80" s="56">
        <f t="shared" si="13"/>
        <v>0.30067081285433594</v>
      </c>
      <c r="AW80" s="56">
        <f t="shared" si="13"/>
        <v>0.29493632206832071</v>
      </c>
      <c r="AX80" s="56">
        <f t="shared" si="13"/>
        <v>0.18615142300678444</v>
      </c>
      <c r="AY80" s="56">
        <f t="shared" si="13"/>
        <v>0.17858134492897904</v>
      </c>
      <c r="AZ80" s="56">
        <f t="shared" si="13"/>
        <v>0.17146189198941475</v>
      </c>
      <c r="BA80" s="56">
        <f t="shared" si="13"/>
        <v>0.16477360602001773</v>
      </c>
      <c r="BB80" s="56">
        <f t="shared" si="13"/>
        <v>0.15855431954664917</v>
      </c>
      <c r="BC80" s="56">
        <f t="shared" si="13"/>
        <v>0.15283203837484571</v>
      </c>
      <c r="BD80" s="56">
        <f t="shared" si="13"/>
        <v>0.14514484718045265</v>
      </c>
    </row>
    <row r="81" spans="1:56" x14ac:dyDescent="0.3">
      <c r="A81" s="75"/>
      <c r="B81" s="15" t="s">
        <v>18</v>
      </c>
      <c r="C81" s="15"/>
      <c r="D81" s="14" t="s">
        <v>40</v>
      </c>
      <c r="E81" s="57">
        <f>+E80</f>
        <v>-1.6981937004830919E-2</v>
      </c>
      <c r="F81" s="57">
        <f t="shared" ref="F81:BD81" si="14">+E81+F80</f>
        <v>-4.6562072212446272E-2</v>
      </c>
      <c r="G81" s="57">
        <f t="shared" si="14"/>
        <v>-7.2668217248048492E-2</v>
      </c>
      <c r="H81" s="57">
        <f t="shared" si="14"/>
        <v>-6.629349387299005E-2</v>
      </c>
      <c r="I81" s="57">
        <f t="shared" si="14"/>
        <v>-3.5857280737227049E-2</v>
      </c>
      <c r="J81" s="57">
        <f t="shared" si="14"/>
        <v>0.14516068554364908</v>
      </c>
      <c r="K81" s="57">
        <f t="shared" si="14"/>
        <v>0.41077542015904317</v>
      </c>
      <c r="L81" s="57">
        <f t="shared" si="14"/>
        <v>0.67888922688036946</v>
      </c>
      <c r="M81" s="57">
        <f t="shared" si="14"/>
        <v>0.95682294865987583</v>
      </c>
      <c r="N81" s="57">
        <f t="shared" si="14"/>
        <v>1.2442007422636554</v>
      </c>
      <c r="O81" s="57">
        <f t="shared" si="14"/>
        <v>1.5406706717872163</v>
      </c>
      <c r="P81" s="57">
        <f t="shared" si="14"/>
        <v>1.8459036253116459</v>
      </c>
      <c r="Q81" s="57">
        <f t="shared" si="14"/>
        <v>2.159592280247236</v>
      </c>
      <c r="R81" s="57">
        <f t="shared" si="14"/>
        <v>2.481450115308141</v>
      </c>
      <c r="S81" s="57">
        <f t="shared" si="14"/>
        <v>2.8112104671464424</v>
      </c>
      <c r="T81" s="57">
        <f t="shared" si="14"/>
        <v>3.1461339870278744</v>
      </c>
      <c r="U81" s="57">
        <f t="shared" si="14"/>
        <v>3.4854005786583957</v>
      </c>
      <c r="V81" s="57">
        <f t="shared" si="14"/>
        <v>3.8282421447659218</v>
      </c>
      <c r="W81" s="57">
        <f t="shared" si="14"/>
        <v>4.1739399433683779</v>
      </c>
      <c r="X81" s="57">
        <f t="shared" si="14"/>
        <v>4.5218220651414143</v>
      </c>
      <c r="Y81" s="57">
        <f t="shared" si="14"/>
        <v>4.8707097991409682</v>
      </c>
      <c r="Z81" s="57">
        <f t="shared" si="14"/>
        <v>5.2199137873521897</v>
      </c>
      <c r="AA81" s="57">
        <f t="shared" si="14"/>
        <v>5.5687977038481868</v>
      </c>
      <c r="AB81" s="57">
        <f t="shared" si="14"/>
        <v>5.916775200782638</v>
      </c>
      <c r="AC81" s="57">
        <f t="shared" si="14"/>
        <v>6.2633070089326361</v>
      </c>
      <c r="AD81" s="57">
        <f t="shared" si="14"/>
        <v>6.6078981855391934</v>
      </c>
      <c r="AE81" s="57">
        <f t="shared" si="14"/>
        <v>6.9500955025165023</v>
      </c>
      <c r="AF81" s="57">
        <f t="shared" si="14"/>
        <v>7.2894849684107825</v>
      </c>
      <c r="AG81" s="57">
        <f t="shared" si="14"/>
        <v>7.6256894777859161</v>
      </c>
      <c r="AH81" s="57">
        <f t="shared" si="14"/>
        <v>7.9583665819966694</v>
      </c>
      <c r="AI81" s="57">
        <f t="shared" si="14"/>
        <v>8.3404702833690667</v>
      </c>
      <c r="AJ81" s="57">
        <f t="shared" si="14"/>
        <v>8.7158839982156877</v>
      </c>
      <c r="AK81" s="57">
        <f t="shared" si="14"/>
        <v>9.0846732820422886</v>
      </c>
      <c r="AL81" s="57">
        <f t="shared" si="14"/>
        <v>9.4469055469458389</v>
      </c>
      <c r="AM81" s="57">
        <f t="shared" si="14"/>
        <v>9.8026498978504613</v>
      </c>
      <c r="AN81" s="57">
        <f t="shared" si="14"/>
        <v>10.151976976708008</v>
      </c>
      <c r="AO81" s="57">
        <f t="shared" si="14"/>
        <v>10.494958814338251</v>
      </c>
      <c r="AP81" s="57">
        <f t="shared" si="14"/>
        <v>10.831668689595817</v>
      </c>
      <c r="AQ81" s="57">
        <f t="shared" si="14"/>
        <v>11.162180995562775</v>
      </c>
      <c r="AR81" s="57">
        <f t="shared" si="14"/>
        <v>11.486571112477058</v>
      </c>
      <c r="AS81" s="57">
        <f t="shared" si="14"/>
        <v>11.8049152871179</v>
      </c>
      <c r="AT81" s="57">
        <f t="shared" si="14"/>
        <v>12.117290518379896</v>
      </c>
      <c r="AU81" s="57">
        <f t="shared" si="14"/>
        <v>12.423774448777547</v>
      </c>
      <c r="AV81" s="57">
        <f t="shared" si="14"/>
        <v>12.724445261631882</v>
      </c>
      <c r="AW81" s="57">
        <f t="shared" si="14"/>
        <v>13.019381583700202</v>
      </c>
      <c r="AX81" s="57">
        <f t="shared" si="14"/>
        <v>13.205533006706986</v>
      </c>
      <c r="AY81" s="57">
        <f t="shared" si="14"/>
        <v>13.384114351635965</v>
      </c>
      <c r="AZ81" s="57">
        <f t="shared" si="14"/>
        <v>13.55557624362538</v>
      </c>
      <c r="BA81" s="57">
        <f t="shared" si="14"/>
        <v>13.720349849645398</v>
      </c>
      <c r="BB81" s="57">
        <f t="shared" si="14"/>
        <v>13.878904169192047</v>
      </c>
      <c r="BC81" s="57">
        <f t="shared" si="14"/>
        <v>14.031736207566894</v>
      </c>
      <c r="BD81" s="57">
        <f t="shared" si="14"/>
        <v>14.176881054747346</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v>0</v>
      </c>
      <c r="F89" s="44">
        <v>0</v>
      </c>
      <c r="G89" s="44">
        <v>53097</v>
      </c>
      <c r="H89" s="44">
        <v>212387</v>
      </c>
      <c r="I89" s="44">
        <v>371677</v>
      </c>
      <c r="J89" s="44">
        <v>584064</v>
      </c>
      <c r="K89" s="44">
        <v>743354</v>
      </c>
      <c r="L89" s="44">
        <v>743354</v>
      </c>
      <c r="M89" s="44">
        <f>L89</f>
        <v>743354</v>
      </c>
      <c r="N89" s="44">
        <f t="shared" ref="N89:AW89" si="15">M89</f>
        <v>743354</v>
      </c>
      <c r="O89" s="44">
        <f t="shared" si="15"/>
        <v>743354</v>
      </c>
      <c r="P89" s="44">
        <f t="shared" si="15"/>
        <v>743354</v>
      </c>
      <c r="Q89" s="44">
        <f t="shared" si="15"/>
        <v>743354</v>
      </c>
      <c r="R89" s="44">
        <f t="shared" si="15"/>
        <v>743354</v>
      </c>
      <c r="S89" s="44">
        <f t="shared" si="15"/>
        <v>743354</v>
      </c>
      <c r="T89" s="44">
        <f t="shared" si="15"/>
        <v>743354</v>
      </c>
      <c r="U89" s="44">
        <f t="shared" si="15"/>
        <v>743354</v>
      </c>
      <c r="V89" s="44">
        <f t="shared" si="15"/>
        <v>743354</v>
      </c>
      <c r="W89" s="44">
        <f t="shared" si="15"/>
        <v>743354</v>
      </c>
      <c r="X89" s="44">
        <f t="shared" si="15"/>
        <v>743354</v>
      </c>
      <c r="Y89" s="44">
        <f t="shared" si="15"/>
        <v>743354</v>
      </c>
      <c r="Z89" s="44">
        <f t="shared" si="15"/>
        <v>743354</v>
      </c>
      <c r="AA89" s="44">
        <f t="shared" si="15"/>
        <v>743354</v>
      </c>
      <c r="AB89" s="44">
        <f t="shared" si="15"/>
        <v>743354</v>
      </c>
      <c r="AC89" s="44">
        <f t="shared" si="15"/>
        <v>743354</v>
      </c>
      <c r="AD89" s="44">
        <f t="shared" si="15"/>
        <v>743354</v>
      </c>
      <c r="AE89" s="44">
        <f t="shared" si="15"/>
        <v>743354</v>
      </c>
      <c r="AF89" s="44">
        <f t="shared" si="15"/>
        <v>743354</v>
      </c>
      <c r="AG89" s="44">
        <f t="shared" si="15"/>
        <v>743354</v>
      </c>
      <c r="AH89" s="44">
        <f t="shared" si="15"/>
        <v>743354</v>
      </c>
      <c r="AI89" s="44">
        <f t="shared" si="15"/>
        <v>743354</v>
      </c>
      <c r="AJ89" s="44">
        <f t="shared" si="15"/>
        <v>743354</v>
      </c>
      <c r="AK89" s="44">
        <f t="shared" si="15"/>
        <v>743354</v>
      </c>
      <c r="AL89" s="44">
        <f t="shared" si="15"/>
        <v>743354</v>
      </c>
      <c r="AM89" s="44">
        <f t="shared" si="15"/>
        <v>743354</v>
      </c>
      <c r="AN89" s="44">
        <f t="shared" si="15"/>
        <v>743354</v>
      </c>
      <c r="AO89" s="44">
        <f t="shared" si="15"/>
        <v>743354</v>
      </c>
      <c r="AP89" s="44">
        <f t="shared" si="15"/>
        <v>743354</v>
      </c>
      <c r="AQ89" s="44">
        <f t="shared" si="15"/>
        <v>743354</v>
      </c>
      <c r="AR89" s="44">
        <f t="shared" si="15"/>
        <v>743354</v>
      </c>
      <c r="AS89" s="44">
        <f t="shared" si="15"/>
        <v>743354</v>
      </c>
      <c r="AT89" s="44">
        <f t="shared" si="15"/>
        <v>743354</v>
      </c>
      <c r="AU89" s="44">
        <f t="shared" si="15"/>
        <v>743354</v>
      </c>
      <c r="AV89" s="44">
        <f t="shared" si="15"/>
        <v>743354</v>
      </c>
      <c r="AW89" s="44">
        <f t="shared" si="15"/>
        <v>743354</v>
      </c>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3" t="s">
        <v>225</v>
      </c>
      <c r="C26" s="143"/>
      <c r="D26" s="143"/>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6" activePane="bottomLeft" state="frozen"/>
      <selection pane="bottomLeft" activeCell="D30" sqref="D3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63.75" customHeight="1" x14ac:dyDescent="0.3">
      <c r="B2" s="152" t="s">
        <v>361</v>
      </c>
      <c r="C2" s="153"/>
      <c r="D2" s="153"/>
      <c r="E2" s="153"/>
      <c r="F2" s="154"/>
      <c r="Z2" s="26" t="s">
        <v>81</v>
      </c>
    </row>
    <row r="3" spans="2:26" ht="63.75" customHeight="1" x14ac:dyDescent="0.3">
      <c r="B3" s="155"/>
      <c r="C3" s="156"/>
      <c r="D3" s="156"/>
      <c r="E3" s="156"/>
      <c r="F3" s="157"/>
    </row>
    <row r="4" spans="2:26" ht="18" customHeight="1" x14ac:dyDescent="0.3">
      <c r="B4" s="25" t="s">
        <v>80</v>
      </c>
      <c r="C4" s="27"/>
      <c r="D4" s="27"/>
      <c r="E4" s="27"/>
      <c r="F4" s="27"/>
    </row>
    <row r="5" spans="2:26" ht="24.75" customHeight="1" x14ac:dyDescent="0.3">
      <c r="B5" s="146"/>
      <c r="C5" s="147"/>
      <c r="D5" s="147"/>
      <c r="E5" s="147"/>
      <c r="F5" s="148"/>
    </row>
    <row r="6" spans="2:26" ht="13.5" customHeight="1" x14ac:dyDescent="0.3">
      <c r="B6" s="27"/>
      <c r="C6" s="27"/>
      <c r="D6" s="27"/>
      <c r="E6" s="27"/>
      <c r="F6" s="27"/>
    </row>
    <row r="7" spans="2:26" x14ac:dyDescent="0.3">
      <c r="B7" s="25" t="s">
        <v>50</v>
      </c>
    </row>
    <row r="8" spans="2:26" x14ac:dyDescent="0.3">
      <c r="B8" s="160" t="s">
        <v>27</v>
      </c>
      <c r="C8" s="161"/>
      <c r="D8" s="158" t="s">
        <v>30</v>
      </c>
      <c r="E8" s="158"/>
      <c r="F8" s="158"/>
    </row>
    <row r="9" spans="2:26" ht="22.5" customHeight="1" x14ac:dyDescent="0.3">
      <c r="B9" s="162" t="s">
        <v>304</v>
      </c>
      <c r="C9" s="163"/>
      <c r="D9" s="159" t="str">
        <f>'Baseline scenario'!C1</f>
        <v>Minimum Infrastructure for Smart Meter Communications</v>
      </c>
      <c r="E9" s="159"/>
      <c r="F9" s="159"/>
    </row>
    <row r="10" spans="2:26" ht="22.5" customHeight="1" x14ac:dyDescent="0.3">
      <c r="B10" s="162" t="s">
        <v>227</v>
      </c>
      <c r="C10" s="163"/>
      <c r="D10" s="149" t="str">
        <f>'Option 1'!$C$1</f>
        <v>Smart Metering Operational Case</v>
      </c>
      <c r="E10" s="150"/>
      <c r="F10" s="151"/>
    </row>
    <row r="11" spans="2:26" ht="22.5" customHeight="1" x14ac:dyDescent="0.3">
      <c r="B11" s="162" t="s">
        <v>347</v>
      </c>
      <c r="C11" s="163"/>
      <c r="D11" s="146" t="str">
        <f>'Option 2'!C1</f>
        <v>Purchase of Real Time Data</v>
      </c>
      <c r="E11" s="147"/>
      <c r="F11" s="148"/>
    </row>
    <row r="12" spans="2:26" ht="22.5" customHeight="1" x14ac:dyDescent="0.3">
      <c r="B12" s="144" t="s">
        <v>362</v>
      </c>
      <c r="C12" s="145"/>
      <c r="D12" s="149" t="str">
        <f>'Option 1(i)'!$C$1</f>
        <v>Sensitivity Analysis: Reduce expected benefits</v>
      </c>
      <c r="E12" s="150"/>
      <c r="F12" s="151"/>
    </row>
    <row r="13" spans="2:26" ht="22.5" customHeight="1" x14ac:dyDescent="0.3">
      <c r="B13" s="144" t="s">
        <v>363</v>
      </c>
      <c r="C13" s="145"/>
      <c r="D13" s="149" t="str">
        <f>'Option 1(ii)'!$C$1</f>
        <v>Sensitivity Analysis: Increase data costs</v>
      </c>
      <c r="E13" s="150"/>
      <c r="F13" s="151"/>
    </row>
    <row r="14" spans="2:26" ht="22.5" customHeight="1" x14ac:dyDescent="0.3">
      <c r="B14" s="144"/>
      <c r="C14" s="145"/>
      <c r="D14" s="146"/>
      <c r="E14" s="147"/>
      <c r="F14" s="148"/>
    </row>
    <row r="15" spans="2:26" ht="22.5" customHeight="1" x14ac:dyDescent="0.3">
      <c r="B15" s="144"/>
      <c r="C15" s="145"/>
      <c r="D15" s="146"/>
      <c r="E15" s="147"/>
      <c r="F15" s="148"/>
    </row>
    <row r="16" spans="2:26" ht="22.5" customHeight="1" x14ac:dyDescent="0.3">
      <c r="B16" s="144"/>
      <c r="C16" s="145"/>
      <c r="D16" s="146"/>
      <c r="E16" s="147"/>
      <c r="F16" s="148"/>
    </row>
    <row r="17" spans="2:11" ht="22.5" customHeight="1" x14ac:dyDescent="0.3">
      <c r="B17" s="144"/>
      <c r="C17" s="145"/>
      <c r="D17" s="146"/>
      <c r="E17" s="147"/>
      <c r="F17" s="148"/>
    </row>
    <row r="18" spans="2:11" ht="22.5" customHeight="1" x14ac:dyDescent="0.3">
      <c r="B18" s="144"/>
      <c r="C18" s="145"/>
      <c r="D18" s="146"/>
      <c r="E18" s="147"/>
      <c r="F18" s="148"/>
    </row>
    <row r="19" spans="2:11" ht="22.5" customHeight="1" x14ac:dyDescent="0.3">
      <c r="B19" s="144"/>
      <c r="C19" s="145"/>
      <c r="D19" s="146"/>
      <c r="E19" s="147"/>
      <c r="F19" s="148"/>
    </row>
    <row r="20" spans="2:11" ht="22.5" customHeight="1" x14ac:dyDescent="0.3">
      <c r="B20" s="144"/>
      <c r="C20" s="145"/>
      <c r="D20" s="146"/>
      <c r="E20" s="147"/>
      <c r="F20" s="148"/>
    </row>
    <row r="21" spans="2:11" ht="22.5" customHeight="1" x14ac:dyDescent="0.3">
      <c r="B21" s="144"/>
      <c r="C21" s="145"/>
      <c r="D21" s="146"/>
      <c r="E21" s="147"/>
      <c r="F21" s="148"/>
    </row>
    <row r="22" spans="2:11" ht="22.5" customHeight="1" x14ac:dyDescent="0.3">
      <c r="B22" s="144"/>
      <c r="C22" s="145"/>
      <c r="D22" s="146"/>
      <c r="E22" s="147"/>
      <c r="F22" s="148"/>
    </row>
    <row r="23" spans="2:11" ht="22.5" customHeight="1" x14ac:dyDescent="0.3">
      <c r="B23" s="144"/>
      <c r="C23" s="145"/>
      <c r="D23" s="146"/>
      <c r="E23" s="147"/>
      <c r="F23" s="148"/>
    </row>
    <row r="24" spans="2:11" ht="12.75" customHeight="1" x14ac:dyDescent="0.3">
      <c r="B24" s="28"/>
      <c r="C24" s="28"/>
      <c r="D24" s="29"/>
      <c r="E24" s="29"/>
      <c r="F24" s="29"/>
    </row>
    <row r="25" spans="2:11" x14ac:dyDescent="0.3">
      <c r="B25" s="25" t="s">
        <v>51</v>
      </c>
    </row>
    <row r="26" spans="2:11" ht="38.25" customHeight="1" x14ac:dyDescent="0.3">
      <c r="B26" s="165" t="s">
        <v>48</v>
      </c>
      <c r="C26" s="167" t="s">
        <v>27</v>
      </c>
      <c r="D26" s="167" t="s">
        <v>28</v>
      </c>
      <c r="E26" s="167" t="s">
        <v>30</v>
      </c>
      <c r="F26" s="165" t="s">
        <v>31</v>
      </c>
      <c r="G26" s="164" t="s">
        <v>102</v>
      </c>
      <c r="H26" s="164"/>
      <c r="I26" s="164"/>
      <c r="J26" s="164"/>
      <c r="K26" s="164"/>
    </row>
    <row r="27" spans="2:11" x14ac:dyDescent="0.3">
      <c r="B27" s="166"/>
      <c r="C27" s="168"/>
      <c r="D27" s="168"/>
      <c r="E27" s="168"/>
      <c r="F27" s="166"/>
      <c r="G27" s="65" t="s">
        <v>103</v>
      </c>
      <c r="H27" s="65" t="s">
        <v>104</v>
      </c>
      <c r="I27" s="65" t="s">
        <v>105</v>
      </c>
      <c r="J27" s="65" t="s">
        <v>106</v>
      </c>
      <c r="K27" s="65" t="s">
        <v>107</v>
      </c>
    </row>
    <row r="28" spans="2:11" ht="45" x14ac:dyDescent="0.3">
      <c r="B28" s="30" t="s">
        <v>346</v>
      </c>
      <c r="C28" s="30" t="str">
        <f>D9</f>
        <v>Minimum Infrastructure for Smart Meter Communications</v>
      </c>
      <c r="D28" s="30" t="s">
        <v>81</v>
      </c>
      <c r="E28" s="31" t="s">
        <v>370</v>
      </c>
      <c r="F28" s="30"/>
      <c r="G28" s="66"/>
      <c r="H28" s="66"/>
      <c r="I28" s="66"/>
      <c r="J28" s="66"/>
      <c r="K28" s="30"/>
    </row>
    <row r="29" spans="2:11" ht="30" x14ac:dyDescent="0.3">
      <c r="B29" s="30">
        <v>1</v>
      </c>
      <c r="C29" s="30" t="str">
        <f>D10</f>
        <v>Smart Metering Operational Case</v>
      </c>
      <c r="D29" s="30" t="s">
        <v>29</v>
      </c>
      <c r="E29" s="31" t="s">
        <v>371</v>
      </c>
      <c r="F29" s="30"/>
      <c r="G29" s="66">
        <f>'Option 1'!$C$4</f>
        <v>4.5354789700982838</v>
      </c>
      <c r="H29" s="66">
        <f>'Option 1'!$C$5</f>
        <v>8.5358335469287869</v>
      </c>
      <c r="I29" s="66">
        <f>'Option 1'!$C$6</f>
        <v>12.619487142857981</v>
      </c>
      <c r="J29" s="66">
        <f>'Option 1'!$C$7</f>
        <v>18.907000724872457</v>
      </c>
      <c r="K29" s="30"/>
    </row>
    <row r="30" spans="2:11" ht="45" x14ac:dyDescent="0.3">
      <c r="B30" s="30">
        <v>2</v>
      </c>
      <c r="C30" s="30" t="str">
        <f>D11</f>
        <v>Purchase of Real Time Data</v>
      </c>
      <c r="D30" s="30" t="s">
        <v>81</v>
      </c>
      <c r="E30" s="31" t="s">
        <v>372</v>
      </c>
      <c r="F30" s="30"/>
      <c r="G30" s="66">
        <f>'Option 2'!$C$4</f>
        <v>2.6155270836468567</v>
      </c>
      <c r="H30" s="66">
        <f>'Option 2'!$C$5</f>
        <v>5.046601851726888</v>
      </c>
      <c r="I30" s="66">
        <f>'Option 2'!$C$6</f>
        <v>7.5535467498731315</v>
      </c>
      <c r="J30" s="66">
        <f>'Option 2'!$C$7</f>
        <v>11.461956940384958</v>
      </c>
      <c r="K30" s="30"/>
    </row>
    <row r="31" spans="2:11" ht="60" x14ac:dyDescent="0.3">
      <c r="B31" s="142" t="s">
        <v>364</v>
      </c>
      <c r="C31" s="31" t="str">
        <f>D12</f>
        <v>Sensitivity Analysis: Reduce expected benefits</v>
      </c>
      <c r="D31" s="30"/>
      <c r="E31" s="31" t="s">
        <v>368</v>
      </c>
      <c r="F31" s="30"/>
      <c r="G31" s="66">
        <f>'Option 1(i)'!$C$4</f>
        <v>3.7710694314013824</v>
      </c>
      <c r="H31" s="66">
        <f>'Option 1(i)'!$C$5</f>
        <v>7.2092340482405692</v>
      </c>
      <c r="I31" s="66">
        <f>'Option 1(i)'!$C$6</f>
        <v>10.748886995842701</v>
      </c>
      <c r="J31" s="66">
        <f>'Option 1(i)'!$C$7</f>
        <v>16.224605136389791</v>
      </c>
      <c r="K31" s="30"/>
    </row>
    <row r="32" spans="2:11" ht="45" x14ac:dyDescent="0.3">
      <c r="B32" s="142" t="s">
        <v>365</v>
      </c>
      <c r="C32" s="31" t="str">
        <f>D13</f>
        <v>Sensitivity Analysis: Increase data costs</v>
      </c>
      <c r="D32" s="30"/>
      <c r="E32" s="31" t="s">
        <v>369</v>
      </c>
      <c r="F32" s="30"/>
      <c r="G32" s="66">
        <f>'Option 1(ii)'!$C$4</f>
        <v>3.1461339870278744</v>
      </c>
      <c r="H32" s="66">
        <f>'Option 1(ii)'!$C$5</f>
        <v>5.916775200782638</v>
      </c>
      <c r="I32" s="66">
        <f>'Option 1(ii)'!$C$6</f>
        <v>8.7158839982156877</v>
      </c>
      <c r="J32" s="66">
        <f>'Option 1(ii)'!$C$7</f>
        <v>13.019381583700202</v>
      </c>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C28 F28:K28">
    <cfRule type="expression" dxfId="10" priority="11">
      <formula>$D28="Adopted"</formula>
    </cfRule>
  </conditionalFormatting>
  <conditionalFormatting sqref="B29:C29 F29:K29 C30 G30:J30">
    <cfRule type="expression" dxfId="9" priority="10">
      <formula>$D29="Adopted"</formula>
    </cfRule>
  </conditionalFormatting>
  <conditionalFormatting sqref="B30 K30 F30">
    <cfRule type="expression" dxfId="8" priority="9">
      <formula>$D30="Adopted"</formula>
    </cfRule>
  </conditionalFormatting>
  <conditionalFormatting sqref="B31:C31 F31:K31 B32">
    <cfRule type="expression" dxfId="7" priority="8">
      <formula>$D31="Adopted"</formula>
    </cfRule>
  </conditionalFormatting>
  <conditionalFormatting sqref="D31">
    <cfRule type="expression" dxfId="6" priority="7">
      <formula>$D31="Adopted"</formula>
    </cfRule>
  </conditionalFormatting>
  <conditionalFormatting sqref="C32 F32:K32">
    <cfRule type="expression" dxfId="5" priority="6">
      <formula>$D32="Adopted"</formula>
    </cfRule>
  </conditionalFormatting>
  <conditionalFormatting sqref="D32">
    <cfRule type="expression" dxfId="4" priority="5">
      <formula>$D32="Adopted"</formula>
    </cfRule>
  </conditionalFormatting>
  <conditionalFormatting sqref="E31:E32">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D30:E30">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4" sqref="F2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9" t="s">
        <v>75</v>
      </c>
      <c r="C13" s="170"/>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1"/>
      <c r="C14" s="172"/>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3"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3"/>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3"/>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3"/>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3"/>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3"/>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3"/>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3"/>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3"/>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3"/>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348</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8" t="s">
        <v>11</v>
      </c>
      <c r="B7" s="62" t="s">
        <v>189</v>
      </c>
      <c r="C7" s="61"/>
      <c r="D7" s="62" t="s">
        <v>40</v>
      </c>
      <c r="E7" s="63">
        <v>-0.38869999999999993</v>
      </c>
      <c r="F7" s="63">
        <v>-0.52169999999999994</v>
      </c>
      <c r="G7" s="63">
        <v>-0.5736</v>
      </c>
      <c r="H7" s="63">
        <v>-0.60909999999999997</v>
      </c>
      <c r="I7" s="63">
        <v>-0.65350000000000008</v>
      </c>
      <c r="J7" s="63">
        <v>-0.67010000000000003</v>
      </c>
      <c r="K7" s="63">
        <v>-0.68689999999999996</v>
      </c>
      <c r="L7" s="63">
        <v>-1.3559000000000001</v>
      </c>
      <c r="M7" s="63">
        <f>L7</f>
        <v>-1.3559000000000001</v>
      </c>
      <c r="N7" s="63">
        <f t="shared" ref="N7:AW7" si="0">M7</f>
        <v>-1.3559000000000001</v>
      </c>
      <c r="O7" s="63">
        <f t="shared" si="0"/>
        <v>-1.3559000000000001</v>
      </c>
      <c r="P7" s="63">
        <f t="shared" si="0"/>
        <v>-1.3559000000000001</v>
      </c>
      <c r="Q7" s="63">
        <f t="shared" si="0"/>
        <v>-1.3559000000000001</v>
      </c>
      <c r="R7" s="63">
        <f t="shared" si="0"/>
        <v>-1.3559000000000001</v>
      </c>
      <c r="S7" s="63">
        <f t="shared" si="0"/>
        <v>-1.3559000000000001</v>
      </c>
      <c r="T7" s="63">
        <f t="shared" si="0"/>
        <v>-1.3559000000000001</v>
      </c>
      <c r="U7" s="63">
        <f t="shared" si="0"/>
        <v>-1.3559000000000001</v>
      </c>
      <c r="V7" s="63">
        <f t="shared" si="0"/>
        <v>-1.3559000000000001</v>
      </c>
      <c r="W7" s="63">
        <f t="shared" si="0"/>
        <v>-1.3559000000000001</v>
      </c>
      <c r="X7" s="63">
        <f t="shared" si="0"/>
        <v>-1.3559000000000001</v>
      </c>
      <c r="Y7" s="63">
        <f t="shared" si="0"/>
        <v>-1.3559000000000001</v>
      </c>
      <c r="Z7" s="63">
        <f t="shared" si="0"/>
        <v>-1.3559000000000001</v>
      </c>
      <c r="AA7" s="63">
        <f t="shared" si="0"/>
        <v>-1.3559000000000001</v>
      </c>
      <c r="AB7" s="63">
        <f t="shared" si="0"/>
        <v>-1.3559000000000001</v>
      </c>
      <c r="AC7" s="63">
        <f t="shared" si="0"/>
        <v>-1.3559000000000001</v>
      </c>
      <c r="AD7" s="63">
        <f t="shared" si="0"/>
        <v>-1.3559000000000001</v>
      </c>
      <c r="AE7" s="63">
        <f t="shared" si="0"/>
        <v>-1.3559000000000001</v>
      </c>
      <c r="AF7" s="63">
        <f t="shared" si="0"/>
        <v>-1.3559000000000001</v>
      </c>
      <c r="AG7" s="63">
        <f t="shared" si="0"/>
        <v>-1.3559000000000001</v>
      </c>
      <c r="AH7" s="63">
        <f t="shared" si="0"/>
        <v>-1.3559000000000001</v>
      </c>
      <c r="AI7" s="63">
        <f t="shared" si="0"/>
        <v>-1.3559000000000001</v>
      </c>
      <c r="AJ7" s="63">
        <f t="shared" si="0"/>
        <v>-1.3559000000000001</v>
      </c>
      <c r="AK7" s="63">
        <f t="shared" si="0"/>
        <v>-1.3559000000000001</v>
      </c>
      <c r="AL7" s="63">
        <f t="shared" si="0"/>
        <v>-1.3559000000000001</v>
      </c>
      <c r="AM7" s="63">
        <f t="shared" si="0"/>
        <v>-1.3559000000000001</v>
      </c>
      <c r="AN7" s="63">
        <f t="shared" si="0"/>
        <v>-1.3559000000000001</v>
      </c>
      <c r="AO7" s="63">
        <f t="shared" si="0"/>
        <v>-1.3559000000000001</v>
      </c>
      <c r="AP7" s="63">
        <f t="shared" si="0"/>
        <v>-1.3559000000000001</v>
      </c>
      <c r="AQ7" s="63">
        <f t="shared" si="0"/>
        <v>-1.3559000000000001</v>
      </c>
      <c r="AR7" s="63">
        <f t="shared" si="0"/>
        <v>-1.3559000000000001</v>
      </c>
      <c r="AS7" s="63">
        <f t="shared" si="0"/>
        <v>-1.3559000000000001</v>
      </c>
      <c r="AT7" s="63">
        <f t="shared" si="0"/>
        <v>-1.3559000000000001</v>
      </c>
      <c r="AU7" s="63">
        <f t="shared" si="0"/>
        <v>-1.3559000000000001</v>
      </c>
      <c r="AV7" s="63">
        <f t="shared" si="0"/>
        <v>-1.3559000000000001</v>
      </c>
      <c r="AW7" s="63">
        <f t="shared" si="0"/>
        <v>-1.3559000000000001</v>
      </c>
      <c r="AX7" s="62"/>
      <c r="AY7" s="62"/>
      <c r="AZ7" s="62"/>
      <c r="BA7" s="62"/>
      <c r="BB7" s="62"/>
      <c r="BC7" s="62"/>
      <c r="BD7" s="62"/>
    </row>
    <row r="8" spans="1:56" x14ac:dyDescent="0.3">
      <c r="A8" s="179"/>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9"/>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9"/>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9"/>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0"/>
      <c r="B12" s="125" t="s">
        <v>197</v>
      </c>
      <c r="C12" s="59"/>
      <c r="D12" s="126" t="s">
        <v>40</v>
      </c>
      <c r="E12" s="60">
        <f>SUM(E7:E11)</f>
        <v>-0.38869999999999993</v>
      </c>
      <c r="F12" s="60">
        <f t="shared" ref="F12:AW12" si="1">SUM(F7:F11)</f>
        <v>-0.52169999999999994</v>
      </c>
      <c r="G12" s="60">
        <f t="shared" si="1"/>
        <v>-0.5736</v>
      </c>
      <c r="H12" s="60">
        <f t="shared" si="1"/>
        <v>-0.60909999999999997</v>
      </c>
      <c r="I12" s="60">
        <f t="shared" si="1"/>
        <v>-0.65350000000000008</v>
      </c>
      <c r="J12" s="60">
        <f t="shared" si="1"/>
        <v>-0.67010000000000003</v>
      </c>
      <c r="K12" s="60">
        <f t="shared" si="1"/>
        <v>-0.68689999999999996</v>
      </c>
      <c r="L12" s="60">
        <f t="shared" si="1"/>
        <v>-1.3559000000000001</v>
      </c>
      <c r="M12" s="60">
        <f t="shared" si="1"/>
        <v>-1.3559000000000001</v>
      </c>
      <c r="N12" s="60">
        <f t="shared" si="1"/>
        <v>-1.3559000000000001</v>
      </c>
      <c r="O12" s="60">
        <f t="shared" si="1"/>
        <v>-1.3559000000000001</v>
      </c>
      <c r="P12" s="60">
        <f t="shared" si="1"/>
        <v>-1.3559000000000001</v>
      </c>
      <c r="Q12" s="60">
        <f t="shared" si="1"/>
        <v>-1.3559000000000001</v>
      </c>
      <c r="R12" s="60">
        <f t="shared" si="1"/>
        <v>-1.3559000000000001</v>
      </c>
      <c r="S12" s="60">
        <f t="shared" si="1"/>
        <v>-1.3559000000000001</v>
      </c>
      <c r="T12" s="60">
        <f t="shared" si="1"/>
        <v>-1.3559000000000001</v>
      </c>
      <c r="U12" s="60">
        <f t="shared" si="1"/>
        <v>-1.3559000000000001</v>
      </c>
      <c r="V12" s="60">
        <f t="shared" si="1"/>
        <v>-1.3559000000000001</v>
      </c>
      <c r="W12" s="60">
        <f t="shared" si="1"/>
        <v>-1.3559000000000001</v>
      </c>
      <c r="X12" s="60">
        <f t="shared" si="1"/>
        <v>-1.3559000000000001</v>
      </c>
      <c r="Y12" s="60">
        <f t="shared" si="1"/>
        <v>-1.3559000000000001</v>
      </c>
      <c r="Z12" s="60">
        <f t="shared" si="1"/>
        <v>-1.3559000000000001</v>
      </c>
      <c r="AA12" s="60">
        <f t="shared" si="1"/>
        <v>-1.3559000000000001</v>
      </c>
      <c r="AB12" s="60">
        <f t="shared" si="1"/>
        <v>-1.3559000000000001</v>
      </c>
      <c r="AC12" s="60">
        <f t="shared" si="1"/>
        <v>-1.3559000000000001</v>
      </c>
      <c r="AD12" s="60">
        <f t="shared" si="1"/>
        <v>-1.3559000000000001</v>
      </c>
      <c r="AE12" s="60">
        <f t="shared" si="1"/>
        <v>-1.3559000000000001</v>
      </c>
      <c r="AF12" s="60">
        <f t="shared" si="1"/>
        <v>-1.3559000000000001</v>
      </c>
      <c r="AG12" s="60">
        <f t="shared" si="1"/>
        <v>-1.3559000000000001</v>
      </c>
      <c r="AH12" s="60">
        <f t="shared" si="1"/>
        <v>-1.3559000000000001</v>
      </c>
      <c r="AI12" s="60">
        <f t="shared" si="1"/>
        <v>-1.3559000000000001</v>
      </c>
      <c r="AJ12" s="60">
        <f t="shared" si="1"/>
        <v>-1.3559000000000001</v>
      </c>
      <c r="AK12" s="60">
        <f t="shared" si="1"/>
        <v>-1.3559000000000001</v>
      </c>
      <c r="AL12" s="60">
        <f t="shared" si="1"/>
        <v>-1.3559000000000001</v>
      </c>
      <c r="AM12" s="60">
        <f t="shared" si="1"/>
        <v>-1.3559000000000001</v>
      </c>
      <c r="AN12" s="60">
        <f t="shared" si="1"/>
        <v>-1.3559000000000001</v>
      </c>
      <c r="AO12" s="60">
        <f t="shared" si="1"/>
        <v>-1.3559000000000001</v>
      </c>
      <c r="AP12" s="60">
        <f t="shared" si="1"/>
        <v>-1.3559000000000001</v>
      </c>
      <c r="AQ12" s="60">
        <f t="shared" si="1"/>
        <v>-1.3559000000000001</v>
      </c>
      <c r="AR12" s="60">
        <f t="shared" si="1"/>
        <v>-1.3559000000000001</v>
      </c>
      <c r="AS12" s="60">
        <f t="shared" si="1"/>
        <v>-1.3559000000000001</v>
      </c>
      <c r="AT12" s="60">
        <f t="shared" si="1"/>
        <v>-1.3559000000000001</v>
      </c>
      <c r="AU12" s="60">
        <f t="shared" si="1"/>
        <v>-1.3559000000000001</v>
      </c>
      <c r="AV12" s="60">
        <f t="shared" si="1"/>
        <v>-1.3559000000000001</v>
      </c>
      <c r="AW12" s="60">
        <f t="shared" si="1"/>
        <v>-1.3559000000000001</v>
      </c>
      <c r="AX12" s="62"/>
      <c r="AY12" s="62"/>
      <c r="AZ12" s="62"/>
      <c r="BA12" s="62"/>
      <c r="BB12" s="62"/>
      <c r="BC12" s="62"/>
      <c r="BD12" s="62"/>
    </row>
    <row r="13" spans="1:56" ht="12.75" customHeight="1" x14ac:dyDescent="0.3">
      <c r="A13" s="174"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5"/>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5"/>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5"/>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5"/>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5"/>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5"/>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5"/>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5"/>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5"/>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5"/>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6"/>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7"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7"/>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7"/>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7"/>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7"/>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7"/>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7"/>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7"/>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1"/>
  <sheetViews>
    <sheetView workbookViewId="0">
      <selection activeCell="E23" sqref="E23"/>
    </sheetView>
  </sheetViews>
  <sheetFormatPr defaultRowHeight="15" x14ac:dyDescent="0.25"/>
  <cols>
    <col min="1" max="1" width="5.85546875" customWidth="1"/>
    <col min="2" max="2" width="14" bestFit="1" customWidth="1"/>
    <col min="3" max="3" width="65.7109375" bestFit="1" customWidth="1"/>
  </cols>
  <sheetData>
    <row r="1" spans="1:3" ht="18.75" x14ac:dyDescent="0.3">
      <c r="A1" s="1" t="s">
        <v>303</v>
      </c>
    </row>
    <row r="2" spans="1:3" x14ac:dyDescent="0.25">
      <c r="A2" t="s">
        <v>78</v>
      </c>
    </row>
    <row r="5" spans="1:3" ht="15.75" thickBot="1" x14ac:dyDescent="0.3"/>
    <row r="6" spans="1:3" ht="30" x14ac:dyDescent="0.25">
      <c r="A6" s="181" t="s">
        <v>11</v>
      </c>
      <c r="B6" s="132" t="s">
        <v>189</v>
      </c>
      <c r="C6" s="135" t="s">
        <v>351</v>
      </c>
    </row>
    <row r="7" spans="1:3" x14ac:dyDescent="0.25">
      <c r="A7" s="182"/>
      <c r="B7" s="62" t="s">
        <v>198</v>
      </c>
      <c r="C7" s="133"/>
    </row>
    <row r="8" spans="1:3" x14ac:dyDescent="0.25">
      <c r="A8" s="182"/>
      <c r="B8" s="62" t="s">
        <v>198</v>
      </c>
      <c r="C8" s="133"/>
    </row>
    <row r="9" spans="1:3" x14ac:dyDescent="0.25">
      <c r="A9" s="182"/>
      <c r="B9" s="62" t="s">
        <v>198</v>
      </c>
      <c r="C9" s="133"/>
    </row>
    <row r="10" spans="1:3" x14ac:dyDescent="0.25">
      <c r="A10" s="182"/>
      <c r="B10" s="62" t="s">
        <v>198</v>
      </c>
      <c r="C10" s="133"/>
    </row>
    <row r="11" spans="1:3" ht="15.75" thickBot="1" x14ac:dyDescent="0.3">
      <c r="A11" s="183"/>
      <c r="B11" s="125" t="s">
        <v>197</v>
      </c>
      <c r="C11" s="134"/>
    </row>
  </sheetData>
  <mergeCells count="1">
    <mergeCell ref="A6:A11"/>
  </mergeCells>
  <dataValidations count="2">
    <dataValidation type="list" allowBlank="1" showInputMessage="1" showErrorMessage="1" sqref="B6">
      <formula1>$B$170:$B$214</formula1>
    </dataValidation>
    <dataValidation type="list" allowBlank="1" showInputMessage="1" showErrorMessage="1" sqref="B7:B11">
      <formula1>$B$170:$B$216</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4.5354789700982838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8.5358335469287869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12.619487142857981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18.907000724872457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189</v>
      </c>
      <c r="C13" s="61" t="s">
        <v>341</v>
      </c>
      <c r="D13" s="62" t="s">
        <v>40</v>
      </c>
      <c r="E13" s="63">
        <v>-0.39069999999999994</v>
      </c>
      <c r="F13" s="63">
        <v>-0.53809999999999991</v>
      </c>
      <c r="G13" s="63">
        <v>-0.62080000000000002</v>
      </c>
      <c r="H13" s="63">
        <v>-0.70479999999999998</v>
      </c>
      <c r="I13" s="63">
        <v>-0.81110000000000004</v>
      </c>
      <c r="J13" s="63">
        <v>-0.89640000000000009</v>
      </c>
      <c r="K13" s="63">
        <v>-0.91320000000000001</v>
      </c>
      <c r="L13" s="63">
        <v>-1.5822000000000001</v>
      </c>
      <c r="M13" s="63">
        <f>L13</f>
        <v>-1.5822000000000001</v>
      </c>
      <c r="N13" s="63">
        <f t="shared" ref="N13:AW13" si="0">M13</f>
        <v>-1.5822000000000001</v>
      </c>
      <c r="O13" s="63">
        <f t="shared" si="0"/>
        <v>-1.5822000000000001</v>
      </c>
      <c r="P13" s="63">
        <f t="shared" si="0"/>
        <v>-1.5822000000000001</v>
      </c>
      <c r="Q13" s="63">
        <f t="shared" si="0"/>
        <v>-1.5822000000000001</v>
      </c>
      <c r="R13" s="63">
        <f t="shared" si="0"/>
        <v>-1.5822000000000001</v>
      </c>
      <c r="S13" s="63">
        <f t="shared" si="0"/>
        <v>-1.5822000000000001</v>
      </c>
      <c r="T13" s="63">
        <f t="shared" si="0"/>
        <v>-1.5822000000000001</v>
      </c>
      <c r="U13" s="63">
        <f t="shared" si="0"/>
        <v>-1.5822000000000001</v>
      </c>
      <c r="V13" s="63">
        <f t="shared" si="0"/>
        <v>-1.5822000000000001</v>
      </c>
      <c r="W13" s="63">
        <f t="shared" si="0"/>
        <v>-1.5822000000000001</v>
      </c>
      <c r="X13" s="63">
        <f t="shared" si="0"/>
        <v>-1.5822000000000001</v>
      </c>
      <c r="Y13" s="63">
        <f t="shared" si="0"/>
        <v>-1.5822000000000001</v>
      </c>
      <c r="Z13" s="63">
        <f t="shared" si="0"/>
        <v>-1.5822000000000001</v>
      </c>
      <c r="AA13" s="63">
        <f t="shared" si="0"/>
        <v>-1.5822000000000001</v>
      </c>
      <c r="AB13" s="63">
        <f t="shared" si="0"/>
        <v>-1.5822000000000001</v>
      </c>
      <c r="AC13" s="63">
        <f t="shared" si="0"/>
        <v>-1.5822000000000001</v>
      </c>
      <c r="AD13" s="63">
        <f t="shared" si="0"/>
        <v>-1.5822000000000001</v>
      </c>
      <c r="AE13" s="63">
        <f t="shared" si="0"/>
        <v>-1.5822000000000001</v>
      </c>
      <c r="AF13" s="63">
        <f t="shared" si="0"/>
        <v>-1.5822000000000001</v>
      </c>
      <c r="AG13" s="63">
        <f t="shared" si="0"/>
        <v>-1.5822000000000001</v>
      </c>
      <c r="AH13" s="63">
        <f t="shared" si="0"/>
        <v>-1.5822000000000001</v>
      </c>
      <c r="AI13" s="63">
        <f t="shared" si="0"/>
        <v>-1.5822000000000001</v>
      </c>
      <c r="AJ13" s="63">
        <f t="shared" si="0"/>
        <v>-1.5822000000000001</v>
      </c>
      <c r="AK13" s="63">
        <f t="shared" si="0"/>
        <v>-1.5822000000000001</v>
      </c>
      <c r="AL13" s="63">
        <f t="shared" si="0"/>
        <v>-1.5822000000000001</v>
      </c>
      <c r="AM13" s="63">
        <f t="shared" si="0"/>
        <v>-1.5822000000000001</v>
      </c>
      <c r="AN13" s="63">
        <f t="shared" si="0"/>
        <v>-1.5822000000000001</v>
      </c>
      <c r="AO13" s="63">
        <f t="shared" si="0"/>
        <v>-1.5822000000000001</v>
      </c>
      <c r="AP13" s="63">
        <f t="shared" si="0"/>
        <v>-1.5822000000000001</v>
      </c>
      <c r="AQ13" s="63">
        <f t="shared" si="0"/>
        <v>-1.5822000000000001</v>
      </c>
      <c r="AR13" s="63">
        <f t="shared" si="0"/>
        <v>-1.5822000000000001</v>
      </c>
      <c r="AS13" s="63">
        <f t="shared" si="0"/>
        <v>-1.5822000000000001</v>
      </c>
      <c r="AT13" s="63">
        <f t="shared" si="0"/>
        <v>-1.5822000000000001</v>
      </c>
      <c r="AU13" s="63">
        <f t="shared" si="0"/>
        <v>-1.5822000000000001</v>
      </c>
      <c r="AV13" s="63">
        <f t="shared" si="0"/>
        <v>-1.5822000000000001</v>
      </c>
      <c r="AW13" s="63">
        <f t="shared" si="0"/>
        <v>-1.5822000000000001</v>
      </c>
      <c r="AX13" s="62"/>
      <c r="AY13" s="62"/>
      <c r="AZ13" s="62"/>
      <c r="BA13" s="62"/>
      <c r="BB13" s="62"/>
      <c r="BC13" s="62"/>
      <c r="BD13" s="62"/>
    </row>
    <row r="14" spans="1:56" x14ac:dyDescent="0.3">
      <c r="A14" s="17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5" t="s">
        <v>197</v>
      </c>
      <c r="C18" s="131"/>
      <c r="D18" s="126" t="s">
        <v>40</v>
      </c>
      <c r="E18" s="60">
        <f>SUM(E13:E17)</f>
        <v>-0.39069999999999994</v>
      </c>
      <c r="F18" s="60">
        <f t="shared" ref="F18:AW18" si="1">SUM(F13:F17)</f>
        <v>-0.53809999999999991</v>
      </c>
      <c r="G18" s="60">
        <f t="shared" si="1"/>
        <v>-0.62080000000000002</v>
      </c>
      <c r="H18" s="60">
        <f t="shared" si="1"/>
        <v>-0.70479999999999998</v>
      </c>
      <c r="I18" s="60">
        <f t="shared" si="1"/>
        <v>-0.81110000000000004</v>
      </c>
      <c r="J18" s="60">
        <f t="shared" si="1"/>
        <v>-0.89640000000000009</v>
      </c>
      <c r="K18" s="60">
        <f t="shared" si="1"/>
        <v>-0.91320000000000001</v>
      </c>
      <c r="L18" s="60">
        <f t="shared" si="1"/>
        <v>-1.5822000000000001</v>
      </c>
      <c r="M18" s="60">
        <f t="shared" si="1"/>
        <v>-1.5822000000000001</v>
      </c>
      <c r="N18" s="60">
        <f t="shared" si="1"/>
        <v>-1.5822000000000001</v>
      </c>
      <c r="O18" s="60">
        <f t="shared" si="1"/>
        <v>-1.5822000000000001</v>
      </c>
      <c r="P18" s="60">
        <f t="shared" si="1"/>
        <v>-1.5822000000000001</v>
      </c>
      <c r="Q18" s="60">
        <f t="shared" si="1"/>
        <v>-1.5822000000000001</v>
      </c>
      <c r="R18" s="60">
        <f t="shared" si="1"/>
        <v>-1.5822000000000001</v>
      </c>
      <c r="S18" s="60">
        <f t="shared" si="1"/>
        <v>-1.5822000000000001</v>
      </c>
      <c r="T18" s="60">
        <f t="shared" si="1"/>
        <v>-1.5822000000000001</v>
      </c>
      <c r="U18" s="60">
        <f t="shared" si="1"/>
        <v>-1.5822000000000001</v>
      </c>
      <c r="V18" s="60">
        <f t="shared" si="1"/>
        <v>-1.5822000000000001</v>
      </c>
      <c r="W18" s="60">
        <f t="shared" si="1"/>
        <v>-1.5822000000000001</v>
      </c>
      <c r="X18" s="60">
        <f t="shared" si="1"/>
        <v>-1.5822000000000001</v>
      </c>
      <c r="Y18" s="60">
        <f t="shared" si="1"/>
        <v>-1.5822000000000001</v>
      </c>
      <c r="Z18" s="60">
        <f t="shared" si="1"/>
        <v>-1.5822000000000001</v>
      </c>
      <c r="AA18" s="60">
        <f t="shared" si="1"/>
        <v>-1.5822000000000001</v>
      </c>
      <c r="AB18" s="60">
        <f t="shared" si="1"/>
        <v>-1.5822000000000001</v>
      </c>
      <c r="AC18" s="60">
        <f t="shared" si="1"/>
        <v>-1.5822000000000001</v>
      </c>
      <c r="AD18" s="60">
        <f t="shared" si="1"/>
        <v>-1.5822000000000001</v>
      </c>
      <c r="AE18" s="60">
        <f t="shared" si="1"/>
        <v>-1.5822000000000001</v>
      </c>
      <c r="AF18" s="60">
        <f t="shared" si="1"/>
        <v>-1.5822000000000001</v>
      </c>
      <c r="AG18" s="60">
        <f t="shared" si="1"/>
        <v>-1.5822000000000001</v>
      </c>
      <c r="AH18" s="60">
        <f t="shared" si="1"/>
        <v>-1.5822000000000001</v>
      </c>
      <c r="AI18" s="60">
        <f t="shared" si="1"/>
        <v>-1.5822000000000001</v>
      </c>
      <c r="AJ18" s="60">
        <f t="shared" si="1"/>
        <v>-1.5822000000000001</v>
      </c>
      <c r="AK18" s="60">
        <f t="shared" si="1"/>
        <v>-1.5822000000000001</v>
      </c>
      <c r="AL18" s="60">
        <f t="shared" si="1"/>
        <v>-1.5822000000000001</v>
      </c>
      <c r="AM18" s="60">
        <f t="shared" si="1"/>
        <v>-1.5822000000000001</v>
      </c>
      <c r="AN18" s="60">
        <f t="shared" si="1"/>
        <v>-1.5822000000000001</v>
      </c>
      <c r="AO18" s="60">
        <f t="shared" si="1"/>
        <v>-1.5822000000000001</v>
      </c>
      <c r="AP18" s="60">
        <f t="shared" si="1"/>
        <v>-1.5822000000000001</v>
      </c>
      <c r="AQ18" s="60">
        <f t="shared" si="1"/>
        <v>-1.5822000000000001</v>
      </c>
      <c r="AR18" s="60">
        <f t="shared" si="1"/>
        <v>-1.5822000000000001</v>
      </c>
      <c r="AS18" s="60">
        <f t="shared" si="1"/>
        <v>-1.5822000000000001</v>
      </c>
      <c r="AT18" s="60">
        <f t="shared" si="1"/>
        <v>-1.5822000000000001</v>
      </c>
      <c r="AU18" s="60">
        <f t="shared" si="1"/>
        <v>-1.5822000000000001</v>
      </c>
      <c r="AV18" s="60">
        <f t="shared" si="1"/>
        <v>-1.5822000000000001</v>
      </c>
      <c r="AW18" s="60">
        <f t="shared" si="1"/>
        <v>-1.5822000000000001</v>
      </c>
      <c r="AX18" s="62"/>
      <c r="AY18" s="62"/>
      <c r="AZ18" s="62"/>
      <c r="BA18" s="62"/>
      <c r="BB18" s="62"/>
      <c r="BC18" s="62"/>
      <c r="BD18" s="62"/>
    </row>
    <row r="19" spans="1:56" x14ac:dyDescent="0.3">
      <c r="A19" s="184" t="s">
        <v>301</v>
      </c>
      <c r="B19" s="62" t="s">
        <v>189</v>
      </c>
      <c r="C19" s="8" t="s">
        <v>304</v>
      </c>
      <c r="D19" s="9" t="s">
        <v>40</v>
      </c>
      <c r="E19" s="34">
        <f>-'Baseline scenario'!E7</f>
        <v>0.38869999999999993</v>
      </c>
      <c r="F19" s="34">
        <f>-'Baseline scenario'!F7</f>
        <v>0.52169999999999994</v>
      </c>
      <c r="G19" s="34">
        <f>-'Baseline scenario'!G7</f>
        <v>0.5736</v>
      </c>
      <c r="H19" s="34">
        <f>-'Baseline scenario'!H7</f>
        <v>0.60909999999999997</v>
      </c>
      <c r="I19" s="34">
        <f>-'Baseline scenario'!I7</f>
        <v>0.65350000000000008</v>
      </c>
      <c r="J19" s="34">
        <f>-'Baseline scenario'!J7</f>
        <v>0.67010000000000003</v>
      </c>
      <c r="K19" s="34">
        <f>-'Baseline scenario'!K7</f>
        <v>0.68689999999999996</v>
      </c>
      <c r="L19" s="34">
        <f>-'Baseline scenario'!L7</f>
        <v>1.3559000000000001</v>
      </c>
      <c r="M19" s="34">
        <f>-'Baseline scenario'!M7</f>
        <v>1.3559000000000001</v>
      </c>
      <c r="N19" s="34">
        <f>-'Baseline scenario'!N7</f>
        <v>1.3559000000000001</v>
      </c>
      <c r="O19" s="34">
        <f>-'Baseline scenario'!O7</f>
        <v>1.3559000000000001</v>
      </c>
      <c r="P19" s="34">
        <f>-'Baseline scenario'!P7</f>
        <v>1.3559000000000001</v>
      </c>
      <c r="Q19" s="34">
        <f>-'Baseline scenario'!Q7</f>
        <v>1.3559000000000001</v>
      </c>
      <c r="R19" s="34">
        <f>-'Baseline scenario'!R7</f>
        <v>1.3559000000000001</v>
      </c>
      <c r="S19" s="34">
        <f>-'Baseline scenario'!S7</f>
        <v>1.3559000000000001</v>
      </c>
      <c r="T19" s="34">
        <f>-'Baseline scenario'!T7</f>
        <v>1.3559000000000001</v>
      </c>
      <c r="U19" s="34">
        <f>-'Baseline scenario'!U7</f>
        <v>1.3559000000000001</v>
      </c>
      <c r="V19" s="34">
        <f>-'Baseline scenario'!V7</f>
        <v>1.3559000000000001</v>
      </c>
      <c r="W19" s="34">
        <f>-'Baseline scenario'!W7</f>
        <v>1.3559000000000001</v>
      </c>
      <c r="X19" s="34">
        <f>-'Baseline scenario'!X7</f>
        <v>1.3559000000000001</v>
      </c>
      <c r="Y19" s="34">
        <f>-'Baseline scenario'!Y7</f>
        <v>1.3559000000000001</v>
      </c>
      <c r="Z19" s="34">
        <f>-'Baseline scenario'!Z7</f>
        <v>1.3559000000000001</v>
      </c>
      <c r="AA19" s="34">
        <f>-'Baseline scenario'!AA7</f>
        <v>1.3559000000000001</v>
      </c>
      <c r="AB19" s="34">
        <f>-'Baseline scenario'!AB7</f>
        <v>1.3559000000000001</v>
      </c>
      <c r="AC19" s="34">
        <f>-'Baseline scenario'!AC7</f>
        <v>1.3559000000000001</v>
      </c>
      <c r="AD19" s="34">
        <f>-'Baseline scenario'!AD7</f>
        <v>1.3559000000000001</v>
      </c>
      <c r="AE19" s="34">
        <f>-'Baseline scenario'!AE7</f>
        <v>1.3559000000000001</v>
      </c>
      <c r="AF19" s="34">
        <f>-'Baseline scenario'!AF7</f>
        <v>1.3559000000000001</v>
      </c>
      <c r="AG19" s="34">
        <f>-'Baseline scenario'!AG7</f>
        <v>1.3559000000000001</v>
      </c>
      <c r="AH19" s="34">
        <f>-'Baseline scenario'!AH7</f>
        <v>1.3559000000000001</v>
      </c>
      <c r="AI19" s="34">
        <f>-'Baseline scenario'!AI7</f>
        <v>1.3559000000000001</v>
      </c>
      <c r="AJ19" s="34">
        <f>-'Baseline scenario'!AJ7</f>
        <v>1.3559000000000001</v>
      </c>
      <c r="AK19" s="34">
        <f>-'Baseline scenario'!AK7</f>
        <v>1.3559000000000001</v>
      </c>
      <c r="AL19" s="34">
        <f>-'Baseline scenario'!AL7</f>
        <v>1.3559000000000001</v>
      </c>
      <c r="AM19" s="34">
        <f>-'Baseline scenario'!AM7</f>
        <v>1.3559000000000001</v>
      </c>
      <c r="AN19" s="34">
        <f>-'Baseline scenario'!AN7</f>
        <v>1.3559000000000001</v>
      </c>
      <c r="AO19" s="34">
        <f>-'Baseline scenario'!AO7</f>
        <v>1.3559000000000001</v>
      </c>
      <c r="AP19" s="34">
        <f>-'Baseline scenario'!AP7</f>
        <v>1.3559000000000001</v>
      </c>
      <c r="AQ19" s="34">
        <f>-'Baseline scenario'!AQ7</f>
        <v>1.3559000000000001</v>
      </c>
      <c r="AR19" s="34">
        <f>-'Baseline scenario'!AR7</f>
        <v>1.3559000000000001</v>
      </c>
      <c r="AS19" s="34">
        <f>-'Baseline scenario'!AS7</f>
        <v>1.3559000000000001</v>
      </c>
      <c r="AT19" s="34">
        <f>-'Baseline scenario'!AT7</f>
        <v>1.3559000000000001</v>
      </c>
      <c r="AU19" s="34">
        <f>-'Baseline scenario'!AU7</f>
        <v>1.3559000000000001</v>
      </c>
      <c r="AV19" s="34">
        <f>-'Baseline scenario'!AV7</f>
        <v>1.3559000000000001</v>
      </c>
      <c r="AW19" s="34">
        <f>-'Baseline scenario'!AW7</f>
        <v>1.3559000000000001</v>
      </c>
      <c r="AX19" s="34"/>
      <c r="AY19" s="34"/>
      <c r="AZ19" s="34"/>
      <c r="BA19" s="34"/>
      <c r="BB19" s="34"/>
      <c r="BC19" s="34"/>
      <c r="BD19" s="34"/>
    </row>
    <row r="20" spans="1:56" x14ac:dyDescent="0.3">
      <c r="A20" s="184"/>
      <c r="B20" s="62" t="s">
        <v>159</v>
      </c>
      <c r="C20" s="8" t="s">
        <v>358</v>
      </c>
      <c r="D20" s="9" t="s">
        <v>40</v>
      </c>
      <c r="E20" s="34">
        <v>0</v>
      </c>
      <c r="F20" s="34">
        <v>0</v>
      </c>
      <c r="G20" s="34">
        <v>0</v>
      </c>
      <c r="H20" s="34">
        <v>0</v>
      </c>
      <c r="I20" s="34">
        <v>0</v>
      </c>
      <c r="J20" s="34">
        <v>0.14000000000000001</v>
      </c>
      <c r="K20" s="34">
        <v>0.23</v>
      </c>
      <c r="L20" s="34">
        <v>0.27</v>
      </c>
      <c r="M20" s="34">
        <f>L20</f>
        <v>0.27</v>
      </c>
      <c r="N20" s="34">
        <f t="shared" ref="N20:AW20" si="2">M20</f>
        <v>0.27</v>
      </c>
      <c r="O20" s="34">
        <f t="shared" si="2"/>
        <v>0.27</v>
      </c>
      <c r="P20" s="34">
        <f t="shared" si="2"/>
        <v>0.27</v>
      </c>
      <c r="Q20" s="34">
        <f t="shared" si="2"/>
        <v>0.27</v>
      </c>
      <c r="R20" s="34">
        <f t="shared" si="2"/>
        <v>0.27</v>
      </c>
      <c r="S20" s="34">
        <f t="shared" si="2"/>
        <v>0.27</v>
      </c>
      <c r="T20" s="34">
        <f t="shared" si="2"/>
        <v>0.27</v>
      </c>
      <c r="U20" s="34">
        <f t="shared" si="2"/>
        <v>0.27</v>
      </c>
      <c r="V20" s="34">
        <f t="shared" si="2"/>
        <v>0.27</v>
      </c>
      <c r="W20" s="34">
        <f t="shared" si="2"/>
        <v>0.27</v>
      </c>
      <c r="X20" s="34">
        <f t="shared" si="2"/>
        <v>0.27</v>
      </c>
      <c r="Y20" s="34">
        <f t="shared" si="2"/>
        <v>0.27</v>
      </c>
      <c r="Z20" s="34">
        <f t="shared" si="2"/>
        <v>0.27</v>
      </c>
      <c r="AA20" s="34">
        <f t="shared" si="2"/>
        <v>0.27</v>
      </c>
      <c r="AB20" s="34">
        <f t="shared" si="2"/>
        <v>0.27</v>
      </c>
      <c r="AC20" s="34">
        <f t="shared" si="2"/>
        <v>0.27</v>
      </c>
      <c r="AD20" s="34">
        <f t="shared" si="2"/>
        <v>0.27</v>
      </c>
      <c r="AE20" s="34">
        <f t="shared" si="2"/>
        <v>0.27</v>
      </c>
      <c r="AF20" s="34">
        <f t="shared" si="2"/>
        <v>0.27</v>
      </c>
      <c r="AG20" s="34">
        <f t="shared" si="2"/>
        <v>0.27</v>
      </c>
      <c r="AH20" s="34">
        <f t="shared" si="2"/>
        <v>0.27</v>
      </c>
      <c r="AI20" s="34">
        <f t="shared" si="2"/>
        <v>0.27</v>
      </c>
      <c r="AJ20" s="34">
        <f t="shared" si="2"/>
        <v>0.27</v>
      </c>
      <c r="AK20" s="34">
        <f t="shared" si="2"/>
        <v>0.27</v>
      </c>
      <c r="AL20" s="34">
        <f t="shared" si="2"/>
        <v>0.27</v>
      </c>
      <c r="AM20" s="34">
        <f t="shared" si="2"/>
        <v>0.27</v>
      </c>
      <c r="AN20" s="34">
        <f t="shared" si="2"/>
        <v>0.27</v>
      </c>
      <c r="AO20" s="34">
        <f t="shared" si="2"/>
        <v>0.27</v>
      </c>
      <c r="AP20" s="34">
        <f t="shared" si="2"/>
        <v>0.27</v>
      </c>
      <c r="AQ20" s="34">
        <f t="shared" si="2"/>
        <v>0.27</v>
      </c>
      <c r="AR20" s="34">
        <f t="shared" si="2"/>
        <v>0.27</v>
      </c>
      <c r="AS20" s="34">
        <f t="shared" si="2"/>
        <v>0.27</v>
      </c>
      <c r="AT20" s="34">
        <f t="shared" si="2"/>
        <v>0.27</v>
      </c>
      <c r="AU20" s="34">
        <f t="shared" si="2"/>
        <v>0.27</v>
      </c>
      <c r="AV20" s="34">
        <f t="shared" si="2"/>
        <v>0.27</v>
      </c>
      <c r="AW20" s="34">
        <f t="shared" si="2"/>
        <v>0.27</v>
      </c>
      <c r="AX20" s="34"/>
      <c r="AY20" s="34"/>
      <c r="AZ20" s="34"/>
      <c r="BA20" s="34"/>
      <c r="BB20" s="34"/>
      <c r="BC20" s="34"/>
      <c r="BD20" s="34"/>
    </row>
    <row r="21" spans="1:56" x14ac:dyDescent="0.3">
      <c r="A21" s="184"/>
      <c r="B21" s="62" t="s">
        <v>320</v>
      </c>
      <c r="C21" s="8" t="s">
        <v>350</v>
      </c>
      <c r="D21" s="9" t="s">
        <v>40</v>
      </c>
      <c r="E21" s="34">
        <v>0</v>
      </c>
      <c r="F21" s="34">
        <v>0</v>
      </c>
      <c r="G21" s="34">
        <v>0</v>
      </c>
      <c r="H21" s="34">
        <v>0</v>
      </c>
      <c r="I21" s="34">
        <v>0</v>
      </c>
      <c r="J21" s="34">
        <v>0.16</v>
      </c>
      <c r="K21" s="34">
        <v>0.26</v>
      </c>
      <c r="L21" s="34">
        <v>0.31</v>
      </c>
      <c r="M21" s="34">
        <f>L21</f>
        <v>0.31</v>
      </c>
      <c r="N21" s="34">
        <f t="shared" ref="N21:AW22" si="3">M21</f>
        <v>0.31</v>
      </c>
      <c r="O21" s="34">
        <f t="shared" si="3"/>
        <v>0.31</v>
      </c>
      <c r="P21" s="34">
        <f t="shared" si="3"/>
        <v>0.31</v>
      </c>
      <c r="Q21" s="34">
        <f t="shared" si="3"/>
        <v>0.31</v>
      </c>
      <c r="R21" s="34">
        <f t="shared" si="3"/>
        <v>0.31</v>
      </c>
      <c r="S21" s="34">
        <f t="shared" si="3"/>
        <v>0.31</v>
      </c>
      <c r="T21" s="34">
        <f t="shared" si="3"/>
        <v>0.31</v>
      </c>
      <c r="U21" s="34">
        <f t="shared" si="3"/>
        <v>0.31</v>
      </c>
      <c r="V21" s="34">
        <f t="shared" si="3"/>
        <v>0.31</v>
      </c>
      <c r="W21" s="34">
        <f t="shared" si="3"/>
        <v>0.31</v>
      </c>
      <c r="X21" s="34">
        <f t="shared" si="3"/>
        <v>0.31</v>
      </c>
      <c r="Y21" s="34">
        <f t="shared" si="3"/>
        <v>0.31</v>
      </c>
      <c r="Z21" s="34">
        <f t="shared" si="3"/>
        <v>0.31</v>
      </c>
      <c r="AA21" s="34">
        <f t="shared" si="3"/>
        <v>0.31</v>
      </c>
      <c r="AB21" s="34">
        <f t="shared" si="3"/>
        <v>0.31</v>
      </c>
      <c r="AC21" s="34">
        <f t="shared" si="3"/>
        <v>0.31</v>
      </c>
      <c r="AD21" s="34">
        <f t="shared" si="3"/>
        <v>0.31</v>
      </c>
      <c r="AE21" s="34">
        <f t="shared" si="3"/>
        <v>0.31</v>
      </c>
      <c r="AF21" s="34">
        <f t="shared" si="3"/>
        <v>0.31</v>
      </c>
      <c r="AG21" s="34">
        <f t="shared" si="3"/>
        <v>0.31</v>
      </c>
      <c r="AH21" s="34">
        <f t="shared" si="3"/>
        <v>0.31</v>
      </c>
      <c r="AI21" s="34">
        <f t="shared" si="3"/>
        <v>0.31</v>
      </c>
      <c r="AJ21" s="34">
        <f t="shared" si="3"/>
        <v>0.31</v>
      </c>
      <c r="AK21" s="34">
        <f t="shared" si="3"/>
        <v>0.31</v>
      </c>
      <c r="AL21" s="34">
        <f t="shared" si="3"/>
        <v>0.31</v>
      </c>
      <c r="AM21" s="34">
        <f t="shared" si="3"/>
        <v>0.31</v>
      </c>
      <c r="AN21" s="34">
        <f t="shared" si="3"/>
        <v>0.31</v>
      </c>
      <c r="AO21" s="34">
        <f t="shared" si="3"/>
        <v>0.31</v>
      </c>
      <c r="AP21" s="34">
        <f t="shared" si="3"/>
        <v>0.31</v>
      </c>
      <c r="AQ21" s="34">
        <f t="shared" si="3"/>
        <v>0.31</v>
      </c>
      <c r="AR21" s="34">
        <f t="shared" si="3"/>
        <v>0.31</v>
      </c>
      <c r="AS21" s="34">
        <f t="shared" si="3"/>
        <v>0.31</v>
      </c>
      <c r="AT21" s="34">
        <f t="shared" si="3"/>
        <v>0.31</v>
      </c>
      <c r="AU21" s="34">
        <f t="shared" si="3"/>
        <v>0.31</v>
      </c>
      <c r="AV21" s="34">
        <f t="shared" si="3"/>
        <v>0.31</v>
      </c>
      <c r="AW21" s="34">
        <f t="shared" si="3"/>
        <v>0.31</v>
      </c>
      <c r="AX21" s="34"/>
      <c r="AY21" s="34"/>
      <c r="AZ21" s="34"/>
      <c r="BA21" s="34"/>
      <c r="BB21" s="34"/>
      <c r="BC21" s="34"/>
      <c r="BD21" s="34"/>
    </row>
    <row r="22" spans="1:56" x14ac:dyDescent="0.3">
      <c r="A22" s="184"/>
      <c r="B22" s="62" t="s">
        <v>159</v>
      </c>
      <c r="C22" s="8" t="s">
        <v>343</v>
      </c>
      <c r="D22" s="9"/>
      <c r="E22" s="34">
        <v>0</v>
      </c>
      <c r="F22" s="34">
        <v>0</v>
      </c>
      <c r="G22" s="34">
        <v>0</v>
      </c>
      <c r="H22" s="34">
        <v>0</v>
      </c>
      <c r="I22" s="34">
        <v>0</v>
      </c>
      <c r="J22" s="34">
        <v>0.35</v>
      </c>
      <c r="K22" s="34">
        <v>0.35</v>
      </c>
      <c r="L22" s="34">
        <v>0.35</v>
      </c>
      <c r="M22" s="34">
        <v>0.36749999999999999</v>
      </c>
      <c r="N22" s="34">
        <v>0.38587499999999997</v>
      </c>
      <c r="O22" s="34">
        <v>0.40516874999999997</v>
      </c>
      <c r="P22" s="34">
        <v>0.42542718749999997</v>
      </c>
      <c r="Q22" s="34">
        <v>0.44669854687499999</v>
      </c>
      <c r="R22" s="34">
        <v>0.46903347421874997</v>
      </c>
      <c r="S22" s="34">
        <v>0.49248514792968745</v>
      </c>
      <c r="T22" s="34">
        <v>0.49740999940898434</v>
      </c>
      <c r="U22" s="34">
        <v>0.50238409940307416</v>
      </c>
      <c r="V22" s="34">
        <v>0.50740794039710491</v>
      </c>
      <c r="W22" s="34">
        <v>0.51248201980107599</v>
      </c>
      <c r="X22" s="34">
        <v>0.51760683999908674</v>
      </c>
      <c r="Y22" s="34">
        <f>X22</f>
        <v>0.51760683999908674</v>
      </c>
      <c r="Z22" s="34">
        <f t="shared" si="3"/>
        <v>0.51760683999908674</v>
      </c>
      <c r="AA22" s="34">
        <f t="shared" si="3"/>
        <v>0.51760683999908674</v>
      </c>
      <c r="AB22" s="34">
        <f t="shared" si="3"/>
        <v>0.51760683999908674</v>
      </c>
      <c r="AC22" s="34">
        <f t="shared" si="3"/>
        <v>0.51760683999908674</v>
      </c>
      <c r="AD22" s="34">
        <f t="shared" si="3"/>
        <v>0.51760683999908674</v>
      </c>
      <c r="AE22" s="34">
        <f t="shared" si="3"/>
        <v>0.51760683999908674</v>
      </c>
      <c r="AF22" s="34">
        <f t="shared" si="3"/>
        <v>0.51760683999908674</v>
      </c>
      <c r="AG22" s="34">
        <f t="shared" si="3"/>
        <v>0.51760683999908674</v>
      </c>
      <c r="AH22" s="34">
        <f t="shared" si="3"/>
        <v>0.51760683999908674</v>
      </c>
      <c r="AI22" s="34">
        <f t="shared" si="3"/>
        <v>0.51760683999908674</v>
      </c>
      <c r="AJ22" s="34">
        <f t="shared" si="3"/>
        <v>0.51760683999908674</v>
      </c>
      <c r="AK22" s="34">
        <f t="shared" si="3"/>
        <v>0.51760683999908674</v>
      </c>
      <c r="AL22" s="34">
        <f t="shared" si="3"/>
        <v>0.51760683999908674</v>
      </c>
      <c r="AM22" s="34">
        <f t="shared" si="3"/>
        <v>0.51760683999908674</v>
      </c>
      <c r="AN22" s="34">
        <f t="shared" si="3"/>
        <v>0.51760683999908674</v>
      </c>
      <c r="AO22" s="34">
        <f t="shared" si="3"/>
        <v>0.51760683999908674</v>
      </c>
      <c r="AP22" s="34">
        <f t="shared" si="3"/>
        <v>0.51760683999908674</v>
      </c>
      <c r="AQ22" s="34">
        <f t="shared" si="3"/>
        <v>0.51760683999908674</v>
      </c>
      <c r="AR22" s="34">
        <f t="shared" si="3"/>
        <v>0.51760683999908674</v>
      </c>
      <c r="AS22" s="34">
        <f t="shared" si="3"/>
        <v>0.51760683999908674</v>
      </c>
      <c r="AT22" s="34">
        <f t="shared" si="3"/>
        <v>0.51760683999908674</v>
      </c>
      <c r="AU22" s="34">
        <f t="shared" si="3"/>
        <v>0.51760683999908674</v>
      </c>
      <c r="AV22" s="34">
        <f t="shared" si="3"/>
        <v>0.51760683999908674</v>
      </c>
      <c r="AW22" s="34">
        <f t="shared" si="3"/>
        <v>0.51760683999908674</v>
      </c>
      <c r="AX22" s="34"/>
      <c r="AY22" s="34"/>
      <c r="AZ22" s="34"/>
      <c r="BA22" s="34"/>
      <c r="BB22" s="34"/>
      <c r="BC22" s="34"/>
      <c r="BD22" s="34"/>
    </row>
    <row r="23" spans="1:56" x14ac:dyDescent="0.3">
      <c r="A23" s="184"/>
      <c r="B23" s="62" t="s">
        <v>198</v>
      </c>
      <c r="C23" s="8"/>
      <c r="D23" s="9"/>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8">
        <f>SUM(E19:E24)</f>
        <v>0.38869999999999993</v>
      </c>
      <c r="F25" s="68">
        <f t="shared" ref="F25:AZ25" si="4">SUM(F19:F24)</f>
        <v>0.52169999999999994</v>
      </c>
      <c r="G25" s="68">
        <f t="shared" si="4"/>
        <v>0.5736</v>
      </c>
      <c r="H25" s="68">
        <f t="shared" si="4"/>
        <v>0.60909999999999997</v>
      </c>
      <c r="I25" s="68">
        <f t="shared" si="4"/>
        <v>0.65350000000000008</v>
      </c>
      <c r="J25" s="68">
        <f t="shared" si="4"/>
        <v>1.3201000000000001</v>
      </c>
      <c r="K25" s="68">
        <f t="shared" si="4"/>
        <v>1.5268999999999999</v>
      </c>
      <c r="L25" s="68">
        <f t="shared" si="4"/>
        <v>2.2859000000000003</v>
      </c>
      <c r="M25" s="68">
        <f t="shared" si="4"/>
        <v>2.3034000000000003</v>
      </c>
      <c r="N25" s="68">
        <f t="shared" si="4"/>
        <v>2.3217750000000001</v>
      </c>
      <c r="O25" s="68">
        <f t="shared" si="4"/>
        <v>2.3410687500000003</v>
      </c>
      <c r="P25" s="68">
        <f t="shared" si="4"/>
        <v>2.3613271875000001</v>
      </c>
      <c r="Q25" s="68">
        <f t="shared" si="4"/>
        <v>2.3825985468750002</v>
      </c>
      <c r="R25" s="68">
        <f t="shared" si="4"/>
        <v>2.4049334742187503</v>
      </c>
      <c r="S25" s="68">
        <f t="shared" si="4"/>
        <v>2.4283851479296876</v>
      </c>
      <c r="T25" s="68">
        <f t="shared" si="4"/>
        <v>2.4333099994089844</v>
      </c>
      <c r="U25" s="68">
        <f t="shared" si="4"/>
        <v>2.4382840994030746</v>
      </c>
      <c r="V25" s="68">
        <f t="shared" si="4"/>
        <v>2.443307940397105</v>
      </c>
      <c r="W25" s="68">
        <f t="shared" si="4"/>
        <v>2.4483820198010759</v>
      </c>
      <c r="X25" s="68">
        <f t="shared" si="4"/>
        <v>2.4535068399990871</v>
      </c>
      <c r="Y25" s="68">
        <f t="shared" si="4"/>
        <v>2.4535068399990871</v>
      </c>
      <c r="Z25" s="68">
        <f t="shared" si="4"/>
        <v>2.4535068399990871</v>
      </c>
      <c r="AA25" s="68">
        <f t="shared" si="4"/>
        <v>2.4535068399990871</v>
      </c>
      <c r="AB25" s="68">
        <f t="shared" si="4"/>
        <v>2.4535068399990871</v>
      </c>
      <c r="AC25" s="68">
        <f t="shared" si="4"/>
        <v>2.4535068399990871</v>
      </c>
      <c r="AD25" s="68">
        <f t="shared" si="4"/>
        <v>2.4535068399990871</v>
      </c>
      <c r="AE25" s="68">
        <f t="shared" si="4"/>
        <v>2.4535068399990871</v>
      </c>
      <c r="AF25" s="68">
        <f t="shared" si="4"/>
        <v>2.4535068399990871</v>
      </c>
      <c r="AG25" s="68">
        <f t="shared" si="4"/>
        <v>2.4535068399990871</v>
      </c>
      <c r="AH25" s="68">
        <f t="shared" si="4"/>
        <v>2.4535068399990871</v>
      </c>
      <c r="AI25" s="68">
        <f t="shared" si="4"/>
        <v>2.4535068399990871</v>
      </c>
      <c r="AJ25" s="68">
        <f t="shared" si="4"/>
        <v>2.4535068399990871</v>
      </c>
      <c r="AK25" s="68">
        <f t="shared" si="4"/>
        <v>2.4535068399990871</v>
      </c>
      <c r="AL25" s="68">
        <f t="shared" si="4"/>
        <v>2.4535068399990871</v>
      </c>
      <c r="AM25" s="68">
        <f t="shared" si="4"/>
        <v>2.4535068399990871</v>
      </c>
      <c r="AN25" s="68">
        <f t="shared" si="4"/>
        <v>2.4535068399990871</v>
      </c>
      <c r="AO25" s="68">
        <f t="shared" si="4"/>
        <v>2.4535068399990871</v>
      </c>
      <c r="AP25" s="68">
        <f t="shared" si="4"/>
        <v>2.4535068399990871</v>
      </c>
      <c r="AQ25" s="68">
        <f t="shared" si="4"/>
        <v>2.4535068399990871</v>
      </c>
      <c r="AR25" s="68">
        <f t="shared" si="4"/>
        <v>2.4535068399990871</v>
      </c>
      <c r="AS25" s="68">
        <f t="shared" si="4"/>
        <v>2.4535068399990871</v>
      </c>
      <c r="AT25" s="68">
        <f t="shared" si="4"/>
        <v>2.4535068399990871</v>
      </c>
      <c r="AU25" s="68">
        <f t="shared" si="4"/>
        <v>2.4535068399990871</v>
      </c>
      <c r="AV25" s="68">
        <f t="shared" si="4"/>
        <v>2.4535068399990871</v>
      </c>
      <c r="AW25" s="68">
        <f t="shared" si="4"/>
        <v>2.4535068399990871</v>
      </c>
      <c r="AX25" s="68">
        <f t="shared" si="4"/>
        <v>0</v>
      </c>
      <c r="AY25" s="68">
        <f t="shared" si="4"/>
        <v>0</v>
      </c>
      <c r="AZ25" s="68">
        <f t="shared" si="4"/>
        <v>0</v>
      </c>
      <c r="BA25" s="68">
        <f t="shared" ref="BA25:BD25" si="5">SUM(BA20:BA24)</f>
        <v>0</v>
      </c>
      <c r="BB25" s="68">
        <f t="shared" si="5"/>
        <v>0</v>
      </c>
      <c r="BC25" s="68">
        <f t="shared" si="5"/>
        <v>0</v>
      </c>
      <c r="BD25" s="68">
        <f t="shared" si="5"/>
        <v>0</v>
      </c>
    </row>
    <row r="26" spans="1:56" ht="15.75" thickBot="1" x14ac:dyDescent="0.35">
      <c r="A26" s="115"/>
      <c r="B26" s="58" t="s">
        <v>96</v>
      </c>
      <c r="C26" s="59" t="s">
        <v>94</v>
      </c>
      <c r="D26" s="58" t="s">
        <v>40</v>
      </c>
      <c r="E26" s="60">
        <f t="shared" ref="E26:AJ26" si="6">E18+E25</f>
        <v>-2.0000000000000018E-3</v>
      </c>
      <c r="F26" s="60">
        <f t="shared" si="6"/>
        <v>-1.639999999999997E-2</v>
      </c>
      <c r="G26" s="60">
        <f t="shared" si="6"/>
        <v>-4.720000000000002E-2</v>
      </c>
      <c r="H26" s="60">
        <f t="shared" si="6"/>
        <v>-9.5700000000000007E-2</v>
      </c>
      <c r="I26" s="60">
        <f t="shared" si="6"/>
        <v>-0.15759999999999996</v>
      </c>
      <c r="J26" s="60">
        <f t="shared" si="6"/>
        <v>0.42369999999999997</v>
      </c>
      <c r="K26" s="60">
        <f t="shared" si="6"/>
        <v>0.61369999999999991</v>
      </c>
      <c r="L26" s="60">
        <f t="shared" si="6"/>
        <v>0.70370000000000021</v>
      </c>
      <c r="M26" s="60">
        <f t="shared" si="6"/>
        <v>0.72120000000000029</v>
      </c>
      <c r="N26" s="60">
        <f t="shared" si="6"/>
        <v>0.73957500000000009</v>
      </c>
      <c r="O26" s="60">
        <f t="shared" si="6"/>
        <v>0.7588687500000002</v>
      </c>
      <c r="P26" s="60">
        <f t="shared" si="6"/>
        <v>0.7791271875000001</v>
      </c>
      <c r="Q26" s="60">
        <f t="shared" si="6"/>
        <v>0.80039854687500012</v>
      </c>
      <c r="R26" s="60">
        <f t="shared" si="6"/>
        <v>0.8227334742187502</v>
      </c>
      <c r="S26" s="60">
        <f t="shared" si="6"/>
        <v>0.84618514792968758</v>
      </c>
      <c r="T26" s="60">
        <f t="shared" si="6"/>
        <v>0.85110999940898435</v>
      </c>
      <c r="U26" s="60">
        <f t="shared" si="6"/>
        <v>0.85608409940307451</v>
      </c>
      <c r="V26" s="60">
        <f t="shared" si="6"/>
        <v>0.86110794039710492</v>
      </c>
      <c r="W26" s="60">
        <f t="shared" si="6"/>
        <v>0.8661820198010759</v>
      </c>
      <c r="X26" s="60">
        <f t="shared" si="6"/>
        <v>0.87130683999908709</v>
      </c>
      <c r="Y26" s="60">
        <f t="shared" si="6"/>
        <v>0.87130683999908709</v>
      </c>
      <c r="Z26" s="60">
        <f t="shared" si="6"/>
        <v>0.87130683999908709</v>
      </c>
      <c r="AA26" s="60">
        <f t="shared" si="6"/>
        <v>0.87130683999908709</v>
      </c>
      <c r="AB26" s="60">
        <f t="shared" si="6"/>
        <v>0.87130683999908709</v>
      </c>
      <c r="AC26" s="60">
        <f t="shared" si="6"/>
        <v>0.87130683999908709</v>
      </c>
      <c r="AD26" s="60">
        <f t="shared" si="6"/>
        <v>0.87130683999908709</v>
      </c>
      <c r="AE26" s="60">
        <f t="shared" si="6"/>
        <v>0.87130683999908709</v>
      </c>
      <c r="AF26" s="60">
        <f t="shared" si="6"/>
        <v>0.87130683999908709</v>
      </c>
      <c r="AG26" s="60">
        <f t="shared" si="6"/>
        <v>0.87130683999908709</v>
      </c>
      <c r="AH26" s="60">
        <f t="shared" si="6"/>
        <v>0.87130683999908709</v>
      </c>
      <c r="AI26" s="60">
        <f t="shared" si="6"/>
        <v>0.87130683999908709</v>
      </c>
      <c r="AJ26" s="60">
        <f t="shared" si="6"/>
        <v>0.87130683999908709</v>
      </c>
      <c r="AK26" s="60">
        <f t="shared" ref="AK26:BD26" si="7">AK18+AK25</f>
        <v>0.87130683999908709</v>
      </c>
      <c r="AL26" s="60">
        <f t="shared" si="7"/>
        <v>0.87130683999908709</v>
      </c>
      <c r="AM26" s="60">
        <f t="shared" si="7"/>
        <v>0.87130683999908709</v>
      </c>
      <c r="AN26" s="60">
        <f t="shared" si="7"/>
        <v>0.87130683999908709</v>
      </c>
      <c r="AO26" s="60">
        <f t="shared" si="7"/>
        <v>0.87130683999908709</v>
      </c>
      <c r="AP26" s="60">
        <f t="shared" si="7"/>
        <v>0.87130683999908709</v>
      </c>
      <c r="AQ26" s="60">
        <f t="shared" si="7"/>
        <v>0.87130683999908709</v>
      </c>
      <c r="AR26" s="60">
        <f t="shared" si="7"/>
        <v>0.87130683999908709</v>
      </c>
      <c r="AS26" s="60">
        <f t="shared" si="7"/>
        <v>0.87130683999908709</v>
      </c>
      <c r="AT26" s="60">
        <f t="shared" si="7"/>
        <v>0.87130683999908709</v>
      </c>
      <c r="AU26" s="60">
        <f t="shared" si="7"/>
        <v>0.87130683999908709</v>
      </c>
      <c r="AV26" s="60">
        <f t="shared" si="7"/>
        <v>0.87130683999908709</v>
      </c>
      <c r="AW26" s="60">
        <f t="shared" si="7"/>
        <v>0.87130683999908709</v>
      </c>
      <c r="AX26" s="60">
        <f t="shared" si="7"/>
        <v>0</v>
      </c>
      <c r="AY26" s="60">
        <f t="shared" si="7"/>
        <v>0</v>
      </c>
      <c r="AZ26" s="60">
        <f t="shared" si="7"/>
        <v>0</v>
      </c>
      <c r="BA26" s="60">
        <f t="shared" si="7"/>
        <v>0</v>
      </c>
      <c r="BB26" s="60">
        <f t="shared" si="7"/>
        <v>0</v>
      </c>
      <c r="BC26" s="60">
        <f t="shared" si="7"/>
        <v>0</v>
      </c>
      <c r="BD26" s="60">
        <f t="shared" si="7"/>
        <v>0</v>
      </c>
    </row>
    <row r="27" spans="1:56" x14ac:dyDescent="0.3">
      <c r="A27" s="116"/>
      <c r="B27" s="9" t="s">
        <v>13</v>
      </c>
      <c r="C27" s="8" t="s">
        <v>41</v>
      </c>
      <c r="D27" s="9" t="s">
        <v>42</v>
      </c>
      <c r="E27" s="10">
        <v>0.8</v>
      </c>
      <c r="F27" s="10">
        <f>E27</f>
        <v>0.8</v>
      </c>
      <c r="G27" s="10">
        <f t="shared" ref="G27:AW27" si="8">F27</f>
        <v>0.8</v>
      </c>
      <c r="H27" s="10">
        <f t="shared" si="8"/>
        <v>0.8</v>
      </c>
      <c r="I27" s="10">
        <f t="shared" si="8"/>
        <v>0.8</v>
      </c>
      <c r="J27" s="10">
        <f t="shared" si="8"/>
        <v>0.8</v>
      </c>
      <c r="K27" s="10">
        <f t="shared" si="8"/>
        <v>0.8</v>
      </c>
      <c r="L27" s="10">
        <f t="shared" si="8"/>
        <v>0.8</v>
      </c>
      <c r="M27" s="10">
        <f t="shared" si="8"/>
        <v>0.8</v>
      </c>
      <c r="N27" s="10">
        <f t="shared" si="8"/>
        <v>0.8</v>
      </c>
      <c r="O27" s="10">
        <f t="shared" si="8"/>
        <v>0.8</v>
      </c>
      <c r="P27" s="10">
        <f t="shared" si="8"/>
        <v>0.8</v>
      </c>
      <c r="Q27" s="10">
        <f t="shared" si="8"/>
        <v>0.8</v>
      </c>
      <c r="R27" s="10">
        <f t="shared" si="8"/>
        <v>0.8</v>
      </c>
      <c r="S27" s="10">
        <f t="shared" si="8"/>
        <v>0.8</v>
      </c>
      <c r="T27" s="10">
        <f t="shared" si="8"/>
        <v>0.8</v>
      </c>
      <c r="U27" s="10">
        <f t="shared" si="8"/>
        <v>0.8</v>
      </c>
      <c r="V27" s="10">
        <f t="shared" si="8"/>
        <v>0.8</v>
      </c>
      <c r="W27" s="10">
        <f t="shared" si="8"/>
        <v>0.8</v>
      </c>
      <c r="X27" s="10">
        <f t="shared" si="8"/>
        <v>0.8</v>
      </c>
      <c r="Y27" s="10">
        <f t="shared" si="8"/>
        <v>0.8</v>
      </c>
      <c r="Z27" s="10">
        <f t="shared" si="8"/>
        <v>0.8</v>
      </c>
      <c r="AA27" s="10">
        <f t="shared" si="8"/>
        <v>0.8</v>
      </c>
      <c r="AB27" s="10">
        <f t="shared" si="8"/>
        <v>0.8</v>
      </c>
      <c r="AC27" s="10">
        <f t="shared" si="8"/>
        <v>0.8</v>
      </c>
      <c r="AD27" s="10">
        <f t="shared" si="8"/>
        <v>0.8</v>
      </c>
      <c r="AE27" s="10">
        <f t="shared" si="8"/>
        <v>0.8</v>
      </c>
      <c r="AF27" s="10">
        <f t="shared" si="8"/>
        <v>0.8</v>
      </c>
      <c r="AG27" s="10">
        <f t="shared" si="8"/>
        <v>0.8</v>
      </c>
      <c r="AH27" s="10">
        <f t="shared" si="8"/>
        <v>0.8</v>
      </c>
      <c r="AI27" s="10">
        <f t="shared" si="8"/>
        <v>0.8</v>
      </c>
      <c r="AJ27" s="10">
        <f t="shared" si="8"/>
        <v>0.8</v>
      </c>
      <c r="AK27" s="10">
        <f t="shared" si="8"/>
        <v>0.8</v>
      </c>
      <c r="AL27" s="10">
        <f t="shared" si="8"/>
        <v>0.8</v>
      </c>
      <c r="AM27" s="10">
        <f t="shared" si="8"/>
        <v>0.8</v>
      </c>
      <c r="AN27" s="10">
        <f t="shared" si="8"/>
        <v>0.8</v>
      </c>
      <c r="AO27" s="10">
        <f t="shared" si="8"/>
        <v>0.8</v>
      </c>
      <c r="AP27" s="10">
        <f t="shared" si="8"/>
        <v>0.8</v>
      </c>
      <c r="AQ27" s="10">
        <f t="shared" si="8"/>
        <v>0.8</v>
      </c>
      <c r="AR27" s="10">
        <f t="shared" si="8"/>
        <v>0.8</v>
      </c>
      <c r="AS27" s="10">
        <f t="shared" si="8"/>
        <v>0.8</v>
      </c>
      <c r="AT27" s="10">
        <f t="shared" si="8"/>
        <v>0.8</v>
      </c>
      <c r="AU27" s="10">
        <f t="shared" si="8"/>
        <v>0.8</v>
      </c>
      <c r="AV27" s="10">
        <f t="shared" si="8"/>
        <v>0.8</v>
      </c>
      <c r="AW27" s="10">
        <f t="shared" si="8"/>
        <v>0.8</v>
      </c>
      <c r="AX27" s="11"/>
      <c r="AY27" s="11"/>
      <c r="AZ27" s="11"/>
      <c r="BA27" s="11"/>
      <c r="BB27" s="11"/>
      <c r="BC27" s="11"/>
      <c r="BD27" s="11"/>
    </row>
    <row r="28" spans="1:56" x14ac:dyDescent="0.3">
      <c r="A28" s="116"/>
      <c r="B28" s="9" t="s">
        <v>12</v>
      </c>
      <c r="C28" s="9" t="s">
        <v>43</v>
      </c>
      <c r="D28" s="9" t="s">
        <v>40</v>
      </c>
      <c r="E28" s="35">
        <f>E26*E27</f>
        <v>-1.6000000000000016E-3</v>
      </c>
      <c r="F28" s="35">
        <f t="shared" ref="F28:AW28" si="9">F26*F27</f>
        <v>-1.3119999999999977E-2</v>
      </c>
      <c r="G28" s="35">
        <f t="shared" si="9"/>
        <v>-3.7760000000000016E-2</v>
      </c>
      <c r="H28" s="35">
        <f t="shared" si="9"/>
        <v>-7.6560000000000017E-2</v>
      </c>
      <c r="I28" s="35">
        <f t="shared" si="9"/>
        <v>-0.12607999999999997</v>
      </c>
      <c r="J28" s="35">
        <f t="shared" si="9"/>
        <v>0.33895999999999998</v>
      </c>
      <c r="K28" s="35">
        <f t="shared" si="9"/>
        <v>0.49095999999999995</v>
      </c>
      <c r="L28" s="35">
        <f t="shared" si="9"/>
        <v>0.56296000000000024</v>
      </c>
      <c r="M28" s="35">
        <f t="shared" si="9"/>
        <v>0.57696000000000025</v>
      </c>
      <c r="N28" s="35">
        <f t="shared" si="9"/>
        <v>0.59166000000000007</v>
      </c>
      <c r="O28" s="35">
        <f t="shared" si="9"/>
        <v>0.60709500000000016</v>
      </c>
      <c r="P28" s="35">
        <f t="shared" si="9"/>
        <v>0.6233017500000001</v>
      </c>
      <c r="Q28" s="35">
        <f t="shared" si="9"/>
        <v>0.64031883750000018</v>
      </c>
      <c r="R28" s="35">
        <f t="shared" si="9"/>
        <v>0.65818677937500025</v>
      </c>
      <c r="S28" s="35">
        <f t="shared" si="9"/>
        <v>0.67694811834375013</v>
      </c>
      <c r="T28" s="35">
        <f t="shared" si="9"/>
        <v>0.68088799952718748</v>
      </c>
      <c r="U28" s="35">
        <f t="shared" si="9"/>
        <v>0.68486727952245963</v>
      </c>
      <c r="V28" s="35">
        <f t="shared" si="9"/>
        <v>0.68888635231768403</v>
      </c>
      <c r="W28" s="35">
        <f t="shared" si="9"/>
        <v>0.69294561584086078</v>
      </c>
      <c r="X28" s="35">
        <f t="shared" si="9"/>
        <v>0.69704547199926969</v>
      </c>
      <c r="Y28" s="35">
        <f t="shared" si="9"/>
        <v>0.69704547199926969</v>
      </c>
      <c r="Z28" s="35">
        <f t="shared" si="9"/>
        <v>0.69704547199926969</v>
      </c>
      <c r="AA28" s="35">
        <f t="shared" si="9"/>
        <v>0.69704547199926969</v>
      </c>
      <c r="AB28" s="35">
        <f t="shared" si="9"/>
        <v>0.69704547199926969</v>
      </c>
      <c r="AC28" s="35">
        <f t="shared" si="9"/>
        <v>0.69704547199926969</v>
      </c>
      <c r="AD28" s="35">
        <f t="shared" si="9"/>
        <v>0.69704547199926969</v>
      </c>
      <c r="AE28" s="35">
        <f t="shared" si="9"/>
        <v>0.69704547199926969</v>
      </c>
      <c r="AF28" s="35">
        <f t="shared" si="9"/>
        <v>0.69704547199926969</v>
      </c>
      <c r="AG28" s="35">
        <f t="shared" si="9"/>
        <v>0.69704547199926969</v>
      </c>
      <c r="AH28" s="35">
        <f t="shared" si="9"/>
        <v>0.69704547199926969</v>
      </c>
      <c r="AI28" s="35">
        <f t="shared" si="9"/>
        <v>0.69704547199926969</v>
      </c>
      <c r="AJ28" s="35">
        <f t="shared" si="9"/>
        <v>0.69704547199926969</v>
      </c>
      <c r="AK28" s="35">
        <f t="shared" si="9"/>
        <v>0.69704547199926969</v>
      </c>
      <c r="AL28" s="35">
        <f t="shared" si="9"/>
        <v>0.69704547199926969</v>
      </c>
      <c r="AM28" s="35">
        <f t="shared" si="9"/>
        <v>0.69704547199926969</v>
      </c>
      <c r="AN28" s="35">
        <f t="shared" si="9"/>
        <v>0.69704547199926969</v>
      </c>
      <c r="AO28" s="35">
        <f t="shared" si="9"/>
        <v>0.69704547199926969</v>
      </c>
      <c r="AP28" s="35">
        <f t="shared" si="9"/>
        <v>0.69704547199926969</v>
      </c>
      <c r="AQ28" s="35">
        <f t="shared" si="9"/>
        <v>0.69704547199926969</v>
      </c>
      <c r="AR28" s="35">
        <f t="shared" si="9"/>
        <v>0.69704547199926969</v>
      </c>
      <c r="AS28" s="35">
        <f t="shared" si="9"/>
        <v>0.69704547199926969</v>
      </c>
      <c r="AT28" s="35">
        <f t="shared" si="9"/>
        <v>0.69704547199926969</v>
      </c>
      <c r="AU28" s="35">
        <f t="shared" si="9"/>
        <v>0.69704547199926969</v>
      </c>
      <c r="AV28" s="35">
        <f t="shared" si="9"/>
        <v>0.69704547199926969</v>
      </c>
      <c r="AW28" s="35">
        <f t="shared" si="9"/>
        <v>0.69704547199926969</v>
      </c>
      <c r="AX28" s="35"/>
      <c r="AY28" s="35"/>
      <c r="AZ28" s="35"/>
      <c r="BA28" s="35"/>
      <c r="BB28" s="35"/>
      <c r="BC28" s="35"/>
      <c r="BD28" s="35"/>
    </row>
    <row r="29" spans="1:56" x14ac:dyDescent="0.3">
      <c r="A29" s="116"/>
      <c r="B29" s="9" t="s">
        <v>93</v>
      </c>
      <c r="C29" s="11" t="s">
        <v>44</v>
      </c>
      <c r="D29" s="9" t="s">
        <v>40</v>
      </c>
      <c r="E29" s="35">
        <f>E26-E28</f>
        <v>-4.0000000000000018E-4</v>
      </c>
      <c r="F29" s="35">
        <f t="shared" ref="F29:AW29" si="10">F26-F28</f>
        <v>-3.279999999999993E-3</v>
      </c>
      <c r="G29" s="35">
        <f t="shared" si="10"/>
        <v>-9.4400000000000039E-3</v>
      </c>
      <c r="H29" s="35">
        <f t="shared" si="10"/>
        <v>-1.913999999999999E-2</v>
      </c>
      <c r="I29" s="35">
        <f t="shared" si="10"/>
        <v>-3.1519999999999992E-2</v>
      </c>
      <c r="J29" s="35">
        <f t="shared" si="10"/>
        <v>8.4739999999999982E-2</v>
      </c>
      <c r="K29" s="35">
        <f t="shared" si="10"/>
        <v>0.12273999999999996</v>
      </c>
      <c r="L29" s="35">
        <f t="shared" si="10"/>
        <v>0.14073999999999998</v>
      </c>
      <c r="M29" s="35">
        <f t="shared" si="10"/>
        <v>0.14424000000000003</v>
      </c>
      <c r="N29" s="35">
        <f t="shared" si="10"/>
        <v>0.14791500000000002</v>
      </c>
      <c r="O29" s="35">
        <f t="shared" si="10"/>
        <v>0.15177375000000004</v>
      </c>
      <c r="P29" s="35">
        <f t="shared" si="10"/>
        <v>0.1558254375</v>
      </c>
      <c r="Q29" s="35">
        <f t="shared" si="10"/>
        <v>0.16007970937499993</v>
      </c>
      <c r="R29" s="35">
        <f t="shared" si="10"/>
        <v>0.16454669484374995</v>
      </c>
      <c r="S29" s="35">
        <f t="shared" si="10"/>
        <v>0.16923702958593745</v>
      </c>
      <c r="T29" s="35">
        <f t="shared" si="10"/>
        <v>0.17022199988179687</v>
      </c>
      <c r="U29" s="35">
        <f t="shared" si="10"/>
        <v>0.17121681988061488</v>
      </c>
      <c r="V29" s="35">
        <f t="shared" si="10"/>
        <v>0.1722215880794209</v>
      </c>
      <c r="W29" s="35">
        <f t="shared" si="10"/>
        <v>0.17323640396021511</v>
      </c>
      <c r="X29" s="35">
        <f t="shared" si="10"/>
        <v>0.1742613679998174</v>
      </c>
      <c r="Y29" s="35">
        <f t="shared" si="10"/>
        <v>0.1742613679998174</v>
      </c>
      <c r="Z29" s="35">
        <f t="shared" si="10"/>
        <v>0.1742613679998174</v>
      </c>
      <c r="AA29" s="35">
        <f t="shared" si="10"/>
        <v>0.1742613679998174</v>
      </c>
      <c r="AB29" s="35">
        <f t="shared" si="10"/>
        <v>0.1742613679998174</v>
      </c>
      <c r="AC29" s="35">
        <f t="shared" si="10"/>
        <v>0.1742613679998174</v>
      </c>
      <c r="AD29" s="35">
        <f t="shared" si="10"/>
        <v>0.1742613679998174</v>
      </c>
      <c r="AE29" s="35">
        <f t="shared" si="10"/>
        <v>0.1742613679998174</v>
      </c>
      <c r="AF29" s="35">
        <f t="shared" si="10"/>
        <v>0.1742613679998174</v>
      </c>
      <c r="AG29" s="35">
        <f t="shared" si="10"/>
        <v>0.1742613679998174</v>
      </c>
      <c r="AH29" s="35">
        <f t="shared" si="10"/>
        <v>0.1742613679998174</v>
      </c>
      <c r="AI29" s="35">
        <f t="shared" si="10"/>
        <v>0.1742613679998174</v>
      </c>
      <c r="AJ29" s="35">
        <f t="shared" si="10"/>
        <v>0.1742613679998174</v>
      </c>
      <c r="AK29" s="35">
        <f t="shared" si="10"/>
        <v>0.1742613679998174</v>
      </c>
      <c r="AL29" s="35">
        <f t="shared" si="10"/>
        <v>0.1742613679998174</v>
      </c>
      <c r="AM29" s="35">
        <f t="shared" si="10"/>
        <v>0.1742613679998174</v>
      </c>
      <c r="AN29" s="35">
        <f t="shared" si="10"/>
        <v>0.1742613679998174</v>
      </c>
      <c r="AO29" s="35">
        <f t="shared" si="10"/>
        <v>0.1742613679998174</v>
      </c>
      <c r="AP29" s="35">
        <f t="shared" si="10"/>
        <v>0.1742613679998174</v>
      </c>
      <c r="AQ29" s="35">
        <f t="shared" si="10"/>
        <v>0.1742613679998174</v>
      </c>
      <c r="AR29" s="35">
        <f t="shared" si="10"/>
        <v>0.1742613679998174</v>
      </c>
      <c r="AS29" s="35">
        <f t="shared" si="10"/>
        <v>0.1742613679998174</v>
      </c>
      <c r="AT29" s="35">
        <f t="shared" si="10"/>
        <v>0.1742613679998174</v>
      </c>
      <c r="AU29" s="35">
        <f t="shared" si="10"/>
        <v>0.1742613679998174</v>
      </c>
      <c r="AV29" s="35">
        <f t="shared" si="10"/>
        <v>0.1742613679998174</v>
      </c>
      <c r="AW29" s="35">
        <f t="shared" si="10"/>
        <v>0.1742613679998174</v>
      </c>
      <c r="AX29" s="35"/>
      <c r="AY29" s="35"/>
      <c r="AZ29" s="35"/>
      <c r="BA29" s="35"/>
      <c r="BB29" s="35"/>
      <c r="BC29" s="35"/>
      <c r="BD29" s="35"/>
    </row>
    <row r="30" spans="1:56" ht="16.5" hidden="1" customHeight="1" outlineLevel="1" x14ac:dyDescent="0.35">
      <c r="A30" s="116"/>
      <c r="B30" s="9" t="s">
        <v>1</v>
      </c>
      <c r="C30" s="11" t="s">
        <v>53</v>
      </c>
      <c r="D30" s="9" t="s">
        <v>40</v>
      </c>
      <c r="F30" s="35">
        <f>$E$28/'Fixed data'!$C$7</f>
        <v>-3.5555555555555594E-5</v>
      </c>
      <c r="G30" s="35">
        <f>$E$28/'Fixed data'!$C$7</f>
        <v>-3.5555555555555594E-5</v>
      </c>
      <c r="H30" s="35">
        <f>$E$28/'Fixed data'!$C$7</f>
        <v>-3.5555555555555594E-5</v>
      </c>
      <c r="I30" s="35">
        <f>$E$28/'Fixed data'!$C$7</f>
        <v>-3.5555555555555594E-5</v>
      </c>
      <c r="J30" s="35">
        <f>$E$28/'Fixed data'!$C$7</f>
        <v>-3.5555555555555594E-5</v>
      </c>
      <c r="K30" s="35">
        <f>$E$28/'Fixed data'!$C$7</f>
        <v>-3.5555555555555594E-5</v>
      </c>
      <c r="L30" s="35">
        <f>$E$28/'Fixed data'!$C$7</f>
        <v>-3.5555555555555594E-5</v>
      </c>
      <c r="M30" s="35">
        <f>$E$28/'Fixed data'!$C$7</f>
        <v>-3.5555555555555594E-5</v>
      </c>
      <c r="N30" s="35">
        <f>$E$28/'Fixed data'!$C$7</f>
        <v>-3.5555555555555594E-5</v>
      </c>
      <c r="O30" s="35">
        <f>$E$28/'Fixed data'!$C$7</f>
        <v>-3.5555555555555594E-5</v>
      </c>
      <c r="P30" s="35">
        <f>$E$28/'Fixed data'!$C$7</f>
        <v>-3.5555555555555594E-5</v>
      </c>
      <c r="Q30" s="35">
        <f>$E$28/'Fixed data'!$C$7</f>
        <v>-3.5555555555555594E-5</v>
      </c>
      <c r="R30" s="35">
        <f>$E$28/'Fixed data'!$C$7</f>
        <v>-3.5555555555555594E-5</v>
      </c>
      <c r="S30" s="35">
        <f>$E$28/'Fixed data'!$C$7</f>
        <v>-3.5555555555555594E-5</v>
      </c>
      <c r="T30" s="35">
        <f>$E$28/'Fixed data'!$C$7</f>
        <v>-3.5555555555555594E-5</v>
      </c>
      <c r="U30" s="35">
        <f>$E$28/'Fixed data'!$C$7</f>
        <v>-3.5555555555555594E-5</v>
      </c>
      <c r="V30" s="35">
        <f>$E$28/'Fixed data'!$C$7</f>
        <v>-3.5555555555555594E-5</v>
      </c>
      <c r="W30" s="35">
        <f>$E$28/'Fixed data'!$C$7</f>
        <v>-3.5555555555555594E-5</v>
      </c>
      <c r="X30" s="35">
        <f>$E$28/'Fixed data'!$C$7</f>
        <v>-3.5555555555555594E-5</v>
      </c>
      <c r="Y30" s="35">
        <f>$E$28/'Fixed data'!$C$7</f>
        <v>-3.5555555555555594E-5</v>
      </c>
      <c r="Z30" s="35">
        <f>$E$28/'Fixed data'!$C$7</f>
        <v>-3.5555555555555594E-5</v>
      </c>
      <c r="AA30" s="35">
        <f>$E$28/'Fixed data'!$C$7</f>
        <v>-3.5555555555555594E-5</v>
      </c>
      <c r="AB30" s="35">
        <f>$E$28/'Fixed data'!$C$7</f>
        <v>-3.5555555555555594E-5</v>
      </c>
      <c r="AC30" s="35">
        <f>$E$28/'Fixed data'!$C$7</f>
        <v>-3.5555555555555594E-5</v>
      </c>
      <c r="AD30" s="35">
        <f>$E$28/'Fixed data'!$C$7</f>
        <v>-3.5555555555555594E-5</v>
      </c>
      <c r="AE30" s="35">
        <f>$E$28/'Fixed data'!$C$7</f>
        <v>-3.5555555555555594E-5</v>
      </c>
      <c r="AF30" s="35">
        <f>$E$28/'Fixed data'!$C$7</f>
        <v>-3.5555555555555594E-5</v>
      </c>
      <c r="AG30" s="35">
        <f>$E$28/'Fixed data'!$C$7</f>
        <v>-3.5555555555555594E-5</v>
      </c>
      <c r="AH30" s="35">
        <f>$E$28/'Fixed data'!$C$7</f>
        <v>-3.5555555555555594E-5</v>
      </c>
      <c r="AI30" s="35">
        <f>$E$28/'Fixed data'!$C$7</f>
        <v>-3.5555555555555594E-5</v>
      </c>
      <c r="AJ30" s="35">
        <f>$E$28/'Fixed data'!$C$7</f>
        <v>-3.5555555555555594E-5</v>
      </c>
      <c r="AK30" s="35">
        <f>$E$28/'Fixed data'!$C$7</f>
        <v>-3.5555555555555594E-5</v>
      </c>
      <c r="AL30" s="35">
        <f>$E$28/'Fixed data'!$C$7</f>
        <v>-3.5555555555555594E-5</v>
      </c>
      <c r="AM30" s="35">
        <f>$E$28/'Fixed data'!$C$7</f>
        <v>-3.5555555555555594E-5</v>
      </c>
      <c r="AN30" s="35">
        <f>$E$28/'Fixed data'!$C$7</f>
        <v>-3.5555555555555594E-5</v>
      </c>
      <c r="AO30" s="35">
        <f>$E$28/'Fixed data'!$C$7</f>
        <v>-3.5555555555555594E-5</v>
      </c>
      <c r="AP30" s="35">
        <f>$E$28/'Fixed data'!$C$7</f>
        <v>-3.5555555555555594E-5</v>
      </c>
      <c r="AQ30" s="35">
        <f>$E$28/'Fixed data'!$C$7</f>
        <v>-3.5555555555555594E-5</v>
      </c>
      <c r="AR30" s="35">
        <f>$E$28/'Fixed data'!$C$7</f>
        <v>-3.5555555555555594E-5</v>
      </c>
      <c r="AS30" s="35">
        <f>$E$28/'Fixed data'!$C$7</f>
        <v>-3.5555555555555594E-5</v>
      </c>
      <c r="AT30" s="35">
        <f>$E$28/'Fixed data'!$C$7</f>
        <v>-3.5555555555555594E-5</v>
      </c>
      <c r="AU30" s="35">
        <f>$E$28/'Fixed data'!$C$7</f>
        <v>-3.5555555555555594E-5</v>
      </c>
      <c r="AV30" s="35">
        <f>$E$28/'Fixed data'!$C$7</f>
        <v>-3.5555555555555594E-5</v>
      </c>
      <c r="AW30" s="35">
        <f>$E$28/'Fixed data'!$C$7</f>
        <v>-3.5555555555555594E-5</v>
      </c>
      <c r="AX30" s="35">
        <f>$E$28/'Fixed data'!$C$7</f>
        <v>-3.5555555555555594E-5</v>
      </c>
      <c r="AY30" s="35"/>
      <c r="AZ30" s="35"/>
      <c r="BA30" s="35"/>
      <c r="BB30" s="35"/>
      <c r="BC30" s="35"/>
      <c r="BD30" s="35"/>
    </row>
    <row r="31" spans="1:56" ht="16.5" hidden="1" customHeight="1" outlineLevel="1" x14ac:dyDescent="0.35">
      <c r="A31" s="116"/>
      <c r="B31" s="9" t="s">
        <v>2</v>
      </c>
      <c r="C31" s="11" t="s">
        <v>54</v>
      </c>
      <c r="D31" s="9" t="s">
        <v>40</v>
      </c>
      <c r="F31" s="35"/>
      <c r="G31" s="35">
        <f>$F$28/'Fixed data'!$C$7</f>
        <v>-2.9155555555555505E-4</v>
      </c>
      <c r="H31" s="35">
        <f>$F$28/'Fixed data'!$C$7</f>
        <v>-2.9155555555555505E-4</v>
      </c>
      <c r="I31" s="35">
        <f>$F$28/'Fixed data'!$C$7</f>
        <v>-2.9155555555555505E-4</v>
      </c>
      <c r="J31" s="35">
        <f>$F$28/'Fixed data'!$C$7</f>
        <v>-2.9155555555555505E-4</v>
      </c>
      <c r="K31" s="35">
        <f>$F$28/'Fixed data'!$C$7</f>
        <v>-2.9155555555555505E-4</v>
      </c>
      <c r="L31" s="35">
        <f>$F$28/'Fixed data'!$C$7</f>
        <v>-2.9155555555555505E-4</v>
      </c>
      <c r="M31" s="35">
        <f>$F$28/'Fixed data'!$C$7</f>
        <v>-2.9155555555555505E-4</v>
      </c>
      <c r="N31" s="35">
        <f>$F$28/'Fixed data'!$C$7</f>
        <v>-2.9155555555555505E-4</v>
      </c>
      <c r="O31" s="35">
        <f>$F$28/'Fixed data'!$C$7</f>
        <v>-2.9155555555555505E-4</v>
      </c>
      <c r="P31" s="35">
        <f>$F$28/'Fixed data'!$C$7</f>
        <v>-2.9155555555555505E-4</v>
      </c>
      <c r="Q31" s="35">
        <f>$F$28/'Fixed data'!$C$7</f>
        <v>-2.9155555555555505E-4</v>
      </c>
      <c r="R31" s="35">
        <f>$F$28/'Fixed data'!$C$7</f>
        <v>-2.9155555555555505E-4</v>
      </c>
      <c r="S31" s="35">
        <f>$F$28/'Fixed data'!$C$7</f>
        <v>-2.9155555555555505E-4</v>
      </c>
      <c r="T31" s="35">
        <f>$F$28/'Fixed data'!$C$7</f>
        <v>-2.9155555555555505E-4</v>
      </c>
      <c r="U31" s="35">
        <f>$F$28/'Fixed data'!$C$7</f>
        <v>-2.9155555555555505E-4</v>
      </c>
      <c r="V31" s="35">
        <f>$F$28/'Fixed data'!$C$7</f>
        <v>-2.9155555555555505E-4</v>
      </c>
      <c r="W31" s="35">
        <f>$F$28/'Fixed data'!$C$7</f>
        <v>-2.9155555555555505E-4</v>
      </c>
      <c r="X31" s="35">
        <f>$F$28/'Fixed data'!$C$7</f>
        <v>-2.9155555555555505E-4</v>
      </c>
      <c r="Y31" s="35">
        <f>$F$28/'Fixed data'!$C$7</f>
        <v>-2.9155555555555505E-4</v>
      </c>
      <c r="Z31" s="35">
        <f>$F$28/'Fixed data'!$C$7</f>
        <v>-2.9155555555555505E-4</v>
      </c>
      <c r="AA31" s="35">
        <f>$F$28/'Fixed data'!$C$7</f>
        <v>-2.9155555555555505E-4</v>
      </c>
      <c r="AB31" s="35">
        <f>$F$28/'Fixed data'!$C$7</f>
        <v>-2.9155555555555505E-4</v>
      </c>
      <c r="AC31" s="35">
        <f>$F$28/'Fixed data'!$C$7</f>
        <v>-2.9155555555555505E-4</v>
      </c>
      <c r="AD31" s="35">
        <f>$F$28/'Fixed data'!$C$7</f>
        <v>-2.9155555555555505E-4</v>
      </c>
      <c r="AE31" s="35">
        <f>$F$28/'Fixed data'!$C$7</f>
        <v>-2.9155555555555505E-4</v>
      </c>
      <c r="AF31" s="35">
        <f>$F$28/'Fixed data'!$C$7</f>
        <v>-2.9155555555555505E-4</v>
      </c>
      <c r="AG31" s="35">
        <f>$F$28/'Fixed data'!$C$7</f>
        <v>-2.9155555555555505E-4</v>
      </c>
      <c r="AH31" s="35">
        <f>$F$28/'Fixed data'!$C$7</f>
        <v>-2.9155555555555505E-4</v>
      </c>
      <c r="AI31" s="35">
        <f>$F$28/'Fixed data'!$C$7</f>
        <v>-2.9155555555555505E-4</v>
      </c>
      <c r="AJ31" s="35">
        <f>$F$28/'Fixed data'!$C$7</f>
        <v>-2.9155555555555505E-4</v>
      </c>
      <c r="AK31" s="35">
        <f>$F$28/'Fixed data'!$C$7</f>
        <v>-2.9155555555555505E-4</v>
      </c>
      <c r="AL31" s="35">
        <f>$F$28/'Fixed data'!$C$7</f>
        <v>-2.9155555555555505E-4</v>
      </c>
      <c r="AM31" s="35">
        <f>$F$28/'Fixed data'!$C$7</f>
        <v>-2.9155555555555505E-4</v>
      </c>
      <c r="AN31" s="35">
        <f>$F$28/'Fixed data'!$C$7</f>
        <v>-2.9155555555555505E-4</v>
      </c>
      <c r="AO31" s="35">
        <f>$F$28/'Fixed data'!$C$7</f>
        <v>-2.9155555555555505E-4</v>
      </c>
      <c r="AP31" s="35">
        <f>$F$28/'Fixed data'!$C$7</f>
        <v>-2.9155555555555505E-4</v>
      </c>
      <c r="AQ31" s="35">
        <f>$F$28/'Fixed data'!$C$7</f>
        <v>-2.9155555555555505E-4</v>
      </c>
      <c r="AR31" s="35">
        <f>$F$28/'Fixed data'!$C$7</f>
        <v>-2.9155555555555505E-4</v>
      </c>
      <c r="AS31" s="35">
        <f>$F$28/'Fixed data'!$C$7</f>
        <v>-2.9155555555555505E-4</v>
      </c>
      <c r="AT31" s="35">
        <f>$F$28/'Fixed data'!$C$7</f>
        <v>-2.9155555555555505E-4</v>
      </c>
      <c r="AU31" s="35">
        <f>$F$28/'Fixed data'!$C$7</f>
        <v>-2.9155555555555505E-4</v>
      </c>
      <c r="AV31" s="35">
        <f>$F$28/'Fixed data'!$C$7</f>
        <v>-2.9155555555555505E-4</v>
      </c>
      <c r="AW31" s="35">
        <f>$F$28/'Fixed data'!$C$7</f>
        <v>-2.9155555555555505E-4</v>
      </c>
      <c r="AX31" s="35">
        <f>$F$28/'Fixed data'!$C$7</f>
        <v>-2.9155555555555505E-4</v>
      </c>
      <c r="AY31" s="35">
        <f>$F$28/'Fixed data'!$C$7</f>
        <v>-2.9155555555555505E-4</v>
      </c>
      <c r="AZ31" s="35"/>
      <c r="BA31" s="35"/>
      <c r="BB31" s="35"/>
      <c r="BC31" s="35"/>
      <c r="BD31" s="35"/>
    </row>
    <row r="32" spans="1:56" ht="16.5" hidden="1" customHeight="1" outlineLevel="1" x14ac:dyDescent="0.35">
      <c r="A32" s="116"/>
      <c r="B32" s="9" t="s">
        <v>3</v>
      </c>
      <c r="C32" s="11" t="s">
        <v>55</v>
      </c>
      <c r="D32" s="9" t="s">
        <v>40</v>
      </c>
      <c r="F32" s="35"/>
      <c r="G32" s="35"/>
      <c r="H32" s="35">
        <f>$G$28/'Fixed data'!$C$7</f>
        <v>-8.3911111111111144E-4</v>
      </c>
      <c r="I32" s="35">
        <f>$G$28/'Fixed data'!$C$7</f>
        <v>-8.3911111111111144E-4</v>
      </c>
      <c r="J32" s="35">
        <f>$G$28/'Fixed data'!$C$7</f>
        <v>-8.3911111111111144E-4</v>
      </c>
      <c r="K32" s="35">
        <f>$G$28/'Fixed data'!$C$7</f>
        <v>-8.3911111111111144E-4</v>
      </c>
      <c r="L32" s="35">
        <f>$G$28/'Fixed data'!$C$7</f>
        <v>-8.3911111111111144E-4</v>
      </c>
      <c r="M32" s="35">
        <f>$G$28/'Fixed data'!$C$7</f>
        <v>-8.3911111111111144E-4</v>
      </c>
      <c r="N32" s="35">
        <f>$G$28/'Fixed data'!$C$7</f>
        <v>-8.3911111111111144E-4</v>
      </c>
      <c r="O32" s="35">
        <f>$G$28/'Fixed data'!$C$7</f>
        <v>-8.3911111111111144E-4</v>
      </c>
      <c r="P32" s="35">
        <f>$G$28/'Fixed data'!$C$7</f>
        <v>-8.3911111111111144E-4</v>
      </c>
      <c r="Q32" s="35">
        <f>$G$28/'Fixed data'!$C$7</f>
        <v>-8.3911111111111144E-4</v>
      </c>
      <c r="R32" s="35">
        <f>$G$28/'Fixed data'!$C$7</f>
        <v>-8.3911111111111144E-4</v>
      </c>
      <c r="S32" s="35">
        <f>$G$28/'Fixed data'!$C$7</f>
        <v>-8.3911111111111144E-4</v>
      </c>
      <c r="T32" s="35">
        <f>$G$28/'Fixed data'!$C$7</f>
        <v>-8.3911111111111144E-4</v>
      </c>
      <c r="U32" s="35">
        <f>$G$28/'Fixed data'!$C$7</f>
        <v>-8.3911111111111144E-4</v>
      </c>
      <c r="V32" s="35">
        <f>$G$28/'Fixed data'!$C$7</f>
        <v>-8.3911111111111144E-4</v>
      </c>
      <c r="W32" s="35">
        <f>$G$28/'Fixed data'!$C$7</f>
        <v>-8.3911111111111144E-4</v>
      </c>
      <c r="X32" s="35">
        <f>$G$28/'Fixed data'!$C$7</f>
        <v>-8.3911111111111144E-4</v>
      </c>
      <c r="Y32" s="35">
        <f>$G$28/'Fixed data'!$C$7</f>
        <v>-8.3911111111111144E-4</v>
      </c>
      <c r="Z32" s="35">
        <f>$G$28/'Fixed data'!$C$7</f>
        <v>-8.3911111111111144E-4</v>
      </c>
      <c r="AA32" s="35">
        <f>$G$28/'Fixed data'!$C$7</f>
        <v>-8.3911111111111144E-4</v>
      </c>
      <c r="AB32" s="35">
        <f>$G$28/'Fixed data'!$C$7</f>
        <v>-8.3911111111111144E-4</v>
      </c>
      <c r="AC32" s="35">
        <f>$G$28/'Fixed data'!$C$7</f>
        <v>-8.3911111111111144E-4</v>
      </c>
      <c r="AD32" s="35">
        <f>$G$28/'Fixed data'!$C$7</f>
        <v>-8.3911111111111144E-4</v>
      </c>
      <c r="AE32" s="35">
        <f>$G$28/'Fixed data'!$C$7</f>
        <v>-8.3911111111111144E-4</v>
      </c>
      <c r="AF32" s="35">
        <f>$G$28/'Fixed data'!$C$7</f>
        <v>-8.3911111111111144E-4</v>
      </c>
      <c r="AG32" s="35">
        <f>$G$28/'Fixed data'!$C$7</f>
        <v>-8.3911111111111144E-4</v>
      </c>
      <c r="AH32" s="35">
        <f>$G$28/'Fixed data'!$C$7</f>
        <v>-8.3911111111111144E-4</v>
      </c>
      <c r="AI32" s="35">
        <f>$G$28/'Fixed data'!$C$7</f>
        <v>-8.3911111111111144E-4</v>
      </c>
      <c r="AJ32" s="35">
        <f>$G$28/'Fixed data'!$C$7</f>
        <v>-8.3911111111111144E-4</v>
      </c>
      <c r="AK32" s="35">
        <f>$G$28/'Fixed data'!$C$7</f>
        <v>-8.3911111111111144E-4</v>
      </c>
      <c r="AL32" s="35">
        <f>$G$28/'Fixed data'!$C$7</f>
        <v>-8.3911111111111144E-4</v>
      </c>
      <c r="AM32" s="35">
        <f>$G$28/'Fixed data'!$C$7</f>
        <v>-8.3911111111111144E-4</v>
      </c>
      <c r="AN32" s="35">
        <f>$G$28/'Fixed data'!$C$7</f>
        <v>-8.3911111111111144E-4</v>
      </c>
      <c r="AO32" s="35">
        <f>$G$28/'Fixed data'!$C$7</f>
        <v>-8.3911111111111144E-4</v>
      </c>
      <c r="AP32" s="35">
        <f>$G$28/'Fixed data'!$C$7</f>
        <v>-8.3911111111111144E-4</v>
      </c>
      <c r="AQ32" s="35">
        <f>$G$28/'Fixed data'!$C$7</f>
        <v>-8.3911111111111144E-4</v>
      </c>
      <c r="AR32" s="35">
        <f>$G$28/'Fixed data'!$C$7</f>
        <v>-8.3911111111111144E-4</v>
      </c>
      <c r="AS32" s="35">
        <f>$G$28/'Fixed data'!$C$7</f>
        <v>-8.3911111111111144E-4</v>
      </c>
      <c r="AT32" s="35">
        <f>$G$28/'Fixed data'!$C$7</f>
        <v>-8.3911111111111144E-4</v>
      </c>
      <c r="AU32" s="35">
        <f>$G$28/'Fixed data'!$C$7</f>
        <v>-8.3911111111111144E-4</v>
      </c>
      <c r="AV32" s="35">
        <f>$G$28/'Fixed data'!$C$7</f>
        <v>-8.3911111111111144E-4</v>
      </c>
      <c r="AW32" s="35">
        <f>$G$28/'Fixed data'!$C$7</f>
        <v>-8.3911111111111144E-4</v>
      </c>
      <c r="AX32" s="35">
        <f>$G$28/'Fixed data'!$C$7</f>
        <v>-8.3911111111111144E-4</v>
      </c>
      <c r="AY32" s="35">
        <f>$G$28/'Fixed data'!$C$7</f>
        <v>-8.3911111111111144E-4</v>
      </c>
      <c r="AZ32" s="35">
        <f>$G$28/'Fixed data'!$C$7</f>
        <v>-8.3911111111111144E-4</v>
      </c>
      <c r="BA32" s="35"/>
      <c r="BB32" s="35"/>
      <c r="BC32" s="35"/>
      <c r="BD32" s="35"/>
    </row>
    <row r="33" spans="1:57" ht="16.5" hidden="1" customHeight="1" outlineLevel="1" x14ac:dyDescent="0.35">
      <c r="A33" s="116"/>
      <c r="B33" s="9" t="s">
        <v>4</v>
      </c>
      <c r="C33" s="11" t="s">
        <v>56</v>
      </c>
      <c r="D33" s="9" t="s">
        <v>40</v>
      </c>
      <c r="F33" s="35"/>
      <c r="G33" s="35"/>
      <c r="H33" s="35"/>
      <c r="I33" s="35">
        <f>$H$28/'Fixed data'!$C$7</f>
        <v>-1.7013333333333338E-3</v>
      </c>
      <c r="J33" s="35">
        <f>$H$28/'Fixed data'!$C$7</f>
        <v>-1.7013333333333338E-3</v>
      </c>
      <c r="K33" s="35">
        <f>$H$28/'Fixed data'!$C$7</f>
        <v>-1.7013333333333338E-3</v>
      </c>
      <c r="L33" s="35">
        <f>$H$28/'Fixed data'!$C$7</f>
        <v>-1.7013333333333338E-3</v>
      </c>
      <c r="M33" s="35">
        <f>$H$28/'Fixed data'!$C$7</f>
        <v>-1.7013333333333338E-3</v>
      </c>
      <c r="N33" s="35">
        <f>$H$28/'Fixed data'!$C$7</f>
        <v>-1.7013333333333338E-3</v>
      </c>
      <c r="O33" s="35">
        <f>$H$28/'Fixed data'!$C$7</f>
        <v>-1.7013333333333338E-3</v>
      </c>
      <c r="P33" s="35">
        <f>$H$28/'Fixed data'!$C$7</f>
        <v>-1.7013333333333338E-3</v>
      </c>
      <c r="Q33" s="35">
        <f>$H$28/'Fixed data'!$C$7</f>
        <v>-1.7013333333333338E-3</v>
      </c>
      <c r="R33" s="35">
        <f>$H$28/'Fixed data'!$C$7</f>
        <v>-1.7013333333333338E-3</v>
      </c>
      <c r="S33" s="35">
        <f>$H$28/'Fixed data'!$C$7</f>
        <v>-1.7013333333333338E-3</v>
      </c>
      <c r="T33" s="35">
        <f>$H$28/'Fixed data'!$C$7</f>
        <v>-1.7013333333333338E-3</v>
      </c>
      <c r="U33" s="35">
        <f>$H$28/'Fixed data'!$C$7</f>
        <v>-1.7013333333333338E-3</v>
      </c>
      <c r="V33" s="35">
        <f>$H$28/'Fixed data'!$C$7</f>
        <v>-1.7013333333333338E-3</v>
      </c>
      <c r="W33" s="35">
        <f>$H$28/'Fixed data'!$C$7</f>
        <v>-1.7013333333333338E-3</v>
      </c>
      <c r="X33" s="35">
        <f>$H$28/'Fixed data'!$C$7</f>
        <v>-1.7013333333333338E-3</v>
      </c>
      <c r="Y33" s="35">
        <f>$H$28/'Fixed data'!$C$7</f>
        <v>-1.7013333333333338E-3</v>
      </c>
      <c r="Z33" s="35">
        <f>$H$28/'Fixed data'!$C$7</f>
        <v>-1.7013333333333338E-3</v>
      </c>
      <c r="AA33" s="35">
        <f>$H$28/'Fixed data'!$C$7</f>
        <v>-1.7013333333333338E-3</v>
      </c>
      <c r="AB33" s="35">
        <f>$H$28/'Fixed data'!$C$7</f>
        <v>-1.7013333333333338E-3</v>
      </c>
      <c r="AC33" s="35">
        <f>$H$28/'Fixed data'!$C$7</f>
        <v>-1.7013333333333338E-3</v>
      </c>
      <c r="AD33" s="35">
        <f>$H$28/'Fixed data'!$C$7</f>
        <v>-1.7013333333333338E-3</v>
      </c>
      <c r="AE33" s="35">
        <f>$H$28/'Fixed data'!$C$7</f>
        <v>-1.7013333333333338E-3</v>
      </c>
      <c r="AF33" s="35">
        <f>$H$28/'Fixed data'!$C$7</f>
        <v>-1.7013333333333338E-3</v>
      </c>
      <c r="AG33" s="35">
        <f>$H$28/'Fixed data'!$C$7</f>
        <v>-1.7013333333333338E-3</v>
      </c>
      <c r="AH33" s="35">
        <f>$H$28/'Fixed data'!$C$7</f>
        <v>-1.7013333333333338E-3</v>
      </c>
      <c r="AI33" s="35">
        <f>$H$28/'Fixed data'!$C$7</f>
        <v>-1.7013333333333338E-3</v>
      </c>
      <c r="AJ33" s="35">
        <f>$H$28/'Fixed data'!$C$7</f>
        <v>-1.7013333333333338E-3</v>
      </c>
      <c r="AK33" s="35">
        <f>$H$28/'Fixed data'!$C$7</f>
        <v>-1.7013333333333338E-3</v>
      </c>
      <c r="AL33" s="35">
        <f>$H$28/'Fixed data'!$C$7</f>
        <v>-1.7013333333333338E-3</v>
      </c>
      <c r="AM33" s="35">
        <f>$H$28/'Fixed data'!$C$7</f>
        <v>-1.7013333333333338E-3</v>
      </c>
      <c r="AN33" s="35">
        <f>$H$28/'Fixed data'!$C$7</f>
        <v>-1.7013333333333338E-3</v>
      </c>
      <c r="AO33" s="35">
        <f>$H$28/'Fixed data'!$C$7</f>
        <v>-1.7013333333333338E-3</v>
      </c>
      <c r="AP33" s="35">
        <f>$H$28/'Fixed data'!$C$7</f>
        <v>-1.7013333333333338E-3</v>
      </c>
      <c r="AQ33" s="35">
        <f>$H$28/'Fixed data'!$C$7</f>
        <v>-1.7013333333333338E-3</v>
      </c>
      <c r="AR33" s="35">
        <f>$H$28/'Fixed data'!$C$7</f>
        <v>-1.7013333333333338E-3</v>
      </c>
      <c r="AS33" s="35">
        <f>$H$28/'Fixed data'!$C$7</f>
        <v>-1.7013333333333338E-3</v>
      </c>
      <c r="AT33" s="35">
        <f>$H$28/'Fixed data'!$C$7</f>
        <v>-1.7013333333333338E-3</v>
      </c>
      <c r="AU33" s="35">
        <f>$H$28/'Fixed data'!$C$7</f>
        <v>-1.7013333333333338E-3</v>
      </c>
      <c r="AV33" s="35">
        <f>$H$28/'Fixed data'!$C$7</f>
        <v>-1.7013333333333338E-3</v>
      </c>
      <c r="AW33" s="35">
        <f>$H$28/'Fixed data'!$C$7</f>
        <v>-1.7013333333333338E-3</v>
      </c>
      <c r="AX33" s="35">
        <f>$H$28/'Fixed data'!$C$7</f>
        <v>-1.7013333333333338E-3</v>
      </c>
      <c r="AY33" s="35">
        <f>$H$28/'Fixed data'!$C$7</f>
        <v>-1.7013333333333338E-3</v>
      </c>
      <c r="AZ33" s="35">
        <f>$H$28/'Fixed data'!$C$7</f>
        <v>-1.7013333333333338E-3</v>
      </c>
      <c r="BA33" s="35">
        <f>$H$28/'Fixed data'!$C$7</f>
        <v>-1.7013333333333338E-3</v>
      </c>
      <c r="BB33" s="35"/>
      <c r="BC33" s="35"/>
      <c r="BD33" s="35"/>
    </row>
    <row r="34" spans="1:57" ht="16.5" hidden="1" customHeight="1" outlineLevel="1" x14ac:dyDescent="0.35">
      <c r="A34" s="116"/>
      <c r="B34" s="9" t="s">
        <v>5</v>
      </c>
      <c r="C34" s="11" t="s">
        <v>57</v>
      </c>
      <c r="D34" s="9" t="s">
        <v>40</v>
      </c>
      <c r="F34" s="35"/>
      <c r="G34" s="35"/>
      <c r="H34" s="35"/>
      <c r="I34" s="35"/>
      <c r="J34" s="35">
        <f>$I$28/'Fixed data'!$C$7</f>
        <v>-2.8017777777777772E-3</v>
      </c>
      <c r="K34" s="35">
        <f>$I$28/'Fixed data'!$C$7</f>
        <v>-2.8017777777777772E-3</v>
      </c>
      <c r="L34" s="35">
        <f>$I$28/'Fixed data'!$C$7</f>
        <v>-2.8017777777777772E-3</v>
      </c>
      <c r="M34" s="35">
        <f>$I$28/'Fixed data'!$C$7</f>
        <v>-2.8017777777777772E-3</v>
      </c>
      <c r="N34" s="35">
        <f>$I$28/'Fixed data'!$C$7</f>
        <v>-2.8017777777777772E-3</v>
      </c>
      <c r="O34" s="35">
        <f>$I$28/'Fixed data'!$C$7</f>
        <v>-2.8017777777777772E-3</v>
      </c>
      <c r="P34" s="35">
        <f>$I$28/'Fixed data'!$C$7</f>
        <v>-2.8017777777777772E-3</v>
      </c>
      <c r="Q34" s="35">
        <f>$I$28/'Fixed data'!$C$7</f>
        <v>-2.8017777777777772E-3</v>
      </c>
      <c r="R34" s="35">
        <f>$I$28/'Fixed data'!$C$7</f>
        <v>-2.8017777777777772E-3</v>
      </c>
      <c r="S34" s="35">
        <f>$I$28/'Fixed data'!$C$7</f>
        <v>-2.8017777777777772E-3</v>
      </c>
      <c r="T34" s="35">
        <f>$I$28/'Fixed data'!$C$7</f>
        <v>-2.8017777777777772E-3</v>
      </c>
      <c r="U34" s="35">
        <f>$I$28/'Fixed data'!$C$7</f>
        <v>-2.8017777777777772E-3</v>
      </c>
      <c r="V34" s="35">
        <f>$I$28/'Fixed data'!$C$7</f>
        <v>-2.8017777777777772E-3</v>
      </c>
      <c r="W34" s="35">
        <f>$I$28/'Fixed data'!$C$7</f>
        <v>-2.8017777777777772E-3</v>
      </c>
      <c r="X34" s="35">
        <f>$I$28/'Fixed data'!$C$7</f>
        <v>-2.8017777777777772E-3</v>
      </c>
      <c r="Y34" s="35">
        <f>$I$28/'Fixed data'!$C$7</f>
        <v>-2.8017777777777772E-3</v>
      </c>
      <c r="Z34" s="35">
        <f>$I$28/'Fixed data'!$C$7</f>
        <v>-2.8017777777777772E-3</v>
      </c>
      <c r="AA34" s="35">
        <f>$I$28/'Fixed data'!$C$7</f>
        <v>-2.8017777777777772E-3</v>
      </c>
      <c r="AB34" s="35">
        <f>$I$28/'Fixed data'!$C$7</f>
        <v>-2.8017777777777772E-3</v>
      </c>
      <c r="AC34" s="35">
        <f>$I$28/'Fixed data'!$C$7</f>
        <v>-2.8017777777777772E-3</v>
      </c>
      <c r="AD34" s="35">
        <f>$I$28/'Fixed data'!$C$7</f>
        <v>-2.8017777777777772E-3</v>
      </c>
      <c r="AE34" s="35">
        <f>$I$28/'Fixed data'!$C$7</f>
        <v>-2.8017777777777772E-3</v>
      </c>
      <c r="AF34" s="35">
        <f>$I$28/'Fixed data'!$C$7</f>
        <v>-2.8017777777777772E-3</v>
      </c>
      <c r="AG34" s="35">
        <f>$I$28/'Fixed data'!$C$7</f>
        <v>-2.8017777777777772E-3</v>
      </c>
      <c r="AH34" s="35">
        <f>$I$28/'Fixed data'!$C$7</f>
        <v>-2.8017777777777772E-3</v>
      </c>
      <c r="AI34" s="35">
        <f>$I$28/'Fixed data'!$C$7</f>
        <v>-2.8017777777777772E-3</v>
      </c>
      <c r="AJ34" s="35">
        <f>$I$28/'Fixed data'!$C$7</f>
        <v>-2.8017777777777772E-3</v>
      </c>
      <c r="AK34" s="35">
        <f>$I$28/'Fixed data'!$C$7</f>
        <v>-2.8017777777777772E-3</v>
      </c>
      <c r="AL34" s="35">
        <f>$I$28/'Fixed data'!$C$7</f>
        <v>-2.8017777777777772E-3</v>
      </c>
      <c r="AM34" s="35">
        <f>$I$28/'Fixed data'!$C$7</f>
        <v>-2.8017777777777772E-3</v>
      </c>
      <c r="AN34" s="35">
        <f>$I$28/'Fixed data'!$C$7</f>
        <v>-2.8017777777777772E-3</v>
      </c>
      <c r="AO34" s="35">
        <f>$I$28/'Fixed data'!$C$7</f>
        <v>-2.8017777777777772E-3</v>
      </c>
      <c r="AP34" s="35">
        <f>$I$28/'Fixed data'!$C$7</f>
        <v>-2.8017777777777772E-3</v>
      </c>
      <c r="AQ34" s="35">
        <f>$I$28/'Fixed data'!$C$7</f>
        <v>-2.8017777777777772E-3</v>
      </c>
      <c r="AR34" s="35">
        <f>$I$28/'Fixed data'!$C$7</f>
        <v>-2.8017777777777772E-3</v>
      </c>
      <c r="AS34" s="35">
        <f>$I$28/'Fixed data'!$C$7</f>
        <v>-2.8017777777777772E-3</v>
      </c>
      <c r="AT34" s="35">
        <f>$I$28/'Fixed data'!$C$7</f>
        <v>-2.8017777777777772E-3</v>
      </c>
      <c r="AU34" s="35">
        <f>$I$28/'Fixed data'!$C$7</f>
        <v>-2.8017777777777772E-3</v>
      </c>
      <c r="AV34" s="35">
        <f>$I$28/'Fixed data'!$C$7</f>
        <v>-2.8017777777777772E-3</v>
      </c>
      <c r="AW34" s="35">
        <f>$I$28/'Fixed data'!$C$7</f>
        <v>-2.8017777777777772E-3</v>
      </c>
      <c r="AX34" s="35">
        <f>$I$28/'Fixed data'!$C$7</f>
        <v>-2.8017777777777772E-3</v>
      </c>
      <c r="AY34" s="35">
        <f>$I$28/'Fixed data'!$C$7</f>
        <v>-2.8017777777777772E-3</v>
      </c>
      <c r="AZ34" s="35">
        <f>$I$28/'Fixed data'!$C$7</f>
        <v>-2.8017777777777772E-3</v>
      </c>
      <c r="BA34" s="35">
        <f>$I$28/'Fixed data'!$C$7</f>
        <v>-2.8017777777777772E-3</v>
      </c>
      <c r="BB34" s="35">
        <f>$I$28/'Fixed data'!$C$7</f>
        <v>-2.8017777777777772E-3</v>
      </c>
      <c r="BC34" s="35"/>
      <c r="BD34" s="35"/>
    </row>
    <row r="35" spans="1:57" ht="16.5" hidden="1" customHeight="1" outlineLevel="1" x14ac:dyDescent="0.35">
      <c r="A35" s="116"/>
      <c r="B35" s="9" t="s">
        <v>6</v>
      </c>
      <c r="C35" s="11" t="s">
        <v>58</v>
      </c>
      <c r="D35" s="9" t="s">
        <v>40</v>
      </c>
      <c r="F35" s="35"/>
      <c r="G35" s="35"/>
      <c r="H35" s="35"/>
      <c r="I35" s="35"/>
      <c r="J35" s="35"/>
      <c r="K35" s="35">
        <f>$J$28/'Fixed data'!$C$7</f>
        <v>7.532444444444444E-3</v>
      </c>
      <c r="L35" s="35">
        <f>$J$28/'Fixed data'!$C$7</f>
        <v>7.532444444444444E-3</v>
      </c>
      <c r="M35" s="35">
        <f>$J$28/'Fixed data'!$C$7</f>
        <v>7.532444444444444E-3</v>
      </c>
      <c r="N35" s="35">
        <f>$J$28/'Fixed data'!$C$7</f>
        <v>7.532444444444444E-3</v>
      </c>
      <c r="O35" s="35">
        <f>$J$28/'Fixed data'!$C$7</f>
        <v>7.532444444444444E-3</v>
      </c>
      <c r="P35" s="35">
        <f>$J$28/'Fixed data'!$C$7</f>
        <v>7.532444444444444E-3</v>
      </c>
      <c r="Q35" s="35">
        <f>$J$28/'Fixed data'!$C$7</f>
        <v>7.532444444444444E-3</v>
      </c>
      <c r="R35" s="35">
        <f>$J$28/'Fixed data'!$C$7</f>
        <v>7.532444444444444E-3</v>
      </c>
      <c r="S35" s="35">
        <f>$J$28/'Fixed data'!$C$7</f>
        <v>7.532444444444444E-3</v>
      </c>
      <c r="T35" s="35">
        <f>$J$28/'Fixed data'!$C$7</f>
        <v>7.532444444444444E-3</v>
      </c>
      <c r="U35" s="35">
        <f>$J$28/'Fixed data'!$C$7</f>
        <v>7.532444444444444E-3</v>
      </c>
      <c r="V35" s="35">
        <f>$J$28/'Fixed data'!$C$7</f>
        <v>7.532444444444444E-3</v>
      </c>
      <c r="W35" s="35">
        <f>$J$28/'Fixed data'!$C$7</f>
        <v>7.532444444444444E-3</v>
      </c>
      <c r="X35" s="35">
        <f>$J$28/'Fixed data'!$C$7</f>
        <v>7.532444444444444E-3</v>
      </c>
      <c r="Y35" s="35">
        <f>$J$28/'Fixed data'!$C$7</f>
        <v>7.532444444444444E-3</v>
      </c>
      <c r="Z35" s="35">
        <f>$J$28/'Fixed data'!$C$7</f>
        <v>7.532444444444444E-3</v>
      </c>
      <c r="AA35" s="35">
        <f>$J$28/'Fixed data'!$C$7</f>
        <v>7.532444444444444E-3</v>
      </c>
      <c r="AB35" s="35">
        <f>$J$28/'Fixed data'!$C$7</f>
        <v>7.532444444444444E-3</v>
      </c>
      <c r="AC35" s="35">
        <f>$J$28/'Fixed data'!$C$7</f>
        <v>7.532444444444444E-3</v>
      </c>
      <c r="AD35" s="35">
        <f>$J$28/'Fixed data'!$C$7</f>
        <v>7.532444444444444E-3</v>
      </c>
      <c r="AE35" s="35">
        <f>$J$28/'Fixed data'!$C$7</f>
        <v>7.532444444444444E-3</v>
      </c>
      <c r="AF35" s="35">
        <f>$J$28/'Fixed data'!$C$7</f>
        <v>7.532444444444444E-3</v>
      </c>
      <c r="AG35" s="35">
        <f>$J$28/'Fixed data'!$C$7</f>
        <v>7.532444444444444E-3</v>
      </c>
      <c r="AH35" s="35">
        <f>$J$28/'Fixed data'!$C$7</f>
        <v>7.532444444444444E-3</v>
      </c>
      <c r="AI35" s="35">
        <f>$J$28/'Fixed data'!$C$7</f>
        <v>7.532444444444444E-3</v>
      </c>
      <c r="AJ35" s="35">
        <f>$J$28/'Fixed data'!$C$7</f>
        <v>7.532444444444444E-3</v>
      </c>
      <c r="AK35" s="35">
        <f>$J$28/'Fixed data'!$C$7</f>
        <v>7.532444444444444E-3</v>
      </c>
      <c r="AL35" s="35">
        <f>$J$28/'Fixed data'!$C$7</f>
        <v>7.532444444444444E-3</v>
      </c>
      <c r="AM35" s="35">
        <f>$J$28/'Fixed data'!$C$7</f>
        <v>7.532444444444444E-3</v>
      </c>
      <c r="AN35" s="35">
        <f>$J$28/'Fixed data'!$C$7</f>
        <v>7.532444444444444E-3</v>
      </c>
      <c r="AO35" s="35">
        <f>$J$28/'Fixed data'!$C$7</f>
        <v>7.532444444444444E-3</v>
      </c>
      <c r="AP35" s="35">
        <f>$J$28/'Fixed data'!$C$7</f>
        <v>7.532444444444444E-3</v>
      </c>
      <c r="AQ35" s="35">
        <f>$J$28/'Fixed data'!$C$7</f>
        <v>7.532444444444444E-3</v>
      </c>
      <c r="AR35" s="35">
        <f>$J$28/'Fixed data'!$C$7</f>
        <v>7.532444444444444E-3</v>
      </c>
      <c r="AS35" s="35">
        <f>$J$28/'Fixed data'!$C$7</f>
        <v>7.532444444444444E-3</v>
      </c>
      <c r="AT35" s="35">
        <f>$J$28/'Fixed data'!$C$7</f>
        <v>7.532444444444444E-3</v>
      </c>
      <c r="AU35" s="35">
        <f>$J$28/'Fixed data'!$C$7</f>
        <v>7.532444444444444E-3</v>
      </c>
      <c r="AV35" s="35">
        <f>$J$28/'Fixed data'!$C$7</f>
        <v>7.532444444444444E-3</v>
      </c>
      <c r="AW35" s="35">
        <f>$J$28/'Fixed data'!$C$7</f>
        <v>7.532444444444444E-3</v>
      </c>
      <c r="AX35" s="35">
        <f>$J$28/'Fixed data'!$C$7</f>
        <v>7.532444444444444E-3</v>
      </c>
      <c r="AY35" s="35">
        <f>$J$28/'Fixed data'!$C$7</f>
        <v>7.532444444444444E-3</v>
      </c>
      <c r="AZ35" s="35">
        <f>$J$28/'Fixed data'!$C$7</f>
        <v>7.532444444444444E-3</v>
      </c>
      <c r="BA35" s="35">
        <f>$J$28/'Fixed data'!$C$7</f>
        <v>7.532444444444444E-3</v>
      </c>
      <c r="BB35" s="35">
        <f>$J$28/'Fixed data'!$C$7</f>
        <v>7.532444444444444E-3</v>
      </c>
      <c r="BC35" s="35">
        <f>$J$28/'Fixed data'!$C$7</f>
        <v>7.532444444444444E-3</v>
      </c>
      <c r="BD35" s="35"/>
    </row>
    <row r="36" spans="1:57" ht="16.5" hidden="1" customHeight="1" outlineLevel="1" x14ac:dyDescent="0.35">
      <c r="A36" s="116"/>
      <c r="B36" s="9" t="s">
        <v>32</v>
      </c>
      <c r="C36" s="11" t="s">
        <v>59</v>
      </c>
      <c r="D36" s="9" t="s">
        <v>40</v>
      </c>
      <c r="F36" s="35"/>
      <c r="G36" s="35"/>
      <c r="H36" s="35"/>
      <c r="I36" s="35"/>
      <c r="J36" s="35"/>
      <c r="K36" s="35"/>
      <c r="L36" s="35">
        <f>$K$28/'Fixed data'!$C$7</f>
        <v>1.091022222222222E-2</v>
      </c>
      <c r="M36" s="35">
        <f>$K$28/'Fixed data'!$C$7</f>
        <v>1.091022222222222E-2</v>
      </c>
      <c r="N36" s="35">
        <f>$K$28/'Fixed data'!$C$7</f>
        <v>1.091022222222222E-2</v>
      </c>
      <c r="O36" s="35">
        <f>$K$28/'Fixed data'!$C$7</f>
        <v>1.091022222222222E-2</v>
      </c>
      <c r="P36" s="35">
        <f>$K$28/'Fixed data'!$C$7</f>
        <v>1.091022222222222E-2</v>
      </c>
      <c r="Q36" s="35">
        <f>$K$28/'Fixed data'!$C$7</f>
        <v>1.091022222222222E-2</v>
      </c>
      <c r="R36" s="35">
        <f>$K$28/'Fixed data'!$C$7</f>
        <v>1.091022222222222E-2</v>
      </c>
      <c r="S36" s="35">
        <f>$K$28/'Fixed data'!$C$7</f>
        <v>1.091022222222222E-2</v>
      </c>
      <c r="T36" s="35">
        <f>$K$28/'Fixed data'!$C$7</f>
        <v>1.091022222222222E-2</v>
      </c>
      <c r="U36" s="35">
        <f>$K$28/'Fixed data'!$C$7</f>
        <v>1.091022222222222E-2</v>
      </c>
      <c r="V36" s="35">
        <f>$K$28/'Fixed data'!$C$7</f>
        <v>1.091022222222222E-2</v>
      </c>
      <c r="W36" s="35">
        <f>$K$28/'Fixed data'!$C$7</f>
        <v>1.091022222222222E-2</v>
      </c>
      <c r="X36" s="35">
        <f>$K$28/'Fixed data'!$C$7</f>
        <v>1.091022222222222E-2</v>
      </c>
      <c r="Y36" s="35">
        <f>$K$28/'Fixed data'!$C$7</f>
        <v>1.091022222222222E-2</v>
      </c>
      <c r="Z36" s="35">
        <f>$K$28/'Fixed data'!$C$7</f>
        <v>1.091022222222222E-2</v>
      </c>
      <c r="AA36" s="35">
        <f>$K$28/'Fixed data'!$C$7</f>
        <v>1.091022222222222E-2</v>
      </c>
      <c r="AB36" s="35">
        <f>$K$28/'Fixed data'!$C$7</f>
        <v>1.091022222222222E-2</v>
      </c>
      <c r="AC36" s="35">
        <f>$K$28/'Fixed data'!$C$7</f>
        <v>1.091022222222222E-2</v>
      </c>
      <c r="AD36" s="35">
        <f>$K$28/'Fixed data'!$C$7</f>
        <v>1.091022222222222E-2</v>
      </c>
      <c r="AE36" s="35">
        <f>$K$28/'Fixed data'!$C$7</f>
        <v>1.091022222222222E-2</v>
      </c>
      <c r="AF36" s="35">
        <f>$K$28/'Fixed data'!$C$7</f>
        <v>1.091022222222222E-2</v>
      </c>
      <c r="AG36" s="35">
        <f>$K$28/'Fixed data'!$C$7</f>
        <v>1.091022222222222E-2</v>
      </c>
      <c r="AH36" s="35">
        <f>$K$28/'Fixed data'!$C$7</f>
        <v>1.091022222222222E-2</v>
      </c>
      <c r="AI36" s="35">
        <f>$K$28/'Fixed data'!$C$7</f>
        <v>1.091022222222222E-2</v>
      </c>
      <c r="AJ36" s="35">
        <f>$K$28/'Fixed data'!$C$7</f>
        <v>1.091022222222222E-2</v>
      </c>
      <c r="AK36" s="35">
        <f>$K$28/'Fixed data'!$C$7</f>
        <v>1.091022222222222E-2</v>
      </c>
      <c r="AL36" s="35">
        <f>$K$28/'Fixed data'!$C$7</f>
        <v>1.091022222222222E-2</v>
      </c>
      <c r="AM36" s="35">
        <f>$K$28/'Fixed data'!$C$7</f>
        <v>1.091022222222222E-2</v>
      </c>
      <c r="AN36" s="35">
        <f>$K$28/'Fixed data'!$C$7</f>
        <v>1.091022222222222E-2</v>
      </c>
      <c r="AO36" s="35">
        <f>$K$28/'Fixed data'!$C$7</f>
        <v>1.091022222222222E-2</v>
      </c>
      <c r="AP36" s="35">
        <f>$K$28/'Fixed data'!$C$7</f>
        <v>1.091022222222222E-2</v>
      </c>
      <c r="AQ36" s="35">
        <f>$K$28/'Fixed data'!$C$7</f>
        <v>1.091022222222222E-2</v>
      </c>
      <c r="AR36" s="35">
        <f>$K$28/'Fixed data'!$C$7</f>
        <v>1.091022222222222E-2</v>
      </c>
      <c r="AS36" s="35">
        <f>$K$28/'Fixed data'!$C$7</f>
        <v>1.091022222222222E-2</v>
      </c>
      <c r="AT36" s="35">
        <f>$K$28/'Fixed data'!$C$7</f>
        <v>1.091022222222222E-2</v>
      </c>
      <c r="AU36" s="35">
        <f>$K$28/'Fixed data'!$C$7</f>
        <v>1.091022222222222E-2</v>
      </c>
      <c r="AV36" s="35">
        <f>$K$28/'Fixed data'!$C$7</f>
        <v>1.091022222222222E-2</v>
      </c>
      <c r="AW36" s="35">
        <f>$K$28/'Fixed data'!$C$7</f>
        <v>1.091022222222222E-2</v>
      </c>
      <c r="AX36" s="35">
        <f>$K$28/'Fixed data'!$C$7</f>
        <v>1.091022222222222E-2</v>
      </c>
      <c r="AY36" s="35">
        <f>$K$28/'Fixed data'!$C$7</f>
        <v>1.091022222222222E-2</v>
      </c>
      <c r="AZ36" s="35">
        <f>$K$28/'Fixed data'!$C$7</f>
        <v>1.091022222222222E-2</v>
      </c>
      <c r="BA36" s="35">
        <f>$K$28/'Fixed data'!$C$7</f>
        <v>1.091022222222222E-2</v>
      </c>
      <c r="BB36" s="35">
        <f>$K$28/'Fixed data'!$C$7</f>
        <v>1.091022222222222E-2</v>
      </c>
      <c r="BC36" s="35">
        <f>$K$28/'Fixed data'!$C$7</f>
        <v>1.091022222222222E-2</v>
      </c>
      <c r="BD36" s="35">
        <f>$K$28/'Fixed data'!$C$7</f>
        <v>1.091022222222222E-2</v>
      </c>
    </row>
    <row r="37" spans="1:57" ht="16.5" hidden="1" customHeight="1" outlineLevel="1" x14ac:dyDescent="0.35">
      <c r="A37" s="116"/>
      <c r="B37" s="9" t="s">
        <v>33</v>
      </c>
      <c r="C37" s="11" t="s">
        <v>60</v>
      </c>
      <c r="D37" s="9" t="s">
        <v>40</v>
      </c>
      <c r="F37" s="35"/>
      <c r="G37" s="35"/>
      <c r="H37" s="35"/>
      <c r="I37" s="35"/>
      <c r="J37" s="35"/>
      <c r="K37" s="35"/>
      <c r="L37" s="35"/>
      <c r="M37" s="35">
        <f>$L$28/'Fixed data'!$C$7</f>
        <v>1.2510222222222228E-2</v>
      </c>
      <c r="N37" s="35">
        <f>$L$28/'Fixed data'!$C$7</f>
        <v>1.2510222222222228E-2</v>
      </c>
      <c r="O37" s="35">
        <f>$L$28/'Fixed data'!$C$7</f>
        <v>1.2510222222222228E-2</v>
      </c>
      <c r="P37" s="35">
        <f>$L$28/'Fixed data'!$C$7</f>
        <v>1.2510222222222228E-2</v>
      </c>
      <c r="Q37" s="35">
        <f>$L$28/'Fixed data'!$C$7</f>
        <v>1.2510222222222228E-2</v>
      </c>
      <c r="R37" s="35">
        <f>$L$28/'Fixed data'!$C$7</f>
        <v>1.2510222222222228E-2</v>
      </c>
      <c r="S37" s="35">
        <f>$L$28/'Fixed data'!$C$7</f>
        <v>1.2510222222222228E-2</v>
      </c>
      <c r="T37" s="35">
        <f>$L$28/'Fixed data'!$C$7</f>
        <v>1.2510222222222228E-2</v>
      </c>
      <c r="U37" s="35">
        <f>$L$28/'Fixed data'!$C$7</f>
        <v>1.2510222222222228E-2</v>
      </c>
      <c r="V37" s="35">
        <f>$L$28/'Fixed data'!$C$7</f>
        <v>1.2510222222222228E-2</v>
      </c>
      <c r="W37" s="35">
        <f>$L$28/'Fixed data'!$C$7</f>
        <v>1.2510222222222228E-2</v>
      </c>
      <c r="X37" s="35">
        <f>$L$28/'Fixed data'!$C$7</f>
        <v>1.2510222222222228E-2</v>
      </c>
      <c r="Y37" s="35">
        <f>$L$28/'Fixed data'!$C$7</f>
        <v>1.2510222222222228E-2</v>
      </c>
      <c r="Z37" s="35">
        <f>$L$28/'Fixed data'!$C$7</f>
        <v>1.2510222222222228E-2</v>
      </c>
      <c r="AA37" s="35">
        <f>$L$28/'Fixed data'!$C$7</f>
        <v>1.2510222222222228E-2</v>
      </c>
      <c r="AB37" s="35">
        <f>$L$28/'Fixed data'!$C$7</f>
        <v>1.2510222222222228E-2</v>
      </c>
      <c r="AC37" s="35">
        <f>$L$28/'Fixed data'!$C$7</f>
        <v>1.2510222222222228E-2</v>
      </c>
      <c r="AD37" s="35">
        <f>$L$28/'Fixed data'!$C$7</f>
        <v>1.2510222222222228E-2</v>
      </c>
      <c r="AE37" s="35">
        <f>$L$28/'Fixed data'!$C$7</f>
        <v>1.2510222222222228E-2</v>
      </c>
      <c r="AF37" s="35">
        <f>$L$28/'Fixed data'!$C$7</f>
        <v>1.2510222222222228E-2</v>
      </c>
      <c r="AG37" s="35">
        <f>$L$28/'Fixed data'!$C$7</f>
        <v>1.2510222222222228E-2</v>
      </c>
      <c r="AH37" s="35">
        <f>$L$28/'Fixed data'!$C$7</f>
        <v>1.2510222222222228E-2</v>
      </c>
      <c r="AI37" s="35">
        <f>$L$28/'Fixed data'!$C$7</f>
        <v>1.2510222222222228E-2</v>
      </c>
      <c r="AJ37" s="35">
        <f>$L$28/'Fixed data'!$C$7</f>
        <v>1.2510222222222228E-2</v>
      </c>
      <c r="AK37" s="35">
        <f>$L$28/'Fixed data'!$C$7</f>
        <v>1.2510222222222228E-2</v>
      </c>
      <c r="AL37" s="35">
        <f>$L$28/'Fixed data'!$C$7</f>
        <v>1.2510222222222228E-2</v>
      </c>
      <c r="AM37" s="35">
        <f>$L$28/'Fixed data'!$C$7</f>
        <v>1.2510222222222228E-2</v>
      </c>
      <c r="AN37" s="35">
        <f>$L$28/'Fixed data'!$C$7</f>
        <v>1.2510222222222228E-2</v>
      </c>
      <c r="AO37" s="35">
        <f>$L$28/'Fixed data'!$C$7</f>
        <v>1.2510222222222228E-2</v>
      </c>
      <c r="AP37" s="35">
        <f>$L$28/'Fixed data'!$C$7</f>
        <v>1.2510222222222228E-2</v>
      </c>
      <c r="AQ37" s="35">
        <f>$L$28/'Fixed data'!$C$7</f>
        <v>1.2510222222222228E-2</v>
      </c>
      <c r="AR37" s="35">
        <f>$L$28/'Fixed data'!$C$7</f>
        <v>1.2510222222222228E-2</v>
      </c>
      <c r="AS37" s="35">
        <f>$L$28/'Fixed data'!$C$7</f>
        <v>1.2510222222222228E-2</v>
      </c>
      <c r="AT37" s="35">
        <f>$L$28/'Fixed data'!$C$7</f>
        <v>1.2510222222222228E-2</v>
      </c>
      <c r="AU37" s="35">
        <f>$L$28/'Fixed data'!$C$7</f>
        <v>1.2510222222222228E-2</v>
      </c>
      <c r="AV37" s="35">
        <f>$L$28/'Fixed data'!$C$7</f>
        <v>1.2510222222222228E-2</v>
      </c>
      <c r="AW37" s="35">
        <f>$L$28/'Fixed data'!$C$7</f>
        <v>1.2510222222222228E-2</v>
      </c>
      <c r="AX37" s="35">
        <f>$L$28/'Fixed data'!$C$7</f>
        <v>1.2510222222222228E-2</v>
      </c>
      <c r="AY37" s="35">
        <f>$L$28/'Fixed data'!$C$7</f>
        <v>1.2510222222222228E-2</v>
      </c>
      <c r="AZ37" s="35">
        <f>$L$28/'Fixed data'!$C$7</f>
        <v>1.2510222222222228E-2</v>
      </c>
      <c r="BA37" s="35">
        <f>$L$28/'Fixed data'!$C$7</f>
        <v>1.2510222222222228E-2</v>
      </c>
      <c r="BB37" s="35">
        <f>$L$28/'Fixed data'!$C$7</f>
        <v>1.2510222222222228E-2</v>
      </c>
      <c r="BC37" s="35">
        <f>$L$28/'Fixed data'!$C$7</f>
        <v>1.2510222222222228E-2</v>
      </c>
      <c r="BD37" s="35">
        <f>$L$28/'Fixed data'!$C$7</f>
        <v>1.2510222222222228E-2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1.2821333333333339E-2</v>
      </c>
      <c r="O38" s="35">
        <f>$M$28/'Fixed data'!$C$7</f>
        <v>1.2821333333333339E-2</v>
      </c>
      <c r="P38" s="35">
        <f>$M$28/'Fixed data'!$C$7</f>
        <v>1.2821333333333339E-2</v>
      </c>
      <c r="Q38" s="35">
        <f>$M$28/'Fixed data'!$C$7</f>
        <v>1.2821333333333339E-2</v>
      </c>
      <c r="R38" s="35">
        <f>$M$28/'Fixed data'!$C$7</f>
        <v>1.2821333333333339E-2</v>
      </c>
      <c r="S38" s="35">
        <f>$M$28/'Fixed data'!$C$7</f>
        <v>1.2821333333333339E-2</v>
      </c>
      <c r="T38" s="35">
        <f>$M$28/'Fixed data'!$C$7</f>
        <v>1.2821333333333339E-2</v>
      </c>
      <c r="U38" s="35">
        <f>$M$28/'Fixed data'!$C$7</f>
        <v>1.2821333333333339E-2</v>
      </c>
      <c r="V38" s="35">
        <f>$M$28/'Fixed data'!$C$7</f>
        <v>1.2821333333333339E-2</v>
      </c>
      <c r="W38" s="35">
        <f>$M$28/'Fixed data'!$C$7</f>
        <v>1.2821333333333339E-2</v>
      </c>
      <c r="X38" s="35">
        <f>$M$28/'Fixed data'!$C$7</f>
        <v>1.2821333333333339E-2</v>
      </c>
      <c r="Y38" s="35">
        <f>$M$28/'Fixed data'!$C$7</f>
        <v>1.2821333333333339E-2</v>
      </c>
      <c r="Z38" s="35">
        <f>$M$28/'Fixed data'!$C$7</f>
        <v>1.2821333333333339E-2</v>
      </c>
      <c r="AA38" s="35">
        <f>$M$28/'Fixed data'!$C$7</f>
        <v>1.2821333333333339E-2</v>
      </c>
      <c r="AB38" s="35">
        <f>$M$28/'Fixed data'!$C$7</f>
        <v>1.2821333333333339E-2</v>
      </c>
      <c r="AC38" s="35">
        <f>$M$28/'Fixed data'!$C$7</f>
        <v>1.2821333333333339E-2</v>
      </c>
      <c r="AD38" s="35">
        <f>$M$28/'Fixed data'!$C$7</f>
        <v>1.2821333333333339E-2</v>
      </c>
      <c r="AE38" s="35">
        <f>$M$28/'Fixed data'!$C$7</f>
        <v>1.2821333333333339E-2</v>
      </c>
      <c r="AF38" s="35">
        <f>$M$28/'Fixed data'!$C$7</f>
        <v>1.2821333333333339E-2</v>
      </c>
      <c r="AG38" s="35">
        <f>$M$28/'Fixed data'!$C$7</f>
        <v>1.2821333333333339E-2</v>
      </c>
      <c r="AH38" s="35">
        <f>$M$28/'Fixed data'!$C$7</f>
        <v>1.2821333333333339E-2</v>
      </c>
      <c r="AI38" s="35">
        <f>$M$28/'Fixed data'!$C$7</f>
        <v>1.2821333333333339E-2</v>
      </c>
      <c r="AJ38" s="35">
        <f>$M$28/'Fixed data'!$C$7</f>
        <v>1.2821333333333339E-2</v>
      </c>
      <c r="AK38" s="35">
        <f>$M$28/'Fixed data'!$C$7</f>
        <v>1.2821333333333339E-2</v>
      </c>
      <c r="AL38" s="35">
        <f>$M$28/'Fixed data'!$C$7</f>
        <v>1.2821333333333339E-2</v>
      </c>
      <c r="AM38" s="35">
        <f>$M$28/'Fixed data'!$C$7</f>
        <v>1.2821333333333339E-2</v>
      </c>
      <c r="AN38" s="35">
        <f>$M$28/'Fixed data'!$C$7</f>
        <v>1.2821333333333339E-2</v>
      </c>
      <c r="AO38" s="35">
        <f>$M$28/'Fixed data'!$C$7</f>
        <v>1.2821333333333339E-2</v>
      </c>
      <c r="AP38" s="35">
        <f>$M$28/'Fixed data'!$C$7</f>
        <v>1.2821333333333339E-2</v>
      </c>
      <c r="AQ38" s="35">
        <f>$M$28/'Fixed data'!$C$7</f>
        <v>1.2821333333333339E-2</v>
      </c>
      <c r="AR38" s="35">
        <f>$M$28/'Fixed data'!$C$7</f>
        <v>1.2821333333333339E-2</v>
      </c>
      <c r="AS38" s="35">
        <f>$M$28/'Fixed data'!$C$7</f>
        <v>1.2821333333333339E-2</v>
      </c>
      <c r="AT38" s="35">
        <f>$M$28/'Fixed data'!$C$7</f>
        <v>1.2821333333333339E-2</v>
      </c>
      <c r="AU38" s="35">
        <f>$M$28/'Fixed data'!$C$7</f>
        <v>1.2821333333333339E-2</v>
      </c>
      <c r="AV38" s="35">
        <f>$M$28/'Fixed data'!$C$7</f>
        <v>1.2821333333333339E-2</v>
      </c>
      <c r="AW38" s="35">
        <f>$M$28/'Fixed data'!$C$7</f>
        <v>1.2821333333333339E-2</v>
      </c>
      <c r="AX38" s="35">
        <f>$M$28/'Fixed data'!$C$7</f>
        <v>1.2821333333333339E-2</v>
      </c>
      <c r="AY38" s="35">
        <f>$M$28/'Fixed data'!$C$7</f>
        <v>1.2821333333333339E-2</v>
      </c>
      <c r="AZ38" s="35">
        <f>$M$28/'Fixed data'!$C$7</f>
        <v>1.2821333333333339E-2</v>
      </c>
      <c r="BA38" s="35">
        <f>$M$28/'Fixed data'!$C$7</f>
        <v>1.2821333333333339E-2</v>
      </c>
      <c r="BB38" s="35">
        <f>$M$28/'Fixed data'!$C$7</f>
        <v>1.2821333333333339E-2</v>
      </c>
      <c r="BC38" s="35">
        <f>$M$28/'Fixed data'!$C$7</f>
        <v>1.2821333333333339E-2</v>
      </c>
      <c r="BD38" s="35">
        <f>$M$28/'Fixed data'!$C$7</f>
        <v>1.2821333333333339E-2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1.3148000000000002E-2</v>
      </c>
      <c r="P39" s="35">
        <f>$N$28/'Fixed data'!$C$7</f>
        <v>1.3148000000000002E-2</v>
      </c>
      <c r="Q39" s="35">
        <f>$N$28/'Fixed data'!$C$7</f>
        <v>1.3148000000000002E-2</v>
      </c>
      <c r="R39" s="35">
        <f>$N$28/'Fixed data'!$C$7</f>
        <v>1.3148000000000002E-2</v>
      </c>
      <c r="S39" s="35">
        <f>$N$28/'Fixed data'!$C$7</f>
        <v>1.3148000000000002E-2</v>
      </c>
      <c r="T39" s="35">
        <f>$N$28/'Fixed data'!$C$7</f>
        <v>1.3148000000000002E-2</v>
      </c>
      <c r="U39" s="35">
        <f>$N$28/'Fixed data'!$C$7</f>
        <v>1.3148000000000002E-2</v>
      </c>
      <c r="V39" s="35">
        <f>$N$28/'Fixed data'!$C$7</f>
        <v>1.3148000000000002E-2</v>
      </c>
      <c r="W39" s="35">
        <f>$N$28/'Fixed data'!$C$7</f>
        <v>1.3148000000000002E-2</v>
      </c>
      <c r="X39" s="35">
        <f>$N$28/'Fixed data'!$C$7</f>
        <v>1.3148000000000002E-2</v>
      </c>
      <c r="Y39" s="35">
        <f>$N$28/'Fixed data'!$C$7</f>
        <v>1.3148000000000002E-2</v>
      </c>
      <c r="Z39" s="35">
        <f>$N$28/'Fixed data'!$C$7</f>
        <v>1.3148000000000002E-2</v>
      </c>
      <c r="AA39" s="35">
        <f>$N$28/'Fixed data'!$C$7</f>
        <v>1.3148000000000002E-2</v>
      </c>
      <c r="AB39" s="35">
        <f>$N$28/'Fixed data'!$C$7</f>
        <v>1.3148000000000002E-2</v>
      </c>
      <c r="AC39" s="35">
        <f>$N$28/'Fixed data'!$C$7</f>
        <v>1.3148000000000002E-2</v>
      </c>
      <c r="AD39" s="35">
        <f>$N$28/'Fixed data'!$C$7</f>
        <v>1.3148000000000002E-2</v>
      </c>
      <c r="AE39" s="35">
        <f>$N$28/'Fixed data'!$C$7</f>
        <v>1.3148000000000002E-2</v>
      </c>
      <c r="AF39" s="35">
        <f>$N$28/'Fixed data'!$C$7</f>
        <v>1.3148000000000002E-2</v>
      </c>
      <c r="AG39" s="35">
        <f>$N$28/'Fixed data'!$C$7</f>
        <v>1.3148000000000002E-2</v>
      </c>
      <c r="AH39" s="35">
        <f>$N$28/'Fixed data'!$C$7</f>
        <v>1.3148000000000002E-2</v>
      </c>
      <c r="AI39" s="35">
        <f>$N$28/'Fixed data'!$C$7</f>
        <v>1.3148000000000002E-2</v>
      </c>
      <c r="AJ39" s="35">
        <f>$N$28/'Fixed data'!$C$7</f>
        <v>1.3148000000000002E-2</v>
      </c>
      <c r="AK39" s="35">
        <f>$N$28/'Fixed data'!$C$7</f>
        <v>1.3148000000000002E-2</v>
      </c>
      <c r="AL39" s="35">
        <f>$N$28/'Fixed data'!$C$7</f>
        <v>1.3148000000000002E-2</v>
      </c>
      <c r="AM39" s="35">
        <f>$N$28/'Fixed data'!$C$7</f>
        <v>1.3148000000000002E-2</v>
      </c>
      <c r="AN39" s="35">
        <f>$N$28/'Fixed data'!$C$7</f>
        <v>1.3148000000000002E-2</v>
      </c>
      <c r="AO39" s="35">
        <f>$N$28/'Fixed data'!$C$7</f>
        <v>1.3148000000000002E-2</v>
      </c>
      <c r="AP39" s="35">
        <f>$N$28/'Fixed data'!$C$7</f>
        <v>1.3148000000000002E-2</v>
      </c>
      <c r="AQ39" s="35">
        <f>$N$28/'Fixed data'!$C$7</f>
        <v>1.3148000000000002E-2</v>
      </c>
      <c r="AR39" s="35">
        <f>$N$28/'Fixed data'!$C$7</f>
        <v>1.3148000000000002E-2</v>
      </c>
      <c r="AS39" s="35">
        <f>$N$28/'Fixed data'!$C$7</f>
        <v>1.3148000000000002E-2</v>
      </c>
      <c r="AT39" s="35">
        <f>$N$28/'Fixed data'!$C$7</f>
        <v>1.3148000000000002E-2</v>
      </c>
      <c r="AU39" s="35">
        <f>$N$28/'Fixed data'!$C$7</f>
        <v>1.3148000000000002E-2</v>
      </c>
      <c r="AV39" s="35">
        <f>$N$28/'Fixed data'!$C$7</f>
        <v>1.3148000000000002E-2</v>
      </c>
      <c r="AW39" s="35">
        <f>$N$28/'Fixed data'!$C$7</f>
        <v>1.3148000000000002E-2</v>
      </c>
      <c r="AX39" s="35">
        <f>$N$28/'Fixed data'!$C$7</f>
        <v>1.3148000000000002E-2</v>
      </c>
      <c r="AY39" s="35">
        <f>$N$28/'Fixed data'!$C$7</f>
        <v>1.3148000000000002E-2</v>
      </c>
      <c r="AZ39" s="35">
        <f>$N$28/'Fixed data'!$C$7</f>
        <v>1.3148000000000002E-2</v>
      </c>
      <c r="BA39" s="35">
        <f>$N$28/'Fixed data'!$C$7</f>
        <v>1.3148000000000002E-2</v>
      </c>
      <c r="BB39" s="35">
        <f>$N$28/'Fixed data'!$C$7</f>
        <v>1.3148000000000002E-2</v>
      </c>
      <c r="BC39" s="35">
        <f>$N$28/'Fixed data'!$C$7</f>
        <v>1.3148000000000002E-2</v>
      </c>
      <c r="BD39" s="35">
        <f>$N$28/'Fixed data'!$C$7</f>
        <v>1.3148000000000002E-2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1.3491000000000003E-2</v>
      </c>
      <c r="Q40" s="35">
        <f>$O$28/'Fixed data'!$C$7</f>
        <v>1.3491000000000003E-2</v>
      </c>
      <c r="R40" s="35">
        <f>$O$28/'Fixed data'!$C$7</f>
        <v>1.3491000000000003E-2</v>
      </c>
      <c r="S40" s="35">
        <f>$O$28/'Fixed data'!$C$7</f>
        <v>1.3491000000000003E-2</v>
      </c>
      <c r="T40" s="35">
        <f>$O$28/'Fixed data'!$C$7</f>
        <v>1.3491000000000003E-2</v>
      </c>
      <c r="U40" s="35">
        <f>$O$28/'Fixed data'!$C$7</f>
        <v>1.3491000000000003E-2</v>
      </c>
      <c r="V40" s="35">
        <f>$O$28/'Fixed data'!$C$7</f>
        <v>1.3491000000000003E-2</v>
      </c>
      <c r="W40" s="35">
        <f>$O$28/'Fixed data'!$C$7</f>
        <v>1.3491000000000003E-2</v>
      </c>
      <c r="X40" s="35">
        <f>$O$28/'Fixed data'!$C$7</f>
        <v>1.3491000000000003E-2</v>
      </c>
      <c r="Y40" s="35">
        <f>$O$28/'Fixed data'!$C$7</f>
        <v>1.3491000000000003E-2</v>
      </c>
      <c r="Z40" s="35">
        <f>$O$28/'Fixed data'!$C$7</f>
        <v>1.3491000000000003E-2</v>
      </c>
      <c r="AA40" s="35">
        <f>$O$28/'Fixed data'!$C$7</f>
        <v>1.3491000000000003E-2</v>
      </c>
      <c r="AB40" s="35">
        <f>$O$28/'Fixed data'!$C$7</f>
        <v>1.3491000000000003E-2</v>
      </c>
      <c r="AC40" s="35">
        <f>$O$28/'Fixed data'!$C$7</f>
        <v>1.3491000000000003E-2</v>
      </c>
      <c r="AD40" s="35">
        <f>$O$28/'Fixed data'!$C$7</f>
        <v>1.3491000000000003E-2</v>
      </c>
      <c r="AE40" s="35">
        <f>$O$28/'Fixed data'!$C$7</f>
        <v>1.3491000000000003E-2</v>
      </c>
      <c r="AF40" s="35">
        <f>$O$28/'Fixed data'!$C$7</f>
        <v>1.3491000000000003E-2</v>
      </c>
      <c r="AG40" s="35">
        <f>$O$28/'Fixed data'!$C$7</f>
        <v>1.3491000000000003E-2</v>
      </c>
      <c r="AH40" s="35">
        <f>$O$28/'Fixed data'!$C$7</f>
        <v>1.3491000000000003E-2</v>
      </c>
      <c r="AI40" s="35">
        <f>$O$28/'Fixed data'!$C$7</f>
        <v>1.3491000000000003E-2</v>
      </c>
      <c r="AJ40" s="35">
        <f>$O$28/'Fixed data'!$C$7</f>
        <v>1.3491000000000003E-2</v>
      </c>
      <c r="AK40" s="35">
        <f>$O$28/'Fixed data'!$C$7</f>
        <v>1.3491000000000003E-2</v>
      </c>
      <c r="AL40" s="35">
        <f>$O$28/'Fixed data'!$C$7</f>
        <v>1.3491000000000003E-2</v>
      </c>
      <c r="AM40" s="35">
        <f>$O$28/'Fixed data'!$C$7</f>
        <v>1.3491000000000003E-2</v>
      </c>
      <c r="AN40" s="35">
        <f>$O$28/'Fixed data'!$C$7</f>
        <v>1.3491000000000003E-2</v>
      </c>
      <c r="AO40" s="35">
        <f>$O$28/'Fixed data'!$C$7</f>
        <v>1.3491000000000003E-2</v>
      </c>
      <c r="AP40" s="35">
        <f>$O$28/'Fixed data'!$C$7</f>
        <v>1.3491000000000003E-2</v>
      </c>
      <c r="AQ40" s="35">
        <f>$O$28/'Fixed data'!$C$7</f>
        <v>1.3491000000000003E-2</v>
      </c>
      <c r="AR40" s="35">
        <f>$O$28/'Fixed data'!$C$7</f>
        <v>1.3491000000000003E-2</v>
      </c>
      <c r="AS40" s="35">
        <f>$O$28/'Fixed data'!$C$7</f>
        <v>1.3491000000000003E-2</v>
      </c>
      <c r="AT40" s="35">
        <f>$O$28/'Fixed data'!$C$7</f>
        <v>1.3491000000000003E-2</v>
      </c>
      <c r="AU40" s="35">
        <f>$O$28/'Fixed data'!$C$7</f>
        <v>1.3491000000000003E-2</v>
      </c>
      <c r="AV40" s="35">
        <f>$O$28/'Fixed data'!$C$7</f>
        <v>1.3491000000000003E-2</v>
      </c>
      <c r="AW40" s="35">
        <f>$O$28/'Fixed data'!$C$7</f>
        <v>1.3491000000000003E-2</v>
      </c>
      <c r="AX40" s="35">
        <f>$O$28/'Fixed data'!$C$7</f>
        <v>1.3491000000000003E-2</v>
      </c>
      <c r="AY40" s="35">
        <f>$O$28/'Fixed data'!$C$7</f>
        <v>1.3491000000000003E-2</v>
      </c>
      <c r="AZ40" s="35">
        <f>$O$28/'Fixed data'!$C$7</f>
        <v>1.3491000000000003E-2</v>
      </c>
      <c r="BA40" s="35">
        <f>$O$28/'Fixed data'!$C$7</f>
        <v>1.3491000000000003E-2</v>
      </c>
      <c r="BB40" s="35">
        <f>$O$28/'Fixed data'!$C$7</f>
        <v>1.3491000000000003E-2</v>
      </c>
      <c r="BC40" s="35">
        <f>$O$28/'Fixed data'!$C$7</f>
        <v>1.3491000000000003E-2</v>
      </c>
      <c r="BD40" s="35">
        <f>$O$28/'Fixed data'!$C$7</f>
        <v>1.3491000000000003E-2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1.3851150000000003E-2</v>
      </c>
      <c r="R41" s="35">
        <f>$P$28/'Fixed data'!$C$7</f>
        <v>1.3851150000000003E-2</v>
      </c>
      <c r="S41" s="35">
        <f>$P$28/'Fixed data'!$C$7</f>
        <v>1.3851150000000003E-2</v>
      </c>
      <c r="T41" s="35">
        <f>$P$28/'Fixed data'!$C$7</f>
        <v>1.3851150000000003E-2</v>
      </c>
      <c r="U41" s="35">
        <f>$P$28/'Fixed data'!$C$7</f>
        <v>1.3851150000000003E-2</v>
      </c>
      <c r="V41" s="35">
        <f>$P$28/'Fixed data'!$C$7</f>
        <v>1.3851150000000003E-2</v>
      </c>
      <c r="W41" s="35">
        <f>$P$28/'Fixed data'!$C$7</f>
        <v>1.3851150000000003E-2</v>
      </c>
      <c r="X41" s="35">
        <f>$P$28/'Fixed data'!$C$7</f>
        <v>1.3851150000000003E-2</v>
      </c>
      <c r="Y41" s="35">
        <f>$P$28/'Fixed data'!$C$7</f>
        <v>1.3851150000000003E-2</v>
      </c>
      <c r="Z41" s="35">
        <f>$P$28/'Fixed data'!$C$7</f>
        <v>1.3851150000000003E-2</v>
      </c>
      <c r="AA41" s="35">
        <f>$P$28/'Fixed data'!$C$7</f>
        <v>1.3851150000000003E-2</v>
      </c>
      <c r="AB41" s="35">
        <f>$P$28/'Fixed data'!$C$7</f>
        <v>1.3851150000000003E-2</v>
      </c>
      <c r="AC41" s="35">
        <f>$P$28/'Fixed data'!$C$7</f>
        <v>1.3851150000000003E-2</v>
      </c>
      <c r="AD41" s="35">
        <f>$P$28/'Fixed data'!$C$7</f>
        <v>1.3851150000000003E-2</v>
      </c>
      <c r="AE41" s="35">
        <f>$P$28/'Fixed data'!$C$7</f>
        <v>1.3851150000000003E-2</v>
      </c>
      <c r="AF41" s="35">
        <f>$P$28/'Fixed data'!$C$7</f>
        <v>1.3851150000000003E-2</v>
      </c>
      <c r="AG41" s="35">
        <f>$P$28/'Fixed data'!$C$7</f>
        <v>1.3851150000000003E-2</v>
      </c>
      <c r="AH41" s="35">
        <f>$P$28/'Fixed data'!$C$7</f>
        <v>1.3851150000000003E-2</v>
      </c>
      <c r="AI41" s="35">
        <f>$P$28/'Fixed data'!$C$7</f>
        <v>1.3851150000000003E-2</v>
      </c>
      <c r="AJ41" s="35">
        <f>$P$28/'Fixed data'!$C$7</f>
        <v>1.3851150000000003E-2</v>
      </c>
      <c r="AK41" s="35">
        <f>$P$28/'Fixed data'!$C$7</f>
        <v>1.3851150000000003E-2</v>
      </c>
      <c r="AL41" s="35">
        <f>$P$28/'Fixed data'!$C$7</f>
        <v>1.3851150000000003E-2</v>
      </c>
      <c r="AM41" s="35">
        <f>$P$28/'Fixed data'!$C$7</f>
        <v>1.3851150000000003E-2</v>
      </c>
      <c r="AN41" s="35">
        <f>$P$28/'Fixed data'!$C$7</f>
        <v>1.3851150000000003E-2</v>
      </c>
      <c r="AO41" s="35">
        <f>$P$28/'Fixed data'!$C$7</f>
        <v>1.3851150000000003E-2</v>
      </c>
      <c r="AP41" s="35">
        <f>$P$28/'Fixed data'!$C$7</f>
        <v>1.3851150000000003E-2</v>
      </c>
      <c r="AQ41" s="35">
        <f>$P$28/'Fixed data'!$C$7</f>
        <v>1.3851150000000003E-2</v>
      </c>
      <c r="AR41" s="35">
        <f>$P$28/'Fixed data'!$C$7</f>
        <v>1.3851150000000003E-2</v>
      </c>
      <c r="AS41" s="35">
        <f>$P$28/'Fixed data'!$C$7</f>
        <v>1.3851150000000003E-2</v>
      </c>
      <c r="AT41" s="35">
        <f>$P$28/'Fixed data'!$C$7</f>
        <v>1.3851150000000003E-2</v>
      </c>
      <c r="AU41" s="35">
        <f>$P$28/'Fixed data'!$C$7</f>
        <v>1.3851150000000003E-2</v>
      </c>
      <c r="AV41" s="35">
        <f>$P$28/'Fixed data'!$C$7</f>
        <v>1.3851150000000003E-2</v>
      </c>
      <c r="AW41" s="35">
        <f>$P$28/'Fixed data'!$C$7</f>
        <v>1.3851150000000003E-2</v>
      </c>
      <c r="AX41" s="35">
        <f>$P$28/'Fixed data'!$C$7</f>
        <v>1.3851150000000003E-2</v>
      </c>
      <c r="AY41" s="35">
        <f>$P$28/'Fixed data'!$C$7</f>
        <v>1.3851150000000003E-2</v>
      </c>
      <c r="AZ41" s="35">
        <f>$P$28/'Fixed data'!$C$7</f>
        <v>1.3851150000000003E-2</v>
      </c>
      <c r="BA41" s="35">
        <f>$P$28/'Fixed data'!$C$7</f>
        <v>1.3851150000000003E-2</v>
      </c>
      <c r="BB41" s="35">
        <f>$P$28/'Fixed data'!$C$7</f>
        <v>1.3851150000000003E-2</v>
      </c>
      <c r="BC41" s="35">
        <f>$P$28/'Fixed data'!$C$7</f>
        <v>1.3851150000000003E-2</v>
      </c>
      <c r="BD41" s="35">
        <f>$P$28/'Fixed data'!$C$7</f>
        <v>1.3851150000000003E-2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1.4229307500000003E-2</v>
      </c>
      <c r="S42" s="35">
        <f>$Q$28/'Fixed data'!$C$7</f>
        <v>1.4229307500000003E-2</v>
      </c>
      <c r="T42" s="35">
        <f>$Q$28/'Fixed data'!$C$7</f>
        <v>1.4229307500000003E-2</v>
      </c>
      <c r="U42" s="35">
        <f>$Q$28/'Fixed data'!$C$7</f>
        <v>1.4229307500000003E-2</v>
      </c>
      <c r="V42" s="35">
        <f>$Q$28/'Fixed data'!$C$7</f>
        <v>1.4229307500000003E-2</v>
      </c>
      <c r="W42" s="35">
        <f>$Q$28/'Fixed data'!$C$7</f>
        <v>1.4229307500000003E-2</v>
      </c>
      <c r="X42" s="35">
        <f>$Q$28/'Fixed data'!$C$7</f>
        <v>1.4229307500000003E-2</v>
      </c>
      <c r="Y42" s="35">
        <f>$Q$28/'Fixed data'!$C$7</f>
        <v>1.4229307500000003E-2</v>
      </c>
      <c r="Z42" s="35">
        <f>$Q$28/'Fixed data'!$C$7</f>
        <v>1.4229307500000003E-2</v>
      </c>
      <c r="AA42" s="35">
        <f>$Q$28/'Fixed data'!$C$7</f>
        <v>1.4229307500000003E-2</v>
      </c>
      <c r="AB42" s="35">
        <f>$Q$28/'Fixed data'!$C$7</f>
        <v>1.4229307500000003E-2</v>
      </c>
      <c r="AC42" s="35">
        <f>$Q$28/'Fixed data'!$C$7</f>
        <v>1.4229307500000003E-2</v>
      </c>
      <c r="AD42" s="35">
        <f>$Q$28/'Fixed data'!$C$7</f>
        <v>1.4229307500000003E-2</v>
      </c>
      <c r="AE42" s="35">
        <f>$Q$28/'Fixed data'!$C$7</f>
        <v>1.4229307500000003E-2</v>
      </c>
      <c r="AF42" s="35">
        <f>$Q$28/'Fixed data'!$C$7</f>
        <v>1.4229307500000003E-2</v>
      </c>
      <c r="AG42" s="35">
        <f>$Q$28/'Fixed data'!$C$7</f>
        <v>1.4229307500000003E-2</v>
      </c>
      <c r="AH42" s="35">
        <f>$Q$28/'Fixed data'!$C$7</f>
        <v>1.4229307500000003E-2</v>
      </c>
      <c r="AI42" s="35">
        <f>$Q$28/'Fixed data'!$C$7</f>
        <v>1.4229307500000003E-2</v>
      </c>
      <c r="AJ42" s="35">
        <f>$Q$28/'Fixed data'!$C$7</f>
        <v>1.4229307500000003E-2</v>
      </c>
      <c r="AK42" s="35">
        <f>$Q$28/'Fixed data'!$C$7</f>
        <v>1.4229307500000003E-2</v>
      </c>
      <c r="AL42" s="35">
        <f>$Q$28/'Fixed data'!$C$7</f>
        <v>1.4229307500000003E-2</v>
      </c>
      <c r="AM42" s="35">
        <f>$Q$28/'Fixed data'!$C$7</f>
        <v>1.4229307500000003E-2</v>
      </c>
      <c r="AN42" s="35">
        <f>$Q$28/'Fixed data'!$C$7</f>
        <v>1.4229307500000003E-2</v>
      </c>
      <c r="AO42" s="35">
        <f>$Q$28/'Fixed data'!$C$7</f>
        <v>1.4229307500000003E-2</v>
      </c>
      <c r="AP42" s="35">
        <f>$Q$28/'Fixed data'!$C$7</f>
        <v>1.4229307500000003E-2</v>
      </c>
      <c r="AQ42" s="35">
        <f>$Q$28/'Fixed data'!$C$7</f>
        <v>1.4229307500000003E-2</v>
      </c>
      <c r="AR42" s="35">
        <f>$Q$28/'Fixed data'!$C$7</f>
        <v>1.4229307500000003E-2</v>
      </c>
      <c r="AS42" s="35">
        <f>$Q$28/'Fixed data'!$C$7</f>
        <v>1.4229307500000003E-2</v>
      </c>
      <c r="AT42" s="35">
        <f>$Q$28/'Fixed data'!$C$7</f>
        <v>1.4229307500000003E-2</v>
      </c>
      <c r="AU42" s="35">
        <f>$Q$28/'Fixed data'!$C$7</f>
        <v>1.4229307500000003E-2</v>
      </c>
      <c r="AV42" s="35">
        <f>$Q$28/'Fixed data'!$C$7</f>
        <v>1.4229307500000003E-2</v>
      </c>
      <c r="AW42" s="35">
        <f>$Q$28/'Fixed data'!$C$7</f>
        <v>1.4229307500000003E-2</v>
      </c>
      <c r="AX42" s="35">
        <f>$Q$28/'Fixed data'!$C$7</f>
        <v>1.4229307500000003E-2</v>
      </c>
      <c r="AY42" s="35">
        <f>$Q$28/'Fixed data'!$C$7</f>
        <v>1.4229307500000003E-2</v>
      </c>
      <c r="AZ42" s="35">
        <f>$Q$28/'Fixed data'!$C$7</f>
        <v>1.4229307500000003E-2</v>
      </c>
      <c r="BA42" s="35">
        <f>$Q$28/'Fixed data'!$C$7</f>
        <v>1.4229307500000003E-2</v>
      </c>
      <c r="BB42" s="35">
        <f>$Q$28/'Fixed data'!$C$7</f>
        <v>1.4229307500000003E-2</v>
      </c>
      <c r="BC42" s="35">
        <f>$Q$28/'Fixed data'!$C$7</f>
        <v>1.4229307500000003E-2</v>
      </c>
      <c r="BD42" s="35">
        <f>$Q$28/'Fixed data'!$C$7</f>
        <v>1.4229307500000003E-2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1.4626372875000005E-2</v>
      </c>
      <c r="T43" s="35">
        <f>$R$28/'Fixed data'!$C$7</f>
        <v>1.4626372875000005E-2</v>
      </c>
      <c r="U43" s="35">
        <f>$R$28/'Fixed data'!$C$7</f>
        <v>1.4626372875000005E-2</v>
      </c>
      <c r="V43" s="35">
        <f>$R$28/'Fixed data'!$C$7</f>
        <v>1.4626372875000005E-2</v>
      </c>
      <c r="W43" s="35">
        <f>$R$28/'Fixed data'!$C$7</f>
        <v>1.4626372875000005E-2</v>
      </c>
      <c r="X43" s="35">
        <f>$R$28/'Fixed data'!$C$7</f>
        <v>1.4626372875000005E-2</v>
      </c>
      <c r="Y43" s="35">
        <f>$R$28/'Fixed data'!$C$7</f>
        <v>1.4626372875000005E-2</v>
      </c>
      <c r="Z43" s="35">
        <f>$R$28/'Fixed data'!$C$7</f>
        <v>1.4626372875000005E-2</v>
      </c>
      <c r="AA43" s="35">
        <f>$R$28/'Fixed data'!$C$7</f>
        <v>1.4626372875000005E-2</v>
      </c>
      <c r="AB43" s="35">
        <f>$R$28/'Fixed data'!$C$7</f>
        <v>1.4626372875000005E-2</v>
      </c>
      <c r="AC43" s="35">
        <f>$R$28/'Fixed data'!$C$7</f>
        <v>1.4626372875000005E-2</v>
      </c>
      <c r="AD43" s="35">
        <f>$R$28/'Fixed data'!$C$7</f>
        <v>1.4626372875000005E-2</v>
      </c>
      <c r="AE43" s="35">
        <f>$R$28/'Fixed data'!$C$7</f>
        <v>1.4626372875000005E-2</v>
      </c>
      <c r="AF43" s="35">
        <f>$R$28/'Fixed data'!$C$7</f>
        <v>1.4626372875000005E-2</v>
      </c>
      <c r="AG43" s="35">
        <f>$R$28/'Fixed data'!$C$7</f>
        <v>1.4626372875000005E-2</v>
      </c>
      <c r="AH43" s="35">
        <f>$R$28/'Fixed data'!$C$7</f>
        <v>1.4626372875000005E-2</v>
      </c>
      <c r="AI43" s="35">
        <f>$R$28/'Fixed data'!$C$7</f>
        <v>1.4626372875000005E-2</v>
      </c>
      <c r="AJ43" s="35">
        <f>$R$28/'Fixed data'!$C$7</f>
        <v>1.4626372875000005E-2</v>
      </c>
      <c r="AK43" s="35">
        <f>$R$28/'Fixed data'!$C$7</f>
        <v>1.4626372875000005E-2</v>
      </c>
      <c r="AL43" s="35">
        <f>$R$28/'Fixed data'!$C$7</f>
        <v>1.4626372875000005E-2</v>
      </c>
      <c r="AM43" s="35">
        <f>$R$28/'Fixed data'!$C$7</f>
        <v>1.4626372875000005E-2</v>
      </c>
      <c r="AN43" s="35">
        <f>$R$28/'Fixed data'!$C$7</f>
        <v>1.4626372875000005E-2</v>
      </c>
      <c r="AO43" s="35">
        <f>$R$28/'Fixed data'!$C$7</f>
        <v>1.4626372875000005E-2</v>
      </c>
      <c r="AP43" s="35">
        <f>$R$28/'Fixed data'!$C$7</f>
        <v>1.4626372875000005E-2</v>
      </c>
      <c r="AQ43" s="35">
        <f>$R$28/'Fixed data'!$C$7</f>
        <v>1.4626372875000005E-2</v>
      </c>
      <c r="AR43" s="35">
        <f>$R$28/'Fixed data'!$C$7</f>
        <v>1.4626372875000005E-2</v>
      </c>
      <c r="AS43" s="35">
        <f>$R$28/'Fixed data'!$C$7</f>
        <v>1.4626372875000005E-2</v>
      </c>
      <c r="AT43" s="35">
        <f>$R$28/'Fixed data'!$C$7</f>
        <v>1.4626372875000005E-2</v>
      </c>
      <c r="AU43" s="35">
        <f>$R$28/'Fixed data'!$C$7</f>
        <v>1.4626372875000005E-2</v>
      </c>
      <c r="AV43" s="35">
        <f>$R$28/'Fixed data'!$C$7</f>
        <v>1.4626372875000005E-2</v>
      </c>
      <c r="AW43" s="35">
        <f>$R$28/'Fixed data'!$C$7</f>
        <v>1.4626372875000005E-2</v>
      </c>
      <c r="AX43" s="35">
        <f>$R$28/'Fixed data'!$C$7</f>
        <v>1.4626372875000005E-2</v>
      </c>
      <c r="AY43" s="35">
        <f>$R$28/'Fixed data'!$C$7</f>
        <v>1.4626372875000005E-2</v>
      </c>
      <c r="AZ43" s="35">
        <f>$R$28/'Fixed data'!$C$7</f>
        <v>1.4626372875000005E-2</v>
      </c>
      <c r="BA43" s="35">
        <f>$R$28/'Fixed data'!$C$7</f>
        <v>1.4626372875000005E-2</v>
      </c>
      <c r="BB43" s="35">
        <f>$R$28/'Fixed data'!$C$7</f>
        <v>1.4626372875000005E-2</v>
      </c>
      <c r="BC43" s="35">
        <f>$R$28/'Fixed data'!$C$7</f>
        <v>1.4626372875000005E-2</v>
      </c>
      <c r="BD43" s="35">
        <f>$R$28/'Fixed data'!$C$7</f>
        <v>1.4626372875000005E-2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1.5043291518750003E-2</v>
      </c>
      <c r="U44" s="35">
        <f>$S$28/'Fixed data'!$C$7</f>
        <v>1.5043291518750003E-2</v>
      </c>
      <c r="V44" s="35">
        <f>$S$28/'Fixed data'!$C$7</f>
        <v>1.5043291518750003E-2</v>
      </c>
      <c r="W44" s="35">
        <f>$S$28/'Fixed data'!$C$7</f>
        <v>1.5043291518750003E-2</v>
      </c>
      <c r="X44" s="35">
        <f>$S$28/'Fixed data'!$C$7</f>
        <v>1.5043291518750003E-2</v>
      </c>
      <c r="Y44" s="35">
        <f>$S$28/'Fixed data'!$C$7</f>
        <v>1.5043291518750003E-2</v>
      </c>
      <c r="Z44" s="35">
        <f>$S$28/'Fixed data'!$C$7</f>
        <v>1.5043291518750003E-2</v>
      </c>
      <c r="AA44" s="35">
        <f>$S$28/'Fixed data'!$C$7</f>
        <v>1.5043291518750003E-2</v>
      </c>
      <c r="AB44" s="35">
        <f>$S$28/'Fixed data'!$C$7</f>
        <v>1.5043291518750003E-2</v>
      </c>
      <c r="AC44" s="35">
        <f>$S$28/'Fixed data'!$C$7</f>
        <v>1.5043291518750003E-2</v>
      </c>
      <c r="AD44" s="35">
        <f>$S$28/'Fixed data'!$C$7</f>
        <v>1.5043291518750003E-2</v>
      </c>
      <c r="AE44" s="35">
        <f>$S$28/'Fixed data'!$C$7</f>
        <v>1.5043291518750003E-2</v>
      </c>
      <c r="AF44" s="35">
        <f>$S$28/'Fixed data'!$C$7</f>
        <v>1.5043291518750003E-2</v>
      </c>
      <c r="AG44" s="35">
        <f>$S$28/'Fixed data'!$C$7</f>
        <v>1.5043291518750003E-2</v>
      </c>
      <c r="AH44" s="35">
        <f>$S$28/'Fixed data'!$C$7</f>
        <v>1.5043291518750003E-2</v>
      </c>
      <c r="AI44" s="35">
        <f>$S$28/'Fixed data'!$C$7</f>
        <v>1.5043291518750003E-2</v>
      </c>
      <c r="AJ44" s="35">
        <f>$S$28/'Fixed data'!$C$7</f>
        <v>1.5043291518750003E-2</v>
      </c>
      <c r="AK44" s="35">
        <f>$S$28/'Fixed data'!$C$7</f>
        <v>1.5043291518750003E-2</v>
      </c>
      <c r="AL44" s="35">
        <f>$S$28/'Fixed data'!$C$7</f>
        <v>1.5043291518750003E-2</v>
      </c>
      <c r="AM44" s="35">
        <f>$S$28/'Fixed data'!$C$7</f>
        <v>1.5043291518750003E-2</v>
      </c>
      <c r="AN44" s="35">
        <f>$S$28/'Fixed data'!$C$7</f>
        <v>1.5043291518750003E-2</v>
      </c>
      <c r="AO44" s="35">
        <f>$S$28/'Fixed data'!$C$7</f>
        <v>1.5043291518750003E-2</v>
      </c>
      <c r="AP44" s="35">
        <f>$S$28/'Fixed data'!$C$7</f>
        <v>1.5043291518750003E-2</v>
      </c>
      <c r="AQ44" s="35">
        <f>$S$28/'Fixed data'!$C$7</f>
        <v>1.5043291518750003E-2</v>
      </c>
      <c r="AR44" s="35">
        <f>$S$28/'Fixed data'!$C$7</f>
        <v>1.5043291518750003E-2</v>
      </c>
      <c r="AS44" s="35">
        <f>$S$28/'Fixed data'!$C$7</f>
        <v>1.5043291518750003E-2</v>
      </c>
      <c r="AT44" s="35">
        <f>$S$28/'Fixed data'!$C$7</f>
        <v>1.5043291518750003E-2</v>
      </c>
      <c r="AU44" s="35">
        <f>$S$28/'Fixed data'!$C$7</f>
        <v>1.5043291518750003E-2</v>
      </c>
      <c r="AV44" s="35">
        <f>$S$28/'Fixed data'!$C$7</f>
        <v>1.5043291518750003E-2</v>
      </c>
      <c r="AW44" s="35">
        <f>$S$28/'Fixed data'!$C$7</f>
        <v>1.5043291518750003E-2</v>
      </c>
      <c r="AX44" s="35">
        <f>$S$28/'Fixed data'!$C$7</f>
        <v>1.5043291518750003E-2</v>
      </c>
      <c r="AY44" s="35">
        <f>$S$28/'Fixed data'!$C$7</f>
        <v>1.5043291518750003E-2</v>
      </c>
      <c r="AZ44" s="35">
        <f>$S$28/'Fixed data'!$C$7</f>
        <v>1.5043291518750003E-2</v>
      </c>
      <c r="BA44" s="35">
        <f>$S$28/'Fixed data'!$C$7</f>
        <v>1.5043291518750003E-2</v>
      </c>
      <c r="BB44" s="35">
        <f>$S$28/'Fixed data'!$C$7</f>
        <v>1.5043291518750003E-2</v>
      </c>
      <c r="BC44" s="35">
        <f>$S$28/'Fixed data'!$C$7</f>
        <v>1.5043291518750003E-2</v>
      </c>
      <c r="BD44" s="35">
        <f>$S$28/'Fixed data'!$C$7</f>
        <v>1.5043291518750003E-2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1.51308444339375E-2</v>
      </c>
      <c r="V45" s="35">
        <f>$T$28/'Fixed data'!$C$7</f>
        <v>1.51308444339375E-2</v>
      </c>
      <c r="W45" s="35">
        <f>$T$28/'Fixed data'!$C$7</f>
        <v>1.51308444339375E-2</v>
      </c>
      <c r="X45" s="35">
        <f>$T$28/'Fixed data'!$C$7</f>
        <v>1.51308444339375E-2</v>
      </c>
      <c r="Y45" s="35">
        <f>$T$28/'Fixed data'!$C$7</f>
        <v>1.51308444339375E-2</v>
      </c>
      <c r="Z45" s="35">
        <f>$T$28/'Fixed data'!$C$7</f>
        <v>1.51308444339375E-2</v>
      </c>
      <c r="AA45" s="35">
        <f>$T$28/'Fixed data'!$C$7</f>
        <v>1.51308444339375E-2</v>
      </c>
      <c r="AB45" s="35">
        <f>$T$28/'Fixed data'!$C$7</f>
        <v>1.51308444339375E-2</v>
      </c>
      <c r="AC45" s="35">
        <f>$T$28/'Fixed data'!$C$7</f>
        <v>1.51308444339375E-2</v>
      </c>
      <c r="AD45" s="35">
        <f>$T$28/'Fixed data'!$C$7</f>
        <v>1.51308444339375E-2</v>
      </c>
      <c r="AE45" s="35">
        <f>$T$28/'Fixed data'!$C$7</f>
        <v>1.51308444339375E-2</v>
      </c>
      <c r="AF45" s="35">
        <f>$T$28/'Fixed data'!$C$7</f>
        <v>1.51308444339375E-2</v>
      </c>
      <c r="AG45" s="35">
        <f>$T$28/'Fixed data'!$C$7</f>
        <v>1.51308444339375E-2</v>
      </c>
      <c r="AH45" s="35">
        <f>$T$28/'Fixed data'!$C$7</f>
        <v>1.51308444339375E-2</v>
      </c>
      <c r="AI45" s="35">
        <f>$T$28/'Fixed data'!$C$7</f>
        <v>1.51308444339375E-2</v>
      </c>
      <c r="AJ45" s="35">
        <f>$T$28/'Fixed data'!$C$7</f>
        <v>1.51308444339375E-2</v>
      </c>
      <c r="AK45" s="35">
        <f>$T$28/'Fixed data'!$C$7</f>
        <v>1.51308444339375E-2</v>
      </c>
      <c r="AL45" s="35">
        <f>$T$28/'Fixed data'!$C$7</f>
        <v>1.51308444339375E-2</v>
      </c>
      <c r="AM45" s="35">
        <f>$T$28/'Fixed data'!$C$7</f>
        <v>1.51308444339375E-2</v>
      </c>
      <c r="AN45" s="35">
        <f>$T$28/'Fixed data'!$C$7</f>
        <v>1.51308444339375E-2</v>
      </c>
      <c r="AO45" s="35">
        <f>$T$28/'Fixed data'!$C$7</f>
        <v>1.51308444339375E-2</v>
      </c>
      <c r="AP45" s="35">
        <f>$T$28/'Fixed data'!$C$7</f>
        <v>1.51308444339375E-2</v>
      </c>
      <c r="AQ45" s="35">
        <f>$T$28/'Fixed data'!$C$7</f>
        <v>1.51308444339375E-2</v>
      </c>
      <c r="AR45" s="35">
        <f>$T$28/'Fixed data'!$C$7</f>
        <v>1.51308444339375E-2</v>
      </c>
      <c r="AS45" s="35">
        <f>$T$28/'Fixed data'!$C$7</f>
        <v>1.51308444339375E-2</v>
      </c>
      <c r="AT45" s="35">
        <f>$T$28/'Fixed data'!$C$7</f>
        <v>1.51308444339375E-2</v>
      </c>
      <c r="AU45" s="35">
        <f>$T$28/'Fixed data'!$C$7</f>
        <v>1.51308444339375E-2</v>
      </c>
      <c r="AV45" s="35">
        <f>$T$28/'Fixed data'!$C$7</f>
        <v>1.51308444339375E-2</v>
      </c>
      <c r="AW45" s="35">
        <f>$T$28/'Fixed data'!$C$7</f>
        <v>1.51308444339375E-2</v>
      </c>
      <c r="AX45" s="35">
        <f>$T$28/'Fixed data'!$C$7</f>
        <v>1.51308444339375E-2</v>
      </c>
      <c r="AY45" s="35">
        <f>$T$28/'Fixed data'!$C$7</f>
        <v>1.51308444339375E-2</v>
      </c>
      <c r="AZ45" s="35">
        <f>$T$28/'Fixed data'!$C$7</f>
        <v>1.51308444339375E-2</v>
      </c>
      <c r="BA45" s="35">
        <f>$T$28/'Fixed data'!$C$7</f>
        <v>1.51308444339375E-2</v>
      </c>
      <c r="BB45" s="35">
        <f>$T$28/'Fixed data'!$C$7</f>
        <v>1.51308444339375E-2</v>
      </c>
      <c r="BC45" s="35">
        <f>$T$28/'Fixed data'!$C$7</f>
        <v>1.51308444339375E-2</v>
      </c>
      <c r="BD45" s="35">
        <f>$T$28/'Fixed data'!$C$7</f>
        <v>1.51308444339375E-2</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1.5219272878276881E-2</v>
      </c>
      <c r="W46" s="35">
        <f>$U$28/'Fixed data'!$C$7</f>
        <v>1.5219272878276881E-2</v>
      </c>
      <c r="X46" s="35">
        <f>$U$28/'Fixed data'!$C$7</f>
        <v>1.5219272878276881E-2</v>
      </c>
      <c r="Y46" s="35">
        <f>$U$28/'Fixed data'!$C$7</f>
        <v>1.5219272878276881E-2</v>
      </c>
      <c r="Z46" s="35">
        <f>$U$28/'Fixed data'!$C$7</f>
        <v>1.5219272878276881E-2</v>
      </c>
      <c r="AA46" s="35">
        <f>$U$28/'Fixed data'!$C$7</f>
        <v>1.5219272878276881E-2</v>
      </c>
      <c r="AB46" s="35">
        <f>$U$28/'Fixed data'!$C$7</f>
        <v>1.5219272878276881E-2</v>
      </c>
      <c r="AC46" s="35">
        <f>$U$28/'Fixed data'!$C$7</f>
        <v>1.5219272878276881E-2</v>
      </c>
      <c r="AD46" s="35">
        <f>$U$28/'Fixed data'!$C$7</f>
        <v>1.5219272878276881E-2</v>
      </c>
      <c r="AE46" s="35">
        <f>$U$28/'Fixed data'!$C$7</f>
        <v>1.5219272878276881E-2</v>
      </c>
      <c r="AF46" s="35">
        <f>$U$28/'Fixed data'!$C$7</f>
        <v>1.5219272878276881E-2</v>
      </c>
      <c r="AG46" s="35">
        <f>$U$28/'Fixed data'!$C$7</f>
        <v>1.5219272878276881E-2</v>
      </c>
      <c r="AH46" s="35">
        <f>$U$28/'Fixed data'!$C$7</f>
        <v>1.5219272878276881E-2</v>
      </c>
      <c r="AI46" s="35">
        <f>$U$28/'Fixed data'!$C$7</f>
        <v>1.5219272878276881E-2</v>
      </c>
      <c r="AJ46" s="35">
        <f>$U$28/'Fixed data'!$C$7</f>
        <v>1.5219272878276881E-2</v>
      </c>
      <c r="AK46" s="35">
        <f>$U$28/'Fixed data'!$C$7</f>
        <v>1.5219272878276881E-2</v>
      </c>
      <c r="AL46" s="35">
        <f>$U$28/'Fixed data'!$C$7</f>
        <v>1.5219272878276881E-2</v>
      </c>
      <c r="AM46" s="35">
        <f>$U$28/'Fixed data'!$C$7</f>
        <v>1.5219272878276881E-2</v>
      </c>
      <c r="AN46" s="35">
        <f>$U$28/'Fixed data'!$C$7</f>
        <v>1.5219272878276881E-2</v>
      </c>
      <c r="AO46" s="35">
        <f>$U$28/'Fixed data'!$C$7</f>
        <v>1.5219272878276881E-2</v>
      </c>
      <c r="AP46" s="35">
        <f>$U$28/'Fixed data'!$C$7</f>
        <v>1.5219272878276881E-2</v>
      </c>
      <c r="AQ46" s="35">
        <f>$U$28/'Fixed data'!$C$7</f>
        <v>1.5219272878276881E-2</v>
      </c>
      <c r="AR46" s="35">
        <f>$U$28/'Fixed data'!$C$7</f>
        <v>1.5219272878276881E-2</v>
      </c>
      <c r="AS46" s="35">
        <f>$U$28/'Fixed data'!$C$7</f>
        <v>1.5219272878276881E-2</v>
      </c>
      <c r="AT46" s="35">
        <f>$U$28/'Fixed data'!$C$7</f>
        <v>1.5219272878276881E-2</v>
      </c>
      <c r="AU46" s="35">
        <f>$U$28/'Fixed data'!$C$7</f>
        <v>1.5219272878276881E-2</v>
      </c>
      <c r="AV46" s="35">
        <f>$U$28/'Fixed data'!$C$7</f>
        <v>1.5219272878276881E-2</v>
      </c>
      <c r="AW46" s="35">
        <f>$U$28/'Fixed data'!$C$7</f>
        <v>1.5219272878276881E-2</v>
      </c>
      <c r="AX46" s="35">
        <f>$U$28/'Fixed data'!$C$7</f>
        <v>1.5219272878276881E-2</v>
      </c>
      <c r="AY46" s="35">
        <f>$U$28/'Fixed data'!$C$7</f>
        <v>1.5219272878276881E-2</v>
      </c>
      <c r="AZ46" s="35">
        <f>$U$28/'Fixed data'!$C$7</f>
        <v>1.5219272878276881E-2</v>
      </c>
      <c r="BA46" s="35">
        <f>$U$28/'Fixed data'!$C$7</f>
        <v>1.5219272878276881E-2</v>
      </c>
      <c r="BB46" s="35">
        <f>$U$28/'Fixed data'!$C$7</f>
        <v>1.5219272878276881E-2</v>
      </c>
      <c r="BC46" s="35">
        <f>$U$28/'Fixed data'!$C$7</f>
        <v>1.5219272878276881E-2</v>
      </c>
      <c r="BD46" s="35">
        <f>$U$28/'Fixed data'!$C$7</f>
        <v>1.5219272878276881E-2</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1.5308585607059645E-2</v>
      </c>
      <c r="X47" s="35">
        <f>$V$28/'Fixed data'!$C$7</f>
        <v>1.5308585607059645E-2</v>
      </c>
      <c r="Y47" s="35">
        <f>$V$28/'Fixed data'!$C$7</f>
        <v>1.5308585607059645E-2</v>
      </c>
      <c r="Z47" s="35">
        <f>$V$28/'Fixed data'!$C$7</f>
        <v>1.5308585607059645E-2</v>
      </c>
      <c r="AA47" s="35">
        <f>$V$28/'Fixed data'!$C$7</f>
        <v>1.5308585607059645E-2</v>
      </c>
      <c r="AB47" s="35">
        <f>$V$28/'Fixed data'!$C$7</f>
        <v>1.5308585607059645E-2</v>
      </c>
      <c r="AC47" s="35">
        <f>$V$28/'Fixed data'!$C$7</f>
        <v>1.5308585607059645E-2</v>
      </c>
      <c r="AD47" s="35">
        <f>$V$28/'Fixed data'!$C$7</f>
        <v>1.5308585607059645E-2</v>
      </c>
      <c r="AE47" s="35">
        <f>$V$28/'Fixed data'!$C$7</f>
        <v>1.5308585607059645E-2</v>
      </c>
      <c r="AF47" s="35">
        <f>$V$28/'Fixed data'!$C$7</f>
        <v>1.5308585607059645E-2</v>
      </c>
      <c r="AG47" s="35">
        <f>$V$28/'Fixed data'!$C$7</f>
        <v>1.5308585607059645E-2</v>
      </c>
      <c r="AH47" s="35">
        <f>$V$28/'Fixed data'!$C$7</f>
        <v>1.5308585607059645E-2</v>
      </c>
      <c r="AI47" s="35">
        <f>$V$28/'Fixed data'!$C$7</f>
        <v>1.5308585607059645E-2</v>
      </c>
      <c r="AJ47" s="35">
        <f>$V$28/'Fixed data'!$C$7</f>
        <v>1.5308585607059645E-2</v>
      </c>
      <c r="AK47" s="35">
        <f>$V$28/'Fixed data'!$C$7</f>
        <v>1.5308585607059645E-2</v>
      </c>
      <c r="AL47" s="35">
        <f>$V$28/'Fixed data'!$C$7</f>
        <v>1.5308585607059645E-2</v>
      </c>
      <c r="AM47" s="35">
        <f>$V$28/'Fixed data'!$C$7</f>
        <v>1.5308585607059645E-2</v>
      </c>
      <c r="AN47" s="35">
        <f>$V$28/'Fixed data'!$C$7</f>
        <v>1.5308585607059645E-2</v>
      </c>
      <c r="AO47" s="35">
        <f>$V$28/'Fixed data'!$C$7</f>
        <v>1.5308585607059645E-2</v>
      </c>
      <c r="AP47" s="35">
        <f>$V$28/'Fixed data'!$C$7</f>
        <v>1.5308585607059645E-2</v>
      </c>
      <c r="AQ47" s="35">
        <f>$V$28/'Fixed data'!$C$7</f>
        <v>1.5308585607059645E-2</v>
      </c>
      <c r="AR47" s="35">
        <f>$V$28/'Fixed data'!$C$7</f>
        <v>1.5308585607059645E-2</v>
      </c>
      <c r="AS47" s="35">
        <f>$V$28/'Fixed data'!$C$7</f>
        <v>1.5308585607059645E-2</v>
      </c>
      <c r="AT47" s="35">
        <f>$V$28/'Fixed data'!$C$7</f>
        <v>1.5308585607059645E-2</v>
      </c>
      <c r="AU47" s="35">
        <f>$V$28/'Fixed data'!$C$7</f>
        <v>1.5308585607059645E-2</v>
      </c>
      <c r="AV47" s="35">
        <f>$V$28/'Fixed data'!$C$7</f>
        <v>1.5308585607059645E-2</v>
      </c>
      <c r="AW47" s="35">
        <f>$V$28/'Fixed data'!$C$7</f>
        <v>1.5308585607059645E-2</v>
      </c>
      <c r="AX47" s="35">
        <f>$V$28/'Fixed data'!$C$7</f>
        <v>1.5308585607059645E-2</v>
      </c>
      <c r="AY47" s="35">
        <f>$V$28/'Fixed data'!$C$7</f>
        <v>1.5308585607059645E-2</v>
      </c>
      <c r="AZ47" s="35">
        <f>$V$28/'Fixed data'!$C$7</f>
        <v>1.5308585607059645E-2</v>
      </c>
      <c r="BA47" s="35">
        <f>$V$28/'Fixed data'!$C$7</f>
        <v>1.5308585607059645E-2</v>
      </c>
      <c r="BB47" s="35">
        <f>$V$28/'Fixed data'!$C$7</f>
        <v>1.5308585607059645E-2</v>
      </c>
      <c r="BC47" s="35">
        <f>$V$28/'Fixed data'!$C$7</f>
        <v>1.5308585607059645E-2</v>
      </c>
      <c r="BD47" s="35">
        <f>$V$28/'Fixed data'!$C$7</f>
        <v>1.5308585607059645E-2</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1.5398791463130239E-2</v>
      </c>
      <c r="Y48" s="35">
        <f>$W$28/'Fixed data'!$C$7</f>
        <v>1.5398791463130239E-2</v>
      </c>
      <c r="Z48" s="35">
        <f>$W$28/'Fixed data'!$C$7</f>
        <v>1.5398791463130239E-2</v>
      </c>
      <c r="AA48" s="35">
        <f>$W$28/'Fixed data'!$C$7</f>
        <v>1.5398791463130239E-2</v>
      </c>
      <c r="AB48" s="35">
        <f>$W$28/'Fixed data'!$C$7</f>
        <v>1.5398791463130239E-2</v>
      </c>
      <c r="AC48" s="35">
        <f>$W$28/'Fixed data'!$C$7</f>
        <v>1.5398791463130239E-2</v>
      </c>
      <c r="AD48" s="35">
        <f>$W$28/'Fixed data'!$C$7</f>
        <v>1.5398791463130239E-2</v>
      </c>
      <c r="AE48" s="35">
        <f>$W$28/'Fixed data'!$C$7</f>
        <v>1.5398791463130239E-2</v>
      </c>
      <c r="AF48" s="35">
        <f>$W$28/'Fixed data'!$C$7</f>
        <v>1.5398791463130239E-2</v>
      </c>
      <c r="AG48" s="35">
        <f>$W$28/'Fixed data'!$C$7</f>
        <v>1.5398791463130239E-2</v>
      </c>
      <c r="AH48" s="35">
        <f>$W$28/'Fixed data'!$C$7</f>
        <v>1.5398791463130239E-2</v>
      </c>
      <c r="AI48" s="35">
        <f>$W$28/'Fixed data'!$C$7</f>
        <v>1.5398791463130239E-2</v>
      </c>
      <c r="AJ48" s="35">
        <f>$W$28/'Fixed data'!$C$7</f>
        <v>1.5398791463130239E-2</v>
      </c>
      <c r="AK48" s="35">
        <f>$W$28/'Fixed data'!$C$7</f>
        <v>1.5398791463130239E-2</v>
      </c>
      <c r="AL48" s="35">
        <f>$W$28/'Fixed data'!$C$7</f>
        <v>1.5398791463130239E-2</v>
      </c>
      <c r="AM48" s="35">
        <f>$W$28/'Fixed data'!$C$7</f>
        <v>1.5398791463130239E-2</v>
      </c>
      <c r="AN48" s="35">
        <f>$W$28/'Fixed data'!$C$7</f>
        <v>1.5398791463130239E-2</v>
      </c>
      <c r="AO48" s="35">
        <f>$W$28/'Fixed data'!$C$7</f>
        <v>1.5398791463130239E-2</v>
      </c>
      <c r="AP48" s="35">
        <f>$W$28/'Fixed data'!$C$7</f>
        <v>1.5398791463130239E-2</v>
      </c>
      <c r="AQ48" s="35">
        <f>$W$28/'Fixed data'!$C$7</f>
        <v>1.5398791463130239E-2</v>
      </c>
      <c r="AR48" s="35">
        <f>$W$28/'Fixed data'!$C$7</f>
        <v>1.5398791463130239E-2</v>
      </c>
      <c r="AS48" s="35">
        <f>$W$28/'Fixed data'!$C$7</f>
        <v>1.5398791463130239E-2</v>
      </c>
      <c r="AT48" s="35">
        <f>$W$28/'Fixed data'!$C$7</f>
        <v>1.5398791463130239E-2</v>
      </c>
      <c r="AU48" s="35">
        <f>$W$28/'Fixed data'!$C$7</f>
        <v>1.5398791463130239E-2</v>
      </c>
      <c r="AV48" s="35">
        <f>$W$28/'Fixed data'!$C$7</f>
        <v>1.5398791463130239E-2</v>
      </c>
      <c r="AW48" s="35">
        <f>$W$28/'Fixed data'!$C$7</f>
        <v>1.5398791463130239E-2</v>
      </c>
      <c r="AX48" s="35">
        <f>$W$28/'Fixed data'!$C$7</f>
        <v>1.5398791463130239E-2</v>
      </c>
      <c r="AY48" s="35">
        <f>$W$28/'Fixed data'!$C$7</f>
        <v>1.5398791463130239E-2</v>
      </c>
      <c r="AZ48" s="35">
        <f>$W$28/'Fixed data'!$C$7</f>
        <v>1.5398791463130239E-2</v>
      </c>
      <c r="BA48" s="35">
        <f>$W$28/'Fixed data'!$C$7</f>
        <v>1.5398791463130239E-2</v>
      </c>
      <c r="BB48" s="35">
        <f>$W$28/'Fixed data'!$C$7</f>
        <v>1.5398791463130239E-2</v>
      </c>
      <c r="BC48" s="35">
        <f>$W$28/'Fixed data'!$C$7</f>
        <v>1.5398791463130239E-2</v>
      </c>
      <c r="BD48" s="35">
        <f>$W$28/'Fixed data'!$C$7</f>
        <v>1.5398791463130239E-2</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1.5489899377761549E-2</v>
      </c>
      <c r="Z49" s="35">
        <f>$X$28/'Fixed data'!$C$7</f>
        <v>1.5489899377761549E-2</v>
      </c>
      <c r="AA49" s="35">
        <f>$X$28/'Fixed data'!$C$7</f>
        <v>1.5489899377761549E-2</v>
      </c>
      <c r="AB49" s="35">
        <f>$X$28/'Fixed data'!$C$7</f>
        <v>1.5489899377761549E-2</v>
      </c>
      <c r="AC49" s="35">
        <f>$X$28/'Fixed data'!$C$7</f>
        <v>1.5489899377761549E-2</v>
      </c>
      <c r="AD49" s="35">
        <f>$X$28/'Fixed data'!$C$7</f>
        <v>1.5489899377761549E-2</v>
      </c>
      <c r="AE49" s="35">
        <f>$X$28/'Fixed data'!$C$7</f>
        <v>1.5489899377761549E-2</v>
      </c>
      <c r="AF49" s="35">
        <f>$X$28/'Fixed data'!$C$7</f>
        <v>1.5489899377761549E-2</v>
      </c>
      <c r="AG49" s="35">
        <f>$X$28/'Fixed data'!$C$7</f>
        <v>1.5489899377761549E-2</v>
      </c>
      <c r="AH49" s="35">
        <f>$X$28/'Fixed data'!$C$7</f>
        <v>1.5489899377761549E-2</v>
      </c>
      <c r="AI49" s="35">
        <f>$X$28/'Fixed data'!$C$7</f>
        <v>1.5489899377761549E-2</v>
      </c>
      <c r="AJ49" s="35">
        <f>$X$28/'Fixed data'!$C$7</f>
        <v>1.5489899377761549E-2</v>
      </c>
      <c r="AK49" s="35">
        <f>$X$28/'Fixed data'!$C$7</f>
        <v>1.5489899377761549E-2</v>
      </c>
      <c r="AL49" s="35">
        <f>$X$28/'Fixed data'!$C$7</f>
        <v>1.5489899377761549E-2</v>
      </c>
      <c r="AM49" s="35">
        <f>$X$28/'Fixed data'!$C$7</f>
        <v>1.5489899377761549E-2</v>
      </c>
      <c r="AN49" s="35">
        <f>$X$28/'Fixed data'!$C$7</f>
        <v>1.5489899377761549E-2</v>
      </c>
      <c r="AO49" s="35">
        <f>$X$28/'Fixed data'!$C$7</f>
        <v>1.5489899377761549E-2</v>
      </c>
      <c r="AP49" s="35">
        <f>$X$28/'Fixed data'!$C$7</f>
        <v>1.5489899377761549E-2</v>
      </c>
      <c r="AQ49" s="35">
        <f>$X$28/'Fixed data'!$C$7</f>
        <v>1.5489899377761549E-2</v>
      </c>
      <c r="AR49" s="35">
        <f>$X$28/'Fixed data'!$C$7</f>
        <v>1.5489899377761549E-2</v>
      </c>
      <c r="AS49" s="35">
        <f>$X$28/'Fixed data'!$C$7</f>
        <v>1.5489899377761549E-2</v>
      </c>
      <c r="AT49" s="35">
        <f>$X$28/'Fixed data'!$C$7</f>
        <v>1.5489899377761549E-2</v>
      </c>
      <c r="AU49" s="35">
        <f>$X$28/'Fixed data'!$C$7</f>
        <v>1.5489899377761549E-2</v>
      </c>
      <c r="AV49" s="35">
        <f>$X$28/'Fixed data'!$C$7</f>
        <v>1.5489899377761549E-2</v>
      </c>
      <c r="AW49" s="35">
        <f>$X$28/'Fixed data'!$C$7</f>
        <v>1.5489899377761549E-2</v>
      </c>
      <c r="AX49" s="35">
        <f>$X$28/'Fixed data'!$C$7</f>
        <v>1.5489899377761549E-2</v>
      </c>
      <c r="AY49" s="35">
        <f>$X$28/'Fixed data'!$C$7</f>
        <v>1.5489899377761549E-2</v>
      </c>
      <c r="AZ49" s="35">
        <f>$X$28/'Fixed data'!$C$7</f>
        <v>1.5489899377761549E-2</v>
      </c>
      <c r="BA49" s="35">
        <f>$X$28/'Fixed data'!$C$7</f>
        <v>1.5489899377761549E-2</v>
      </c>
      <c r="BB49" s="35">
        <f>$X$28/'Fixed data'!$C$7</f>
        <v>1.5489899377761549E-2</v>
      </c>
      <c r="BC49" s="35">
        <f>$X$28/'Fixed data'!$C$7</f>
        <v>1.5489899377761549E-2</v>
      </c>
      <c r="BD49" s="35">
        <f>$X$28/'Fixed data'!$C$7</f>
        <v>1.5489899377761549E-2</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1.5489899377761549E-2</v>
      </c>
      <c r="AA50" s="35">
        <f>$Y$28/'Fixed data'!$C$7</f>
        <v>1.5489899377761549E-2</v>
      </c>
      <c r="AB50" s="35">
        <f>$Y$28/'Fixed data'!$C$7</f>
        <v>1.5489899377761549E-2</v>
      </c>
      <c r="AC50" s="35">
        <f>$Y$28/'Fixed data'!$C$7</f>
        <v>1.5489899377761549E-2</v>
      </c>
      <c r="AD50" s="35">
        <f>$Y$28/'Fixed data'!$C$7</f>
        <v>1.5489899377761549E-2</v>
      </c>
      <c r="AE50" s="35">
        <f>$Y$28/'Fixed data'!$C$7</f>
        <v>1.5489899377761549E-2</v>
      </c>
      <c r="AF50" s="35">
        <f>$Y$28/'Fixed data'!$C$7</f>
        <v>1.5489899377761549E-2</v>
      </c>
      <c r="AG50" s="35">
        <f>$Y$28/'Fixed data'!$C$7</f>
        <v>1.5489899377761549E-2</v>
      </c>
      <c r="AH50" s="35">
        <f>$Y$28/'Fixed data'!$C$7</f>
        <v>1.5489899377761549E-2</v>
      </c>
      <c r="AI50" s="35">
        <f>$Y$28/'Fixed data'!$C$7</f>
        <v>1.5489899377761549E-2</v>
      </c>
      <c r="AJ50" s="35">
        <f>$Y$28/'Fixed data'!$C$7</f>
        <v>1.5489899377761549E-2</v>
      </c>
      <c r="AK50" s="35">
        <f>$Y$28/'Fixed data'!$C$7</f>
        <v>1.5489899377761549E-2</v>
      </c>
      <c r="AL50" s="35">
        <f>$Y$28/'Fixed data'!$C$7</f>
        <v>1.5489899377761549E-2</v>
      </c>
      <c r="AM50" s="35">
        <f>$Y$28/'Fixed data'!$C$7</f>
        <v>1.5489899377761549E-2</v>
      </c>
      <c r="AN50" s="35">
        <f>$Y$28/'Fixed data'!$C$7</f>
        <v>1.5489899377761549E-2</v>
      </c>
      <c r="AO50" s="35">
        <f>$Y$28/'Fixed data'!$C$7</f>
        <v>1.5489899377761549E-2</v>
      </c>
      <c r="AP50" s="35">
        <f>$Y$28/'Fixed data'!$C$7</f>
        <v>1.5489899377761549E-2</v>
      </c>
      <c r="AQ50" s="35">
        <f>$Y$28/'Fixed data'!$C$7</f>
        <v>1.5489899377761549E-2</v>
      </c>
      <c r="AR50" s="35">
        <f>$Y$28/'Fixed data'!$C$7</f>
        <v>1.5489899377761549E-2</v>
      </c>
      <c r="AS50" s="35">
        <f>$Y$28/'Fixed data'!$C$7</f>
        <v>1.5489899377761549E-2</v>
      </c>
      <c r="AT50" s="35">
        <f>$Y$28/'Fixed data'!$C$7</f>
        <v>1.5489899377761549E-2</v>
      </c>
      <c r="AU50" s="35">
        <f>$Y$28/'Fixed data'!$C$7</f>
        <v>1.5489899377761549E-2</v>
      </c>
      <c r="AV50" s="35">
        <f>$Y$28/'Fixed data'!$C$7</f>
        <v>1.5489899377761549E-2</v>
      </c>
      <c r="AW50" s="35">
        <f>$Y$28/'Fixed data'!$C$7</f>
        <v>1.5489899377761549E-2</v>
      </c>
      <c r="AX50" s="35">
        <f>$Y$28/'Fixed data'!$C$7</f>
        <v>1.5489899377761549E-2</v>
      </c>
      <c r="AY50" s="35">
        <f>$Y$28/'Fixed data'!$C$7</f>
        <v>1.5489899377761549E-2</v>
      </c>
      <c r="AZ50" s="35">
        <f>$Y$28/'Fixed data'!$C$7</f>
        <v>1.5489899377761549E-2</v>
      </c>
      <c r="BA50" s="35">
        <f>$Y$28/'Fixed data'!$C$7</f>
        <v>1.5489899377761549E-2</v>
      </c>
      <c r="BB50" s="35">
        <f>$Y$28/'Fixed data'!$C$7</f>
        <v>1.5489899377761549E-2</v>
      </c>
      <c r="BC50" s="35">
        <f>$Y$28/'Fixed data'!$C$7</f>
        <v>1.5489899377761549E-2</v>
      </c>
      <c r="BD50" s="35">
        <f>$Y$28/'Fixed data'!$C$7</f>
        <v>1.5489899377761549E-2</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1.5489899377761549E-2</v>
      </c>
      <c r="AB51" s="35">
        <f>$Z$28/'Fixed data'!$C$7</f>
        <v>1.5489899377761549E-2</v>
      </c>
      <c r="AC51" s="35">
        <f>$Z$28/'Fixed data'!$C$7</f>
        <v>1.5489899377761549E-2</v>
      </c>
      <c r="AD51" s="35">
        <f>$Z$28/'Fixed data'!$C$7</f>
        <v>1.5489899377761549E-2</v>
      </c>
      <c r="AE51" s="35">
        <f>$Z$28/'Fixed data'!$C$7</f>
        <v>1.5489899377761549E-2</v>
      </c>
      <c r="AF51" s="35">
        <f>$Z$28/'Fixed data'!$C$7</f>
        <v>1.5489899377761549E-2</v>
      </c>
      <c r="AG51" s="35">
        <f>$Z$28/'Fixed data'!$C$7</f>
        <v>1.5489899377761549E-2</v>
      </c>
      <c r="AH51" s="35">
        <f>$Z$28/'Fixed data'!$C$7</f>
        <v>1.5489899377761549E-2</v>
      </c>
      <c r="AI51" s="35">
        <f>$Z$28/'Fixed data'!$C$7</f>
        <v>1.5489899377761549E-2</v>
      </c>
      <c r="AJ51" s="35">
        <f>$Z$28/'Fixed data'!$C$7</f>
        <v>1.5489899377761549E-2</v>
      </c>
      <c r="AK51" s="35">
        <f>$Z$28/'Fixed data'!$C$7</f>
        <v>1.5489899377761549E-2</v>
      </c>
      <c r="AL51" s="35">
        <f>$Z$28/'Fixed data'!$C$7</f>
        <v>1.5489899377761549E-2</v>
      </c>
      <c r="AM51" s="35">
        <f>$Z$28/'Fixed data'!$C$7</f>
        <v>1.5489899377761549E-2</v>
      </c>
      <c r="AN51" s="35">
        <f>$Z$28/'Fixed data'!$C$7</f>
        <v>1.5489899377761549E-2</v>
      </c>
      <c r="AO51" s="35">
        <f>$Z$28/'Fixed data'!$C$7</f>
        <v>1.5489899377761549E-2</v>
      </c>
      <c r="AP51" s="35">
        <f>$Z$28/'Fixed data'!$C$7</f>
        <v>1.5489899377761549E-2</v>
      </c>
      <c r="AQ51" s="35">
        <f>$Z$28/'Fixed data'!$C$7</f>
        <v>1.5489899377761549E-2</v>
      </c>
      <c r="AR51" s="35">
        <f>$Z$28/'Fixed data'!$C$7</f>
        <v>1.5489899377761549E-2</v>
      </c>
      <c r="AS51" s="35">
        <f>$Z$28/'Fixed data'!$C$7</f>
        <v>1.5489899377761549E-2</v>
      </c>
      <c r="AT51" s="35">
        <f>$Z$28/'Fixed data'!$C$7</f>
        <v>1.5489899377761549E-2</v>
      </c>
      <c r="AU51" s="35">
        <f>$Z$28/'Fixed data'!$C$7</f>
        <v>1.5489899377761549E-2</v>
      </c>
      <c r="AV51" s="35">
        <f>$Z$28/'Fixed data'!$C$7</f>
        <v>1.5489899377761549E-2</v>
      </c>
      <c r="AW51" s="35">
        <f>$Z$28/'Fixed data'!$C$7</f>
        <v>1.5489899377761549E-2</v>
      </c>
      <c r="AX51" s="35">
        <f>$Z$28/'Fixed data'!$C$7</f>
        <v>1.5489899377761549E-2</v>
      </c>
      <c r="AY51" s="35">
        <f>$Z$28/'Fixed data'!$C$7</f>
        <v>1.5489899377761549E-2</v>
      </c>
      <c r="AZ51" s="35">
        <f>$Z$28/'Fixed data'!$C$7</f>
        <v>1.5489899377761549E-2</v>
      </c>
      <c r="BA51" s="35">
        <f>$Z$28/'Fixed data'!$C$7</f>
        <v>1.5489899377761549E-2</v>
      </c>
      <c r="BB51" s="35">
        <f>$Z$28/'Fixed data'!$C$7</f>
        <v>1.5489899377761549E-2</v>
      </c>
      <c r="BC51" s="35">
        <f>$Z$28/'Fixed data'!$C$7</f>
        <v>1.5489899377761549E-2</v>
      </c>
      <c r="BD51" s="35">
        <f>$Z$28/'Fixed data'!$C$7</f>
        <v>1.5489899377761549E-2</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1.5489899377761549E-2</v>
      </c>
      <c r="AC52" s="35">
        <f>$AA$28/'Fixed data'!$C$7</f>
        <v>1.5489899377761549E-2</v>
      </c>
      <c r="AD52" s="35">
        <f>$AA$28/'Fixed data'!$C$7</f>
        <v>1.5489899377761549E-2</v>
      </c>
      <c r="AE52" s="35">
        <f>$AA$28/'Fixed data'!$C$7</f>
        <v>1.5489899377761549E-2</v>
      </c>
      <c r="AF52" s="35">
        <f>$AA$28/'Fixed data'!$C$7</f>
        <v>1.5489899377761549E-2</v>
      </c>
      <c r="AG52" s="35">
        <f>$AA$28/'Fixed data'!$C$7</f>
        <v>1.5489899377761549E-2</v>
      </c>
      <c r="AH52" s="35">
        <f>$AA$28/'Fixed data'!$C$7</f>
        <v>1.5489899377761549E-2</v>
      </c>
      <c r="AI52" s="35">
        <f>$AA$28/'Fixed data'!$C$7</f>
        <v>1.5489899377761549E-2</v>
      </c>
      <c r="AJ52" s="35">
        <f>$AA$28/'Fixed data'!$C$7</f>
        <v>1.5489899377761549E-2</v>
      </c>
      <c r="AK52" s="35">
        <f>$AA$28/'Fixed data'!$C$7</f>
        <v>1.5489899377761549E-2</v>
      </c>
      <c r="AL52" s="35">
        <f>$AA$28/'Fixed data'!$C$7</f>
        <v>1.5489899377761549E-2</v>
      </c>
      <c r="AM52" s="35">
        <f>$AA$28/'Fixed data'!$C$7</f>
        <v>1.5489899377761549E-2</v>
      </c>
      <c r="AN52" s="35">
        <f>$AA$28/'Fixed data'!$C$7</f>
        <v>1.5489899377761549E-2</v>
      </c>
      <c r="AO52" s="35">
        <f>$AA$28/'Fixed data'!$C$7</f>
        <v>1.5489899377761549E-2</v>
      </c>
      <c r="AP52" s="35">
        <f>$AA$28/'Fixed data'!$C$7</f>
        <v>1.5489899377761549E-2</v>
      </c>
      <c r="AQ52" s="35">
        <f>$AA$28/'Fixed data'!$C$7</f>
        <v>1.5489899377761549E-2</v>
      </c>
      <c r="AR52" s="35">
        <f>$AA$28/'Fixed data'!$C$7</f>
        <v>1.5489899377761549E-2</v>
      </c>
      <c r="AS52" s="35">
        <f>$AA$28/'Fixed data'!$C$7</f>
        <v>1.5489899377761549E-2</v>
      </c>
      <c r="AT52" s="35">
        <f>$AA$28/'Fixed data'!$C$7</f>
        <v>1.5489899377761549E-2</v>
      </c>
      <c r="AU52" s="35">
        <f>$AA$28/'Fixed data'!$C$7</f>
        <v>1.5489899377761549E-2</v>
      </c>
      <c r="AV52" s="35">
        <f>$AA$28/'Fixed data'!$C$7</f>
        <v>1.5489899377761549E-2</v>
      </c>
      <c r="AW52" s="35">
        <f>$AA$28/'Fixed data'!$C$7</f>
        <v>1.5489899377761549E-2</v>
      </c>
      <c r="AX52" s="35">
        <f>$AA$28/'Fixed data'!$C$7</f>
        <v>1.5489899377761549E-2</v>
      </c>
      <c r="AY52" s="35">
        <f>$AA$28/'Fixed data'!$C$7</f>
        <v>1.5489899377761549E-2</v>
      </c>
      <c r="AZ52" s="35">
        <f>$AA$28/'Fixed data'!$C$7</f>
        <v>1.5489899377761549E-2</v>
      </c>
      <c r="BA52" s="35">
        <f>$AA$28/'Fixed data'!$C$7</f>
        <v>1.5489899377761549E-2</v>
      </c>
      <c r="BB52" s="35">
        <f>$AA$28/'Fixed data'!$C$7</f>
        <v>1.5489899377761549E-2</v>
      </c>
      <c r="BC52" s="35">
        <f>$AA$28/'Fixed data'!$C$7</f>
        <v>1.5489899377761549E-2</v>
      </c>
      <c r="BD52" s="35">
        <f>$AA$28/'Fixed data'!$C$7</f>
        <v>1.5489899377761549E-2</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1.5489899377761549E-2</v>
      </c>
      <c r="AD53" s="35">
        <f>$AB$28/'Fixed data'!$C$7</f>
        <v>1.5489899377761549E-2</v>
      </c>
      <c r="AE53" s="35">
        <f>$AB$28/'Fixed data'!$C$7</f>
        <v>1.5489899377761549E-2</v>
      </c>
      <c r="AF53" s="35">
        <f>$AB$28/'Fixed data'!$C$7</f>
        <v>1.5489899377761549E-2</v>
      </c>
      <c r="AG53" s="35">
        <f>$AB$28/'Fixed data'!$C$7</f>
        <v>1.5489899377761549E-2</v>
      </c>
      <c r="AH53" s="35">
        <f>$AB$28/'Fixed data'!$C$7</f>
        <v>1.5489899377761549E-2</v>
      </c>
      <c r="AI53" s="35">
        <f>$AB$28/'Fixed data'!$C$7</f>
        <v>1.5489899377761549E-2</v>
      </c>
      <c r="AJ53" s="35">
        <f>$AB$28/'Fixed data'!$C$7</f>
        <v>1.5489899377761549E-2</v>
      </c>
      <c r="AK53" s="35">
        <f>$AB$28/'Fixed data'!$C$7</f>
        <v>1.5489899377761549E-2</v>
      </c>
      <c r="AL53" s="35">
        <f>$AB$28/'Fixed data'!$C$7</f>
        <v>1.5489899377761549E-2</v>
      </c>
      <c r="AM53" s="35">
        <f>$AB$28/'Fixed data'!$C$7</f>
        <v>1.5489899377761549E-2</v>
      </c>
      <c r="AN53" s="35">
        <f>$AB$28/'Fixed data'!$C$7</f>
        <v>1.5489899377761549E-2</v>
      </c>
      <c r="AO53" s="35">
        <f>$AB$28/'Fixed data'!$C$7</f>
        <v>1.5489899377761549E-2</v>
      </c>
      <c r="AP53" s="35">
        <f>$AB$28/'Fixed data'!$C$7</f>
        <v>1.5489899377761549E-2</v>
      </c>
      <c r="AQ53" s="35">
        <f>$AB$28/'Fixed data'!$C$7</f>
        <v>1.5489899377761549E-2</v>
      </c>
      <c r="AR53" s="35">
        <f>$AB$28/'Fixed data'!$C$7</f>
        <v>1.5489899377761549E-2</v>
      </c>
      <c r="AS53" s="35">
        <f>$AB$28/'Fixed data'!$C$7</f>
        <v>1.5489899377761549E-2</v>
      </c>
      <c r="AT53" s="35">
        <f>$AB$28/'Fixed data'!$C$7</f>
        <v>1.5489899377761549E-2</v>
      </c>
      <c r="AU53" s="35">
        <f>$AB$28/'Fixed data'!$C$7</f>
        <v>1.5489899377761549E-2</v>
      </c>
      <c r="AV53" s="35">
        <f>$AB$28/'Fixed data'!$C$7</f>
        <v>1.5489899377761549E-2</v>
      </c>
      <c r="AW53" s="35">
        <f>$AB$28/'Fixed data'!$C$7</f>
        <v>1.5489899377761549E-2</v>
      </c>
      <c r="AX53" s="35">
        <f>$AB$28/'Fixed data'!$C$7</f>
        <v>1.5489899377761549E-2</v>
      </c>
      <c r="AY53" s="35">
        <f>$AB$28/'Fixed data'!$C$7</f>
        <v>1.5489899377761549E-2</v>
      </c>
      <c r="AZ53" s="35">
        <f>$AB$28/'Fixed data'!$C$7</f>
        <v>1.5489899377761549E-2</v>
      </c>
      <c r="BA53" s="35">
        <f>$AB$28/'Fixed data'!$C$7</f>
        <v>1.5489899377761549E-2</v>
      </c>
      <c r="BB53" s="35">
        <f>$AB$28/'Fixed data'!$C$7</f>
        <v>1.5489899377761549E-2</v>
      </c>
      <c r="BC53" s="35">
        <f>$AB$28/'Fixed data'!$C$7</f>
        <v>1.5489899377761549E-2</v>
      </c>
      <c r="BD53" s="35">
        <f>$AB$28/'Fixed data'!$C$7</f>
        <v>1.5489899377761549E-2</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1.5489899377761549E-2</v>
      </c>
      <c r="AE54" s="35">
        <f>$AC$28/'Fixed data'!$C$7</f>
        <v>1.5489899377761549E-2</v>
      </c>
      <c r="AF54" s="35">
        <f>$AC$28/'Fixed data'!$C$7</f>
        <v>1.5489899377761549E-2</v>
      </c>
      <c r="AG54" s="35">
        <f>$AC$28/'Fixed data'!$C$7</f>
        <v>1.5489899377761549E-2</v>
      </c>
      <c r="AH54" s="35">
        <f>$AC$28/'Fixed data'!$C$7</f>
        <v>1.5489899377761549E-2</v>
      </c>
      <c r="AI54" s="35">
        <f>$AC$28/'Fixed data'!$C$7</f>
        <v>1.5489899377761549E-2</v>
      </c>
      <c r="AJ54" s="35">
        <f>$AC$28/'Fixed data'!$C$7</f>
        <v>1.5489899377761549E-2</v>
      </c>
      <c r="AK54" s="35">
        <f>$AC$28/'Fixed data'!$C$7</f>
        <v>1.5489899377761549E-2</v>
      </c>
      <c r="AL54" s="35">
        <f>$AC$28/'Fixed data'!$C$7</f>
        <v>1.5489899377761549E-2</v>
      </c>
      <c r="AM54" s="35">
        <f>$AC$28/'Fixed data'!$C$7</f>
        <v>1.5489899377761549E-2</v>
      </c>
      <c r="AN54" s="35">
        <f>$AC$28/'Fixed data'!$C$7</f>
        <v>1.5489899377761549E-2</v>
      </c>
      <c r="AO54" s="35">
        <f>$AC$28/'Fixed data'!$C$7</f>
        <v>1.5489899377761549E-2</v>
      </c>
      <c r="AP54" s="35">
        <f>$AC$28/'Fixed data'!$C$7</f>
        <v>1.5489899377761549E-2</v>
      </c>
      <c r="AQ54" s="35">
        <f>$AC$28/'Fixed data'!$C$7</f>
        <v>1.5489899377761549E-2</v>
      </c>
      <c r="AR54" s="35">
        <f>$AC$28/'Fixed data'!$C$7</f>
        <v>1.5489899377761549E-2</v>
      </c>
      <c r="AS54" s="35">
        <f>$AC$28/'Fixed data'!$C$7</f>
        <v>1.5489899377761549E-2</v>
      </c>
      <c r="AT54" s="35">
        <f>$AC$28/'Fixed data'!$C$7</f>
        <v>1.5489899377761549E-2</v>
      </c>
      <c r="AU54" s="35">
        <f>$AC$28/'Fixed data'!$C$7</f>
        <v>1.5489899377761549E-2</v>
      </c>
      <c r="AV54" s="35">
        <f>$AC$28/'Fixed data'!$C$7</f>
        <v>1.5489899377761549E-2</v>
      </c>
      <c r="AW54" s="35">
        <f>$AC$28/'Fixed data'!$C$7</f>
        <v>1.5489899377761549E-2</v>
      </c>
      <c r="AX54" s="35">
        <f>$AC$28/'Fixed data'!$C$7</f>
        <v>1.5489899377761549E-2</v>
      </c>
      <c r="AY54" s="35">
        <f>$AC$28/'Fixed data'!$C$7</f>
        <v>1.5489899377761549E-2</v>
      </c>
      <c r="AZ54" s="35">
        <f>$AC$28/'Fixed data'!$C$7</f>
        <v>1.5489899377761549E-2</v>
      </c>
      <c r="BA54" s="35">
        <f>$AC$28/'Fixed data'!$C$7</f>
        <v>1.5489899377761549E-2</v>
      </c>
      <c r="BB54" s="35">
        <f>$AC$28/'Fixed data'!$C$7</f>
        <v>1.5489899377761549E-2</v>
      </c>
      <c r="BC54" s="35">
        <f>$AC$28/'Fixed data'!$C$7</f>
        <v>1.5489899377761549E-2</v>
      </c>
      <c r="BD54" s="35">
        <f>$AC$28/'Fixed data'!$C$7</f>
        <v>1.5489899377761549E-2</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1.5489899377761549E-2</v>
      </c>
      <c r="AF55" s="35">
        <f>$AD$28/'Fixed data'!$C$7</f>
        <v>1.5489899377761549E-2</v>
      </c>
      <c r="AG55" s="35">
        <f>$AD$28/'Fixed data'!$C$7</f>
        <v>1.5489899377761549E-2</v>
      </c>
      <c r="AH55" s="35">
        <f>$AD$28/'Fixed data'!$C$7</f>
        <v>1.5489899377761549E-2</v>
      </c>
      <c r="AI55" s="35">
        <f>$AD$28/'Fixed data'!$C$7</f>
        <v>1.5489899377761549E-2</v>
      </c>
      <c r="AJ55" s="35">
        <f>$AD$28/'Fixed data'!$C$7</f>
        <v>1.5489899377761549E-2</v>
      </c>
      <c r="AK55" s="35">
        <f>$AD$28/'Fixed data'!$C$7</f>
        <v>1.5489899377761549E-2</v>
      </c>
      <c r="AL55" s="35">
        <f>$AD$28/'Fixed data'!$C$7</f>
        <v>1.5489899377761549E-2</v>
      </c>
      <c r="AM55" s="35">
        <f>$AD$28/'Fixed data'!$C$7</f>
        <v>1.5489899377761549E-2</v>
      </c>
      <c r="AN55" s="35">
        <f>$AD$28/'Fixed data'!$C$7</f>
        <v>1.5489899377761549E-2</v>
      </c>
      <c r="AO55" s="35">
        <f>$AD$28/'Fixed data'!$C$7</f>
        <v>1.5489899377761549E-2</v>
      </c>
      <c r="AP55" s="35">
        <f>$AD$28/'Fixed data'!$C$7</f>
        <v>1.5489899377761549E-2</v>
      </c>
      <c r="AQ55" s="35">
        <f>$AD$28/'Fixed data'!$C$7</f>
        <v>1.5489899377761549E-2</v>
      </c>
      <c r="AR55" s="35">
        <f>$AD$28/'Fixed data'!$C$7</f>
        <v>1.5489899377761549E-2</v>
      </c>
      <c r="AS55" s="35">
        <f>$AD$28/'Fixed data'!$C$7</f>
        <v>1.5489899377761549E-2</v>
      </c>
      <c r="AT55" s="35">
        <f>$AD$28/'Fixed data'!$C$7</f>
        <v>1.5489899377761549E-2</v>
      </c>
      <c r="AU55" s="35">
        <f>$AD$28/'Fixed data'!$C$7</f>
        <v>1.5489899377761549E-2</v>
      </c>
      <c r="AV55" s="35">
        <f>$AD$28/'Fixed data'!$C$7</f>
        <v>1.5489899377761549E-2</v>
      </c>
      <c r="AW55" s="35">
        <f>$AD$28/'Fixed data'!$C$7</f>
        <v>1.5489899377761549E-2</v>
      </c>
      <c r="AX55" s="35">
        <f>$AD$28/'Fixed data'!$C$7</f>
        <v>1.5489899377761549E-2</v>
      </c>
      <c r="AY55" s="35">
        <f>$AD$28/'Fixed data'!$C$7</f>
        <v>1.5489899377761549E-2</v>
      </c>
      <c r="AZ55" s="35">
        <f>$AD$28/'Fixed data'!$C$7</f>
        <v>1.5489899377761549E-2</v>
      </c>
      <c r="BA55" s="35">
        <f>$AD$28/'Fixed data'!$C$7</f>
        <v>1.5489899377761549E-2</v>
      </c>
      <c r="BB55" s="35">
        <f>$AD$28/'Fixed data'!$C$7</f>
        <v>1.5489899377761549E-2</v>
      </c>
      <c r="BC55" s="35">
        <f>$AD$28/'Fixed data'!$C$7</f>
        <v>1.5489899377761549E-2</v>
      </c>
      <c r="BD55" s="35">
        <f>$AD$28/'Fixed data'!$C$7</f>
        <v>1.5489899377761549E-2</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1.5489899377761549E-2</v>
      </c>
      <c r="AG56" s="35">
        <f>$AE$28/'Fixed data'!$C$7</f>
        <v>1.5489899377761549E-2</v>
      </c>
      <c r="AH56" s="35">
        <f>$AE$28/'Fixed data'!$C$7</f>
        <v>1.5489899377761549E-2</v>
      </c>
      <c r="AI56" s="35">
        <f>$AE$28/'Fixed data'!$C$7</f>
        <v>1.5489899377761549E-2</v>
      </c>
      <c r="AJ56" s="35">
        <f>$AE$28/'Fixed data'!$C$7</f>
        <v>1.5489899377761549E-2</v>
      </c>
      <c r="AK56" s="35">
        <f>$AE$28/'Fixed data'!$C$7</f>
        <v>1.5489899377761549E-2</v>
      </c>
      <c r="AL56" s="35">
        <f>$AE$28/'Fixed data'!$C$7</f>
        <v>1.5489899377761549E-2</v>
      </c>
      <c r="AM56" s="35">
        <f>$AE$28/'Fixed data'!$C$7</f>
        <v>1.5489899377761549E-2</v>
      </c>
      <c r="AN56" s="35">
        <f>$AE$28/'Fixed data'!$C$7</f>
        <v>1.5489899377761549E-2</v>
      </c>
      <c r="AO56" s="35">
        <f>$AE$28/'Fixed data'!$C$7</f>
        <v>1.5489899377761549E-2</v>
      </c>
      <c r="AP56" s="35">
        <f>$AE$28/'Fixed data'!$C$7</f>
        <v>1.5489899377761549E-2</v>
      </c>
      <c r="AQ56" s="35">
        <f>$AE$28/'Fixed data'!$C$7</f>
        <v>1.5489899377761549E-2</v>
      </c>
      <c r="AR56" s="35">
        <f>$AE$28/'Fixed data'!$C$7</f>
        <v>1.5489899377761549E-2</v>
      </c>
      <c r="AS56" s="35">
        <f>$AE$28/'Fixed data'!$C$7</f>
        <v>1.5489899377761549E-2</v>
      </c>
      <c r="AT56" s="35">
        <f>$AE$28/'Fixed data'!$C$7</f>
        <v>1.5489899377761549E-2</v>
      </c>
      <c r="AU56" s="35">
        <f>$AE$28/'Fixed data'!$C$7</f>
        <v>1.5489899377761549E-2</v>
      </c>
      <c r="AV56" s="35">
        <f>$AE$28/'Fixed data'!$C$7</f>
        <v>1.5489899377761549E-2</v>
      </c>
      <c r="AW56" s="35">
        <f>$AE$28/'Fixed data'!$C$7</f>
        <v>1.5489899377761549E-2</v>
      </c>
      <c r="AX56" s="35">
        <f>$AE$28/'Fixed data'!$C$7</f>
        <v>1.5489899377761549E-2</v>
      </c>
      <c r="AY56" s="35">
        <f>$AE$28/'Fixed data'!$C$7</f>
        <v>1.5489899377761549E-2</v>
      </c>
      <c r="AZ56" s="35">
        <f>$AE$28/'Fixed data'!$C$7</f>
        <v>1.5489899377761549E-2</v>
      </c>
      <c r="BA56" s="35">
        <f>$AE$28/'Fixed data'!$C$7</f>
        <v>1.5489899377761549E-2</v>
      </c>
      <c r="BB56" s="35">
        <f>$AE$28/'Fixed data'!$C$7</f>
        <v>1.5489899377761549E-2</v>
      </c>
      <c r="BC56" s="35">
        <f>$AE$28/'Fixed data'!$C$7</f>
        <v>1.5489899377761549E-2</v>
      </c>
      <c r="BD56" s="35">
        <f>$AE$28/'Fixed data'!$C$7</f>
        <v>1.5489899377761549E-2</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1.5489899377761549E-2</v>
      </c>
      <c r="AH57" s="35">
        <f>$AF$28/'Fixed data'!$C$7</f>
        <v>1.5489899377761549E-2</v>
      </c>
      <c r="AI57" s="35">
        <f>$AF$28/'Fixed data'!$C$7</f>
        <v>1.5489899377761549E-2</v>
      </c>
      <c r="AJ57" s="35">
        <f>$AF$28/'Fixed data'!$C$7</f>
        <v>1.5489899377761549E-2</v>
      </c>
      <c r="AK57" s="35">
        <f>$AF$28/'Fixed data'!$C$7</f>
        <v>1.5489899377761549E-2</v>
      </c>
      <c r="AL57" s="35">
        <f>$AF$28/'Fixed data'!$C$7</f>
        <v>1.5489899377761549E-2</v>
      </c>
      <c r="AM57" s="35">
        <f>$AF$28/'Fixed data'!$C$7</f>
        <v>1.5489899377761549E-2</v>
      </c>
      <c r="AN57" s="35">
        <f>$AF$28/'Fixed data'!$C$7</f>
        <v>1.5489899377761549E-2</v>
      </c>
      <c r="AO57" s="35">
        <f>$AF$28/'Fixed data'!$C$7</f>
        <v>1.5489899377761549E-2</v>
      </c>
      <c r="AP57" s="35">
        <f>$AF$28/'Fixed data'!$C$7</f>
        <v>1.5489899377761549E-2</v>
      </c>
      <c r="AQ57" s="35">
        <f>$AF$28/'Fixed data'!$C$7</f>
        <v>1.5489899377761549E-2</v>
      </c>
      <c r="AR57" s="35">
        <f>$AF$28/'Fixed data'!$C$7</f>
        <v>1.5489899377761549E-2</v>
      </c>
      <c r="AS57" s="35">
        <f>$AF$28/'Fixed data'!$C$7</f>
        <v>1.5489899377761549E-2</v>
      </c>
      <c r="AT57" s="35">
        <f>$AF$28/'Fixed data'!$C$7</f>
        <v>1.5489899377761549E-2</v>
      </c>
      <c r="AU57" s="35">
        <f>$AF$28/'Fixed data'!$C$7</f>
        <v>1.5489899377761549E-2</v>
      </c>
      <c r="AV57" s="35">
        <f>$AF$28/'Fixed data'!$C$7</f>
        <v>1.5489899377761549E-2</v>
      </c>
      <c r="AW57" s="35">
        <f>$AF$28/'Fixed data'!$C$7</f>
        <v>1.5489899377761549E-2</v>
      </c>
      <c r="AX57" s="35">
        <f>$AF$28/'Fixed data'!$C$7</f>
        <v>1.5489899377761549E-2</v>
      </c>
      <c r="AY57" s="35">
        <f>$AF$28/'Fixed data'!$C$7</f>
        <v>1.5489899377761549E-2</v>
      </c>
      <c r="AZ57" s="35">
        <f>$AF$28/'Fixed data'!$C$7</f>
        <v>1.5489899377761549E-2</v>
      </c>
      <c r="BA57" s="35">
        <f>$AF$28/'Fixed data'!$C$7</f>
        <v>1.5489899377761549E-2</v>
      </c>
      <c r="BB57" s="35">
        <f>$AF$28/'Fixed data'!$C$7</f>
        <v>1.5489899377761549E-2</v>
      </c>
      <c r="BC57" s="35">
        <f>$AF$28/'Fixed data'!$C$7</f>
        <v>1.5489899377761549E-2</v>
      </c>
      <c r="BD57" s="35">
        <f>$AF$28/'Fixed data'!$C$7</f>
        <v>1.5489899377761549E-2</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1.5489899377761549E-2</v>
      </c>
      <c r="AI58" s="35">
        <f>$AG$28/'Fixed data'!$C$7</f>
        <v>1.5489899377761549E-2</v>
      </c>
      <c r="AJ58" s="35">
        <f>$AG$28/'Fixed data'!$C$7</f>
        <v>1.5489899377761549E-2</v>
      </c>
      <c r="AK58" s="35">
        <f>$AG$28/'Fixed data'!$C$7</f>
        <v>1.5489899377761549E-2</v>
      </c>
      <c r="AL58" s="35">
        <f>$AG$28/'Fixed data'!$C$7</f>
        <v>1.5489899377761549E-2</v>
      </c>
      <c r="AM58" s="35">
        <f>$AG$28/'Fixed data'!$C$7</f>
        <v>1.5489899377761549E-2</v>
      </c>
      <c r="AN58" s="35">
        <f>$AG$28/'Fixed data'!$C$7</f>
        <v>1.5489899377761549E-2</v>
      </c>
      <c r="AO58" s="35">
        <f>$AG$28/'Fixed data'!$C$7</f>
        <v>1.5489899377761549E-2</v>
      </c>
      <c r="AP58" s="35">
        <f>$AG$28/'Fixed data'!$C$7</f>
        <v>1.5489899377761549E-2</v>
      </c>
      <c r="AQ58" s="35">
        <f>$AG$28/'Fixed data'!$C$7</f>
        <v>1.5489899377761549E-2</v>
      </c>
      <c r="AR58" s="35">
        <f>$AG$28/'Fixed data'!$C$7</f>
        <v>1.5489899377761549E-2</v>
      </c>
      <c r="AS58" s="35">
        <f>$AG$28/'Fixed data'!$C$7</f>
        <v>1.5489899377761549E-2</v>
      </c>
      <c r="AT58" s="35">
        <f>$AG$28/'Fixed data'!$C$7</f>
        <v>1.5489899377761549E-2</v>
      </c>
      <c r="AU58" s="35">
        <f>$AG$28/'Fixed data'!$C$7</f>
        <v>1.5489899377761549E-2</v>
      </c>
      <c r="AV58" s="35">
        <f>$AG$28/'Fixed data'!$C$7</f>
        <v>1.5489899377761549E-2</v>
      </c>
      <c r="AW58" s="35">
        <f>$AG$28/'Fixed data'!$C$7</f>
        <v>1.5489899377761549E-2</v>
      </c>
      <c r="AX58" s="35">
        <f>$AG$28/'Fixed data'!$C$7</f>
        <v>1.5489899377761549E-2</v>
      </c>
      <c r="AY58" s="35">
        <f>$AG$28/'Fixed data'!$C$7</f>
        <v>1.5489899377761549E-2</v>
      </c>
      <c r="AZ58" s="35">
        <f>$AG$28/'Fixed data'!$C$7</f>
        <v>1.5489899377761549E-2</v>
      </c>
      <c r="BA58" s="35">
        <f>$AG$28/'Fixed data'!$C$7</f>
        <v>1.5489899377761549E-2</v>
      </c>
      <c r="BB58" s="35">
        <f>$AG$28/'Fixed data'!$C$7</f>
        <v>1.5489899377761549E-2</v>
      </c>
      <c r="BC58" s="35">
        <f>$AG$28/'Fixed data'!$C$7</f>
        <v>1.5489899377761549E-2</v>
      </c>
      <c r="BD58" s="35">
        <f>$AG$28/'Fixed data'!$C$7</f>
        <v>1.5489899377761549E-2</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1.5489899377761549E-2</v>
      </c>
      <c r="AJ59" s="35">
        <f>$AH$28/'Fixed data'!$C$7</f>
        <v>1.5489899377761549E-2</v>
      </c>
      <c r="AK59" s="35">
        <f>$AH$28/'Fixed data'!$C$7</f>
        <v>1.5489899377761549E-2</v>
      </c>
      <c r="AL59" s="35">
        <f>$AH$28/'Fixed data'!$C$7</f>
        <v>1.5489899377761549E-2</v>
      </c>
      <c r="AM59" s="35">
        <f>$AH$28/'Fixed data'!$C$7</f>
        <v>1.5489899377761549E-2</v>
      </c>
      <c r="AN59" s="35">
        <f>$AH$28/'Fixed data'!$C$7</f>
        <v>1.5489899377761549E-2</v>
      </c>
      <c r="AO59" s="35">
        <f>$AH$28/'Fixed data'!$C$7</f>
        <v>1.5489899377761549E-2</v>
      </c>
      <c r="AP59" s="35">
        <f>$AH$28/'Fixed data'!$C$7</f>
        <v>1.5489899377761549E-2</v>
      </c>
      <c r="AQ59" s="35">
        <f>$AH$28/'Fixed data'!$C$7</f>
        <v>1.5489899377761549E-2</v>
      </c>
      <c r="AR59" s="35">
        <f>$AH$28/'Fixed data'!$C$7</f>
        <v>1.5489899377761549E-2</v>
      </c>
      <c r="AS59" s="35">
        <f>$AH$28/'Fixed data'!$C$7</f>
        <v>1.5489899377761549E-2</v>
      </c>
      <c r="AT59" s="35">
        <f>$AH$28/'Fixed data'!$C$7</f>
        <v>1.5489899377761549E-2</v>
      </c>
      <c r="AU59" s="35">
        <f>$AH$28/'Fixed data'!$C$7</f>
        <v>1.5489899377761549E-2</v>
      </c>
      <c r="AV59" s="35">
        <f>$AH$28/'Fixed data'!$C$7</f>
        <v>1.5489899377761549E-2</v>
      </c>
      <c r="AW59" s="35">
        <f>$AH$28/'Fixed data'!$C$7</f>
        <v>1.5489899377761549E-2</v>
      </c>
      <c r="AX59" s="35">
        <f>$AH$28/'Fixed data'!$C$7</f>
        <v>1.5489899377761549E-2</v>
      </c>
      <c r="AY59" s="35">
        <f>$AH$28/'Fixed data'!$C$7</f>
        <v>1.5489899377761549E-2</v>
      </c>
      <c r="AZ59" s="35">
        <f>$AH$28/'Fixed data'!$C$7</f>
        <v>1.5489899377761549E-2</v>
      </c>
      <c r="BA59" s="35">
        <f>$AH$28/'Fixed data'!$C$7</f>
        <v>1.5489899377761549E-2</v>
      </c>
      <c r="BB59" s="35">
        <f>$AH$28/'Fixed data'!$C$7</f>
        <v>1.5489899377761549E-2</v>
      </c>
      <c r="BC59" s="35">
        <f>$AH$28/'Fixed data'!$C$7</f>
        <v>1.5489899377761549E-2</v>
      </c>
      <c r="BD59" s="35">
        <f>$AH$28/'Fixed data'!$C$7</f>
        <v>1.5489899377761549E-2</v>
      </c>
    </row>
    <row r="60" spans="1:56" ht="16.5" collapsed="1" x14ac:dyDescent="0.35">
      <c r="A60" s="116"/>
      <c r="B60" s="9" t="s">
        <v>7</v>
      </c>
      <c r="C60" s="9" t="s">
        <v>61</v>
      </c>
      <c r="D60" s="9" t="s">
        <v>40</v>
      </c>
      <c r="E60" s="35">
        <f>SUM(E30:E59)</f>
        <v>0</v>
      </c>
      <c r="F60" s="35">
        <f t="shared" ref="F60:BD60" si="11">SUM(F30:F59)</f>
        <v>-3.5555555555555594E-5</v>
      </c>
      <c r="G60" s="35">
        <f t="shared" si="11"/>
        <v>-3.2711111111111065E-4</v>
      </c>
      <c r="H60" s="35">
        <f t="shared" si="11"/>
        <v>-1.1662222222222221E-3</v>
      </c>
      <c r="I60" s="35">
        <f t="shared" si="11"/>
        <v>-2.8675555555555559E-3</v>
      </c>
      <c r="J60" s="35">
        <f t="shared" si="11"/>
        <v>-5.6693333333333335E-3</v>
      </c>
      <c r="K60" s="35">
        <f t="shared" si="11"/>
        <v>1.8631111111111105E-3</v>
      </c>
      <c r="L60" s="35">
        <f t="shared" si="11"/>
        <v>1.2773333333333331E-2</v>
      </c>
      <c r="M60" s="35">
        <f t="shared" si="11"/>
        <v>2.5283555555555559E-2</v>
      </c>
      <c r="N60" s="35">
        <f t="shared" si="11"/>
        <v>3.8104888888888896E-2</v>
      </c>
      <c r="O60" s="35">
        <f t="shared" si="11"/>
        <v>5.1252888888888896E-2</v>
      </c>
      <c r="P60" s="35">
        <f t="shared" si="11"/>
        <v>6.4743888888888906E-2</v>
      </c>
      <c r="Q60" s="35">
        <f t="shared" si="11"/>
        <v>7.8595038888888913E-2</v>
      </c>
      <c r="R60" s="35">
        <f t="shared" si="11"/>
        <v>9.2824346388888923E-2</v>
      </c>
      <c r="S60" s="35">
        <f t="shared" si="11"/>
        <v>0.10745071926388892</v>
      </c>
      <c r="T60" s="35">
        <f t="shared" si="11"/>
        <v>0.12249401078263893</v>
      </c>
      <c r="U60" s="35">
        <f t="shared" si="11"/>
        <v>0.13762485521657641</v>
      </c>
      <c r="V60" s="35">
        <f t="shared" si="11"/>
        <v>0.15284412809485329</v>
      </c>
      <c r="W60" s="35">
        <f t="shared" si="11"/>
        <v>0.16815271370191293</v>
      </c>
      <c r="X60" s="35">
        <f t="shared" si="11"/>
        <v>0.18355150516504318</v>
      </c>
      <c r="Y60" s="35">
        <f t="shared" si="11"/>
        <v>0.19904140454280472</v>
      </c>
      <c r="Z60" s="35">
        <f t="shared" si="11"/>
        <v>0.21453130392056627</v>
      </c>
      <c r="AA60" s="35">
        <f t="shared" si="11"/>
        <v>0.23002120329832781</v>
      </c>
      <c r="AB60" s="35">
        <f t="shared" si="11"/>
        <v>0.24551110267608936</v>
      </c>
      <c r="AC60" s="35">
        <f t="shared" si="11"/>
        <v>0.26100100205385091</v>
      </c>
      <c r="AD60" s="35">
        <f t="shared" si="11"/>
        <v>0.27649090143161248</v>
      </c>
      <c r="AE60" s="35">
        <f t="shared" si="11"/>
        <v>0.29198080080937405</v>
      </c>
      <c r="AF60" s="35">
        <f t="shared" si="11"/>
        <v>0.30747070018713563</v>
      </c>
      <c r="AG60" s="35">
        <f t="shared" si="11"/>
        <v>0.3229605995648972</v>
      </c>
      <c r="AH60" s="35">
        <f t="shared" si="11"/>
        <v>0.33845049894265877</v>
      </c>
      <c r="AI60" s="35">
        <f t="shared" si="11"/>
        <v>0.35394039832042035</v>
      </c>
      <c r="AJ60" s="35">
        <f t="shared" si="11"/>
        <v>0.35394039832042035</v>
      </c>
      <c r="AK60" s="35">
        <f t="shared" si="11"/>
        <v>0.35394039832042035</v>
      </c>
      <c r="AL60" s="35">
        <f t="shared" si="11"/>
        <v>0.35394039832042035</v>
      </c>
      <c r="AM60" s="35">
        <f t="shared" si="11"/>
        <v>0.35394039832042035</v>
      </c>
      <c r="AN60" s="35">
        <f t="shared" si="11"/>
        <v>0.35394039832042035</v>
      </c>
      <c r="AO60" s="35">
        <f t="shared" si="11"/>
        <v>0.35394039832042035</v>
      </c>
      <c r="AP60" s="35">
        <f t="shared" si="11"/>
        <v>0.35394039832042035</v>
      </c>
      <c r="AQ60" s="35">
        <f t="shared" si="11"/>
        <v>0.35394039832042035</v>
      </c>
      <c r="AR60" s="35">
        <f t="shared" si="11"/>
        <v>0.35394039832042035</v>
      </c>
      <c r="AS60" s="35">
        <f t="shared" si="11"/>
        <v>0.35394039832042035</v>
      </c>
      <c r="AT60" s="35">
        <f t="shared" si="11"/>
        <v>0.35394039832042035</v>
      </c>
      <c r="AU60" s="35">
        <f t="shared" si="11"/>
        <v>0.35394039832042035</v>
      </c>
      <c r="AV60" s="35">
        <f t="shared" si="11"/>
        <v>0.35394039832042035</v>
      </c>
      <c r="AW60" s="35">
        <f t="shared" si="11"/>
        <v>0.35394039832042035</v>
      </c>
      <c r="AX60" s="35">
        <f t="shared" si="11"/>
        <v>0.35394039832042035</v>
      </c>
      <c r="AY60" s="35">
        <f t="shared" si="11"/>
        <v>0.35397595387597591</v>
      </c>
      <c r="AZ60" s="35">
        <f t="shared" si="11"/>
        <v>0.35426750943153146</v>
      </c>
      <c r="BA60" s="35">
        <f t="shared" si="11"/>
        <v>0.35510662054264258</v>
      </c>
      <c r="BB60" s="35">
        <f t="shared" si="11"/>
        <v>0.35680795387597591</v>
      </c>
      <c r="BC60" s="35">
        <f t="shared" si="11"/>
        <v>0.35960973165375376</v>
      </c>
      <c r="BD60" s="35">
        <f t="shared" si="11"/>
        <v>0.35207728720930925</v>
      </c>
    </row>
    <row r="61" spans="1:56" ht="17.25" hidden="1" customHeight="1" outlineLevel="1" x14ac:dyDescent="0.35">
      <c r="A61" s="116"/>
      <c r="B61" s="9" t="s">
        <v>35</v>
      </c>
      <c r="C61" s="9" t="s">
        <v>62</v>
      </c>
      <c r="D61" s="9" t="s">
        <v>40</v>
      </c>
      <c r="E61" s="35">
        <v>0</v>
      </c>
      <c r="F61" s="35">
        <f>E62</f>
        <v>-1.6000000000000016E-3</v>
      </c>
      <c r="G61" s="35">
        <f t="shared" ref="G61:BD61" si="12">F62</f>
        <v>-1.4684444444444424E-2</v>
      </c>
      <c r="H61" s="35">
        <f t="shared" si="12"/>
        <v>-5.2117333333333328E-2</v>
      </c>
      <c r="I61" s="35">
        <f t="shared" si="12"/>
        <v>-0.12751111111111113</v>
      </c>
      <c r="J61" s="35">
        <f t="shared" si="12"/>
        <v>-0.25072355555555553</v>
      </c>
      <c r="K61" s="35">
        <f t="shared" si="12"/>
        <v>9.390577777777781E-2</v>
      </c>
      <c r="L61" s="35">
        <f t="shared" si="12"/>
        <v>0.58300266666666667</v>
      </c>
      <c r="M61" s="35">
        <f t="shared" si="12"/>
        <v>1.1331893333333336</v>
      </c>
      <c r="N61" s="35">
        <f t="shared" si="12"/>
        <v>1.6848657777777782</v>
      </c>
      <c r="O61" s="35">
        <f t="shared" si="12"/>
        <v>2.2384208888888892</v>
      </c>
      <c r="P61" s="35">
        <f t="shared" si="12"/>
        <v>2.7942630000000004</v>
      </c>
      <c r="Q61" s="35">
        <f t="shared" si="12"/>
        <v>3.3528208611111117</v>
      </c>
      <c r="R61" s="35">
        <f t="shared" si="12"/>
        <v>3.9145446597222229</v>
      </c>
      <c r="S61" s="35">
        <f t="shared" si="12"/>
        <v>4.4799070927083342</v>
      </c>
      <c r="T61" s="35">
        <f t="shared" si="12"/>
        <v>5.0494044917881951</v>
      </c>
      <c r="U61" s="35">
        <f t="shared" si="12"/>
        <v>5.6077984805327432</v>
      </c>
      <c r="V61" s="35">
        <f t="shared" si="12"/>
        <v>6.1550409048386268</v>
      </c>
      <c r="W61" s="35">
        <f t="shared" si="12"/>
        <v>6.6910831290614574</v>
      </c>
      <c r="X61" s="35">
        <f t="shared" si="12"/>
        <v>7.2158760312004055</v>
      </c>
      <c r="Y61" s="35">
        <f t="shared" si="12"/>
        <v>7.729369998034632</v>
      </c>
      <c r="Z61" s="35">
        <f t="shared" si="12"/>
        <v>8.2273740654910963</v>
      </c>
      <c r="AA61" s="35">
        <f t="shared" si="12"/>
        <v>8.7098882335697994</v>
      </c>
      <c r="AB61" s="35">
        <f t="shared" si="12"/>
        <v>9.1769125022707421</v>
      </c>
      <c r="AC61" s="35">
        <f t="shared" si="12"/>
        <v>9.6284468715939227</v>
      </c>
      <c r="AD61" s="35">
        <f t="shared" si="12"/>
        <v>10.064491341539341</v>
      </c>
      <c r="AE61" s="35">
        <f t="shared" si="12"/>
        <v>10.485045912106997</v>
      </c>
      <c r="AF61" s="35">
        <f t="shared" si="12"/>
        <v>10.890110583296893</v>
      </c>
      <c r="AG61" s="35">
        <f t="shared" si="12"/>
        <v>11.279685355109027</v>
      </c>
      <c r="AH61" s="35">
        <f t="shared" si="12"/>
        <v>11.653770227543399</v>
      </c>
      <c r="AI61" s="35">
        <f t="shared" si="12"/>
        <v>12.01236520060001</v>
      </c>
      <c r="AJ61" s="35">
        <f t="shared" si="12"/>
        <v>12.35547027427886</v>
      </c>
      <c r="AK61" s="35">
        <f t="shared" si="12"/>
        <v>12.698575347957709</v>
      </c>
      <c r="AL61" s="35">
        <f t="shared" si="12"/>
        <v>13.041680421636558</v>
      </c>
      <c r="AM61" s="35">
        <f t="shared" si="12"/>
        <v>13.384785495315407</v>
      </c>
      <c r="AN61" s="35">
        <f t="shared" si="12"/>
        <v>13.727890568994257</v>
      </c>
      <c r="AO61" s="35">
        <f t="shared" si="12"/>
        <v>14.070995642673106</v>
      </c>
      <c r="AP61" s="35">
        <f t="shared" si="12"/>
        <v>14.414100716351955</v>
      </c>
      <c r="AQ61" s="35">
        <f t="shared" si="12"/>
        <v>14.757205790030804</v>
      </c>
      <c r="AR61" s="35">
        <f t="shared" si="12"/>
        <v>15.100310863709653</v>
      </c>
      <c r="AS61" s="35">
        <f t="shared" si="12"/>
        <v>15.443415937388503</v>
      </c>
      <c r="AT61" s="35">
        <f t="shared" si="12"/>
        <v>15.786521011067352</v>
      </c>
      <c r="AU61" s="35">
        <f t="shared" si="12"/>
        <v>16.129626084746203</v>
      </c>
      <c r="AV61" s="35">
        <f t="shared" si="12"/>
        <v>16.472731158425052</v>
      </c>
      <c r="AW61" s="35">
        <f t="shared" si="12"/>
        <v>16.815836232103901</v>
      </c>
      <c r="AX61" s="35">
        <f t="shared" si="12"/>
        <v>17.158941305782751</v>
      </c>
      <c r="AY61" s="35">
        <f t="shared" si="12"/>
        <v>16.805000907462329</v>
      </c>
      <c r="AZ61" s="35">
        <f t="shared" si="12"/>
        <v>16.451024953586352</v>
      </c>
      <c r="BA61" s="35">
        <f t="shared" si="12"/>
        <v>16.096757444154822</v>
      </c>
      <c r="BB61" s="35">
        <f t="shared" si="12"/>
        <v>15.741650823612179</v>
      </c>
      <c r="BC61" s="35">
        <f t="shared" si="12"/>
        <v>15.384842869736204</v>
      </c>
      <c r="BD61" s="35">
        <f t="shared" si="12"/>
        <v>15.02523313808245</v>
      </c>
    </row>
    <row r="62" spans="1:56" ht="16.5" hidden="1" customHeight="1" outlineLevel="1" x14ac:dyDescent="0.3">
      <c r="A62" s="116"/>
      <c r="B62" s="9" t="s">
        <v>34</v>
      </c>
      <c r="C62" s="9" t="s">
        <v>69</v>
      </c>
      <c r="D62" s="9" t="s">
        <v>40</v>
      </c>
      <c r="E62" s="35">
        <f t="shared" ref="E62:BD62" si="13">E28-E60+E61</f>
        <v>-1.6000000000000016E-3</v>
      </c>
      <c r="F62" s="35">
        <f t="shared" si="13"/>
        <v>-1.4684444444444424E-2</v>
      </c>
      <c r="G62" s="35">
        <f t="shared" si="13"/>
        <v>-5.2117333333333328E-2</v>
      </c>
      <c r="H62" s="35">
        <f t="shared" si="13"/>
        <v>-0.12751111111111113</v>
      </c>
      <c r="I62" s="35">
        <f t="shared" si="13"/>
        <v>-0.25072355555555553</v>
      </c>
      <c r="J62" s="35">
        <f t="shared" si="13"/>
        <v>9.390577777777781E-2</v>
      </c>
      <c r="K62" s="35">
        <f t="shared" si="13"/>
        <v>0.58300266666666667</v>
      </c>
      <c r="L62" s="35">
        <f t="shared" si="13"/>
        <v>1.1331893333333336</v>
      </c>
      <c r="M62" s="35">
        <f t="shared" si="13"/>
        <v>1.6848657777777782</v>
      </c>
      <c r="N62" s="35">
        <f t="shared" si="13"/>
        <v>2.2384208888888892</v>
      </c>
      <c r="O62" s="35">
        <f t="shared" si="13"/>
        <v>2.7942630000000004</v>
      </c>
      <c r="P62" s="35">
        <f t="shared" si="13"/>
        <v>3.3528208611111117</v>
      </c>
      <c r="Q62" s="35">
        <f t="shared" si="13"/>
        <v>3.9145446597222229</v>
      </c>
      <c r="R62" s="35">
        <f t="shared" si="13"/>
        <v>4.4799070927083342</v>
      </c>
      <c r="S62" s="35">
        <f t="shared" si="13"/>
        <v>5.0494044917881951</v>
      </c>
      <c r="T62" s="35">
        <f t="shared" si="13"/>
        <v>5.6077984805327432</v>
      </c>
      <c r="U62" s="35">
        <f t="shared" si="13"/>
        <v>6.1550409048386268</v>
      </c>
      <c r="V62" s="35">
        <f t="shared" si="13"/>
        <v>6.6910831290614574</v>
      </c>
      <c r="W62" s="35">
        <f t="shared" si="13"/>
        <v>7.2158760312004055</v>
      </c>
      <c r="X62" s="35">
        <f t="shared" si="13"/>
        <v>7.729369998034632</v>
      </c>
      <c r="Y62" s="35">
        <f t="shared" si="13"/>
        <v>8.2273740654910963</v>
      </c>
      <c r="Z62" s="35">
        <f t="shared" si="13"/>
        <v>8.7098882335697994</v>
      </c>
      <c r="AA62" s="35">
        <f t="shared" si="13"/>
        <v>9.1769125022707421</v>
      </c>
      <c r="AB62" s="35">
        <f t="shared" si="13"/>
        <v>9.6284468715939227</v>
      </c>
      <c r="AC62" s="35">
        <f t="shared" si="13"/>
        <v>10.064491341539341</v>
      </c>
      <c r="AD62" s="35">
        <f t="shared" si="13"/>
        <v>10.485045912106997</v>
      </c>
      <c r="AE62" s="35">
        <f t="shared" si="13"/>
        <v>10.890110583296893</v>
      </c>
      <c r="AF62" s="35">
        <f t="shared" si="13"/>
        <v>11.279685355109027</v>
      </c>
      <c r="AG62" s="35">
        <f t="shared" si="13"/>
        <v>11.653770227543399</v>
      </c>
      <c r="AH62" s="35">
        <f t="shared" si="13"/>
        <v>12.01236520060001</v>
      </c>
      <c r="AI62" s="35">
        <f t="shared" si="13"/>
        <v>12.35547027427886</v>
      </c>
      <c r="AJ62" s="35">
        <f t="shared" si="13"/>
        <v>12.698575347957709</v>
      </c>
      <c r="AK62" s="35">
        <f t="shared" si="13"/>
        <v>13.041680421636558</v>
      </c>
      <c r="AL62" s="35">
        <f t="shared" si="13"/>
        <v>13.384785495315407</v>
      </c>
      <c r="AM62" s="35">
        <f t="shared" si="13"/>
        <v>13.727890568994257</v>
      </c>
      <c r="AN62" s="35">
        <f t="shared" si="13"/>
        <v>14.070995642673106</v>
      </c>
      <c r="AO62" s="35">
        <f t="shared" si="13"/>
        <v>14.414100716351955</v>
      </c>
      <c r="AP62" s="35">
        <f t="shared" si="13"/>
        <v>14.757205790030804</v>
      </c>
      <c r="AQ62" s="35">
        <f t="shared" si="13"/>
        <v>15.100310863709653</v>
      </c>
      <c r="AR62" s="35">
        <f t="shared" si="13"/>
        <v>15.443415937388503</v>
      </c>
      <c r="AS62" s="35">
        <f t="shared" si="13"/>
        <v>15.786521011067352</v>
      </c>
      <c r="AT62" s="35">
        <f t="shared" si="13"/>
        <v>16.129626084746203</v>
      </c>
      <c r="AU62" s="35">
        <f t="shared" si="13"/>
        <v>16.472731158425052</v>
      </c>
      <c r="AV62" s="35">
        <f t="shared" si="13"/>
        <v>16.815836232103901</v>
      </c>
      <c r="AW62" s="35">
        <f t="shared" si="13"/>
        <v>17.158941305782751</v>
      </c>
      <c r="AX62" s="35">
        <f t="shared" si="13"/>
        <v>16.805000907462329</v>
      </c>
      <c r="AY62" s="35">
        <f t="shared" si="13"/>
        <v>16.451024953586352</v>
      </c>
      <c r="AZ62" s="35">
        <f t="shared" si="13"/>
        <v>16.096757444154822</v>
      </c>
      <c r="BA62" s="35">
        <f t="shared" si="13"/>
        <v>15.741650823612179</v>
      </c>
      <c r="BB62" s="35">
        <f t="shared" si="13"/>
        <v>15.384842869736204</v>
      </c>
      <c r="BC62" s="35">
        <f t="shared" si="13"/>
        <v>15.02523313808245</v>
      </c>
      <c r="BD62" s="35">
        <f t="shared" si="13"/>
        <v>14.67315585087314</v>
      </c>
    </row>
    <row r="63" spans="1:56" ht="16.5" collapsed="1" x14ac:dyDescent="0.3">
      <c r="A63" s="116"/>
      <c r="B63" s="9" t="s">
        <v>8</v>
      </c>
      <c r="C63" s="11" t="s">
        <v>68</v>
      </c>
      <c r="D63" s="9" t="s">
        <v>40</v>
      </c>
      <c r="E63" s="35">
        <f>AVERAGE(E61:E62)*'Fixed data'!$C$3</f>
        <v>-3.8640000000000043E-5</v>
      </c>
      <c r="F63" s="35">
        <f>AVERAGE(F61:F62)*'Fixed data'!$C$3</f>
        <v>-3.9326933333333285E-4</v>
      </c>
      <c r="G63" s="35">
        <f>AVERAGE(G61:G62)*'Fixed data'!$C$3</f>
        <v>-1.6132629333333328E-3</v>
      </c>
      <c r="H63" s="35">
        <f>AVERAGE(H61:H62)*'Fixed data'!$C$3</f>
        <v>-4.3380269333333334E-3</v>
      </c>
      <c r="I63" s="35">
        <f>AVERAGE(I61:I62)*'Fixed data'!$C$3</f>
        <v>-9.1343672000000001E-3</v>
      </c>
      <c r="J63" s="35">
        <f>AVERAGE(J61:J62)*'Fixed data'!$C$3</f>
        <v>-3.7871493333333324E-3</v>
      </c>
      <c r="K63" s="35">
        <f>AVERAGE(K61:K62)*'Fixed data'!$C$3</f>
        <v>1.6347338933333334E-2</v>
      </c>
      <c r="L63" s="35">
        <f>AVERAGE(L61:L62)*'Fixed data'!$C$3</f>
        <v>4.1446036800000009E-2</v>
      </c>
      <c r="M63" s="35">
        <f>AVERAGE(M61:M62)*'Fixed data'!$C$3</f>
        <v>6.8056030933333345E-2</v>
      </c>
      <c r="N63" s="35">
        <f>AVERAGE(N61:N62)*'Fixed data'!$C$3</f>
        <v>9.4747373000000024E-2</v>
      </c>
      <c r="O63" s="35">
        <f>AVERAGE(O61:O62)*'Fixed data'!$C$3</f>
        <v>0.1215393159166667</v>
      </c>
      <c r="P63" s="35">
        <f>AVERAGE(P61:P62)*'Fixed data'!$C$3</f>
        <v>0.14845207524583334</v>
      </c>
      <c r="Q63" s="35">
        <f>AVERAGE(Q61:Q62)*'Fixed data'!$C$3</f>
        <v>0.17550687732812503</v>
      </c>
      <c r="R63" s="35">
        <f>AVERAGE(R61:R62)*'Fixed data'!$C$3</f>
        <v>0.20272600982119796</v>
      </c>
      <c r="S63" s="35">
        <f>AVERAGE(S61:S62)*'Fixed data'!$C$3</f>
        <v>0.23013287476559119</v>
      </c>
      <c r="T63" s="35">
        <f>AVERAGE(T61:T62)*'Fixed data'!$C$3</f>
        <v>0.25737145178155069</v>
      </c>
      <c r="U63" s="35">
        <f>AVERAGE(U61:U62)*'Fixed data'!$C$3</f>
        <v>0.28407257115671858</v>
      </c>
      <c r="V63" s="35">
        <f>AVERAGE(V61:V62)*'Fixed data'!$C$3</f>
        <v>0.31023389541868707</v>
      </c>
      <c r="W63" s="35">
        <f>AVERAGE(W61:W62)*'Fixed data'!$C$3</f>
        <v>0.33585306372032403</v>
      </c>
      <c r="X63" s="35">
        <f>AVERAGE(X61:X62)*'Fixed data'!$C$3</f>
        <v>0.36092769160602617</v>
      </c>
      <c r="Y63" s="35">
        <f>AVERAGE(Y61:Y62)*'Fixed data'!$C$3</f>
        <v>0.38535536913414636</v>
      </c>
      <c r="Z63" s="35">
        <f>AVERAGE(Z61:Z62)*'Fixed data'!$C$3</f>
        <v>0.40903488452232067</v>
      </c>
      <c r="AA63" s="35">
        <f>AVERAGE(AA61:AA62)*'Fixed data'!$C$3</f>
        <v>0.4319662377705491</v>
      </c>
      <c r="AB63" s="35">
        <f>AVERAGE(AB61:AB62)*'Fixed data'!$C$3</f>
        <v>0.4541494288788317</v>
      </c>
      <c r="AC63" s="35">
        <f>AVERAGE(AC61:AC62)*'Fixed data'!$C$3</f>
        <v>0.47558445784716835</v>
      </c>
      <c r="AD63" s="35">
        <f>AVERAGE(AD61:AD62)*'Fixed data'!$C$3</f>
        <v>0.49627132467555912</v>
      </c>
      <c r="AE63" s="35">
        <f>AVERAGE(AE61:AE62)*'Fixed data'!$C$3</f>
        <v>0.51621002936400406</v>
      </c>
      <c r="AF63" s="35">
        <f>AVERAGE(AF61:AF62)*'Fixed data'!$C$3</f>
        <v>0.53540057191250301</v>
      </c>
      <c r="AG63" s="35">
        <f>AVERAGE(AG61:AG62)*'Fixed data'!$C$3</f>
        <v>0.55384295232105618</v>
      </c>
      <c r="AH63" s="35">
        <f>AVERAGE(AH61:AH62)*'Fixed data'!$C$3</f>
        <v>0.57153717058966336</v>
      </c>
      <c r="AI63" s="35">
        <f>AVERAGE(AI61:AI62)*'Fixed data'!$C$3</f>
        <v>0.58848322671832476</v>
      </c>
      <c r="AJ63" s="35">
        <f>AVERAGE(AJ61:AJ62)*'Fixed data'!$C$3</f>
        <v>0.60505520177701311</v>
      </c>
      <c r="AK63" s="35">
        <f>AVERAGE(AK61:AK62)*'Fixed data'!$C$3</f>
        <v>0.62162717683570157</v>
      </c>
      <c r="AL63" s="35">
        <f>AVERAGE(AL61:AL62)*'Fixed data'!$C$3</f>
        <v>0.63819915189439003</v>
      </c>
      <c r="AM63" s="35">
        <f>AVERAGE(AM61:AM62)*'Fixed data'!$C$3</f>
        <v>0.65477112695307838</v>
      </c>
      <c r="AN63" s="35">
        <f>AVERAGE(AN61:AN62)*'Fixed data'!$C$3</f>
        <v>0.67134310201176683</v>
      </c>
      <c r="AO63" s="35">
        <f>AVERAGE(AO61:AO62)*'Fixed data'!$C$3</f>
        <v>0.68791507707045529</v>
      </c>
      <c r="AP63" s="35">
        <f>AVERAGE(AP61:AP62)*'Fixed data'!$C$3</f>
        <v>0.70448705212914364</v>
      </c>
      <c r="AQ63" s="35">
        <f>AVERAGE(AQ61:AQ62)*'Fixed data'!$C$3</f>
        <v>0.7210590271878321</v>
      </c>
      <c r="AR63" s="35">
        <f>AVERAGE(AR61:AR62)*'Fixed data'!$C$3</f>
        <v>0.73763100224652056</v>
      </c>
      <c r="AS63" s="35">
        <f>AVERAGE(AS61:AS62)*'Fixed data'!$C$3</f>
        <v>0.75420297730520891</v>
      </c>
      <c r="AT63" s="35">
        <f>AVERAGE(AT61:AT62)*'Fixed data'!$C$3</f>
        <v>0.77077495236389748</v>
      </c>
      <c r="AU63" s="35">
        <f>AVERAGE(AU61:AU62)*'Fixed data'!$C$3</f>
        <v>0.78734692742258583</v>
      </c>
      <c r="AV63" s="35">
        <f>AVERAGE(AV61:AV62)*'Fixed data'!$C$3</f>
        <v>0.80391890248127429</v>
      </c>
      <c r="AW63" s="35">
        <f>AVERAGE(AW61:AW62)*'Fixed data'!$C$3</f>
        <v>0.82049087753996275</v>
      </c>
      <c r="AX63" s="35">
        <f>AVERAGE(AX61:AX62)*'Fixed data'!$C$3</f>
        <v>0.82022920444986869</v>
      </c>
      <c r="AY63" s="35">
        <f>AVERAGE(AY61:AY62)*'Fixed data'!$C$3</f>
        <v>0.80313302454432578</v>
      </c>
      <c r="AZ63" s="35">
        <f>AVERAGE(AZ61:AZ62)*'Fixed data'!$C$3</f>
        <v>0.78602894490544939</v>
      </c>
      <c r="BA63" s="35">
        <f>AVERAGE(BA61:BA62)*'Fixed data'!$C$3</f>
        <v>0.76889755966657314</v>
      </c>
      <c r="BB63" s="35">
        <f>AVERAGE(BB61:BB62)*'Fixed data'!$C$3</f>
        <v>0.75170482269436345</v>
      </c>
      <c r="BC63" s="35">
        <f>AVERAGE(BC61:BC62)*'Fixed data'!$C$3</f>
        <v>0.73440333558882054</v>
      </c>
      <c r="BD63" s="35">
        <f>AVERAGE(BD61:BD62)*'Fixed data'!$C$3</f>
        <v>0.71721609408327758</v>
      </c>
    </row>
    <row r="64" spans="1:56" ht="15.75" thickBot="1" x14ac:dyDescent="0.35">
      <c r="A64" s="115"/>
      <c r="B64" s="12" t="s">
        <v>95</v>
      </c>
      <c r="C64" s="12" t="s">
        <v>45</v>
      </c>
      <c r="D64" s="12" t="s">
        <v>40</v>
      </c>
      <c r="E64" s="54">
        <f t="shared" ref="E64:BD64" si="14">E29+E60+E63</f>
        <v>-4.3864000000000023E-4</v>
      </c>
      <c r="F64" s="54">
        <f t="shared" si="14"/>
        <v>-3.7088248888888812E-3</v>
      </c>
      <c r="G64" s="54">
        <f t="shared" si="14"/>
        <v>-1.1380374044444449E-2</v>
      </c>
      <c r="H64" s="54">
        <f t="shared" si="14"/>
        <v>-2.4644249155555544E-2</v>
      </c>
      <c r="I64" s="54">
        <f t="shared" si="14"/>
        <v>-4.3521922755555546E-2</v>
      </c>
      <c r="J64" s="54">
        <f t="shared" si="14"/>
        <v>7.5283517333333314E-2</v>
      </c>
      <c r="K64" s="54">
        <f t="shared" si="14"/>
        <v>0.1409504500444444</v>
      </c>
      <c r="L64" s="54">
        <f t="shared" si="14"/>
        <v>0.19495937013333331</v>
      </c>
      <c r="M64" s="54">
        <f t="shared" si="14"/>
        <v>0.23757958648888894</v>
      </c>
      <c r="N64" s="54">
        <f t="shared" si="14"/>
        <v>0.28076726188888895</v>
      </c>
      <c r="O64" s="54">
        <f t="shared" si="14"/>
        <v>0.32456595480555561</v>
      </c>
      <c r="P64" s="54">
        <f t="shared" si="14"/>
        <v>0.36902140163472225</v>
      </c>
      <c r="Q64" s="54">
        <f t="shared" si="14"/>
        <v>0.41418162559201388</v>
      </c>
      <c r="R64" s="54">
        <f t="shared" si="14"/>
        <v>0.4600970510538368</v>
      </c>
      <c r="S64" s="54">
        <f t="shared" si="14"/>
        <v>0.50682062361541758</v>
      </c>
      <c r="T64" s="54">
        <f t="shared" si="14"/>
        <v>0.5500874624459865</v>
      </c>
      <c r="U64" s="54">
        <f t="shared" si="14"/>
        <v>0.59291424625390987</v>
      </c>
      <c r="V64" s="54">
        <f t="shared" si="14"/>
        <v>0.63529961159296122</v>
      </c>
      <c r="W64" s="54">
        <f t="shared" si="14"/>
        <v>0.67724218138245207</v>
      </c>
      <c r="X64" s="54">
        <f t="shared" si="14"/>
        <v>0.71874056477088666</v>
      </c>
      <c r="Y64" s="54">
        <f t="shared" si="14"/>
        <v>0.75865814167676848</v>
      </c>
      <c r="Z64" s="54">
        <f t="shared" si="14"/>
        <v>0.79782755644270442</v>
      </c>
      <c r="AA64" s="54">
        <f t="shared" si="14"/>
        <v>0.83624880906869437</v>
      </c>
      <c r="AB64" s="54">
        <f t="shared" si="14"/>
        <v>0.87392189955473842</v>
      </c>
      <c r="AC64" s="54">
        <f t="shared" si="14"/>
        <v>0.9108468279008366</v>
      </c>
      <c r="AD64" s="54">
        <f t="shared" si="14"/>
        <v>0.947023594106989</v>
      </c>
      <c r="AE64" s="54">
        <f t="shared" si="14"/>
        <v>0.98245219817319551</v>
      </c>
      <c r="AF64" s="54">
        <f t="shared" si="14"/>
        <v>1.017132640099456</v>
      </c>
      <c r="AG64" s="54">
        <f t="shared" si="14"/>
        <v>1.0510649198857709</v>
      </c>
      <c r="AH64" s="54">
        <f t="shared" si="14"/>
        <v>1.0842490375321394</v>
      </c>
      <c r="AI64" s="54">
        <f t="shared" si="14"/>
        <v>1.1166849930385625</v>
      </c>
      <c r="AJ64" s="54">
        <f t="shared" si="14"/>
        <v>1.1332569680972508</v>
      </c>
      <c r="AK64" s="54">
        <f t="shared" si="14"/>
        <v>1.1498289431559394</v>
      </c>
      <c r="AL64" s="54">
        <f t="shared" si="14"/>
        <v>1.1664009182146278</v>
      </c>
      <c r="AM64" s="54">
        <f t="shared" si="14"/>
        <v>1.1829728932733161</v>
      </c>
      <c r="AN64" s="54">
        <f t="shared" si="14"/>
        <v>1.1995448683320045</v>
      </c>
      <c r="AO64" s="54">
        <f t="shared" si="14"/>
        <v>1.216116843390693</v>
      </c>
      <c r="AP64" s="54">
        <f t="shared" si="14"/>
        <v>1.2326888184493814</v>
      </c>
      <c r="AQ64" s="54">
        <f t="shared" si="14"/>
        <v>1.24926079350807</v>
      </c>
      <c r="AR64" s="54">
        <f t="shared" si="14"/>
        <v>1.2658327685667583</v>
      </c>
      <c r="AS64" s="54">
        <f t="shared" si="14"/>
        <v>1.2824047436254467</v>
      </c>
      <c r="AT64" s="54">
        <f t="shared" si="14"/>
        <v>1.2989767186841352</v>
      </c>
      <c r="AU64" s="54">
        <f t="shared" si="14"/>
        <v>1.3155486937428236</v>
      </c>
      <c r="AV64" s="54">
        <f t="shared" si="14"/>
        <v>1.3321206688015121</v>
      </c>
      <c r="AW64" s="54">
        <f t="shared" si="14"/>
        <v>1.3486926438602005</v>
      </c>
      <c r="AX64" s="54">
        <f t="shared" si="14"/>
        <v>1.174169602770289</v>
      </c>
      <c r="AY64" s="54">
        <f t="shared" si="14"/>
        <v>1.1571089784203017</v>
      </c>
      <c r="AZ64" s="54">
        <f t="shared" si="14"/>
        <v>1.1402964543369809</v>
      </c>
      <c r="BA64" s="54">
        <f t="shared" si="14"/>
        <v>1.1240041802092158</v>
      </c>
      <c r="BB64" s="54">
        <f t="shared" si="14"/>
        <v>1.1085127765703393</v>
      </c>
      <c r="BC64" s="54">
        <f t="shared" si="14"/>
        <v>1.0940130672425743</v>
      </c>
      <c r="BD64" s="54">
        <f t="shared" si="14"/>
        <v>1.0692933812925869</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5"/>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5">SUM(F65:F75)</f>
        <v>0</v>
      </c>
      <c r="G76" s="54">
        <f t="shared" si="15"/>
        <v>2.0000112822796418E-2</v>
      </c>
      <c r="H76" s="54">
        <f t="shared" si="15"/>
        <v>8.0000074619945807E-2</v>
      </c>
      <c r="I76" s="54">
        <f t="shared" si="15"/>
        <v>0.14000003641709519</v>
      </c>
      <c r="J76" s="54">
        <f t="shared" si="15"/>
        <v>0.22000011103704101</v>
      </c>
      <c r="K76" s="54">
        <f t="shared" si="15"/>
        <v>0.28000007283419037</v>
      </c>
      <c r="L76" s="54">
        <f t="shared" si="15"/>
        <v>0.28000007283419037</v>
      </c>
      <c r="M76" s="54">
        <f t="shared" si="15"/>
        <v>0.28000007283419037</v>
      </c>
      <c r="N76" s="54">
        <f t="shared" si="15"/>
        <v>0.28000007283419037</v>
      </c>
      <c r="O76" s="54">
        <f t="shared" si="15"/>
        <v>0.28000007283419037</v>
      </c>
      <c r="P76" s="54">
        <f t="shared" si="15"/>
        <v>0.28000007283419037</v>
      </c>
      <c r="Q76" s="54">
        <f t="shared" si="15"/>
        <v>0.28000007283419037</v>
      </c>
      <c r="R76" s="54">
        <f t="shared" si="15"/>
        <v>0.28000007283419037</v>
      </c>
      <c r="S76" s="54">
        <f t="shared" si="15"/>
        <v>0.28000007283419037</v>
      </c>
      <c r="T76" s="54">
        <f t="shared" si="15"/>
        <v>0.28000007283419037</v>
      </c>
      <c r="U76" s="54">
        <f t="shared" si="15"/>
        <v>0.28000007283419037</v>
      </c>
      <c r="V76" s="54">
        <f t="shared" si="15"/>
        <v>0.28000007283419037</v>
      </c>
      <c r="W76" s="54">
        <f t="shared" si="15"/>
        <v>0.28000007283419037</v>
      </c>
      <c r="X76" s="54">
        <f t="shared" si="15"/>
        <v>0.28000007283419037</v>
      </c>
      <c r="Y76" s="54">
        <f t="shared" si="15"/>
        <v>0.28000007283419037</v>
      </c>
      <c r="Z76" s="54">
        <f t="shared" si="15"/>
        <v>0.28000007283419037</v>
      </c>
      <c r="AA76" s="54">
        <f t="shared" si="15"/>
        <v>0.28000007283419037</v>
      </c>
      <c r="AB76" s="54">
        <f t="shared" si="15"/>
        <v>0.28000007283419037</v>
      </c>
      <c r="AC76" s="54">
        <f t="shared" si="15"/>
        <v>0.28000007283419037</v>
      </c>
      <c r="AD76" s="54">
        <f t="shared" si="15"/>
        <v>0.28000007283419037</v>
      </c>
      <c r="AE76" s="54">
        <f t="shared" si="15"/>
        <v>0.28000007283419037</v>
      </c>
      <c r="AF76" s="54">
        <f t="shared" si="15"/>
        <v>0.28000007283419037</v>
      </c>
      <c r="AG76" s="54">
        <f t="shared" si="15"/>
        <v>0.28000007283419037</v>
      </c>
      <c r="AH76" s="54">
        <f t="shared" si="15"/>
        <v>0.28000007283419037</v>
      </c>
      <c r="AI76" s="54">
        <f t="shared" si="15"/>
        <v>0.28000007283419037</v>
      </c>
      <c r="AJ76" s="54">
        <f t="shared" si="15"/>
        <v>0.28000007283419037</v>
      </c>
      <c r="AK76" s="54">
        <f t="shared" si="15"/>
        <v>0.28000007283419037</v>
      </c>
      <c r="AL76" s="54">
        <f t="shared" si="15"/>
        <v>0.28000007283419037</v>
      </c>
      <c r="AM76" s="54">
        <f t="shared" si="15"/>
        <v>0.28000007283419037</v>
      </c>
      <c r="AN76" s="54">
        <f t="shared" si="15"/>
        <v>0.28000007283419037</v>
      </c>
      <c r="AO76" s="54">
        <f t="shared" si="15"/>
        <v>0.28000007283419037</v>
      </c>
      <c r="AP76" s="54">
        <f t="shared" si="15"/>
        <v>0.28000007283419037</v>
      </c>
      <c r="AQ76" s="54">
        <f t="shared" si="15"/>
        <v>0.28000007283419037</v>
      </c>
      <c r="AR76" s="54">
        <f t="shared" si="15"/>
        <v>0.28000007283419037</v>
      </c>
      <c r="AS76" s="54">
        <f t="shared" si="15"/>
        <v>0.28000007283419037</v>
      </c>
      <c r="AT76" s="54">
        <f t="shared" si="15"/>
        <v>0.28000007283419037</v>
      </c>
      <c r="AU76" s="54">
        <f t="shared" si="15"/>
        <v>0.28000007283419037</v>
      </c>
      <c r="AV76" s="54">
        <f t="shared" si="15"/>
        <v>0.28000007283419037</v>
      </c>
      <c r="AW76" s="54">
        <f t="shared" si="15"/>
        <v>0.28000007283419037</v>
      </c>
      <c r="AX76" s="54">
        <f t="shared" si="15"/>
        <v>0</v>
      </c>
      <c r="AY76" s="54">
        <f t="shared" si="15"/>
        <v>0</v>
      </c>
      <c r="AZ76" s="54">
        <f t="shared" si="15"/>
        <v>0</v>
      </c>
      <c r="BA76" s="54">
        <f t="shared" si="15"/>
        <v>0</v>
      </c>
      <c r="BB76" s="54">
        <f t="shared" si="15"/>
        <v>0</v>
      </c>
      <c r="BC76" s="54">
        <f t="shared" si="15"/>
        <v>0</v>
      </c>
      <c r="BD76" s="54">
        <f t="shared" si="15"/>
        <v>0</v>
      </c>
    </row>
    <row r="77" spans="1:56" x14ac:dyDescent="0.3">
      <c r="A77" s="75"/>
      <c r="B77" s="14" t="s">
        <v>16</v>
      </c>
      <c r="C77" s="14"/>
      <c r="D77" s="14" t="s">
        <v>40</v>
      </c>
      <c r="E77" s="55">
        <f>IF('Fixed data'!$G$19=FALSE,E64+E76,E64)</f>
        <v>-4.3864000000000023E-4</v>
      </c>
      <c r="F77" s="55">
        <f>IF('Fixed data'!$G$19=FALSE,F64+F76,F64)</f>
        <v>-3.7088248888888812E-3</v>
      </c>
      <c r="G77" s="55">
        <f>IF('Fixed data'!$G$19=FALSE,G64+G76,G64)</f>
        <v>8.6197387783519697E-3</v>
      </c>
      <c r="H77" s="55">
        <f>IF('Fixed data'!$G$19=FALSE,H64+H76,H64)</f>
        <v>5.535582546439026E-2</v>
      </c>
      <c r="I77" s="55">
        <f>IF('Fixed data'!$G$19=FALSE,I64+I76,I64)</f>
        <v>9.6478113661539633E-2</v>
      </c>
      <c r="J77" s="55">
        <f>IF('Fixed data'!$G$19=FALSE,J64+J76,J64)</f>
        <v>0.29528362837037431</v>
      </c>
      <c r="K77" s="55">
        <f>IF('Fixed data'!$G$19=FALSE,K64+K76,K64)</f>
        <v>0.42095052287863477</v>
      </c>
      <c r="L77" s="55">
        <f>IF('Fixed data'!$G$19=FALSE,L64+L76,L64)</f>
        <v>0.47495944296752368</v>
      </c>
      <c r="M77" s="55">
        <f>IF('Fixed data'!$G$19=FALSE,M64+M76,M64)</f>
        <v>0.51757965932307926</v>
      </c>
      <c r="N77" s="55">
        <f>IF('Fixed data'!$G$19=FALSE,N64+N76,N64)</f>
        <v>0.56076733472307927</v>
      </c>
      <c r="O77" s="55">
        <f>IF('Fixed data'!$G$19=FALSE,O64+O76,O64)</f>
        <v>0.60456602763974598</v>
      </c>
      <c r="P77" s="55">
        <f>IF('Fixed data'!$G$19=FALSE,P64+P76,P64)</f>
        <v>0.64902147446891267</v>
      </c>
      <c r="Q77" s="55">
        <f>IF('Fixed data'!$G$19=FALSE,Q64+Q76,Q64)</f>
        <v>0.69418169842620425</v>
      </c>
      <c r="R77" s="55">
        <f>IF('Fixed data'!$G$19=FALSE,R64+R76,R64)</f>
        <v>0.74009712388802718</v>
      </c>
      <c r="S77" s="55">
        <f>IF('Fixed data'!$G$19=FALSE,S64+S76,S64)</f>
        <v>0.78682069644960795</v>
      </c>
      <c r="T77" s="55">
        <f>IF('Fixed data'!$G$19=FALSE,T64+T76,T64)</f>
        <v>0.83008753528017687</v>
      </c>
      <c r="U77" s="55">
        <f>IF('Fixed data'!$G$19=FALSE,U64+U76,U64)</f>
        <v>0.87291431908810024</v>
      </c>
      <c r="V77" s="55">
        <f>IF('Fixed data'!$G$19=FALSE,V64+V76,V64)</f>
        <v>0.91529968442715159</v>
      </c>
      <c r="W77" s="55">
        <f>IF('Fixed data'!$G$19=FALSE,W64+W76,W64)</f>
        <v>0.95724225421664244</v>
      </c>
      <c r="X77" s="55">
        <f>IF('Fixed data'!$G$19=FALSE,X64+X76,X64)</f>
        <v>0.99874063760507703</v>
      </c>
      <c r="Y77" s="55">
        <f>IF('Fixed data'!$G$19=FALSE,Y64+Y76,Y64)</f>
        <v>1.0386582145109589</v>
      </c>
      <c r="Z77" s="55">
        <f>IF('Fixed data'!$G$19=FALSE,Z64+Z76,Z64)</f>
        <v>1.0778276292768947</v>
      </c>
      <c r="AA77" s="55">
        <f>IF('Fixed data'!$G$19=FALSE,AA64+AA76,AA64)</f>
        <v>1.1162488819028846</v>
      </c>
      <c r="AB77" s="55">
        <f>IF('Fixed data'!$G$19=FALSE,AB64+AB76,AB64)</f>
        <v>1.1539219723889289</v>
      </c>
      <c r="AC77" s="55">
        <f>IF('Fixed data'!$G$19=FALSE,AC64+AC76,AC64)</f>
        <v>1.1908469007350271</v>
      </c>
      <c r="AD77" s="55">
        <f>IF('Fixed data'!$G$19=FALSE,AD64+AD76,AD64)</f>
        <v>1.2270236669411794</v>
      </c>
      <c r="AE77" s="55">
        <f>IF('Fixed data'!$G$19=FALSE,AE64+AE76,AE64)</f>
        <v>1.262452271007386</v>
      </c>
      <c r="AF77" s="55">
        <f>IF('Fixed data'!$G$19=FALSE,AF64+AF76,AF64)</f>
        <v>1.2971327129336463</v>
      </c>
      <c r="AG77" s="55">
        <f>IF('Fixed data'!$G$19=FALSE,AG64+AG76,AG64)</f>
        <v>1.3310649927199614</v>
      </c>
      <c r="AH77" s="55">
        <f>IF('Fixed data'!$G$19=FALSE,AH64+AH76,AH64)</f>
        <v>1.3642491103663299</v>
      </c>
      <c r="AI77" s="55">
        <f>IF('Fixed data'!$G$19=FALSE,AI64+AI76,AI64)</f>
        <v>1.3966850658727528</v>
      </c>
      <c r="AJ77" s="55">
        <f>IF('Fixed data'!$G$19=FALSE,AJ64+AJ76,AJ64)</f>
        <v>1.4132570409314411</v>
      </c>
      <c r="AK77" s="55">
        <f>IF('Fixed data'!$G$19=FALSE,AK64+AK76,AK64)</f>
        <v>1.4298290159901299</v>
      </c>
      <c r="AL77" s="55">
        <f>IF('Fixed data'!$G$19=FALSE,AL64+AL76,AL64)</f>
        <v>1.4464009910488183</v>
      </c>
      <c r="AM77" s="55">
        <f>IF('Fixed data'!$G$19=FALSE,AM64+AM76,AM64)</f>
        <v>1.4629729661075066</v>
      </c>
      <c r="AN77" s="55">
        <f>IF('Fixed data'!$G$19=FALSE,AN64+AN76,AN64)</f>
        <v>1.4795449411661949</v>
      </c>
      <c r="AO77" s="55">
        <f>IF('Fixed data'!$G$19=FALSE,AO64+AO76,AO64)</f>
        <v>1.4961169162248833</v>
      </c>
      <c r="AP77" s="55">
        <f>IF('Fixed data'!$G$19=FALSE,AP64+AP76,AP64)</f>
        <v>1.5126888912835716</v>
      </c>
      <c r="AQ77" s="55">
        <f>IF('Fixed data'!$G$19=FALSE,AQ64+AQ76,AQ64)</f>
        <v>1.5292608663422604</v>
      </c>
      <c r="AR77" s="55">
        <f>IF('Fixed data'!$G$19=FALSE,AR64+AR76,AR64)</f>
        <v>1.5458328414009488</v>
      </c>
      <c r="AS77" s="55">
        <f>IF('Fixed data'!$G$19=FALSE,AS64+AS76,AS64)</f>
        <v>1.5624048164596371</v>
      </c>
      <c r="AT77" s="55">
        <f>IF('Fixed data'!$G$19=FALSE,AT64+AT76,AT64)</f>
        <v>1.5789767915183255</v>
      </c>
      <c r="AU77" s="55">
        <f>IF('Fixed data'!$G$19=FALSE,AU64+AU76,AU64)</f>
        <v>1.5955487665770138</v>
      </c>
      <c r="AV77" s="55">
        <f>IF('Fixed data'!$G$19=FALSE,AV64+AV76,AV64)</f>
        <v>1.6121207416357026</v>
      </c>
      <c r="AW77" s="55">
        <f>IF('Fixed data'!$G$19=FALSE,AW64+AW76,AW64)</f>
        <v>1.628692716694391</v>
      </c>
      <c r="AX77" s="55">
        <f>IF('Fixed data'!$G$19=FALSE,AX64+AX76,AX64)</f>
        <v>1.174169602770289</v>
      </c>
      <c r="AY77" s="55">
        <f>IF('Fixed data'!$G$19=FALSE,AY64+AY76,AY64)</f>
        <v>1.1571089784203017</v>
      </c>
      <c r="AZ77" s="55">
        <f>IF('Fixed data'!$G$19=FALSE,AZ64+AZ76,AZ64)</f>
        <v>1.1402964543369809</v>
      </c>
      <c r="BA77" s="55">
        <f>IF('Fixed data'!$G$19=FALSE,BA64+BA76,BA64)</f>
        <v>1.1240041802092158</v>
      </c>
      <c r="BB77" s="55">
        <f>IF('Fixed data'!$G$19=FALSE,BB64+BB76,BB64)</f>
        <v>1.1085127765703393</v>
      </c>
      <c r="BC77" s="55">
        <f>IF('Fixed data'!$G$19=FALSE,BC64+BC76,BC64)</f>
        <v>1.0940130672425743</v>
      </c>
      <c r="BD77" s="55">
        <f>IF('Fixed data'!$G$19=FALSE,BD64+BD76,BD64)</f>
        <v>1.0692933812925869</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-4.2380676328502442E-4</v>
      </c>
      <c r="F80" s="56">
        <f t="shared" ref="F80:BD80" si="16">F77*F78</f>
        <v>-3.4622277195630064E-3</v>
      </c>
      <c r="G80" s="56">
        <f t="shared" si="16"/>
        <v>7.7745105158983493E-3</v>
      </c>
      <c r="H80" s="56">
        <f t="shared" si="16"/>
        <v>4.8239403858781608E-2</v>
      </c>
      <c r="I80" s="56">
        <f t="shared" si="16"/>
        <v>8.1231982892143173E-2</v>
      </c>
      <c r="J80" s="56">
        <f t="shared" si="16"/>
        <v>0.24021342193283055</v>
      </c>
      <c r="K80" s="56">
        <f t="shared" si="16"/>
        <v>0.3308633058777341</v>
      </c>
      <c r="L80" s="56">
        <f t="shared" si="16"/>
        <v>0.36068968972357068</v>
      </c>
      <c r="M80" s="56">
        <f t="shared" si="16"/>
        <v>0.3797642266206922</v>
      </c>
      <c r="N80" s="56">
        <f t="shared" si="16"/>
        <v>0.39753851369907611</v>
      </c>
      <c r="O80" s="56">
        <f t="shared" si="16"/>
        <v>0.41409490929816239</v>
      </c>
      <c r="P80" s="56">
        <f t="shared" si="16"/>
        <v>0.42951157203451074</v>
      </c>
      <c r="Q80" s="56">
        <f t="shared" si="16"/>
        <v>0.44386266086612852</v>
      </c>
      <c r="R80" s="56">
        <f t="shared" si="16"/>
        <v>0.45721852617416209</v>
      </c>
      <c r="S80" s="56">
        <f t="shared" si="16"/>
        <v>0.46964589225060638</v>
      </c>
      <c r="T80" s="56">
        <f t="shared" si="16"/>
        <v>0.4787163888368352</v>
      </c>
      <c r="U80" s="56">
        <f t="shared" si="16"/>
        <v>0.48639115771845004</v>
      </c>
      <c r="V80" s="56">
        <f t="shared" si="16"/>
        <v>0.4927617811382462</v>
      </c>
      <c r="W80" s="56">
        <f t="shared" si="16"/>
        <v>0.49791500560945434</v>
      </c>
      <c r="X80" s="56">
        <f t="shared" si="16"/>
        <v>0.50193297185584618</v>
      </c>
      <c r="Y80" s="56">
        <f t="shared" si="16"/>
        <v>0.50434220695451215</v>
      </c>
      <c r="Z80" s="56">
        <f t="shared" si="16"/>
        <v>0.50566351212157434</v>
      </c>
      <c r="AA80" s="56">
        <f t="shared" si="16"/>
        <v>0.50597958166714574</v>
      </c>
      <c r="AB80" s="56">
        <f t="shared" si="16"/>
        <v>0.50536835976527261</v>
      </c>
      <c r="AC80" s="56">
        <f t="shared" si="16"/>
        <v>0.50390328072752399</v>
      </c>
      <c r="AD80" s="56">
        <f t="shared" si="16"/>
        <v>0.50165349799920922</v>
      </c>
      <c r="AE80" s="56">
        <f t="shared" si="16"/>
        <v>0.49868410238169886</v>
      </c>
      <c r="AF80" s="56">
        <f t="shared" si="16"/>
        <v>0.49505632996264731</v>
      </c>
      <c r="AG80" s="56">
        <f t="shared" si="16"/>
        <v>0.49082776021514518</v>
      </c>
      <c r="AH80" s="56">
        <f t="shared" si="16"/>
        <v>0.48605250470692102</v>
      </c>
      <c r="AI80" s="56">
        <f t="shared" si="16"/>
        <v>0.55865607218754976</v>
      </c>
      <c r="AJ80" s="56">
        <f t="shared" si="16"/>
        <v>0.54882004774850013</v>
      </c>
      <c r="AK80" s="56">
        <f t="shared" si="16"/>
        <v>0.53908306737143996</v>
      </c>
      <c r="AL80" s="56">
        <f t="shared" si="16"/>
        <v>0.52944770575611844</v>
      </c>
      <c r="AM80" s="56">
        <f t="shared" si="16"/>
        <v>0.51991630359710039</v>
      </c>
      <c r="AN80" s="56">
        <f t="shared" si="16"/>
        <v>0.51049097903092511</v>
      </c>
      <c r="AO80" s="56">
        <f t="shared" si="16"/>
        <v>0.50117363861495479</v>
      </c>
      <c r="AP80" s="56">
        <f t="shared" si="16"/>
        <v>0.49196598785548273</v>
      </c>
      <c r="AQ80" s="56">
        <f t="shared" si="16"/>
        <v>0.48286954130204512</v>
      </c>
      <c r="AR80" s="56">
        <f t="shared" si="16"/>
        <v>0.47388563222427205</v>
      </c>
      <c r="AS80" s="56">
        <f t="shared" si="16"/>
        <v>0.46501542188703482</v>
      </c>
      <c r="AT80" s="56">
        <f t="shared" si="16"/>
        <v>0.45625990843907971</v>
      </c>
      <c r="AU80" s="56">
        <f t="shared" si="16"/>
        <v>0.44761993542979489</v>
      </c>
      <c r="AV80" s="56">
        <f t="shared" si="16"/>
        <v>0.43909619996823263</v>
      </c>
      <c r="AW80" s="56">
        <f t="shared" si="16"/>
        <v>0.43068926053799989</v>
      </c>
      <c r="AX80" s="56">
        <f t="shared" si="16"/>
        <v>0.30145222701236468</v>
      </c>
      <c r="AY80" s="56">
        <f t="shared" si="16"/>
        <v>0.28841955490532672</v>
      </c>
      <c r="AZ80" s="56">
        <f t="shared" si="16"/>
        <v>0.27595037467588845</v>
      </c>
      <c r="BA80" s="56">
        <f t="shared" si="16"/>
        <v>0.2640851105555706</v>
      </c>
      <c r="BB80" s="56">
        <f t="shared" si="16"/>
        <v>0.25285961237309212</v>
      </c>
      <c r="BC80" s="56">
        <f t="shared" si="16"/>
        <v>0.24228361749566543</v>
      </c>
      <c r="BD80" s="56">
        <f t="shared" si="16"/>
        <v>0.22991176420507489</v>
      </c>
    </row>
    <row r="81" spans="1:56" x14ac:dyDescent="0.3">
      <c r="A81" s="75"/>
      <c r="B81" s="15" t="s">
        <v>18</v>
      </c>
      <c r="C81" s="15"/>
      <c r="D81" s="14" t="s">
        <v>40</v>
      </c>
      <c r="E81" s="57">
        <f>+E80</f>
        <v>-4.2380676328502442E-4</v>
      </c>
      <c r="F81" s="57">
        <f t="shared" ref="F81:BD81" si="17">+E81+F80</f>
        <v>-3.8860344828480307E-3</v>
      </c>
      <c r="G81" s="57">
        <f t="shared" si="17"/>
        <v>3.8884760330503186E-3</v>
      </c>
      <c r="H81" s="57">
        <f t="shared" si="17"/>
        <v>5.212787989183193E-2</v>
      </c>
      <c r="I81" s="57">
        <f t="shared" si="17"/>
        <v>0.1333598627839751</v>
      </c>
      <c r="J81" s="57">
        <f t="shared" si="17"/>
        <v>0.37357328471680562</v>
      </c>
      <c r="K81" s="57">
        <f t="shared" si="17"/>
        <v>0.70443659059453978</v>
      </c>
      <c r="L81" s="57">
        <f t="shared" si="17"/>
        <v>1.0651262803181105</v>
      </c>
      <c r="M81" s="57">
        <f t="shared" si="17"/>
        <v>1.4448905069388027</v>
      </c>
      <c r="N81" s="57">
        <f t="shared" si="17"/>
        <v>1.8424290206378788</v>
      </c>
      <c r="O81" s="57">
        <f t="shared" si="17"/>
        <v>2.2565239299360411</v>
      </c>
      <c r="P81" s="57">
        <f t="shared" si="17"/>
        <v>2.6860355019705517</v>
      </c>
      <c r="Q81" s="57">
        <f t="shared" si="17"/>
        <v>3.1298981628366804</v>
      </c>
      <c r="R81" s="57">
        <f t="shared" si="17"/>
        <v>3.5871166890108426</v>
      </c>
      <c r="S81" s="57">
        <f t="shared" si="17"/>
        <v>4.0567625812614487</v>
      </c>
      <c r="T81" s="57">
        <f t="shared" si="17"/>
        <v>4.5354789700982838</v>
      </c>
      <c r="U81" s="57">
        <f t="shared" si="17"/>
        <v>5.0218701278167339</v>
      </c>
      <c r="V81" s="57">
        <f t="shared" si="17"/>
        <v>5.5146319089549802</v>
      </c>
      <c r="W81" s="57">
        <f t="shared" si="17"/>
        <v>6.0125469145644344</v>
      </c>
      <c r="X81" s="57">
        <f t="shared" si="17"/>
        <v>6.5144798864202809</v>
      </c>
      <c r="Y81" s="57">
        <f t="shared" si="17"/>
        <v>7.0188220933747933</v>
      </c>
      <c r="Z81" s="57">
        <f t="shared" si="17"/>
        <v>7.524485605496368</v>
      </c>
      <c r="AA81" s="57">
        <f t="shared" si="17"/>
        <v>8.0304651871635144</v>
      </c>
      <c r="AB81" s="57">
        <f t="shared" si="17"/>
        <v>8.5358335469287869</v>
      </c>
      <c r="AC81" s="57">
        <f t="shared" si="17"/>
        <v>9.039736827656311</v>
      </c>
      <c r="AD81" s="57">
        <f t="shared" si="17"/>
        <v>9.5413903256555201</v>
      </c>
      <c r="AE81" s="57">
        <f t="shared" si="17"/>
        <v>10.040074428037219</v>
      </c>
      <c r="AF81" s="57">
        <f t="shared" si="17"/>
        <v>10.535130757999866</v>
      </c>
      <c r="AG81" s="57">
        <f t="shared" si="17"/>
        <v>11.025958518215011</v>
      </c>
      <c r="AH81" s="57">
        <f t="shared" si="17"/>
        <v>11.512011022921932</v>
      </c>
      <c r="AI81" s="57">
        <f t="shared" si="17"/>
        <v>12.070667095109481</v>
      </c>
      <c r="AJ81" s="57">
        <f t="shared" si="17"/>
        <v>12.619487142857981</v>
      </c>
      <c r="AK81" s="57">
        <f t="shared" si="17"/>
        <v>13.158570210229421</v>
      </c>
      <c r="AL81" s="57">
        <f t="shared" si="17"/>
        <v>13.688017915985538</v>
      </c>
      <c r="AM81" s="57">
        <f t="shared" si="17"/>
        <v>14.207934219582638</v>
      </c>
      <c r="AN81" s="57">
        <f t="shared" si="17"/>
        <v>14.718425198613563</v>
      </c>
      <c r="AO81" s="57">
        <f t="shared" si="17"/>
        <v>15.219598837228517</v>
      </c>
      <c r="AP81" s="57">
        <f t="shared" si="17"/>
        <v>15.711564825084</v>
      </c>
      <c r="AQ81" s="57">
        <f t="shared" si="17"/>
        <v>16.194434366386044</v>
      </c>
      <c r="AR81" s="57">
        <f t="shared" si="17"/>
        <v>16.668319998610315</v>
      </c>
      <c r="AS81" s="57">
        <f t="shared" si="17"/>
        <v>17.13333542049735</v>
      </c>
      <c r="AT81" s="57">
        <f t="shared" si="17"/>
        <v>17.589595328936429</v>
      </c>
      <c r="AU81" s="57">
        <f t="shared" si="17"/>
        <v>18.037215264366225</v>
      </c>
      <c r="AV81" s="57">
        <f t="shared" si="17"/>
        <v>18.476311464334458</v>
      </c>
      <c r="AW81" s="57">
        <f t="shared" si="17"/>
        <v>18.907000724872457</v>
      </c>
      <c r="AX81" s="57">
        <f t="shared" si="17"/>
        <v>19.208452951884823</v>
      </c>
      <c r="AY81" s="57">
        <f t="shared" si="17"/>
        <v>19.496872506790151</v>
      </c>
      <c r="AZ81" s="57">
        <f t="shared" si="17"/>
        <v>19.772822881466041</v>
      </c>
      <c r="BA81" s="57">
        <f t="shared" si="17"/>
        <v>20.036907992021611</v>
      </c>
      <c r="BB81" s="57">
        <f t="shared" si="17"/>
        <v>20.289767604394704</v>
      </c>
      <c r="BC81" s="57">
        <f t="shared" si="17"/>
        <v>20.53205122189037</v>
      </c>
      <c r="BD81" s="57">
        <f t="shared" si="17"/>
        <v>20.761962986095444</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v>0</v>
      </c>
      <c r="F89" s="44">
        <v>0</v>
      </c>
      <c r="G89" s="44">
        <v>53097</v>
      </c>
      <c r="H89" s="44">
        <v>212387</v>
      </c>
      <c r="I89" s="44">
        <v>371677</v>
      </c>
      <c r="J89" s="44">
        <v>584064</v>
      </c>
      <c r="K89" s="44">
        <v>743354</v>
      </c>
      <c r="L89" s="44">
        <v>743354</v>
      </c>
      <c r="M89" s="44">
        <f>L89</f>
        <v>743354</v>
      </c>
      <c r="N89" s="44">
        <f t="shared" ref="N89:AW89" si="18">M89</f>
        <v>743354</v>
      </c>
      <c r="O89" s="44">
        <f t="shared" si="18"/>
        <v>743354</v>
      </c>
      <c r="P89" s="44">
        <f t="shared" si="18"/>
        <v>743354</v>
      </c>
      <c r="Q89" s="44">
        <f t="shared" si="18"/>
        <v>743354</v>
      </c>
      <c r="R89" s="44">
        <f t="shared" si="18"/>
        <v>743354</v>
      </c>
      <c r="S89" s="44">
        <f t="shared" si="18"/>
        <v>743354</v>
      </c>
      <c r="T89" s="44">
        <f t="shared" si="18"/>
        <v>743354</v>
      </c>
      <c r="U89" s="44">
        <f t="shared" si="18"/>
        <v>743354</v>
      </c>
      <c r="V89" s="44">
        <f t="shared" si="18"/>
        <v>743354</v>
      </c>
      <c r="W89" s="44">
        <f t="shared" si="18"/>
        <v>743354</v>
      </c>
      <c r="X89" s="44">
        <f t="shared" si="18"/>
        <v>743354</v>
      </c>
      <c r="Y89" s="44">
        <f t="shared" si="18"/>
        <v>743354</v>
      </c>
      <c r="Z89" s="44">
        <f t="shared" si="18"/>
        <v>743354</v>
      </c>
      <c r="AA89" s="44">
        <f t="shared" si="18"/>
        <v>743354</v>
      </c>
      <c r="AB89" s="44">
        <f t="shared" si="18"/>
        <v>743354</v>
      </c>
      <c r="AC89" s="44">
        <f t="shared" si="18"/>
        <v>743354</v>
      </c>
      <c r="AD89" s="44">
        <f t="shared" si="18"/>
        <v>743354</v>
      </c>
      <c r="AE89" s="44">
        <f t="shared" si="18"/>
        <v>743354</v>
      </c>
      <c r="AF89" s="44">
        <f t="shared" si="18"/>
        <v>743354</v>
      </c>
      <c r="AG89" s="44">
        <f t="shared" si="18"/>
        <v>743354</v>
      </c>
      <c r="AH89" s="44">
        <f t="shared" si="18"/>
        <v>743354</v>
      </c>
      <c r="AI89" s="44">
        <f t="shared" si="18"/>
        <v>743354</v>
      </c>
      <c r="AJ89" s="44">
        <f t="shared" si="18"/>
        <v>743354</v>
      </c>
      <c r="AK89" s="44">
        <f t="shared" si="18"/>
        <v>743354</v>
      </c>
      <c r="AL89" s="44">
        <f t="shared" si="18"/>
        <v>743354</v>
      </c>
      <c r="AM89" s="44">
        <f t="shared" si="18"/>
        <v>743354</v>
      </c>
      <c r="AN89" s="44">
        <f t="shared" si="18"/>
        <v>743354</v>
      </c>
      <c r="AO89" s="44">
        <f t="shared" si="18"/>
        <v>743354</v>
      </c>
      <c r="AP89" s="44">
        <f t="shared" si="18"/>
        <v>743354</v>
      </c>
      <c r="AQ89" s="44">
        <f t="shared" si="18"/>
        <v>743354</v>
      </c>
      <c r="AR89" s="44">
        <f t="shared" si="18"/>
        <v>743354</v>
      </c>
      <c r="AS89" s="44">
        <f t="shared" si="18"/>
        <v>743354</v>
      </c>
      <c r="AT89" s="44">
        <f t="shared" si="18"/>
        <v>743354</v>
      </c>
      <c r="AU89" s="44">
        <f t="shared" si="18"/>
        <v>743354</v>
      </c>
      <c r="AV89" s="44">
        <f t="shared" si="18"/>
        <v>743354</v>
      </c>
      <c r="AW89" s="44">
        <f t="shared" si="18"/>
        <v>743354</v>
      </c>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28" sqref="C28"/>
    </sheetView>
  </sheetViews>
  <sheetFormatPr defaultRowHeight="15.75" x14ac:dyDescent="0.3"/>
  <cols>
    <col min="1" max="1" width="5.85546875" customWidth="1"/>
    <col min="2" max="2" width="38.85546875" bestFit="1" customWidth="1"/>
    <col min="3" max="3" width="74.28515625" style="137" customWidth="1"/>
  </cols>
  <sheetData>
    <row r="1" spans="1:3" ht="18.75" x14ac:dyDescent="0.3">
      <c r="A1" s="1" t="s">
        <v>82</v>
      </c>
    </row>
    <row r="2" spans="1:3" x14ac:dyDescent="0.3">
      <c r="A2" t="s">
        <v>78</v>
      </c>
    </row>
    <row r="4" spans="1:3" ht="16.5" thickBot="1" x14ac:dyDescent="0.35"/>
    <row r="5" spans="1:3" ht="30" x14ac:dyDescent="0.3">
      <c r="A5" s="181" t="s">
        <v>11</v>
      </c>
      <c r="B5" s="132" t="s">
        <v>189</v>
      </c>
      <c r="C5" s="138" t="s">
        <v>353</v>
      </c>
    </row>
    <row r="6" spans="1:3" x14ac:dyDescent="0.3">
      <c r="A6" s="182"/>
      <c r="B6" s="62" t="s">
        <v>198</v>
      </c>
      <c r="C6" s="139"/>
    </row>
    <row r="7" spans="1:3" x14ac:dyDescent="0.3">
      <c r="A7" s="182"/>
      <c r="B7" s="62" t="s">
        <v>198</v>
      </c>
      <c r="C7" s="139"/>
    </row>
    <row r="8" spans="1:3" x14ac:dyDescent="0.3">
      <c r="A8" s="182"/>
      <c r="B8" s="62" t="s">
        <v>198</v>
      </c>
      <c r="C8" s="139"/>
    </row>
    <row r="9" spans="1:3" x14ac:dyDescent="0.3">
      <c r="A9" s="182"/>
      <c r="B9" s="62" t="s">
        <v>198</v>
      </c>
      <c r="C9" s="139"/>
    </row>
    <row r="10" spans="1:3" ht="16.5" thickBot="1" x14ac:dyDescent="0.35">
      <c r="A10" s="183"/>
      <c r="B10" s="125" t="s">
        <v>197</v>
      </c>
      <c r="C10" s="140"/>
    </row>
    <row r="11" spans="1:3" x14ac:dyDescent="0.3">
      <c r="A11" s="175" t="s">
        <v>301</v>
      </c>
      <c r="B11" s="62" t="s">
        <v>189</v>
      </c>
      <c r="C11" s="139" t="s">
        <v>352</v>
      </c>
    </row>
    <row r="12" spans="1:3" ht="30" x14ac:dyDescent="0.3">
      <c r="A12" s="175"/>
      <c r="B12" s="62" t="s">
        <v>159</v>
      </c>
      <c r="C12" s="139" t="s">
        <v>354</v>
      </c>
    </row>
    <row r="13" spans="1:3" ht="45" x14ac:dyDescent="0.3">
      <c r="A13" s="175"/>
      <c r="B13" s="62" t="s">
        <v>320</v>
      </c>
      <c r="C13" s="139" t="s">
        <v>355</v>
      </c>
    </row>
    <row r="14" spans="1:3" ht="60" x14ac:dyDescent="0.3">
      <c r="A14" s="175"/>
      <c r="B14" s="62" t="s">
        <v>159</v>
      </c>
      <c r="C14" s="139" t="s">
        <v>356</v>
      </c>
    </row>
    <row r="15" spans="1:3" x14ac:dyDescent="0.3">
      <c r="A15" s="175"/>
      <c r="B15" s="62" t="s">
        <v>198</v>
      </c>
      <c r="C15" s="139"/>
    </row>
    <row r="16" spans="1:3" x14ac:dyDescent="0.3">
      <c r="A16" s="175"/>
      <c r="B16" s="62" t="s">
        <v>198</v>
      </c>
      <c r="C16" s="139"/>
    </row>
    <row r="17" spans="1:3" ht="16.5" thickBot="1" x14ac:dyDescent="0.35">
      <c r="A17" s="176"/>
      <c r="B17" s="126" t="s">
        <v>321</v>
      </c>
      <c r="C17" s="140"/>
    </row>
    <row r="18" spans="1:3" ht="16.5" thickBot="1" x14ac:dyDescent="0.35"/>
    <row r="19" spans="1:3" x14ac:dyDescent="0.3">
      <c r="A19" s="186" t="s">
        <v>300</v>
      </c>
      <c r="B19" s="136" t="s">
        <v>212</v>
      </c>
      <c r="C19" s="138"/>
    </row>
    <row r="20" spans="1:3" x14ac:dyDescent="0.3">
      <c r="A20" s="177"/>
      <c r="B20" s="9" t="s">
        <v>213</v>
      </c>
      <c r="C20" s="139"/>
    </row>
    <row r="21" spans="1:3" x14ac:dyDescent="0.3">
      <c r="A21" s="177"/>
      <c r="B21" s="9" t="s">
        <v>214</v>
      </c>
      <c r="C21" s="139"/>
    </row>
    <row r="22" spans="1:3" ht="30" x14ac:dyDescent="0.25">
      <c r="A22" s="177"/>
      <c r="B22" s="62" t="s">
        <v>215</v>
      </c>
      <c r="C22" s="141" t="s">
        <v>357</v>
      </c>
    </row>
    <row r="23" spans="1:3" ht="16.5" x14ac:dyDescent="0.3">
      <c r="A23" s="177"/>
      <c r="B23" s="9" t="s">
        <v>332</v>
      </c>
      <c r="C23" s="139"/>
    </row>
    <row r="24" spans="1:3" ht="16.5" x14ac:dyDescent="0.3">
      <c r="A24" s="177"/>
      <c r="B24" s="9" t="s">
        <v>333</v>
      </c>
      <c r="C24" s="139"/>
    </row>
    <row r="25" spans="1:3" ht="16.5" x14ac:dyDescent="0.3">
      <c r="A25" s="177"/>
      <c r="B25" s="9" t="s">
        <v>334</v>
      </c>
      <c r="C25" s="139"/>
    </row>
    <row r="26" spans="1:3" ht="16.5" thickBot="1" x14ac:dyDescent="0.35">
      <c r="A26" s="187"/>
      <c r="B26" s="58" t="s">
        <v>216</v>
      </c>
      <c r="C26" s="140"/>
    </row>
  </sheetData>
  <mergeCells count="3">
    <mergeCell ref="A5:A10"/>
    <mergeCell ref="A11:A17"/>
    <mergeCell ref="A19:A26"/>
  </mergeCells>
  <dataValidations count="2">
    <dataValidation type="list" allowBlank="1" showInputMessage="1" showErrorMessage="1" sqref="B6:B16">
      <formula1>$B$170:$B$216</formula1>
    </dataValidation>
    <dataValidation type="list" allowBlank="1" showInputMessage="1" showErrorMessage="1" sqref="B5">
      <formula1>$B$170:$B$214</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3" activePane="bottomRight" state="frozen"/>
      <selection activeCell="E44" sqref="E44"/>
      <selection pane="topRight" activeCell="E44" sqref="E44"/>
      <selection pane="bottomLeft" activeCell="E44" sqref="E44"/>
      <selection pane="bottomRight" activeCell="AR95" sqref="AR9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344</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2.6155270836468567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5.046601851726888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7.5535467498731315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11.461956940384958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189</v>
      </c>
      <c r="C13" s="61" t="s">
        <v>341</v>
      </c>
      <c r="D13" s="62" t="s">
        <v>40</v>
      </c>
      <c r="E13" s="63">
        <v>-0.39069999999999994</v>
      </c>
      <c r="F13" s="63">
        <v>-0.55539999999999989</v>
      </c>
      <c r="G13" s="63">
        <v>-0.70140000000000002</v>
      </c>
      <c r="H13" s="63">
        <v>-0.9103</v>
      </c>
      <c r="I13" s="63">
        <v>-1.1998000000000002</v>
      </c>
      <c r="J13" s="63">
        <v>-1.5089000000000001</v>
      </c>
      <c r="K13" s="63">
        <v>-1.5257000000000001</v>
      </c>
      <c r="L13" s="63">
        <v>-2.1947000000000001</v>
      </c>
      <c r="M13" s="63">
        <f>L13</f>
        <v>-2.1947000000000001</v>
      </c>
      <c r="N13" s="63">
        <f t="shared" ref="N13:AW13" si="0">M13</f>
        <v>-2.1947000000000001</v>
      </c>
      <c r="O13" s="63">
        <f t="shared" si="0"/>
        <v>-2.1947000000000001</v>
      </c>
      <c r="P13" s="63">
        <f t="shared" si="0"/>
        <v>-2.1947000000000001</v>
      </c>
      <c r="Q13" s="63">
        <f t="shared" si="0"/>
        <v>-2.1947000000000001</v>
      </c>
      <c r="R13" s="63">
        <f t="shared" si="0"/>
        <v>-2.1947000000000001</v>
      </c>
      <c r="S13" s="63">
        <f t="shared" si="0"/>
        <v>-2.1947000000000001</v>
      </c>
      <c r="T13" s="63">
        <f t="shared" si="0"/>
        <v>-2.1947000000000001</v>
      </c>
      <c r="U13" s="63">
        <f t="shared" si="0"/>
        <v>-2.1947000000000001</v>
      </c>
      <c r="V13" s="63">
        <f t="shared" si="0"/>
        <v>-2.1947000000000001</v>
      </c>
      <c r="W13" s="63">
        <f t="shared" si="0"/>
        <v>-2.1947000000000001</v>
      </c>
      <c r="X13" s="63">
        <f t="shared" si="0"/>
        <v>-2.1947000000000001</v>
      </c>
      <c r="Y13" s="63">
        <f t="shared" si="0"/>
        <v>-2.1947000000000001</v>
      </c>
      <c r="Z13" s="63">
        <f t="shared" si="0"/>
        <v>-2.1947000000000001</v>
      </c>
      <c r="AA13" s="63">
        <f t="shared" si="0"/>
        <v>-2.1947000000000001</v>
      </c>
      <c r="AB13" s="63">
        <f t="shared" si="0"/>
        <v>-2.1947000000000001</v>
      </c>
      <c r="AC13" s="63">
        <f t="shared" si="0"/>
        <v>-2.1947000000000001</v>
      </c>
      <c r="AD13" s="63">
        <f t="shared" si="0"/>
        <v>-2.1947000000000001</v>
      </c>
      <c r="AE13" s="63">
        <f t="shared" si="0"/>
        <v>-2.1947000000000001</v>
      </c>
      <c r="AF13" s="63">
        <f t="shared" si="0"/>
        <v>-2.1947000000000001</v>
      </c>
      <c r="AG13" s="63">
        <f t="shared" si="0"/>
        <v>-2.1947000000000001</v>
      </c>
      <c r="AH13" s="63">
        <f t="shared" si="0"/>
        <v>-2.1947000000000001</v>
      </c>
      <c r="AI13" s="63">
        <f t="shared" si="0"/>
        <v>-2.1947000000000001</v>
      </c>
      <c r="AJ13" s="63">
        <f t="shared" si="0"/>
        <v>-2.1947000000000001</v>
      </c>
      <c r="AK13" s="63">
        <f t="shared" si="0"/>
        <v>-2.1947000000000001</v>
      </c>
      <c r="AL13" s="63">
        <f t="shared" si="0"/>
        <v>-2.1947000000000001</v>
      </c>
      <c r="AM13" s="63">
        <f t="shared" si="0"/>
        <v>-2.1947000000000001</v>
      </c>
      <c r="AN13" s="63">
        <f t="shared" si="0"/>
        <v>-2.1947000000000001</v>
      </c>
      <c r="AO13" s="63">
        <f t="shared" si="0"/>
        <v>-2.1947000000000001</v>
      </c>
      <c r="AP13" s="63">
        <f t="shared" si="0"/>
        <v>-2.1947000000000001</v>
      </c>
      <c r="AQ13" s="63">
        <f t="shared" si="0"/>
        <v>-2.1947000000000001</v>
      </c>
      <c r="AR13" s="63">
        <f t="shared" si="0"/>
        <v>-2.1947000000000001</v>
      </c>
      <c r="AS13" s="63">
        <f t="shared" si="0"/>
        <v>-2.1947000000000001</v>
      </c>
      <c r="AT13" s="63">
        <f t="shared" si="0"/>
        <v>-2.1947000000000001</v>
      </c>
      <c r="AU13" s="63">
        <f t="shared" si="0"/>
        <v>-2.1947000000000001</v>
      </c>
      <c r="AV13" s="63">
        <f t="shared" si="0"/>
        <v>-2.1947000000000001</v>
      </c>
      <c r="AW13" s="63">
        <f t="shared" si="0"/>
        <v>-2.1947000000000001</v>
      </c>
      <c r="AX13" s="62"/>
      <c r="AY13" s="62"/>
      <c r="AZ13" s="62"/>
      <c r="BA13" s="62"/>
      <c r="BB13" s="62"/>
      <c r="BC13" s="62"/>
      <c r="BD13" s="62"/>
    </row>
    <row r="14" spans="1:56" x14ac:dyDescent="0.3">
      <c r="A14" s="179"/>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9"/>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5" t="s">
        <v>197</v>
      </c>
      <c r="C18" s="131"/>
      <c r="D18" s="126" t="s">
        <v>40</v>
      </c>
      <c r="E18" s="60">
        <f t="shared" ref="E18:L18" si="1">SUM(E13:E17)</f>
        <v>-0.39069999999999994</v>
      </c>
      <c r="F18" s="60">
        <f t="shared" si="1"/>
        <v>-0.55539999999999989</v>
      </c>
      <c r="G18" s="60">
        <f t="shared" si="1"/>
        <v>-0.70140000000000002</v>
      </c>
      <c r="H18" s="60">
        <f t="shared" si="1"/>
        <v>-0.9103</v>
      </c>
      <c r="I18" s="60">
        <f t="shared" si="1"/>
        <v>-1.1998000000000002</v>
      </c>
      <c r="J18" s="60">
        <f t="shared" si="1"/>
        <v>-1.5089000000000001</v>
      </c>
      <c r="K18" s="60">
        <f t="shared" si="1"/>
        <v>-1.5257000000000001</v>
      </c>
      <c r="L18" s="60">
        <f t="shared" si="1"/>
        <v>-2.1947000000000001</v>
      </c>
      <c r="M18" s="60">
        <f t="shared" ref="M18:AW18" si="2">SUM(M13:M17)</f>
        <v>-2.1947000000000001</v>
      </c>
      <c r="N18" s="60">
        <f t="shared" si="2"/>
        <v>-2.1947000000000001</v>
      </c>
      <c r="O18" s="60">
        <f t="shared" si="2"/>
        <v>-2.1947000000000001</v>
      </c>
      <c r="P18" s="60">
        <f t="shared" si="2"/>
        <v>-2.1947000000000001</v>
      </c>
      <c r="Q18" s="60">
        <f t="shared" si="2"/>
        <v>-2.1947000000000001</v>
      </c>
      <c r="R18" s="60">
        <f t="shared" si="2"/>
        <v>-2.1947000000000001</v>
      </c>
      <c r="S18" s="60">
        <f t="shared" si="2"/>
        <v>-2.1947000000000001</v>
      </c>
      <c r="T18" s="60">
        <f t="shared" si="2"/>
        <v>-2.1947000000000001</v>
      </c>
      <c r="U18" s="60">
        <f t="shared" si="2"/>
        <v>-2.1947000000000001</v>
      </c>
      <c r="V18" s="60">
        <f t="shared" si="2"/>
        <v>-2.1947000000000001</v>
      </c>
      <c r="W18" s="60">
        <f t="shared" si="2"/>
        <v>-2.1947000000000001</v>
      </c>
      <c r="X18" s="60">
        <f t="shared" si="2"/>
        <v>-2.1947000000000001</v>
      </c>
      <c r="Y18" s="60">
        <f t="shared" si="2"/>
        <v>-2.1947000000000001</v>
      </c>
      <c r="Z18" s="60">
        <f t="shared" si="2"/>
        <v>-2.1947000000000001</v>
      </c>
      <c r="AA18" s="60">
        <f t="shared" si="2"/>
        <v>-2.1947000000000001</v>
      </c>
      <c r="AB18" s="60">
        <f t="shared" si="2"/>
        <v>-2.1947000000000001</v>
      </c>
      <c r="AC18" s="60">
        <f t="shared" si="2"/>
        <v>-2.1947000000000001</v>
      </c>
      <c r="AD18" s="60">
        <f t="shared" si="2"/>
        <v>-2.1947000000000001</v>
      </c>
      <c r="AE18" s="60">
        <f t="shared" si="2"/>
        <v>-2.1947000000000001</v>
      </c>
      <c r="AF18" s="60">
        <f t="shared" si="2"/>
        <v>-2.1947000000000001</v>
      </c>
      <c r="AG18" s="60">
        <f t="shared" si="2"/>
        <v>-2.1947000000000001</v>
      </c>
      <c r="AH18" s="60">
        <f t="shared" si="2"/>
        <v>-2.1947000000000001</v>
      </c>
      <c r="AI18" s="60">
        <f t="shared" si="2"/>
        <v>-2.1947000000000001</v>
      </c>
      <c r="AJ18" s="60">
        <f t="shared" si="2"/>
        <v>-2.1947000000000001</v>
      </c>
      <c r="AK18" s="60">
        <f t="shared" si="2"/>
        <v>-2.1947000000000001</v>
      </c>
      <c r="AL18" s="60">
        <f t="shared" si="2"/>
        <v>-2.1947000000000001</v>
      </c>
      <c r="AM18" s="60">
        <f t="shared" si="2"/>
        <v>-2.1947000000000001</v>
      </c>
      <c r="AN18" s="60">
        <f t="shared" si="2"/>
        <v>-2.1947000000000001</v>
      </c>
      <c r="AO18" s="60">
        <f t="shared" si="2"/>
        <v>-2.1947000000000001</v>
      </c>
      <c r="AP18" s="60">
        <f t="shared" si="2"/>
        <v>-2.1947000000000001</v>
      </c>
      <c r="AQ18" s="60">
        <f t="shared" si="2"/>
        <v>-2.1947000000000001</v>
      </c>
      <c r="AR18" s="60">
        <f t="shared" si="2"/>
        <v>-2.1947000000000001</v>
      </c>
      <c r="AS18" s="60">
        <f t="shared" si="2"/>
        <v>-2.1947000000000001</v>
      </c>
      <c r="AT18" s="60">
        <f t="shared" si="2"/>
        <v>-2.1947000000000001</v>
      </c>
      <c r="AU18" s="60">
        <f t="shared" si="2"/>
        <v>-2.1947000000000001</v>
      </c>
      <c r="AV18" s="60">
        <f t="shared" si="2"/>
        <v>-2.1947000000000001</v>
      </c>
      <c r="AW18" s="60">
        <f t="shared" si="2"/>
        <v>-2.1947000000000001</v>
      </c>
      <c r="AX18" s="62"/>
      <c r="AY18" s="62"/>
      <c r="AZ18" s="62"/>
      <c r="BA18" s="62"/>
      <c r="BB18" s="62"/>
      <c r="BC18" s="62"/>
      <c r="BD18" s="62"/>
    </row>
    <row r="19" spans="1:56" x14ac:dyDescent="0.3">
      <c r="A19" s="184" t="s">
        <v>301</v>
      </c>
      <c r="B19" s="62" t="s">
        <v>189</v>
      </c>
      <c r="C19" s="8" t="s">
        <v>304</v>
      </c>
      <c r="D19" s="9" t="s">
        <v>40</v>
      </c>
      <c r="E19" s="34">
        <f>-'Baseline scenario'!E7</f>
        <v>0.38869999999999993</v>
      </c>
      <c r="F19" s="34">
        <f>-'Baseline scenario'!F7</f>
        <v>0.52169999999999994</v>
      </c>
      <c r="G19" s="34">
        <f>-'Baseline scenario'!G7</f>
        <v>0.5736</v>
      </c>
      <c r="H19" s="34">
        <f>-'Baseline scenario'!H7</f>
        <v>0.60909999999999997</v>
      </c>
      <c r="I19" s="34">
        <f>-'Baseline scenario'!I7</f>
        <v>0.65350000000000008</v>
      </c>
      <c r="J19" s="34">
        <f>-'Baseline scenario'!J7</f>
        <v>0.67010000000000003</v>
      </c>
      <c r="K19" s="34">
        <f>-'Baseline scenario'!K7</f>
        <v>0.68689999999999996</v>
      </c>
      <c r="L19" s="34">
        <f>-'Baseline scenario'!L7</f>
        <v>1.3559000000000001</v>
      </c>
      <c r="M19" s="34">
        <f>-'Baseline scenario'!M7</f>
        <v>1.3559000000000001</v>
      </c>
      <c r="N19" s="34">
        <f>-'Baseline scenario'!N7</f>
        <v>1.3559000000000001</v>
      </c>
      <c r="O19" s="34">
        <f>-'Baseline scenario'!O7</f>
        <v>1.3559000000000001</v>
      </c>
      <c r="P19" s="34">
        <f>-'Baseline scenario'!P7</f>
        <v>1.3559000000000001</v>
      </c>
      <c r="Q19" s="34">
        <f>-'Baseline scenario'!Q7</f>
        <v>1.3559000000000001</v>
      </c>
      <c r="R19" s="34">
        <f>-'Baseline scenario'!R7</f>
        <v>1.3559000000000001</v>
      </c>
      <c r="S19" s="34">
        <f>-'Baseline scenario'!S7</f>
        <v>1.3559000000000001</v>
      </c>
      <c r="T19" s="34">
        <f>-'Baseline scenario'!T7</f>
        <v>1.3559000000000001</v>
      </c>
      <c r="U19" s="34">
        <f>-'Baseline scenario'!U7</f>
        <v>1.3559000000000001</v>
      </c>
      <c r="V19" s="34">
        <f>-'Baseline scenario'!V7</f>
        <v>1.3559000000000001</v>
      </c>
      <c r="W19" s="34">
        <f>-'Baseline scenario'!W7</f>
        <v>1.3559000000000001</v>
      </c>
      <c r="X19" s="34">
        <f>-'Baseline scenario'!X7</f>
        <v>1.3559000000000001</v>
      </c>
      <c r="Y19" s="34">
        <f>-'Baseline scenario'!Y7</f>
        <v>1.3559000000000001</v>
      </c>
      <c r="Z19" s="34">
        <f>-'Baseline scenario'!Z7</f>
        <v>1.3559000000000001</v>
      </c>
      <c r="AA19" s="34">
        <f>-'Baseline scenario'!AA7</f>
        <v>1.3559000000000001</v>
      </c>
      <c r="AB19" s="34">
        <f>-'Baseline scenario'!AB7</f>
        <v>1.3559000000000001</v>
      </c>
      <c r="AC19" s="34">
        <f>-'Baseline scenario'!AC7</f>
        <v>1.3559000000000001</v>
      </c>
      <c r="AD19" s="34">
        <f>-'Baseline scenario'!AD7</f>
        <v>1.3559000000000001</v>
      </c>
      <c r="AE19" s="34">
        <f>-'Baseline scenario'!AE7</f>
        <v>1.3559000000000001</v>
      </c>
      <c r="AF19" s="34">
        <f>-'Baseline scenario'!AF7</f>
        <v>1.3559000000000001</v>
      </c>
      <c r="AG19" s="34">
        <f>-'Baseline scenario'!AG7</f>
        <v>1.3559000000000001</v>
      </c>
      <c r="AH19" s="34">
        <f>-'Baseline scenario'!AH7</f>
        <v>1.3559000000000001</v>
      </c>
      <c r="AI19" s="34">
        <f>-'Baseline scenario'!AI7</f>
        <v>1.3559000000000001</v>
      </c>
      <c r="AJ19" s="34">
        <f>-'Baseline scenario'!AJ7</f>
        <v>1.3559000000000001</v>
      </c>
      <c r="AK19" s="34">
        <f>-'Baseline scenario'!AK7</f>
        <v>1.3559000000000001</v>
      </c>
      <c r="AL19" s="34">
        <f>-'Baseline scenario'!AL7</f>
        <v>1.3559000000000001</v>
      </c>
      <c r="AM19" s="34">
        <f>-'Baseline scenario'!AM7</f>
        <v>1.3559000000000001</v>
      </c>
      <c r="AN19" s="34">
        <f>-'Baseline scenario'!AN7</f>
        <v>1.3559000000000001</v>
      </c>
      <c r="AO19" s="34">
        <f>-'Baseline scenario'!AO7</f>
        <v>1.3559000000000001</v>
      </c>
      <c r="AP19" s="34">
        <f>-'Baseline scenario'!AP7</f>
        <v>1.3559000000000001</v>
      </c>
      <c r="AQ19" s="34">
        <f>-'Baseline scenario'!AQ7</f>
        <v>1.3559000000000001</v>
      </c>
      <c r="AR19" s="34">
        <f>-'Baseline scenario'!AR7</f>
        <v>1.3559000000000001</v>
      </c>
      <c r="AS19" s="34">
        <f>-'Baseline scenario'!AS7</f>
        <v>1.3559000000000001</v>
      </c>
      <c r="AT19" s="34">
        <f>-'Baseline scenario'!AT7</f>
        <v>1.3559000000000001</v>
      </c>
      <c r="AU19" s="34">
        <f>-'Baseline scenario'!AU7</f>
        <v>1.3559000000000001</v>
      </c>
      <c r="AV19" s="34">
        <f>-'Baseline scenario'!AV7</f>
        <v>1.3559000000000001</v>
      </c>
      <c r="AW19" s="34">
        <f>-'Baseline scenario'!AW7</f>
        <v>1.3559000000000001</v>
      </c>
      <c r="AX19" s="34"/>
      <c r="AY19" s="34"/>
      <c r="AZ19" s="34"/>
      <c r="BA19" s="34"/>
      <c r="BB19" s="34"/>
      <c r="BC19" s="34"/>
      <c r="BD19" s="34"/>
    </row>
    <row r="20" spans="1:56" x14ac:dyDescent="0.3">
      <c r="A20" s="184"/>
      <c r="B20" s="62" t="s">
        <v>159</v>
      </c>
      <c r="C20" s="8" t="str">
        <f>'Option 1'!C20</f>
        <v>Avoided general reinforcement</v>
      </c>
      <c r="D20" s="9" t="s">
        <v>40</v>
      </c>
      <c r="E20" s="34">
        <f>'Option 1'!E20</f>
        <v>0</v>
      </c>
      <c r="F20" s="34">
        <f>'Option 1'!F20</f>
        <v>0</v>
      </c>
      <c r="G20" s="34">
        <f>'Option 1'!G20</f>
        <v>0</v>
      </c>
      <c r="H20" s="34">
        <f>'Option 1'!H20</f>
        <v>0</v>
      </c>
      <c r="I20" s="34">
        <f>'Option 1'!I20</f>
        <v>0</v>
      </c>
      <c r="J20" s="34">
        <f>'Option 1'!J20</f>
        <v>0.14000000000000001</v>
      </c>
      <c r="K20" s="34">
        <f>'Option 1'!K20</f>
        <v>0.23</v>
      </c>
      <c r="L20" s="34">
        <f>'Option 1'!L20</f>
        <v>0.27</v>
      </c>
      <c r="M20" s="34">
        <f>'Option 1'!M20</f>
        <v>0.27</v>
      </c>
      <c r="N20" s="34">
        <f>'Option 1'!N20</f>
        <v>0.27</v>
      </c>
      <c r="O20" s="34">
        <f>'Option 1'!O20</f>
        <v>0.27</v>
      </c>
      <c r="P20" s="34">
        <f>'Option 1'!P20</f>
        <v>0.27</v>
      </c>
      <c r="Q20" s="34">
        <f>'Option 1'!Q20</f>
        <v>0.27</v>
      </c>
      <c r="R20" s="34">
        <f>'Option 1'!R20</f>
        <v>0.27</v>
      </c>
      <c r="S20" s="34">
        <f>'Option 1'!S20</f>
        <v>0.27</v>
      </c>
      <c r="T20" s="34">
        <f>'Option 1'!T20</f>
        <v>0.27</v>
      </c>
      <c r="U20" s="34">
        <f>'Option 1'!U20</f>
        <v>0.27</v>
      </c>
      <c r="V20" s="34">
        <f>'Option 1'!V20</f>
        <v>0.27</v>
      </c>
      <c r="W20" s="34">
        <f>'Option 1'!W20</f>
        <v>0.27</v>
      </c>
      <c r="X20" s="34">
        <f>'Option 1'!X20</f>
        <v>0.27</v>
      </c>
      <c r="Y20" s="34">
        <f>'Option 1'!Y20</f>
        <v>0.27</v>
      </c>
      <c r="Z20" s="34">
        <f>'Option 1'!Z20</f>
        <v>0.27</v>
      </c>
      <c r="AA20" s="34">
        <f>'Option 1'!AA20</f>
        <v>0.27</v>
      </c>
      <c r="AB20" s="34">
        <f>'Option 1'!AB20</f>
        <v>0.27</v>
      </c>
      <c r="AC20" s="34">
        <f>'Option 1'!AC20</f>
        <v>0.27</v>
      </c>
      <c r="AD20" s="34">
        <f>'Option 1'!AD20</f>
        <v>0.27</v>
      </c>
      <c r="AE20" s="34">
        <f>'Option 1'!AE20</f>
        <v>0.27</v>
      </c>
      <c r="AF20" s="34">
        <f>'Option 1'!AF20</f>
        <v>0.27</v>
      </c>
      <c r="AG20" s="34">
        <f>'Option 1'!AG20</f>
        <v>0.27</v>
      </c>
      <c r="AH20" s="34">
        <f>'Option 1'!AH20</f>
        <v>0.27</v>
      </c>
      <c r="AI20" s="34">
        <f>'Option 1'!AI20</f>
        <v>0.27</v>
      </c>
      <c r="AJ20" s="34">
        <f>'Option 1'!AJ20</f>
        <v>0.27</v>
      </c>
      <c r="AK20" s="34">
        <f>'Option 1'!AK20</f>
        <v>0.27</v>
      </c>
      <c r="AL20" s="34">
        <f>'Option 1'!AL20</f>
        <v>0.27</v>
      </c>
      <c r="AM20" s="34">
        <f>'Option 1'!AM20</f>
        <v>0.27</v>
      </c>
      <c r="AN20" s="34">
        <f>'Option 1'!AN20</f>
        <v>0.27</v>
      </c>
      <c r="AO20" s="34">
        <f>'Option 1'!AO20</f>
        <v>0.27</v>
      </c>
      <c r="AP20" s="34">
        <f>'Option 1'!AP20</f>
        <v>0.27</v>
      </c>
      <c r="AQ20" s="34">
        <f>'Option 1'!AQ20</f>
        <v>0.27</v>
      </c>
      <c r="AR20" s="34">
        <f>'Option 1'!AR20</f>
        <v>0.27</v>
      </c>
      <c r="AS20" s="34">
        <f>'Option 1'!AS20</f>
        <v>0.27</v>
      </c>
      <c r="AT20" s="34">
        <f>'Option 1'!AT20</f>
        <v>0.27</v>
      </c>
      <c r="AU20" s="34">
        <f>'Option 1'!AU20</f>
        <v>0.27</v>
      </c>
      <c r="AV20" s="34">
        <f>'Option 1'!AV20</f>
        <v>0.27</v>
      </c>
      <c r="AW20" s="34">
        <f>'Option 1'!AW20</f>
        <v>0.27</v>
      </c>
      <c r="AX20" s="34"/>
      <c r="AY20" s="34"/>
      <c r="AZ20" s="34"/>
      <c r="BA20" s="34"/>
      <c r="BB20" s="34"/>
      <c r="BC20" s="34"/>
      <c r="BD20" s="34"/>
    </row>
    <row r="21" spans="1:56" x14ac:dyDescent="0.3">
      <c r="A21" s="184"/>
      <c r="B21" s="62" t="s">
        <v>320</v>
      </c>
      <c r="C21" s="8" t="str">
        <f>'Option 1'!C21</f>
        <v>Avoided customer specific reinforcement</v>
      </c>
      <c r="D21" s="9" t="s">
        <v>40</v>
      </c>
      <c r="E21" s="34">
        <f>'Option 1'!E21</f>
        <v>0</v>
      </c>
      <c r="F21" s="34">
        <f>'Option 1'!F21</f>
        <v>0</v>
      </c>
      <c r="G21" s="34">
        <f>'Option 1'!G21</f>
        <v>0</v>
      </c>
      <c r="H21" s="34">
        <f>'Option 1'!H21</f>
        <v>0</v>
      </c>
      <c r="I21" s="34">
        <f>'Option 1'!I21</f>
        <v>0</v>
      </c>
      <c r="J21" s="34">
        <f>'Option 1'!J21</f>
        <v>0.16</v>
      </c>
      <c r="K21" s="34">
        <f>'Option 1'!K21</f>
        <v>0.26</v>
      </c>
      <c r="L21" s="34">
        <f>'Option 1'!L21</f>
        <v>0.31</v>
      </c>
      <c r="M21" s="34">
        <f>'Option 1'!M21</f>
        <v>0.31</v>
      </c>
      <c r="N21" s="34">
        <f>'Option 1'!N21</f>
        <v>0.31</v>
      </c>
      <c r="O21" s="34">
        <f>'Option 1'!O21</f>
        <v>0.31</v>
      </c>
      <c r="P21" s="34">
        <f>'Option 1'!P21</f>
        <v>0.31</v>
      </c>
      <c r="Q21" s="34">
        <f>'Option 1'!Q21</f>
        <v>0.31</v>
      </c>
      <c r="R21" s="34">
        <f>'Option 1'!R21</f>
        <v>0.31</v>
      </c>
      <c r="S21" s="34">
        <f>'Option 1'!S21</f>
        <v>0.31</v>
      </c>
      <c r="T21" s="34">
        <f>'Option 1'!T21</f>
        <v>0.31</v>
      </c>
      <c r="U21" s="34">
        <f>'Option 1'!U21</f>
        <v>0.31</v>
      </c>
      <c r="V21" s="34">
        <f>'Option 1'!V21</f>
        <v>0.31</v>
      </c>
      <c r="W21" s="34">
        <f>'Option 1'!W21</f>
        <v>0.31</v>
      </c>
      <c r="X21" s="34">
        <f>'Option 1'!X21</f>
        <v>0.31</v>
      </c>
      <c r="Y21" s="34">
        <f>'Option 1'!Y21</f>
        <v>0.31</v>
      </c>
      <c r="Z21" s="34">
        <f>'Option 1'!Z21</f>
        <v>0.31</v>
      </c>
      <c r="AA21" s="34">
        <f>'Option 1'!AA21</f>
        <v>0.31</v>
      </c>
      <c r="AB21" s="34">
        <f>'Option 1'!AB21</f>
        <v>0.31</v>
      </c>
      <c r="AC21" s="34">
        <f>'Option 1'!AC21</f>
        <v>0.31</v>
      </c>
      <c r="AD21" s="34">
        <f>'Option 1'!AD21</f>
        <v>0.31</v>
      </c>
      <c r="AE21" s="34">
        <f>'Option 1'!AE21</f>
        <v>0.31</v>
      </c>
      <c r="AF21" s="34">
        <f>'Option 1'!AF21</f>
        <v>0.31</v>
      </c>
      <c r="AG21" s="34">
        <f>'Option 1'!AG21</f>
        <v>0.31</v>
      </c>
      <c r="AH21" s="34">
        <f>'Option 1'!AH21</f>
        <v>0.31</v>
      </c>
      <c r="AI21" s="34">
        <f>'Option 1'!AI21</f>
        <v>0.31</v>
      </c>
      <c r="AJ21" s="34">
        <f>'Option 1'!AJ21</f>
        <v>0.31</v>
      </c>
      <c r="AK21" s="34">
        <f>'Option 1'!AK21</f>
        <v>0.31</v>
      </c>
      <c r="AL21" s="34">
        <f>'Option 1'!AL21</f>
        <v>0.31</v>
      </c>
      <c r="AM21" s="34">
        <f>'Option 1'!AM21</f>
        <v>0.31</v>
      </c>
      <c r="AN21" s="34">
        <f>'Option 1'!AN21</f>
        <v>0.31</v>
      </c>
      <c r="AO21" s="34">
        <f>'Option 1'!AO21</f>
        <v>0.31</v>
      </c>
      <c r="AP21" s="34">
        <f>'Option 1'!AP21</f>
        <v>0.31</v>
      </c>
      <c r="AQ21" s="34">
        <f>'Option 1'!AQ21</f>
        <v>0.31</v>
      </c>
      <c r="AR21" s="34">
        <f>'Option 1'!AR21</f>
        <v>0.31</v>
      </c>
      <c r="AS21" s="34">
        <f>'Option 1'!AS21</f>
        <v>0.31</v>
      </c>
      <c r="AT21" s="34">
        <f>'Option 1'!AT21</f>
        <v>0.31</v>
      </c>
      <c r="AU21" s="34">
        <f>'Option 1'!AU21</f>
        <v>0.31</v>
      </c>
      <c r="AV21" s="34">
        <f>'Option 1'!AV21</f>
        <v>0.31</v>
      </c>
      <c r="AW21" s="34">
        <f>'Option 1'!AW21</f>
        <v>0.31</v>
      </c>
      <c r="AX21" s="34"/>
      <c r="AY21" s="34"/>
      <c r="AZ21" s="34"/>
      <c r="BA21" s="34"/>
      <c r="BB21" s="34"/>
      <c r="BC21" s="34"/>
      <c r="BD21" s="34"/>
    </row>
    <row r="22" spans="1:56" x14ac:dyDescent="0.3">
      <c r="A22" s="184"/>
      <c r="B22" s="62" t="s">
        <v>159</v>
      </c>
      <c r="C22" s="8" t="s">
        <v>343</v>
      </c>
      <c r="D22" s="9"/>
      <c r="E22" s="34">
        <v>0</v>
      </c>
      <c r="F22" s="34">
        <v>0</v>
      </c>
      <c r="G22" s="34">
        <v>0</v>
      </c>
      <c r="H22" s="34">
        <v>0</v>
      </c>
      <c r="I22" s="34">
        <v>0</v>
      </c>
      <c r="J22" s="34">
        <v>0.52</v>
      </c>
      <c r="K22" s="34">
        <v>0.52</v>
      </c>
      <c r="L22" s="34">
        <v>0.52</v>
      </c>
      <c r="M22" s="34">
        <v>0.54600000000000004</v>
      </c>
      <c r="N22" s="34">
        <v>0.57330000000000003</v>
      </c>
      <c r="O22" s="34">
        <v>0.60196500000000008</v>
      </c>
      <c r="P22" s="34">
        <v>0.63206325000000008</v>
      </c>
      <c r="Q22" s="34">
        <v>0.66366641250000002</v>
      </c>
      <c r="R22" s="34">
        <v>0.69684973312499998</v>
      </c>
      <c r="S22" s="34">
        <v>0.73169221978124999</v>
      </c>
      <c r="T22" s="34">
        <v>0.73900914197906253</v>
      </c>
      <c r="U22" s="34">
        <v>0.74639923339885317</v>
      </c>
      <c r="V22" s="34">
        <v>0.7538632257328417</v>
      </c>
      <c r="W22" s="34">
        <v>0.76140185799017013</v>
      </c>
      <c r="X22" s="34">
        <v>0.76901587657007187</v>
      </c>
      <c r="Y22" s="34">
        <f>X22</f>
        <v>0.76901587657007187</v>
      </c>
      <c r="Z22" s="34">
        <f t="shared" ref="Z22:AW22" si="3">Y22</f>
        <v>0.76901587657007187</v>
      </c>
      <c r="AA22" s="34">
        <f t="shared" si="3"/>
        <v>0.76901587657007187</v>
      </c>
      <c r="AB22" s="34">
        <f t="shared" si="3"/>
        <v>0.76901587657007187</v>
      </c>
      <c r="AC22" s="34">
        <f t="shared" si="3"/>
        <v>0.76901587657007187</v>
      </c>
      <c r="AD22" s="34">
        <f t="shared" si="3"/>
        <v>0.76901587657007187</v>
      </c>
      <c r="AE22" s="34">
        <f t="shared" si="3"/>
        <v>0.76901587657007187</v>
      </c>
      <c r="AF22" s="34">
        <f t="shared" si="3"/>
        <v>0.76901587657007187</v>
      </c>
      <c r="AG22" s="34">
        <f t="shared" si="3"/>
        <v>0.76901587657007187</v>
      </c>
      <c r="AH22" s="34">
        <f t="shared" si="3"/>
        <v>0.76901587657007187</v>
      </c>
      <c r="AI22" s="34">
        <f t="shared" si="3"/>
        <v>0.76901587657007187</v>
      </c>
      <c r="AJ22" s="34">
        <f t="shared" si="3"/>
        <v>0.76901587657007187</v>
      </c>
      <c r="AK22" s="34">
        <f t="shared" si="3"/>
        <v>0.76901587657007187</v>
      </c>
      <c r="AL22" s="34">
        <f t="shared" si="3"/>
        <v>0.76901587657007187</v>
      </c>
      <c r="AM22" s="34">
        <f t="shared" si="3"/>
        <v>0.76901587657007187</v>
      </c>
      <c r="AN22" s="34">
        <f t="shared" si="3"/>
        <v>0.76901587657007187</v>
      </c>
      <c r="AO22" s="34">
        <f t="shared" si="3"/>
        <v>0.76901587657007187</v>
      </c>
      <c r="AP22" s="34">
        <f t="shared" si="3"/>
        <v>0.76901587657007187</v>
      </c>
      <c r="AQ22" s="34">
        <f t="shared" si="3"/>
        <v>0.76901587657007187</v>
      </c>
      <c r="AR22" s="34">
        <f t="shared" si="3"/>
        <v>0.76901587657007187</v>
      </c>
      <c r="AS22" s="34">
        <f t="shared" si="3"/>
        <v>0.76901587657007187</v>
      </c>
      <c r="AT22" s="34">
        <f t="shared" si="3"/>
        <v>0.76901587657007187</v>
      </c>
      <c r="AU22" s="34">
        <f t="shared" si="3"/>
        <v>0.76901587657007187</v>
      </c>
      <c r="AV22" s="34">
        <f t="shared" si="3"/>
        <v>0.76901587657007187</v>
      </c>
      <c r="AW22" s="34">
        <f t="shared" si="3"/>
        <v>0.76901587657007187</v>
      </c>
      <c r="AX22" s="34"/>
      <c r="AY22" s="34"/>
      <c r="AZ22" s="34"/>
      <c r="BA22" s="34"/>
      <c r="BB22" s="34"/>
      <c r="BC22" s="34"/>
      <c r="BD22" s="34"/>
    </row>
    <row r="23" spans="1:56" x14ac:dyDescent="0.3">
      <c r="A23" s="184"/>
      <c r="B23" s="62" t="s">
        <v>198</v>
      </c>
      <c r="C23" s="8"/>
      <c r="D23" s="9"/>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8">
        <f>SUM(E19:E24)</f>
        <v>0.38869999999999993</v>
      </c>
      <c r="F25" s="68">
        <f t="shared" ref="F25:AW25" si="4">SUM(F19:F24)</f>
        <v>0.52169999999999994</v>
      </c>
      <c r="G25" s="68">
        <f t="shared" si="4"/>
        <v>0.5736</v>
      </c>
      <c r="H25" s="68">
        <f t="shared" si="4"/>
        <v>0.60909999999999997</v>
      </c>
      <c r="I25" s="68">
        <f t="shared" si="4"/>
        <v>0.65350000000000008</v>
      </c>
      <c r="J25" s="68">
        <f t="shared" si="4"/>
        <v>1.4901</v>
      </c>
      <c r="K25" s="68">
        <f t="shared" si="4"/>
        <v>1.6968999999999999</v>
      </c>
      <c r="L25" s="68">
        <f t="shared" si="4"/>
        <v>2.4559000000000002</v>
      </c>
      <c r="M25" s="68">
        <f t="shared" si="4"/>
        <v>2.4819000000000004</v>
      </c>
      <c r="N25" s="68">
        <f t="shared" si="4"/>
        <v>2.5092000000000003</v>
      </c>
      <c r="O25" s="68">
        <f t="shared" si="4"/>
        <v>2.537865</v>
      </c>
      <c r="P25" s="68">
        <f t="shared" si="4"/>
        <v>2.56796325</v>
      </c>
      <c r="Q25" s="68">
        <f t="shared" si="4"/>
        <v>2.5995664125000002</v>
      </c>
      <c r="R25" s="68">
        <f t="shared" si="4"/>
        <v>2.6327497331250003</v>
      </c>
      <c r="S25" s="68">
        <f t="shared" si="4"/>
        <v>2.6675922197812501</v>
      </c>
      <c r="T25" s="68">
        <f t="shared" si="4"/>
        <v>2.6749091419790627</v>
      </c>
      <c r="U25" s="68">
        <f t="shared" si="4"/>
        <v>2.6822992333988536</v>
      </c>
      <c r="V25" s="68">
        <f t="shared" si="4"/>
        <v>2.6897632257328419</v>
      </c>
      <c r="W25" s="68">
        <f t="shared" si="4"/>
        <v>2.6973018579901704</v>
      </c>
      <c r="X25" s="68">
        <f t="shared" si="4"/>
        <v>2.7049158765700723</v>
      </c>
      <c r="Y25" s="68">
        <f t="shared" si="4"/>
        <v>2.7049158765700723</v>
      </c>
      <c r="Z25" s="68">
        <f t="shared" si="4"/>
        <v>2.7049158765700723</v>
      </c>
      <c r="AA25" s="68">
        <f t="shared" si="4"/>
        <v>2.7049158765700723</v>
      </c>
      <c r="AB25" s="68">
        <f t="shared" si="4"/>
        <v>2.7049158765700723</v>
      </c>
      <c r="AC25" s="68">
        <f t="shared" si="4"/>
        <v>2.7049158765700723</v>
      </c>
      <c r="AD25" s="68">
        <f t="shared" si="4"/>
        <v>2.7049158765700723</v>
      </c>
      <c r="AE25" s="68">
        <f t="shared" si="4"/>
        <v>2.7049158765700723</v>
      </c>
      <c r="AF25" s="68">
        <f t="shared" si="4"/>
        <v>2.7049158765700723</v>
      </c>
      <c r="AG25" s="68">
        <f t="shared" si="4"/>
        <v>2.7049158765700723</v>
      </c>
      <c r="AH25" s="68">
        <f t="shared" si="4"/>
        <v>2.7049158765700723</v>
      </c>
      <c r="AI25" s="68">
        <f t="shared" si="4"/>
        <v>2.7049158765700723</v>
      </c>
      <c r="AJ25" s="68">
        <f t="shared" si="4"/>
        <v>2.7049158765700723</v>
      </c>
      <c r="AK25" s="68">
        <f t="shared" si="4"/>
        <v>2.7049158765700723</v>
      </c>
      <c r="AL25" s="68">
        <f t="shared" si="4"/>
        <v>2.7049158765700723</v>
      </c>
      <c r="AM25" s="68">
        <f t="shared" si="4"/>
        <v>2.7049158765700723</v>
      </c>
      <c r="AN25" s="68">
        <f t="shared" si="4"/>
        <v>2.7049158765700723</v>
      </c>
      <c r="AO25" s="68">
        <f t="shared" si="4"/>
        <v>2.7049158765700723</v>
      </c>
      <c r="AP25" s="68">
        <f t="shared" si="4"/>
        <v>2.7049158765700723</v>
      </c>
      <c r="AQ25" s="68">
        <f t="shared" si="4"/>
        <v>2.7049158765700723</v>
      </c>
      <c r="AR25" s="68">
        <f t="shared" si="4"/>
        <v>2.7049158765700723</v>
      </c>
      <c r="AS25" s="68">
        <f t="shared" si="4"/>
        <v>2.7049158765700723</v>
      </c>
      <c r="AT25" s="68">
        <f t="shared" si="4"/>
        <v>2.7049158765700723</v>
      </c>
      <c r="AU25" s="68">
        <f t="shared" si="4"/>
        <v>2.7049158765700723</v>
      </c>
      <c r="AV25" s="68">
        <f t="shared" si="4"/>
        <v>2.7049158765700723</v>
      </c>
      <c r="AW25" s="68">
        <f t="shared" si="4"/>
        <v>2.7049158765700723</v>
      </c>
      <c r="AX25" s="68">
        <f t="shared" ref="AX25:BD25" si="5">SUM(AX20:AX24)</f>
        <v>0</v>
      </c>
      <c r="AY25" s="68">
        <f t="shared" si="5"/>
        <v>0</v>
      </c>
      <c r="AZ25" s="68">
        <f t="shared" si="5"/>
        <v>0</v>
      </c>
      <c r="BA25" s="68">
        <f t="shared" si="5"/>
        <v>0</v>
      </c>
      <c r="BB25" s="68">
        <f t="shared" si="5"/>
        <v>0</v>
      </c>
      <c r="BC25" s="68">
        <f t="shared" si="5"/>
        <v>0</v>
      </c>
      <c r="BD25" s="68">
        <f t="shared" si="5"/>
        <v>0</v>
      </c>
    </row>
    <row r="26" spans="1:56" ht="15.75" thickBot="1" x14ac:dyDescent="0.35">
      <c r="A26" s="115"/>
      <c r="B26" s="58" t="s">
        <v>96</v>
      </c>
      <c r="C26" s="59" t="s">
        <v>94</v>
      </c>
      <c r="D26" s="58" t="s">
        <v>40</v>
      </c>
      <c r="E26" s="60">
        <f t="shared" ref="E26:AJ26" si="6">E18+E25</f>
        <v>-2.0000000000000018E-3</v>
      </c>
      <c r="F26" s="60">
        <f t="shared" si="6"/>
        <v>-3.3699999999999952E-2</v>
      </c>
      <c r="G26" s="60">
        <f t="shared" si="6"/>
        <v>-0.12780000000000002</v>
      </c>
      <c r="H26" s="60">
        <f t="shared" si="6"/>
        <v>-0.30120000000000002</v>
      </c>
      <c r="I26" s="60">
        <f t="shared" si="6"/>
        <v>-0.54630000000000012</v>
      </c>
      <c r="J26" s="60">
        <f t="shared" si="6"/>
        <v>-1.880000000000015E-2</v>
      </c>
      <c r="K26" s="60">
        <f t="shared" si="6"/>
        <v>0.1711999999999998</v>
      </c>
      <c r="L26" s="60">
        <f t="shared" si="6"/>
        <v>0.2612000000000001</v>
      </c>
      <c r="M26" s="60">
        <f t="shared" si="6"/>
        <v>0.28720000000000034</v>
      </c>
      <c r="N26" s="60">
        <f t="shared" si="6"/>
        <v>0.31450000000000022</v>
      </c>
      <c r="O26" s="60">
        <f t="shared" si="6"/>
        <v>0.34316499999999994</v>
      </c>
      <c r="P26" s="60">
        <f t="shared" si="6"/>
        <v>0.37326324999999994</v>
      </c>
      <c r="Q26" s="60">
        <f t="shared" si="6"/>
        <v>0.40486641250000011</v>
      </c>
      <c r="R26" s="60">
        <f t="shared" si="6"/>
        <v>0.43804973312500017</v>
      </c>
      <c r="S26" s="60">
        <f t="shared" si="6"/>
        <v>0.47289221978124996</v>
      </c>
      <c r="T26" s="60">
        <f t="shared" si="6"/>
        <v>0.48020914197906261</v>
      </c>
      <c r="U26" s="60">
        <f t="shared" si="6"/>
        <v>0.48759923339885347</v>
      </c>
      <c r="V26" s="60">
        <f t="shared" si="6"/>
        <v>0.49506322573284178</v>
      </c>
      <c r="W26" s="60">
        <f t="shared" si="6"/>
        <v>0.50260185799017032</v>
      </c>
      <c r="X26" s="60">
        <f t="shared" si="6"/>
        <v>0.51021587657007217</v>
      </c>
      <c r="Y26" s="60">
        <f t="shared" si="6"/>
        <v>0.51021587657007217</v>
      </c>
      <c r="Z26" s="60">
        <f t="shared" si="6"/>
        <v>0.51021587657007217</v>
      </c>
      <c r="AA26" s="60">
        <f t="shared" si="6"/>
        <v>0.51021587657007217</v>
      </c>
      <c r="AB26" s="60">
        <f t="shared" si="6"/>
        <v>0.51021587657007217</v>
      </c>
      <c r="AC26" s="60">
        <f t="shared" si="6"/>
        <v>0.51021587657007217</v>
      </c>
      <c r="AD26" s="60">
        <f t="shared" si="6"/>
        <v>0.51021587657007217</v>
      </c>
      <c r="AE26" s="60">
        <f t="shared" si="6"/>
        <v>0.51021587657007217</v>
      </c>
      <c r="AF26" s="60">
        <f t="shared" si="6"/>
        <v>0.51021587657007217</v>
      </c>
      <c r="AG26" s="60">
        <f t="shared" si="6"/>
        <v>0.51021587657007217</v>
      </c>
      <c r="AH26" s="60">
        <f t="shared" si="6"/>
        <v>0.51021587657007217</v>
      </c>
      <c r="AI26" s="60">
        <f t="shared" si="6"/>
        <v>0.51021587657007217</v>
      </c>
      <c r="AJ26" s="60">
        <f t="shared" si="6"/>
        <v>0.51021587657007217</v>
      </c>
      <c r="AK26" s="60">
        <f t="shared" ref="AK26:BD26" si="7">AK18+AK25</f>
        <v>0.51021587657007217</v>
      </c>
      <c r="AL26" s="60">
        <f t="shared" si="7"/>
        <v>0.51021587657007217</v>
      </c>
      <c r="AM26" s="60">
        <f t="shared" si="7"/>
        <v>0.51021587657007217</v>
      </c>
      <c r="AN26" s="60">
        <f t="shared" si="7"/>
        <v>0.51021587657007217</v>
      </c>
      <c r="AO26" s="60">
        <f t="shared" si="7"/>
        <v>0.51021587657007217</v>
      </c>
      <c r="AP26" s="60">
        <f t="shared" si="7"/>
        <v>0.51021587657007217</v>
      </c>
      <c r="AQ26" s="60">
        <f t="shared" si="7"/>
        <v>0.51021587657007217</v>
      </c>
      <c r="AR26" s="60">
        <f t="shared" si="7"/>
        <v>0.51021587657007217</v>
      </c>
      <c r="AS26" s="60">
        <f t="shared" si="7"/>
        <v>0.51021587657007217</v>
      </c>
      <c r="AT26" s="60">
        <f t="shared" si="7"/>
        <v>0.51021587657007217</v>
      </c>
      <c r="AU26" s="60">
        <f t="shared" si="7"/>
        <v>0.51021587657007217</v>
      </c>
      <c r="AV26" s="60">
        <f t="shared" si="7"/>
        <v>0.51021587657007217</v>
      </c>
      <c r="AW26" s="60">
        <f t="shared" si="7"/>
        <v>0.51021587657007217</v>
      </c>
      <c r="AX26" s="60">
        <f t="shared" si="7"/>
        <v>0</v>
      </c>
      <c r="AY26" s="60">
        <f t="shared" si="7"/>
        <v>0</v>
      </c>
      <c r="AZ26" s="60">
        <f t="shared" si="7"/>
        <v>0</v>
      </c>
      <c r="BA26" s="60">
        <f t="shared" si="7"/>
        <v>0</v>
      </c>
      <c r="BB26" s="60">
        <f t="shared" si="7"/>
        <v>0</v>
      </c>
      <c r="BC26" s="60">
        <f t="shared" si="7"/>
        <v>0</v>
      </c>
      <c r="BD26" s="60">
        <f t="shared" si="7"/>
        <v>0</v>
      </c>
    </row>
    <row r="27" spans="1:56" x14ac:dyDescent="0.3">
      <c r="A27" s="116"/>
      <c r="B27" s="9" t="s">
        <v>13</v>
      </c>
      <c r="C27" s="8" t="s">
        <v>41</v>
      </c>
      <c r="D27" s="9" t="s">
        <v>42</v>
      </c>
      <c r="E27" s="10">
        <v>0.8</v>
      </c>
      <c r="F27" s="10">
        <f>E27</f>
        <v>0.8</v>
      </c>
      <c r="G27" s="10">
        <f t="shared" ref="G27:AW27" si="8">F27</f>
        <v>0.8</v>
      </c>
      <c r="H27" s="10">
        <f t="shared" si="8"/>
        <v>0.8</v>
      </c>
      <c r="I27" s="10">
        <f t="shared" si="8"/>
        <v>0.8</v>
      </c>
      <c r="J27" s="10">
        <f t="shared" si="8"/>
        <v>0.8</v>
      </c>
      <c r="K27" s="10">
        <f t="shared" si="8"/>
        <v>0.8</v>
      </c>
      <c r="L27" s="10">
        <f t="shared" si="8"/>
        <v>0.8</v>
      </c>
      <c r="M27" s="10">
        <f t="shared" si="8"/>
        <v>0.8</v>
      </c>
      <c r="N27" s="10">
        <f t="shared" si="8"/>
        <v>0.8</v>
      </c>
      <c r="O27" s="10">
        <f t="shared" si="8"/>
        <v>0.8</v>
      </c>
      <c r="P27" s="10">
        <f t="shared" si="8"/>
        <v>0.8</v>
      </c>
      <c r="Q27" s="10">
        <f t="shared" si="8"/>
        <v>0.8</v>
      </c>
      <c r="R27" s="10">
        <f t="shared" si="8"/>
        <v>0.8</v>
      </c>
      <c r="S27" s="10">
        <f t="shared" si="8"/>
        <v>0.8</v>
      </c>
      <c r="T27" s="10">
        <f t="shared" si="8"/>
        <v>0.8</v>
      </c>
      <c r="U27" s="10">
        <f t="shared" si="8"/>
        <v>0.8</v>
      </c>
      <c r="V27" s="10">
        <f t="shared" si="8"/>
        <v>0.8</v>
      </c>
      <c r="W27" s="10">
        <f t="shared" si="8"/>
        <v>0.8</v>
      </c>
      <c r="X27" s="10">
        <f t="shared" si="8"/>
        <v>0.8</v>
      </c>
      <c r="Y27" s="10">
        <f t="shared" si="8"/>
        <v>0.8</v>
      </c>
      <c r="Z27" s="10">
        <f t="shared" si="8"/>
        <v>0.8</v>
      </c>
      <c r="AA27" s="10">
        <f t="shared" si="8"/>
        <v>0.8</v>
      </c>
      <c r="AB27" s="10">
        <f t="shared" si="8"/>
        <v>0.8</v>
      </c>
      <c r="AC27" s="10">
        <f t="shared" si="8"/>
        <v>0.8</v>
      </c>
      <c r="AD27" s="10">
        <f t="shared" si="8"/>
        <v>0.8</v>
      </c>
      <c r="AE27" s="10">
        <f t="shared" si="8"/>
        <v>0.8</v>
      </c>
      <c r="AF27" s="10">
        <f t="shared" si="8"/>
        <v>0.8</v>
      </c>
      <c r="AG27" s="10">
        <f t="shared" si="8"/>
        <v>0.8</v>
      </c>
      <c r="AH27" s="10">
        <f t="shared" si="8"/>
        <v>0.8</v>
      </c>
      <c r="AI27" s="10">
        <f t="shared" si="8"/>
        <v>0.8</v>
      </c>
      <c r="AJ27" s="10">
        <f t="shared" si="8"/>
        <v>0.8</v>
      </c>
      <c r="AK27" s="10">
        <f t="shared" si="8"/>
        <v>0.8</v>
      </c>
      <c r="AL27" s="10">
        <f t="shared" si="8"/>
        <v>0.8</v>
      </c>
      <c r="AM27" s="10">
        <f t="shared" si="8"/>
        <v>0.8</v>
      </c>
      <c r="AN27" s="10">
        <f t="shared" si="8"/>
        <v>0.8</v>
      </c>
      <c r="AO27" s="10">
        <f t="shared" si="8"/>
        <v>0.8</v>
      </c>
      <c r="AP27" s="10">
        <f t="shared" si="8"/>
        <v>0.8</v>
      </c>
      <c r="AQ27" s="10">
        <f t="shared" si="8"/>
        <v>0.8</v>
      </c>
      <c r="AR27" s="10">
        <f t="shared" si="8"/>
        <v>0.8</v>
      </c>
      <c r="AS27" s="10">
        <f t="shared" si="8"/>
        <v>0.8</v>
      </c>
      <c r="AT27" s="10">
        <f t="shared" si="8"/>
        <v>0.8</v>
      </c>
      <c r="AU27" s="10">
        <f t="shared" si="8"/>
        <v>0.8</v>
      </c>
      <c r="AV27" s="10">
        <f t="shared" si="8"/>
        <v>0.8</v>
      </c>
      <c r="AW27" s="10">
        <f t="shared" si="8"/>
        <v>0.8</v>
      </c>
      <c r="AX27" s="11"/>
      <c r="AY27" s="11"/>
      <c r="AZ27" s="11"/>
      <c r="BA27" s="11"/>
      <c r="BB27" s="11"/>
      <c r="BC27" s="11"/>
      <c r="BD27" s="11"/>
    </row>
    <row r="28" spans="1:56" x14ac:dyDescent="0.3">
      <c r="A28" s="116"/>
      <c r="B28" s="9" t="s">
        <v>12</v>
      </c>
      <c r="C28" s="9" t="s">
        <v>43</v>
      </c>
      <c r="D28" s="9" t="s">
        <v>40</v>
      </c>
      <c r="E28" s="35">
        <f>E26*E27</f>
        <v>-1.6000000000000016E-3</v>
      </c>
      <c r="F28" s="35">
        <f t="shared" ref="F28:AW28" si="9">F26*F27</f>
        <v>-2.6959999999999963E-2</v>
      </c>
      <c r="G28" s="35">
        <f t="shared" si="9"/>
        <v>-0.10224000000000003</v>
      </c>
      <c r="H28" s="35">
        <f t="shared" si="9"/>
        <v>-0.24096000000000004</v>
      </c>
      <c r="I28" s="35">
        <f t="shared" si="9"/>
        <v>-0.4370400000000001</v>
      </c>
      <c r="J28" s="35">
        <f t="shared" si="9"/>
        <v>-1.5040000000000121E-2</v>
      </c>
      <c r="K28" s="35">
        <f t="shared" si="9"/>
        <v>0.13695999999999983</v>
      </c>
      <c r="L28" s="35">
        <f t="shared" si="9"/>
        <v>0.20896000000000009</v>
      </c>
      <c r="M28" s="35">
        <f t="shared" si="9"/>
        <v>0.2297600000000003</v>
      </c>
      <c r="N28" s="35">
        <f t="shared" si="9"/>
        <v>0.25160000000000021</v>
      </c>
      <c r="O28" s="35">
        <f t="shared" si="9"/>
        <v>0.27453199999999994</v>
      </c>
      <c r="P28" s="35">
        <f t="shared" si="9"/>
        <v>0.29861059999999995</v>
      </c>
      <c r="Q28" s="35">
        <f t="shared" si="9"/>
        <v>0.32389313000000008</v>
      </c>
      <c r="R28" s="35">
        <f t="shared" si="9"/>
        <v>0.35043978650000018</v>
      </c>
      <c r="S28" s="35">
        <f t="shared" si="9"/>
        <v>0.37831377582499998</v>
      </c>
      <c r="T28" s="35">
        <f t="shared" si="9"/>
        <v>0.38416731358325013</v>
      </c>
      <c r="U28" s="35">
        <f t="shared" si="9"/>
        <v>0.39007938671908282</v>
      </c>
      <c r="V28" s="35">
        <f t="shared" si="9"/>
        <v>0.39605058058627346</v>
      </c>
      <c r="W28" s="35">
        <f t="shared" si="9"/>
        <v>0.40208148639213626</v>
      </c>
      <c r="X28" s="35">
        <f t="shared" si="9"/>
        <v>0.40817270125605776</v>
      </c>
      <c r="Y28" s="35">
        <f t="shared" si="9"/>
        <v>0.40817270125605776</v>
      </c>
      <c r="Z28" s="35">
        <f t="shared" si="9"/>
        <v>0.40817270125605776</v>
      </c>
      <c r="AA28" s="35">
        <f t="shared" si="9"/>
        <v>0.40817270125605776</v>
      </c>
      <c r="AB28" s="35">
        <f t="shared" si="9"/>
        <v>0.40817270125605776</v>
      </c>
      <c r="AC28" s="35">
        <f t="shared" si="9"/>
        <v>0.40817270125605776</v>
      </c>
      <c r="AD28" s="35">
        <f t="shared" si="9"/>
        <v>0.40817270125605776</v>
      </c>
      <c r="AE28" s="35">
        <f t="shared" si="9"/>
        <v>0.40817270125605776</v>
      </c>
      <c r="AF28" s="35">
        <f t="shared" si="9"/>
        <v>0.40817270125605776</v>
      </c>
      <c r="AG28" s="35">
        <f t="shared" si="9"/>
        <v>0.40817270125605776</v>
      </c>
      <c r="AH28" s="35">
        <f t="shared" si="9"/>
        <v>0.40817270125605776</v>
      </c>
      <c r="AI28" s="35">
        <f t="shared" si="9"/>
        <v>0.40817270125605776</v>
      </c>
      <c r="AJ28" s="35">
        <f t="shared" si="9"/>
        <v>0.40817270125605776</v>
      </c>
      <c r="AK28" s="35">
        <f t="shared" si="9"/>
        <v>0.40817270125605776</v>
      </c>
      <c r="AL28" s="35">
        <f t="shared" si="9"/>
        <v>0.40817270125605776</v>
      </c>
      <c r="AM28" s="35">
        <f t="shared" si="9"/>
        <v>0.40817270125605776</v>
      </c>
      <c r="AN28" s="35">
        <f t="shared" si="9"/>
        <v>0.40817270125605776</v>
      </c>
      <c r="AO28" s="35">
        <f t="shared" si="9"/>
        <v>0.40817270125605776</v>
      </c>
      <c r="AP28" s="35">
        <f t="shared" si="9"/>
        <v>0.40817270125605776</v>
      </c>
      <c r="AQ28" s="35">
        <f t="shared" si="9"/>
        <v>0.40817270125605776</v>
      </c>
      <c r="AR28" s="35">
        <f t="shared" si="9"/>
        <v>0.40817270125605776</v>
      </c>
      <c r="AS28" s="35">
        <f t="shared" si="9"/>
        <v>0.40817270125605776</v>
      </c>
      <c r="AT28" s="35">
        <f t="shared" si="9"/>
        <v>0.40817270125605776</v>
      </c>
      <c r="AU28" s="35">
        <f t="shared" si="9"/>
        <v>0.40817270125605776</v>
      </c>
      <c r="AV28" s="35">
        <f t="shared" si="9"/>
        <v>0.40817270125605776</v>
      </c>
      <c r="AW28" s="35">
        <f t="shared" si="9"/>
        <v>0.40817270125605776</v>
      </c>
      <c r="AX28" s="35"/>
      <c r="AY28" s="35"/>
      <c r="AZ28" s="35"/>
      <c r="BA28" s="35"/>
      <c r="BB28" s="35"/>
      <c r="BC28" s="35"/>
      <c r="BD28" s="35"/>
    </row>
    <row r="29" spans="1:56" x14ac:dyDescent="0.3">
      <c r="A29" s="116"/>
      <c r="B29" s="9" t="s">
        <v>93</v>
      </c>
      <c r="C29" s="11" t="s">
        <v>44</v>
      </c>
      <c r="D29" s="9" t="s">
        <v>40</v>
      </c>
      <c r="E29" s="35">
        <f>E26-E28</f>
        <v>-4.0000000000000018E-4</v>
      </c>
      <c r="F29" s="35">
        <f t="shared" ref="F29:AW29" si="10">F26-F28</f>
        <v>-6.7399999999999891E-3</v>
      </c>
      <c r="G29" s="35">
        <f t="shared" si="10"/>
        <v>-2.5559999999999999E-2</v>
      </c>
      <c r="H29" s="35">
        <f t="shared" si="10"/>
        <v>-6.0239999999999988E-2</v>
      </c>
      <c r="I29" s="35">
        <f t="shared" si="10"/>
        <v>-0.10926000000000002</v>
      </c>
      <c r="J29" s="35">
        <f t="shared" si="10"/>
        <v>-3.7600000000000289E-3</v>
      </c>
      <c r="K29" s="35">
        <f t="shared" si="10"/>
        <v>3.4239999999999965E-2</v>
      </c>
      <c r="L29" s="35">
        <f t="shared" si="10"/>
        <v>5.2240000000000009E-2</v>
      </c>
      <c r="M29" s="35">
        <f t="shared" si="10"/>
        <v>5.7440000000000047E-2</v>
      </c>
      <c r="N29" s="35">
        <f t="shared" si="10"/>
        <v>6.2900000000000011E-2</v>
      </c>
      <c r="O29" s="35">
        <f t="shared" si="10"/>
        <v>6.8633E-2</v>
      </c>
      <c r="P29" s="35">
        <f t="shared" si="10"/>
        <v>7.4652649999999987E-2</v>
      </c>
      <c r="Q29" s="35">
        <f t="shared" si="10"/>
        <v>8.0973282500000021E-2</v>
      </c>
      <c r="R29" s="35">
        <f t="shared" si="10"/>
        <v>8.760994662499999E-2</v>
      </c>
      <c r="S29" s="35">
        <f t="shared" si="10"/>
        <v>9.457844395624998E-2</v>
      </c>
      <c r="T29" s="35">
        <f t="shared" si="10"/>
        <v>9.604182839581249E-2</v>
      </c>
      <c r="U29" s="35">
        <f t="shared" si="10"/>
        <v>9.751984667977065E-2</v>
      </c>
      <c r="V29" s="35">
        <f t="shared" si="10"/>
        <v>9.9012645146568323E-2</v>
      </c>
      <c r="W29" s="35">
        <f t="shared" si="10"/>
        <v>0.10052037159803406</v>
      </c>
      <c r="X29" s="35">
        <f t="shared" si="10"/>
        <v>0.10204317531401441</v>
      </c>
      <c r="Y29" s="35">
        <f t="shared" si="10"/>
        <v>0.10204317531401441</v>
      </c>
      <c r="Z29" s="35">
        <f t="shared" si="10"/>
        <v>0.10204317531401441</v>
      </c>
      <c r="AA29" s="35">
        <f t="shared" si="10"/>
        <v>0.10204317531401441</v>
      </c>
      <c r="AB29" s="35">
        <f t="shared" si="10"/>
        <v>0.10204317531401441</v>
      </c>
      <c r="AC29" s="35">
        <f t="shared" si="10"/>
        <v>0.10204317531401441</v>
      </c>
      <c r="AD29" s="35">
        <f t="shared" si="10"/>
        <v>0.10204317531401441</v>
      </c>
      <c r="AE29" s="35">
        <f t="shared" si="10"/>
        <v>0.10204317531401441</v>
      </c>
      <c r="AF29" s="35">
        <f t="shared" si="10"/>
        <v>0.10204317531401441</v>
      </c>
      <c r="AG29" s="35">
        <f t="shared" si="10"/>
        <v>0.10204317531401441</v>
      </c>
      <c r="AH29" s="35">
        <f t="shared" si="10"/>
        <v>0.10204317531401441</v>
      </c>
      <c r="AI29" s="35">
        <f t="shared" si="10"/>
        <v>0.10204317531401441</v>
      </c>
      <c r="AJ29" s="35">
        <f t="shared" si="10"/>
        <v>0.10204317531401441</v>
      </c>
      <c r="AK29" s="35">
        <f t="shared" si="10"/>
        <v>0.10204317531401441</v>
      </c>
      <c r="AL29" s="35">
        <f t="shared" si="10"/>
        <v>0.10204317531401441</v>
      </c>
      <c r="AM29" s="35">
        <f t="shared" si="10"/>
        <v>0.10204317531401441</v>
      </c>
      <c r="AN29" s="35">
        <f t="shared" si="10"/>
        <v>0.10204317531401441</v>
      </c>
      <c r="AO29" s="35">
        <f t="shared" si="10"/>
        <v>0.10204317531401441</v>
      </c>
      <c r="AP29" s="35">
        <f t="shared" si="10"/>
        <v>0.10204317531401441</v>
      </c>
      <c r="AQ29" s="35">
        <f t="shared" si="10"/>
        <v>0.10204317531401441</v>
      </c>
      <c r="AR29" s="35">
        <f t="shared" si="10"/>
        <v>0.10204317531401441</v>
      </c>
      <c r="AS29" s="35">
        <f t="shared" si="10"/>
        <v>0.10204317531401441</v>
      </c>
      <c r="AT29" s="35">
        <f t="shared" si="10"/>
        <v>0.10204317531401441</v>
      </c>
      <c r="AU29" s="35">
        <f t="shared" si="10"/>
        <v>0.10204317531401441</v>
      </c>
      <c r="AV29" s="35">
        <f t="shared" si="10"/>
        <v>0.10204317531401441</v>
      </c>
      <c r="AW29" s="35">
        <f t="shared" si="10"/>
        <v>0.10204317531401441</v>
      </c>
      <c r="AX29" s="35"/>
      <c r="AY29" s="35"/>
      <c r="AZ29" s="35"/>
      <c r="BA29" s="35"/>
      <c r="BB29" s="35"/>
      <c r="BC29" s="35"/>
      <c r="BD29" s="35"/>
    </row>
    <row r="30" spans="1:56" ht="16.5" hidden="1" customHeight="1" outlineLevel="1" x14ac:dyDescent="0.35">
      <c r="A30" s="116"/>
      <c r="B30" s="9" t="s">
        <v>1</v>
      </c>
      <c r="C30" s="11" t="s">
        <v>53</v>
      </c>
      <c r="D30" s="9" t="s">
        <v>40</v>
      </c>
      <c r="F30" s="35">
        <f>$E$28/'Fixed data'!$C$7</f>
        <v>-3.5555555555555594E-5</v>
      </c>
      <c r="G30" s="35">
        <f>$E$28/'Fixed data'!$C$7</f>
        <v>-3.5555555555555594E-5</v>
      </c>
      <c r="H30" s="35">
        <f>$E$28/'Fixed data'!$C$7</f>
        <v>-3.5555555555555594E-5</v>
      </c>
      <c r="I30" s="35">
        <f>$E$28/'Fixed data'!$C$7</f>
        <v>-3.5555555555555594E-5</v>
      </c>
      <c r="J30" s="35">
        <f>$E$28/'Fixed data'!$C$7</f>
        <v>-3.5555555555555594E-5</v>
      </c>
      <c r="K30" s="35">
        <f>$E$28/'Fixed data'!$C$7</f>
        <v>-3.5555555555555594E-5</v>
      </c>
      <c r="L30" s="35">
        <f>$E$28/'Fixed data'!$C$7</f>
        <v>-3.5555555555555594E-5</v>
      </c>
      <c r="M30" s="35">
        <f>$E$28/'Fixed data'!$C$7</f>
        <v>-3.5555555555555594E-5</v>
      </c>
      <c r="N30" s="35">
        <f>$E$28/'Fixed data'!$C$7</f>
        <v>-3.5555555555555594E-5</v>
      </c>
      <c r="O30" s="35">
        <f>$E$28/'Fixed data'!$C$7</f>
        <v>-3.5555555555555594E-5</v>
      </c>
      <c r="P30" s="35">
        <f>$E$28/'Fixed data'!$C$7</f>
        <v>-3.5555555555555594E-5</v>
      </c>
      <c r="Q30" s="35">
        <f>$E$28/'Fixed data'!$C$7</f>
        <v>-3.5555555555555594E-5</v>
      </c>
      <c r="R30" s="35">
        <f>$E$28/'Fixed data'!$C$7</f>
        <v>-3.5555555555555594E-5</v>
      </c>
      <c r="S30" s="35">
        <f>$E$28/'Fixed data'!$C$7</f>
        <v>-3.5555555555555594E-5</v>
      </c>
      <c r="T30" s="35">
        <f>$E$28/'Fixed data'!$C$7</f>
        <v>-3.5555555555555594E-5</v>
      </c>
      <c r="U30" s="35">
        <f>$E$28/'Fixed data'!$C$7</f>
        <v>-3.5555555555555594E-5</v>
      </c>
      <c r="V30" s="35">
        <f>$E$28/'Fixed data'!$C$7</f>
        <v>-3.5555555555555594E-5</v>
      </c>
      <c r="W30" s="35">
        <f>$E$28/'Fixed data'!$C$7</f>
        <v>-3.5555555555555594E-5</v>
      </c>
      <c r="X30" s="35">
        <f>$E$28/'Fixed data'!$C$7</f>
        <v>-3.5555555555555594E-5</v>
      </c>
      <c r="Y30" s="35">
        <f>$E$28/'Fixed data'!$C$7</f>
        <v>-3.5555555555555594E-5</v>
      </c>
      <c r="Z30" s="35">
        <f>$E$28/'Fixed data'!$C$7</f>
        <v>-3.5555555555555594E-5</v>
      </c>
      <c r="AA30" s="35">
        <f>$E$28/'Fixed data'!$C$7</f>
        <v>-3.5555555555555594E-5</v>
      </c>
      <c r="AB30" s="35">
        <f>$E$28/'Fixed data'!$C$7</f>
        <v>-3.5555555555555594E-5</v>
      </c>
      <c r="AC30" s="35">
        <f>$E$28/'Fixed data'!$C$7</f>
        <v>-3.5555555555555594E-5</v>
      </c>
      <c r="AD30" s="35">
        <f>$E$28/'Fixed data'!$C$7</f>
        <v>-3.5555555555555594E-5</v>
      </c>
      <c r="AE30" s="35">
        <f>$E$28/'Fixed data'!$C$7</f>
        <v>-3.5555555555555594E-5</v>
      </c>
      <c r="AF30" s="35">
        <f>$E$28/'Fixed data'!$C$7</f>
        <v>-3.5555555555555594E-5</v>
      </c>
      <c r="AG30" s="35">
        <f>$E$28/'Fixed data'!$C$7</f>
        <v>-3.5555555555555594E-5</v>
      </c>
      <c r="AH30" s="35">
        <f>$E$28/'Fixed data'!$C$7</f>
        <v>-3.5555555555555594E-5</v>
      </c>
      <c r="AI30" s="35">
        <f>$E$28/'Fixed data'!$C$7</f>
        <v>-3.5555555555555594E-5</v>
      </c>
      <c r="AJ30" s="35">
        <f>$E$28/'Fixed data'!$C$7</f>
        <v>-3.5555555555555594E-5</v>
      </c>
      <c r="AK30" s="35">
        <f>$E$28/'Fixed data'!$C$7</f>
        <v>-3.5555555555555594E-5</v>
      </c>
      <c r="AL30" s="35">
        <f>$E$28/'Fixed data'!$C$7</f>
        <v>-3.5555555555555594E-5</v>
      </c>
      <c r="AM30" s="35">
        <f>$E$28/'Fixed data'!$C$7</f>
        <v>-3.5555555555555594E-5</v>
      </c>
      <c r="AN30" s="35">
        <f>$E$28/'Fixed data'!$C$7</f>
        <v>-3.5555555555555594E-5</v>
      </c>
      <c r="AO30" s="35">
        <f>$E$28/'Fixed data'!$C$7</f>
        <v>-3.5555555555555594E-5</v>
      </c>
      <c r="AP30" s="35">
        <f>$E$28/'Fixed data'!$C$7</f>
        <v>-3.5555555555555594E-5</v>
      </c>
      <c r="AQ30" s="35">
        <f>$E$28/'Fixed data'!$C$7</f>
        <v>-3.5555555555555594E-5</v>
      </c>
      <c r="AR30" s="35">
        <f>$E$28/'Fixed data'!$C$7</f>
        <v>-3.5555555555555594E-5</v>
      </c>
      <c r="AS30" s="35">
        <f>$E$28/'Fixed data'!$C$7</f>
        <v>-3.5555555555555594E-5</v>
      </c>
      <c r="AT30" s="35">
        <f>$E$28/'Fixed data'!$C$7</f>
        <v>-3.5555555555555594E-5</v>
      </c>
      <c r="AU30" s="35">
        <f>$E$28/'Fixed data'!$C$7</f>
        <v>-3.5555555555555594E-5</v>
      </c>
      <c r="AV30" s="35">
        <f>$E$28/'Fixed data'!$C$7</f>
        <v>-3.5555555555555594E-5</v>
      </c>
      <c r="AW30" s="35">
        <f>$E$28/'Fixed data'!$C$7</f>
        <v>-3.5555555555555594E-5</v>
      </c>
      <c r="AX30" s="35">
        <f>$E$28/'Fixed data'!$C$7</f>
        <v>-3.5555555555555594E-5</v>
      </c>
      <c r="AY30" s="35"/>
      <c r="AZ30" s="35"/>
      <c r="BA30" s="35"/>
      <c r="BB30" s="35"/>
      <c r="BC30" s="35"/>
      <c r="BD30" s="35"/>
    </row>
    <row r="31" spans="1:56" ht="16.5" hidden="1" customHeight="1" outlineLevel="1" x14ac:dyDescent="0.35">
      <c r="A31" s="116"/>
      <c r="B31" s="9" t="s">
        <v>2</v>
      </c>
      <c r="C31" s="11" t="s">
        <v>54</v>
      </c>
      <c r="D31" s="9" t="s">
        <v>40</v>
      </c>
      <c r="F31" s="35"/>
      <c r="G31" s="35">
        <f>$F$28/'Fixed data'!$C$7</f>
        <v>-5.9911111111111027E-4</v>
      </c>
      <c r="H31" s="35">
        <f>$F$28/'Fixed data'!$C$7</f>
        <v>-5.9911111111111027E-4</v>
      </c>
      <c r="I31" s="35">
        <f>$F$28/'Fixed data'!$C$7</f>
        <v>-5.9911111111111027E-4</v>
      </c>
      <c r="J31" s="35">
        <f>$F$28/'Fixed data'!$C$7</f>
        <v>-5.9911111111111027E-4</v>
      </c>
      <c r="K31" s="35">
        <f>$F$28/'Fixed data'!$C$7</f>
        <v>-5.9911111111111027E-4</v>
      </c>
      <c r="L31" s="35">
        <f>$F$28/'Fixed data'!$C$7</f>
        <v>-5.9911111111111027E-4</v>
      </c>
      <c r="M31" s="35">
        <f>$F$28/'Fixed data'!$C$7</f>
        <v>-5.9911111111111027E-4</v>
      </c>
      <c r="N31" s="35">
        <f>$F$28/'Fixed data'!$C$7</f>
        <v>-5.9911111111111027E-4</v>
      </c>
      <c r="O31" s="35">
        <f>$F$28/'Fixed data'!$C$7</f>
        <v>-5.9911111111111027E-4</v>
      </c>
      <c r="P31" s="35">
        <f>$F$28/'Fixed data'!$C$7</f>
        <v>-5.9911111111111027E-4</v>
      </c>
      <c r="Q31" s="35">
        <f>$F$28/'Fixed data'!$C$7</f>
        <v>-5.9911111111111027E-4</v>
      </c>
      <c r="R31" s="35">
        <f>$F$28/'Fixed data'!$C$7</f>
        <v>-5.9911111111111027E-4</v>
      </c>
      <c r="S31" s="35">
        <f>$F$28/'Fixed data'!$C$7</f>
        <v>-5.9911111111111027E-4</v>
      </c>
      <c r="T31" s="35">
        <f>$F$28/'Fixed data'!$C$7</f>
        <v>-5.9911111111111027E-4</v>
      </c>
      <c r="U31" s="35">
        <f>$F$28/'Fixed data'!$C$7</f>
        <v>-5.9911111111111027E-4</v>
      </c>
      <c r="V31" s="35">
        <f>$F$28/'Fixed data'!$C$7</f>
        <v>-5.9911111111111027E-4</v>
      </c>
      <c r="W31" s="35">
        <f>$F$28/'Fixed data'!$C$7</f>
        <v>-5.9911111111111027E-4</v>
      </c>
      <c r="X31" s="35">
        <f>$F$28/'Fixed data'!$C$7</f>
        <v>-5.9911111111111027E-4</v>
      </c>
      <c r="Y31" s="35">
        <f>$F$28/'Fixed data'!$C$7</f>
        <v>-5.9911111111111027E-4</v>
      </c>
      <c r="Z31" s="35">
        <f>$F$28/'Fixed data'!$C$7</f>
        <v>-5.9911111111111027E-4</v>
      </c>
      <c r="AA31" s="35">
        <f>$F$28/'Fixed data'!$C$7</f>
        <v>-5.9911111111111027E-4</v>
      </c>
      <c r="AB31" s="35">
        <f>$F$28/'Fixed data'!$C$7</f>
        <v>-5.9911111111111027E-4</v>
      </c>
      <c r="AC31" s="35">
        <f>$F$28/'Fixed data'!$C$7</f>
        <v>-5.9911111111111027E-4</v>
      </c>
      <c r="AD31" s="35">
        <f>$F$28/'Fixed data'!$C$7</f>
        <v>-5.9911111111111027E-4</v>
      </c>
      <c r="AE31" s="35">
        <f>$F$28/'Fixed data'!$C$7</f>
        <v>-5.9911111111111027E-4</v>
      </c>
      <c r="AF31" s="35">
        <f>$F$28/'Fixed data'!$C$7</f>
        <v>-5.9911111111111027E-4</v>
      </c>
      <c r="AG31" s="35">
        <f>$F$28/'Fixed data'!$C$7</f>
        <v>-5.9911111111111027E-4</v>
      </c>
      <c r="AH31" s="35">
        <f>$F$28/'Fixed data'!$C$7</f>
        <v>-5.9911111111111027E-4</v>
      </c>
      <c r="AI31" s="35">
        <f>$F$28/'Fixed data'!$C$7</f>
        <v>-5.9911111111111027E-4</v>
      </c>
      <c r="AJ31" s="35">
        <f>$F$28/'Fixed data'!$C$7</f>
        <v>-5.9911111111111027E-4</v>
      </c>
      <c r="AK31" s="35">
        <f>$F$28/'Fixed data'!$C$7</f>
        <v>-5.9911111111111027E-4</v>
      </c>
      <c r="AL31" s="35">
        <f>$F$28/'Fixed data'!$C$7</f>
        <v>-5.9911111111111027E-4</v>
      </c>
      <c r="AM31" s="35">
        <f>$F$28/'Fixed data'!$C$7</f>
        <v>-5.9911111111111027E-4</v>
      </c>
      <c r="AN31" s="35">
        <f>$F$28/'Fixed data'!$C$7</f>
        <v>-5.9911111111111027E-4</v>
      </c>
      <c r="AO31" s="35">
        <f>$F$28/'Fixed data'!$C$7</f>
        <v>-5.9911111111111027E-4</v>
      </c>
      <c r="AP31" s="35">
        <f>$F$28/'Fixed data'!$C$7</f>
        <v>-5.9911111111111027E-4</v>
      </c>
      <c r="AQ31" s="35">
        <f>$F$28/'Fixed data'!$C$7</f>
        <v>-5.9911111111111027E-4</v>
      </c>
      <c r="AR31" s="35">
        <f>$F$28/'Fixed data'!$C$7</f>
        <v>-5.9911111111111027E-4</v>
      </c>
      <c r="AS31" s="35">
        <f>$F$28/'Fixed data'!$C$7</f>
        <v>-5.9911111111111027E-4</v>
      </c>
      <c r="AT31" s="35">
        <f>$F$28/'Fixed data'!$C$7</f>
        <v>-5.9911111111111027E-4</v>
      </c>
      <c r="AU31" s="35">
        <f>$F$28/'Fixed data'!$C$7</f>
        <v>-5.9911111111111027E-4</v>
      </c>
      <c r="AV31" s="35">
        <f>$F$28/'Fixed data'!$C$7</f>
        <v>-5.9911111111111027E-4</v>
      </c>
      <c r="AW31" s="35">
        <f>$F$28/'Fixed data'!$C$7</f>
        <v>-5.9911111111111027E-4</v>
      </c>
      <c r="AX31" s="35">
        <f>$F$28/'Fixed data'!$C$7</f>
        <v>-5.9911111111111027E-4</v>
      </c>
      <c r="AY31" s="35">
        <f>$F$28/'Fixed data'!$C$7</f>
        <v>-5.9911111111111027E-4</v>
      </c>
      <c r="AZ31" s="35"/>
      <c r="BA31" s="35"/>
      <c r="BB31" s="35"/>
      <c r="BC31" s="35"/>
      <c r="BD31" s="35"/>
    </row>
    <row r="32" spans="1:56" ht="16.5" hidden="1" customHeight="1" outlineLevel="1" x14ac:dyDescent="0.35">
      <c r="A32" s="116"/>
      <c r="B32" s="9" t="s">
        <v>3</v>
      </c>
      <c r="C32" s="11" t="s">
        <v>55</v>
      </c>
      <c r="D32" s="9" t="s">
        <v>40</v>
      </c>
      <c r="F32" s="35"/>
      <c r="G32" s="35"/>
      <c r="H32" s="35">
        <f>$G$28/'Fixed data'!$C$7</f>
        <v>-2.2720000000000006E-3</v>
      </c>
      <c r="I32" s="35">
        <f>$G$28/'Fixed data'!$C$7</f>
        <v>-2.2720000000000006E-3</v>
      </c>
      <c r="J32" s="35">
        <f>$G$28/'Fixed data'!$C$7</f>
        <v>-2.2720000000000006E-3</v>
      </c>
      <c r="K32" s="35">
        <f>$G$28/'Fixed data'!$C$7</f>
        <v>-2.2720000000000006E-3</v>
      </c>
      <c r="L32" s="35">
        <f>$G$28/'Fixed data'!$C$7</f>
        <v>-2.2720000000000006E-3</v>
      </c>
      <c r="M32" s="35">
        <f>$G$28/'Fixed data'!$C$7</f>
        <v>-2.2720000000000006E-3</v>
      </c>
      <c r="N32" s="35">
        <f>$G$28/'Fixed data'!$C$7</f>
        <v>-2.2720000000000006E-3</v>
      </c>
      <c r="O32" s="35">
        <f>$G$28/'Fixed data'!$C$7</f>
        <v>-2.2720000000000006E-3</v>
      </c>
      <c r="P32" s="35">
        <f>$G$28/'Fixed data'!$C$7</f>
        <v>-2.2720000000000006E-3</v>
      </c>
      <c r="Q32" s="35">
        <f>$G$28/'Fixed data'!$C$7</f>
        <v>-2.2720000000000006E-3</v>
      </c>
      <c r="R32" s="35">
        <f>$G$28/'Fixed data'!$C$7</f>
        <v>-2.2720000000000006E-3</v>
      </c>
      <c r="S32" s="35">
        <f>$G$28/'Fixed data'!$C$7</f>
        <v>-2.2720000000000006E-3</v>
      </c>
      <c r="T32" s="35">
        <f>$G$28/'Fixed data'!$C$7</f>
        <v>-2.2720000000000006E-3</v>
      </c>
      <c r="U32" s="35">
        <f>$G$28/'Fixed data'!$C$7</f>
        <v>-2.2720000000000006E-3</v>
      </c>
      <c r="V32" s="35">
        <f>$G$28/'Fixed data'!$C$7</f>
        <v>-2.2720000000000006E-3</v>
      </c>
      <c r="W32" s="35">
        <f>$G$28/'Fixed data'!$C$7</f>
        <v>-2.2720000000000006E-3</v>
      </c>
      <c r="X32" s="35">
        <f>$G$28/'Fixed data'!$C$7</f>
        <v>-2.2720000000000006E-3</v>
      </c>
      <c r="Y32" s="35">
        <f>$G$28/'Fixed data'!$C$7</f>
        <v>-2.2720000000000006E-3</v>
      </c>
      <c r="Z32" s="35">
        <f>$G$28/'Fixed data'!$C$7</f>
        <v>-2.2720000000000006E-3</v>
      </c>
      <c r="AA32" s="35">
        <f>$G$28/'Fixed data'!$C$7</f>
        <v>-2.2720000000000006E-3</v>
      </c>
      <c r="AB32" s="35">
        <f>$G$28/'Fixed data'!$C$7</f>
        <v>-2.2720000000000006E-3</v>
      </c>
      <c r="AC32" s="35">
        <f>$G$28/'Fixed data'!$C$7</f>
        <v>-2.2720000000000006E-3</v>
      </c>
      <c r="AD32" s="35">
        <f>$G$28/'Fixed data'!$C$7</f>
        <v>-2.2720000000000006E-3</v>
      </c>
      <c r="AE32" s="35">
        <f>$G$28/'Fixed data'!$C$7</f>
        <v>-2.2720000000000006E-3</v>
      </c>
      <c r="AF32" s="35">
        <f>$G$28/'Fixed data'!$C$7</f>
        <v>-2.2720000000000006E-3</v>
      </c>
      <c r="AG32" s="35">
        <f>$G$28/'Fixed data'!$C$7</f>
        <v>-2.2720000000000006E-3</v>
      </c>
      <c r="AH32" s="35">
        <f>$G$28/'Fixed data'!$C$7</f>
        <v>-2.2720000000000006E-3</v>
      </c>
      <c r="AI32" s="35">
        <f>$G$28/'Fixed data'!$C$7</f>
        <v>-2.2720000000000006E-3</v>
      </c>
      <c r="AJ32" s="35">
        <f>$G$28/'Fixed data'!$C$7</f>
        <v>-2.2720000000000006E-3</v>
      </c>
      <c r="AK32" s="35">
        <f>$G$28/'Fixed data'!$C$7</f>
        <v>-2.2720000000000006E-3</v>
      </c>
      <c r="AL32" s="35">
        <f>$G$28/'Fixed data'!$C$7</f>
        <v>-2.2720000000000006E-3</v>
      </c>
      <c r="AM32" s="35">
        <f>$G$28/'Fixed data'!$C$7</f>
        <v>-2.2720000000000006E-3</v>
      </c>
      <c r="AN32" s="35">
        <f>$G$28/'Fixed data'!$C$7</f>
        <v>-2.2720000000000006E-3</v>
      </c>
      <c r="AO32" s="35">
        <f>$G$28/'Fixed data'!$C$7</f>
        <v>-2.2720000000000006E-3</v>
      </c>
      <c r="AP32" s="35">
        <f>$G$28/'Fixed data'!$C$7</f>
        <v>-2.2720000000000006E-3</v>
      </c>
      <c r="AQ32" s="35">
        <f>$G$28/'Fixed data'!$C$7</f>
        <v>-2.2720000000000006E-3</v>
      </c>
      <c r="AR32" s="35">
        <f>$G$28/'Fixed data'!$C$7</f>
        <v>-2.2720000000000006E-3</v>
      </c>
      <c r="AS32" s="35">
        <f>$G$28/'Fixed data'!$C$7</f>
        <v>-2.2720000000000006E-3</v>
      </c>
      <c r="AT32" s="35">
        <f>$G$28/'Fixed data'!$C$7</f>
        <v>-2.2720000000000006E-3</v>
      </c>
      <c r="AU32" s="35">
        <f>$G$28/'Fixed data'!$C$7</f>
        <v>-2.2720000000000006E-3</v>
      </c>
      <c r="AV32" s="35">
        <f>$G$28/'Fixed data'!$C$7</f>
        <v>-2.2720000000000006E-3</v>
      </c>
      <c r="AW32" s="35">
        <f>$G$28/'Fixed data'!$C$7</f>
        <v>-2.2720000000000006E-3</v>
      </c>
      <c r="AX32" s="35">
        <f>$G$28/'Fixed data'!$C$7</f>
        <v>-2.2720000000000006E-3</v>
      </c>
      <c r="AY32" s="35">
        <f>$G$28/'Fixed data'!$C$7</f>
        <v>-2.2720000000000006E-3</v>
      </c>
      <c r="AZ32" s="35">
        <f>$G$28/'Fixed data'!$C$7</f>
        <v>-2.2720000000000006E-3</v>
      </c>
      <c r="BA32" s="35"/>
      <c r="BB32" s="35"/>
      <c r="BC32" s="35"/>
      <c r="BD32" s="35"/>
    </row>
    <row r="33" spans="1:57" ht="16.5" hidden="1" customHeight="1" outlineLevel="1" x14ac:dyDescent="0.35">
      <c r="A33" s="116"/>
      <c r="B33" s="9" t="s">
        <v>4</v>
      </c>
      <c r="C33" s="11" t="s">
        <v>56</v>
      </c>
      <c r="D33" s="9" t="s">
        <v>40</v>
      </c>
      <c r="F33" s="35"/>
      <c r="G33" s="35"/>
      <c r="H33" s="35"/>
      <c r="I33" s="35">
        <f>$H$28/'Fixed data'!$C$7</f>
        <v>-5.3546666666666673E-3</v>
      </c>
      <c r="J33" s="35">
        <f>$H$28/'Fixed data'!$C$7</f>
        <v>-5.3546666666666673E-3</v>
      </c>
      <c r="K33" s="35">
        <f>$H$28/'Fixed data'!$C$7</f>
        <v>-5.3546666666666673E-3</v>
      </c>
      <c r="L33" s="35">
        <f>$H$28/'Fixed data'!$C$7</f>
        <v>-5.3546666666666673E-3</v>
      </c>
      <c r="M33" s="35">
        <f>$H$28/'Fixed data'!$C$7</f>
        <v>-5.3546666666666673E-3</v>
      </c>
      <c r="N33" s="35">
        <f>$H$28/'Fixed data'!$C$7</f>
        <v>-5.3546666666666673E-3</v>
      </c>
      <c r="O33" s="35">
        <f>$H$28/'Fixed data'!$C$7</f>
        <v>-5.3546666666666673E-3</v>
      </c>
      <c r="P33" s="35">
        <f>$H$28/'Fixed data'!$C$7</f>
        <v>-5.3546666666666673E-3</v>
      </c>
      <c r="Q33" s="35">
        <f>$H$28/'Fixed data'!$C$7</f>
        <v>-5.3546666666666673E-3</v>
      </c>
      <c r="R33" s="35">
        <f>$H$28/'Fixed data'!$C$7</f>
        <v>-5.3546666666666673E-3</v>
      </c>
      <c r="S33" s="35">
        <f>$H$28/'Fixed data'!$C$7</f>
        <v>-5.3546666666666673E-3</v>
      </c>
      <c r="T33" s="35">
        <f>$H$28/'Fixed data'!$C$7</f>
        <v>-5.3546666666666673E-3</v>
      </c>
      <c r="U33" s="35">
        <f>$H$28/'Fixed data'!$C$7</f>
        <v>-5.3546666666666673E-3</v>
      </c>
      <c r="V33" s="35">
        <f>$H$28/'Fixed data'!$C$7</f>
        <v>-5.3546666666666673E-3</v>
      </c>
      <c r="W33" s="35">
        <f>$H$28/'Fixed data'!$C$7</f>
        <v>-5.3546666666666673E-3</v>
      </c>
      <c r="X33" s="35">
        <f>$H$28/'Fixed data'!$C$7</f>
        <v>-5.3546666666666673E-3</v>
      </c>
      <c r="Y33" s="35">
        <f>$H$28/'Fixed data'!$C$7</f>
        <v>-5.3546666666666673E-3</v>
      </c>
      <c r="Z33" s="35">
        <f>$H$28/'Fixed data'!$C$7</f>
        <v>-5.3546666666666673E-3</v>
      </c>
      <c r="AA33" s="35">
        <f>$H$28/'Fixed data'!$C$7</f>
        <v>-5.3546666666666673E-3</v>
      </c>
      <c r="AB33" s="35">
        <f>$H$28/'Fixed data'!$C$7</f>
        <v>-5.3546666666666673E-3</v>
      </c>
      <c r="AC33" s="35">
        <f>$H$28/'Fixed data'!$C$7</f>
        <v>-5.3546666666666673E-3</v>
      </c>
      <c r="AD33" s="35">
        <f>$H$28/'Fixed data'!$C$7</f>
        <v>-5.3546666666666673E-3</v>
      </c>
      <c r="AE33" s="35">
        <f>$H$28/'Fixed data'!$C$7</f>
        <v>-5.3546666666666673E-3</v>
      </c>
      <c r="AF33" s="35">
        <f>$H$28/'Fixed data'!$C$7</f>
        <v>-5.3546666666666673E-3</v>
      </c>
      <c r="AG33" s="35">
        <f>$H$28/'Fixed data'!$C$7</f>
        <v>-5.3546666666666673E-3</v>
      </c>
      <c r="AH33" s="35">
        <f>$H$28/'Fixed data'!$C$7</f>
        <v>-5.3546666666666673E-3</v>
      </c>
      <c r="AI33" s="35">
        <f>$H$28/'Fixed data'!$C$7</f>
        <v>-5.3546666666666673E-3</v>
      </c>
      <c r="AJ33" s="35">
        <f>$H$28/'Fixed data'!$C$7</f>
        <v>-5.3546666666666673E-3</v>
      </c>
      <c r="AK33" s="35">
        <f>$H$28/'Fixed data'!$C$7</f>
        <v>-5.3546666666666673E-3</v>
      </c>
      <c r="AL33" s="35">
        <f>$H$28/'Fixed data'!$C$7</f>
        <v>-5.3546666666666673E-3</v>
      </c>
      <c r="AM33" s="35">
        <f>$H$28/'Fixed data'!$C$7</f>
        <v>-5.3546666666666673E-3</v>
      </c>
      <c r="AN33" s="35">
        <f>$H$28/'Fixed data'!$C$7</f>
        <v>-5.3546666666666673E-3</v>
      </c>
      <c r="AO33" s="35">
        <f>$H$28/'Fixed data'!$C$7</f>
        <v>-5.3546666666666673E-3</v>
      </c>
      <c r="AP33" s="35">
        <f>$H$28/'Fixed data'!$C$7</f>
        <v>-5.3546666666666673E-3</v>
      </c>
      <c r="AQ33" s="35">
        <f>$H$28/'Fixed data'!$C$7</f>
        <v>-5.3546666666666673E-3</v>
      </c>
      <c r="AR33" s="35">
        <f>$H$28/'Fixed data'!$C$7</f>
        <v>-5.3546666666666673E-3</v>
      </c>
      <c r="AS33" s="35">
        <f>$H$28/'Fixed data'!$C$7</f>
        <v>-5.3546666666666673E-3</v>
      </c>
      <c r="AT33" s="35">
        <f>$H$28/'Fixed data'!$C$7</f>
        <v>-5.3546666666666673E-3</v>
      </c>
      <c r="AU33" s="35">
        <f>$H$28/'Fixed data'!$C$7</f>
        <v>-5.3546666666666673E-3</v>
      </c>
      <c r="AV33" s="35">
        <f>$H$28/'Fixed data'!$C$7</f>
        <v>-5.3546666666666673E-3</v>
      </c>
      <c r="AW33" s="35">
        <f>$H$28/'Fixed data'!$C$7</f>
        <v>-5.3546666666666673E-3</v>
      </c>
      <c r="AX33" s="35">
        <f>$H$28/'Fixed data'!$C$7</f>
        <v>-5.3546666666666673E-3</v>
      </c>
      <c r="AY33" s="35">
        <f>$H$28/'Fixed data'!$C$7</f>
        <v>-5.3546666666666673E-3</v>
      </c>
      <c r="AZ33" s="35">
        <f>$H$28/'Fixed data'!$C$7</f>
        <v>-5.3546666666666673E-3</v>
      </c>
      <c r="BA33" s="35">
        <f>$H$28/'Fixed data'!$C$7</f>
        <v>-5.3546666666666673E-3</v>
      </c>
      <c r="BB33" s="35"/>
      <c r="BC33" s="35"/>
      <c r="BD33" s="35"/>
    </row>
    <row r="34" spans="1:57" ht="16.5" hidden="1" customHeight="1" outlineLevel="1" x14ac:dyDescent="0.35">
      <c r="A34" s="116"/>
      <c r="B34" s="9" t="s">
        <v>5</v>
      </c>
      <c r="C34" s="11" t="s">
        <v>57</v>
      </c>
      <c r="D34" s="9" t="s">
        <v>40</v>
      </c>
      <c r="F34" s="35"/>
      <c r="G34" s="35"/>
      <c r="H34" s="35"/>
      <c r="I34" s="35"/>
      <c r="J34" s="35">
        <f>$I$28/'Fixed data'!$C$7</f>
        <v>-9.7120000000000019E-3</v>
      </c>
      <c r="K34" s="35">
        <f>$I$28/'Fixed data'!$C$7</f>
        <v>-9.7120000000000019E-3</v>
      </c>
      <c r="L34" s="35">
        <f>$I$28/'Fixed data'!$C$7</f>
        <v>-9.7120000000000019E-3</v>
      </c>
      <c r="M34" s="35">
        <f>$I$28/'Fixed data'!$C$7</f>
        <v>-9.7120000000000019E-3</v>
      </c>
      <c r="N34" s="35">
        <f>$I$28/'Fixed data'!$C$7</f>
        <v>-9.7120000000000019E-3</v>
      </c>
      <c r="O34" s="35">
        <f>$I$28/'Fixed data'!$C$7</f>
        <v>-9.7120000000000019E-3</v>
      </c>
      <c r="P34" s="35">
        <f>$I$28/'Fixed data'!$C$7</f>
        <v>-9.7120000000000019E-3</v>
      </c>
      <c r="Q34" s="35">
        <f>$I$28/'Fixed data'!$C$7</f>
        <v>-9.7120000000000019E-3</v>
      </c>
      <c r="R34" s="35">
        <f>$I$28/'Fixed data'!$C$7</f>
        <v>-9.7120000000000019E-3</v>
      </c>
      <c r="S34" s="35">
        <f>$I$28/'Fixed data'!$C$7</f>
        <v>-9.7120000000000019E-3</v>
      </c>
      <c r="T34" s="35">
        <f>$I$28/'Fixed data'!$C$7</f>
        <v>-9.7120000000000019E-3</v>
      </c>
      <c r="U34" s="35">
        <f>$I$28/'Fixed data'!$C$7</f>
        <v>-9.7120000000000019E-3</v>
      </c>
      <c r="V34" s="35">
        <f>$I$28/'Fixed data'!$C$7</f>
        <v>-9.7120000000000019E-3</v>
      </c>
      <c r="W34" s="35">
        <f>$I$28/'Fixed data'!$C$7</f>
        <v>-9.7120000000000019E-3</v>
      </c>
      <c r="X34" s="35">
        <f>$I$28/'Fixed data'!$C$7</f>
        <v>-9.7120000000000019E-3</v>
      </c>
      <c r="Y34" s="35">
        <f>$I$28/'Fixed data'!$C$7</f>
        <v>-9.7120000000000019E-3</v>
      </c>
      <c r="Z34" s="35">
        <f>$I$28/'Fixed data'!$C$7</f>
        <v>-9.7120000000000019E-3</v>
      </c>
      <c r="AA34" s="35">
        <f>$I$28/'Fixed data'!$C$7</f>
        <v>-9.7120000000000019E-3</v>
      </c>
      <c r="AB34" s="35">
        <f>$I$28/'Fixed data'!$C$7</f>
        <v>-9.7120000000000019E-3</v>
      </c>
      <c r="AC34" s="35">
        <f>$I$28/'Fixed data'!$C$7</f>
        <v>-9.7120000000000019E-3</v>
      </c>
      <c r="AD34" s="35">
        <f>$I$28/'Fixed data'!$C$7</f>
        <v>-9.7120000000000019E-3</v>
      </c>
      <c r="AE34" s="35">
        <f>$I$28/'Fixed data'!$C$7</f>
        <v>-9.7120000000000019E-3</v>
      </c>
      <c r="AF34" s="35">
        <f>$I$28/'Fixed data'!$C$7</f>
        <v>-9.7120000000000019E-3</v>
      </c>
      <c r="AG34" s="35">
        <f>$I$28/'Fixed data'!$C$7</f>
        <v>-9.7120000000000019E-3</v>
      </c>
      <c r="AH34" s="35">
        <f>$I$28/'Fixed data'!$C$7</f>
        <v>-9.7120000000000019E-3</v>
      </c>
      <c r="AI34" s="35">
        <f>$I$28/'Fixed data'!$C$7</f>
        <v>-9.7120000000000019E-3</v>
      </c>
      <c r="AJ34" s="35">
        <f>$I$28/'Fixed data'!$C$7</f>
        <v>-9.7120000000000019E-3</v>
      </c>
      <c r="AK34" s="35">
        <f>$I$28/'Fixed data'!$C$7</f>
        <v>-9.7120000000000019E-3</v>
      </c>
      <c r="AL34" s="35">
        <f>$I$28/'Fixed data'!$C$7</f>
        <v>-9.7120000000000019E-3</v>
      </c>
      <c r="AM34" s="35">
        <f>$I$28/'Fixed data'!$C$7</f>
        <v>-9.7120000000000019E-3</v>
      </c>
      <c r="AN34" s="35">
        <f>$I$28/'Fixed data'!$C$7</f>
        <v>-9.7120000000000019E-3</v>
      </c>
      <c r="AO34" s="35">
        <f>$I$28/'Fixed data'!$C$7</f>
        <v>-9.7120000000000019E-3</v>
      </c>
      <c r="AP34" s="35">
        <f>$I$28/'Fixed data'!$C$7</f>
        <v>-9.7120000000000019E-3</v>
      </c>
      <c r="AQ34" s="35">
        <f>$I$28/'Fixed data'!$C$7</f>
        <v>-9.7120000000000019E-3</v>
      </c>
      <c r="AR34" s="35">
        <f>$I$28/'Fixed data'!$C$7</f>
        <v>-9.7120000000000019E-3</v>
      </c>
      <c r="AS34" s="35">
        <f>$I$28/'Fixed data'!$C$7</f>
        <v>-9.7120000000000019E-3</v>
      </c>
      <c r="AT34" s="35">
        <f>$I$28/'Fixed data'!$C$7</f>
        <v>-9.7120000000000019E-3</v>
      </c>
      <c r="AU34" s="35">
        <f>$I$28/'Fixed data'!$C$7</f>
        <v>-9.7120000000000019E-3</v>
      </c>
      <c r="AV34" s="35">
        <f>$I$28/'Fixed data'!$C$7</f>
        <v>-9.7120000000000019E-3</v>
      </c>
      <c r="AW34" s="35">
        <f>$I$28/'Fixed data'!$C$7</f>
        <v>-9.7120000000000019E-3</v>
      </c>
      <c r="AX34" s="35">
        <f>$I$28/'Fixed data'!$C$7</f>
        <v>-9.7120000000000019E-3</v>
      </c>
      <c r="AY34" s="35">
        <f>$I$28/'Fixed data'!$C$7</f>
        <v>-9.7120000000000019E-3</v>
      </c>
      <c r="AZ34" s="35">
        <f>$I$28/'Fixed data'!$C$7</f>
        <v>-9.7120000000000019E-3</v>
      </c>
      <c r="BA34" s="35">
        <f>$I$28/'Fixed data'!$C$7</f>
        <v>-9.7120000000000019E-3</v>
      </c>
      <c r="BB34" s="35">
        <f>$I$28/'Fixed data'!$C$7</f>
        <v>-9.7120000000000019E-3</v>
      </c>
      <c r="BC34" s="35"/>
      <c r="BD34" s="35"/>
    </row>
    <row r="35" spans="1:57" ht="16.5" hidden="1" customHeight="1" outlineLevel="1" x14ac:dyDescent="0.35">
      <c r="A35" s="116"/>
      <c r="B35" s="9" t="s">
        <v>6</v>
      </c>
      <c r="C35" s="11" t="s">
        <v>58</v>
      </c>
      <c r="D35" s="9" t="s">
        <v>40</v>
      </c>
      <c r="F35" s="35"/>
      <c r="G35" s="35"/>
      <c r="H35" s="35"/>
      <c r="I35" s="35"/>
      <c r="J35" s="35"/>
      <c r="K35" s="35">
        <f>$J$28/'Fixed data'!$C$7</f>
        <v>-3.342222222222249E-4</v>
      </c>
      <c r="L35" s="35">
        <f>$J$28/'Fixed data'!$C$7</f>
        <v>-3.342222222222249E-4</v>
      </c>
      <c r="M35" s="35">
        <f>$J$28/'Fixed data'!$C$7</f>
        <v>-3.342222222222249E-4</v>
      </c>
      <c r="N35" s="35">
        <f>$J$28/'Fixed data'!$C$7</f>
        <v>-3.342222222222249E-4</v>
      </c>
      <c r="O35" s="35">
        <f>$J$28/'Fixed data'!$C$7</f>
        <v>-3.342222222222249E-4</v>
      </c>
      <c r="P35" s="35">
        <f>$J$28/'Fixed data'!$C$7</f>
        <v>-3.342222222222249E-4</v>
      </c>
      <c r="Q35" s="35">
        <f>$J$28/'Fixed data'!$C$7</f>
        <v>-3.342222222222249E-4</v>
      </c>
      <c r="R35" s="35">
        <f>$J$28/'Fixed data'!$C$7</f>
        <v>-3.342222222222249E-4</v>
      </c>
      <c r="S35" s="35">
        <f>$J$28/'Fixed data'!$C$7</f>
        <v>-3.342222222222249E-4</v>
      </c>
      <c r="T35" s="35">
        <f>$J$28/'Fixed data'!$C$7</f>
        <v>-3.342222222222249E-4</v>
      </c>
      <c r="U35" s="35">
        <f>$J$28/'Fixed data'!$C$7</f>
        <v>-3.342222222222249E-4</v>
      </c>
      <c r="V35" s="35">
        <f>$J$28/'Fixed data'!$C$7</f>
        <v>-3.342222222222249E-4</v>
      </c>
      <c r="W35" s="35">
        <f>$J$28/'Fixed data'!$C$7</f>
        <v>-3.342222222222249E-4</v>
      </c>
      <c r="X35" s="35">
        <f>$J$28/'Fixed data'!$C$7</f>
        <v>-3.342222222222249E-4</v>
      </c>
      <c r="Y35" s="35">
        <f>$J$28/'Fixed data'!$C$7</f>
        <v>-3.342222222222249E-4</v>
      </c>
      <c r="Z35" s="35">
        <f>$J$28/'Fixed data'!$C$7</f>
        <v>-3.342222222222249E-4</v>
      </c>
      <c r="AA35" s="35">
        <f>$J$28/'Fixed data'!$C$7</f>
        <v>-3.342222222222249E-4</v>
      </c>
      <c r="AB35" s="35">
        <f>$J$28/'Fixed data'!$C$7</f>
        <v>-3.342222222222249E-4</v>
      </c>
      <c r="AC35" s="35">
        <f>$J$28/'Fixed data'!$C$7</f>
        <v>-3.342222222222249E-4</v>
      </c>
      <c r="AD35" s="35">
        <f>$J$28/'Fixed data'!$C$7</f>
        <v>-3.342222222222249E-4</v>
      </c>
      <c r="AE35" s="35">
        <f>$J$28/'Fixed data'!$C$7</f>
        <v>-3.342222222222249E-4</v>
      </c>
      <c r="AF35" s="35">
        <f>$J$28/'Fixed data'!$C$7</f>
        <v>-3.342222222222249E-4</v>
      </c>
      <c r="AG35" s="35">
        <f>$J$28/'Fixed data'!$C$7</f>
        <v>-3.342222222222249E-4</v>
      </c>
      <c r="AH35" s="35">
        <f>$J$28/'Fixed data'!$C$7</f>
        <v>-3.342222222222249E-4</v>
      </c>
      <c r="AI35" s="35">
        <f>$J$28/'Fixed data'!$C$7</f>
        <v>-3.342222222222249E-4</v>
      </c>
      <c r="AJ35" s="35">
        <f>$J$28/'Fixed data'!$C$7</f>
        <v>-3.342222222222249E-4</v>
      </c>
      <c r="AK35" s="35">
        <f>$J$28/'Fixed data'!$C$7</f>
        <v>-3.342222222222249E-4</v>
      </c>
      <c r="AL35" s="35">
        <f>$J$28/'Fixed data'!$C$7</f>
        <v>-3.342222222222249E-4</v>
      </c>
      <c r="AM35" s="35">
        <f>$J$28/'Fixed data'!$C$7</f>
        <v>-3.342222222222249E-4</v>
      </c>
      <c r="AN35" s="35">
        <f>$J$28/'Fixed data'!$C$7</f>
        <v>-3.342222222222249E-4</v>
      </c>
      <c r="AO35" s="35">
        <f>$J$28/'Fixed data'!$C$7</f>
        <v>-3.342222222222249E-4</v>
      </c>
      <c r="AP35" s="35">
        <f>$J$28/'Fixed data'!$C$7</f>
        <v>-3.342222222222249E-4</v>
      </c>
      <c r="AQ35" s="35">
        <f>$J$28/'Fixed data'!$C$7</f>
        <v>-3.342222222222249E-4</v>
      </c>
      <c r="AR35" s="35">
        <f>$J$28/'Fixed data'!$C$7</f>
        <v>-3.342222222222249E-4</v>
      </c>
      <c r="AS35" s="35">
        <f>$J$28/'Fixed data'!$C$7</f>
        <v>-3.342222222222249E-4</v>
      </c>
      <c r="AT35" s="35">
        <f>$J$28/'Fixed data'!$C$7</f>
        <v>-3.342222222222249E-4</v>
      </c>
      <c r="AU35" s="35">
        <f>$J$28/'Fixed data'!$C$7</f>
        <v>-3.342222222222249E-4</v>
      </c>
      <c r="AV35" s="35">
        <f>$J$28/'Fixed data'!$C$7</f>
        <v>-3.342222222222249E-4</v>
      </c>
      <c r="AW35" s="35">
        <f>$J$28/'Fixed data'!$C$7</f>
        <v>-3.342222222222249E-4</v>
      </c>
      <c r="AX35" s="35">
        <f>$J$28/'Fixed data'!$C$7</f>
        <v>-3.342222222222249E-4</v>
      </c>
      <c r="AY35" s="35">
        <f>$J$28/'Fixed data'!$C$7</f>
        <v>-3.342222222222249E-4</v>
      </c>
      <c r="AZ35" s="35">
        <f>$J$28/'Fixed data'!$C$7</f>
        <v>-3.342222222222249E-4</v>
      </c>
      <c r="BA35" s="35">
        <f>$J$28/'Fixed data'!$C$7</f>
        <v>-3.342222222222249E-4</v>
      </c>
      <c r="BB35" s="35">
        <f>$J$28/'Fixed data'!$C$7</f>
        <v>-3.342222222222249E-4</v>
      </c>
      <c r="BC35" s="35">
        <f>$J$28/'Fixed data'!$C$7</f>
        <v>-3.342222222222249E-4</v>
      </c>
      <c r="BD35" s="35"/>
    </row>
    <row r="36" spans="1:57" ht="16.5" hidden="1" customHeight="1" outlineLevel="1" x14ac:dyDescent="0.35">
      <c r="A36" s="116"/>
      <c r="B36" s="9" t="s">
        <v>32</v>
      </c>
      <c r="C36" s="11" t="s">
        <v>59</v>
      </c>
      <c r="D36" s="9" t="s">
        <v>40</v>
      </c>
      <c r="F36" s="35"/>
      <c r="G36" s="35"/>
      <c r="H36" s="35"/>
      <c r="I36" s="35"/>
      <c r="J36" s="35"/>
      <c r="K36" s="35"/>
      <c r="L36" s="35">
        <f>$K$28/'Fixed data'!$C$7</f>
        <v>3.043555555555552E-3</v>
      </c>
      <c r="M36" s="35">
        <f>$K$28/'Fixed data'!$C$7</f>
        <v>3.043555555555552E-3</v>
      </c>
      <c r="N36" s="35">
        <f>$K$28/'Fixed data'!$C$7</f>
        <v>3.043555555555552E-3</v>
      </c>
      <c r="O36" s="35">
        <f>$K$28/'Fixed data'!$C$7</f>
        <v>3.043555555555552E-3</v>
      </c>
      <c r="P36" s="35">
        <f>$K$28/'Fixed data'!$C$7</f>
        <v>3.043555555555552E-3</v>
      </c>
      <c r="Q36" s="35">
        <f>$K$28/'Fixed data'!$C$7</f>
        <v>3.043555555555552E-3</v>
      </c>
      <c r="R36" s="35">
        <f>$K$28/'Fixed data'!$C$7</f>
        <v>3.043555555555552E-3</v>
      </c>
      <c r="S36" s="35">
        <f>$K$28/'Fixed data'!$C$7</f>
        <v>3.043555555555552E-3</v>
      </c>
      <c r="T36" s="35">
        <f>$K$28/'Fixed data'!$C$7</f>
        <v>3.043555555555552E-3</v>
      </c>
      <c r="U36" s="35">
        <f>$K$28/'Fixed data'!$C$7</f>
        <v>3.043555555555552E-3</v>
      </c>
      <c r="V36" s="35">
        <f>$K$28/'Fixed data'!$C$7</f>
        <v>3.043555555555552E-3</v>
      </c>
      <c r="W36" s="35">
        <f>$K$28/'Fixed data'!$C$7</f>
        <v>3.043555555555552E-3</v>
      </c>
      <c r="X36" s="35">
        <f>$K$28/'Fixed data'!$C$7</f>
        <v>3.043555555555552E-3</v>
      </c>
      <c r="Y36" s="35">
        <f>$K$28/'Fixed data'!$C$7</f>
        <v>3.043555555555552E-3</v>
      </c>
      <c r="Z36" s="35">
        <f>$K$28/'Fixed data'!$C$7</f>
        <v>3.043555555555552E-3</v>
      </c>
      <c r="AA36" s="35">
        <f>$K$28/'Fixed data'!$C$7</f>
        <v>3.043555555555552E-3</v>
      </c>
      <c r="AB36" s="35">
        <f>$K$28/'Fixed data'!$C$7</f>
        <v>3.043555555555552E-3</v>
      </c>
      <c r="AC36" s="35">
        <f>$K$28/'Fixed data'!$C$7</f>
        <v>3.043555555555552E-3</v>
      </c>
      <c r="AD36" s="35">
        <f>$K$28/'Fixed data'!$C$7</f>
        <v>3.043555555555552E-3</v>
      </c>
      <c r="AE36" s="35">
        <f>$K$28/'Fixed data'!$C$7</f>
        <v>3.043555555555552E-3</v>
      </c>
      <c r="AF36" s="35">
        <f>$K$28/'Fixed data'!$C$7</f>
        <v>3.043555555555552E-3</v>
      </c>
      <c r="AG36" s="35">
        <f>$K$28/'Fixed data'!$C$7</f>
        <v>3.043555555555552E-3</v>
      </c>
      <c r="AH36" s="35">
        <f>$K$28/'Fixed data'!$C$7</f>
        <v>3.043555555555552E-3</v>
      </c>
      <c r="AI36" s="35">
        <f>$K$28/'Fixed data'!$C$7</f>
        <v>3.043555555555552E-3</v>
      </c>
      <c r="AJ36" s="35">
        <f>$K$28/'Fixed data'!$C$7</f>
        <v>3.043555555555552E-3</v>
      </c>
      <c r="AK36" s="35">
        <f>$K$28/'Fixed data'!$C$7</f>
        <v>3.043555555555552E-3</v>
      </c>
      <c r="AL36" s="35">
        <f>$K$28/'Fixed data'!$C$7</f>
        <v>3.043555555555552E-3</v>
      </c>
      <c r="AM36" s="35">
        <f>$K$28/'Fixed data'!$C$7</f>
        <v>3.043555555555552E-3</v>
      </c>
      <c r="AN36" s="35">
        <f>$K$28/'Fixed data'!$C$7</f>
        <v>3.043555555555552E-3</v>
      </c>
      <c r="AO36" s="35">
        <f>$K$28/'Fixed data'!$C$7</f>
        <v>3.043555555555552E-3</v>
      </c>
      <c r="AP36" s="35">
        <f>$K$28/'Fixed data'!$C$7</f>
        <v>3.043555555555552E-3</v>
      </c>
      <c r="AQ36" s="35">
        <f>$K$28/'Fixed data'!$C$7</f>
        <v>3.043555555555552E-3</v>
      </c>
      <c r="AR36" s="35">
        <f>$K$28/'Fixed data'!$C$7</f>
        <v>3.043555555555552E-3</v>
      </c>
      <c r="AS36" s="35">
        <f>$K$28/'Fixed data'!$C$7</f>
        <v>3.043555555555552E-3</v>
      </c>
      <c r="AT36" s="35">
        <f>$K$28/'Fixed data'!$C$7</f>
        <v>3.043555555555552E-3</v>
      </c>
      <c r="AU36" s="35">
        <f>$K$28/'Fixed data'!$C$7</f>
        <v>3.043555555555552E-3</v>
      </c>
      <c r="AV36" s="35">
        <f>$K$28/'Fixed data'!$C$7</f>
        <v>3.043555555555552E-3</v>
      </c>
      <c r="AW36" s="35">
        <f>$K$28/'Fixed data'!$C$7</f>
        <v>3.043555555555552E-3</v>
      </c>
      <c r="AX36" s="35">
        <f>$K$28/'Fixed data'!$C$7</f>
        <v>3.043555555555552E-3</v>
      </c>
      <c r="AY36" s="35">
        <f>$K$28/'Fixed data'!$C$7</f>
        <v>3.043555555555552E-3</v>
      </c>
      <c r="AZ36" s="35">
        <f>$K$28/'Fixed data'!$C$7</f>
        <v>3.043555555555552E-3</v>
      </c>
      <c r="BA36" s="35">
        <f>$K$28/'Fixed data'!$C$7</f>
        <v>3.043555555555552E-3</v>
      </c>
      <c r="BB36" s="35">
        <f>$K$28/'Fixed data'!$C$7</f>
        <v>3.043555555555552E-3</v>
      </c>
      <c r="BC36" s="35">
        <f>$K$28/'Fixed data'!$C$7</f>
        <v>3.043555555555552E-3</v>
      </c>
      <c r="BD36" s="35">
        <f>$K$28/'Fixed data'!$C$7</f>
        <v>3.043555555555552E-3</v>
      </c>
    </row>
    <row r="37" spans="1:57" ht="16.5" hidden="1" customHeight="1" outlineLevel="1" x14ac:dyDescent="0.35">
      <c r="A37" s="116"/>
      <c r="B37" s="9" t="s">
        <v>33</v>
      </c>
      <c r="C37" s="11" t="s">
        <v>60</v>
      </c>
      <c r="D37" s="9" t="s">
        <v>40</v>
      </c>
      <c r="F37" s="35"/>
      <c r="G37" s="35"/>
      <c r="H37" s="35"/>
      <c r="I37" s="35"/>
      <c r="J37" s="35"/>
      <c r="K37" s="35"/>
      <c r="L37" s="35"/>
      <c r="M37" s="35">
        <f>$L$28/'Fixed data'!$C$7</f>
        <v>4.6435555555555579E-3</v>
      </c>
      <c r="N37" s="35">
        <f>$L$28/'Fixed data'!$C$7</f>
        <v>4.6435555555555579E-3</v>
      </c>
      <c r="O37" s="35">
        <f>$L$28/'Fixed data'!$C$7</f>
        <v>4.6435555555555579E-3</v>
      </c>
      <c r="P37" s="35">
        <f>$L$28/'Fixed data'!$C$7</f>
        <v>4.6435555555555579E-3</v>
      </c>
      <c r="Q37" s="35">
        <f>$L$28/'Fixed data'!$C$7</f>
        <v>4.6435555555555579E-3</v>
      </c>
      <c r="R37" s="35">
        <f>$L$28/'Fixed data'!$C$7</f>
        <v>4.6435555555555579E-3</v>
      </c>
      <c r="S37" s="35">
        <f>$L$28/'Fixed data'!$C$7</f>
        <v>4.6435555555555579E-3</v>
      </c>
      <c r="T37" s="35">
        <f>$L$28/'Fixed data'!$C$7</f>
        <v>4.6435555555555579E-3</v>
      </c>
      <c r="U37" s="35">
        <f>$L$28/'Fixed data'!$C$7</f>
        <v>4.6435555555555579E-3</v>
      </c>
      <c r="V37" s="35">
        <f>$L$28/'Fixed data'!$C$7</f>
        <v>4.6435555555555579E-3</v>
      </c>
      <c r="W37" s="35">
        <f>$L$28/'Fixed data'!$C$7</f>
        <v>4.6435555555555579E-3</v>
      </c>
      <c r="X37" s="35">
        <f>$L$28/'Fixed data'!$C$7</f>
        <v>4.6435555555555579E-3</v>
      </c>
      <c r="Y37" s="35">
        <f>$L$28/'Fixed data'!$C$7</f>
        <v>4.6435555555555579E-3</v>
      </c>
      <c r="Z37" s="35">
        <f>$L$28/'Fixed data'!$C$7</f>
        <v>4.6435555555555579E-3</v>
      </c>
      <c r="AA37" s="35">
        <f>$L$28/'Fixed data'!$C$7</f>
        <v>4.6435555555555579E-3</v>
      </c>
      <c r="AB37" s="35">
        <f>$L$28/'Fixed data'!$C$7</f>
        <v>4.6435555555555579E-3</v>
      </c>
      <c r="AC37" s="35">
        <f>$L$28/'Fixed data'!$C$7</f>
        <v>4.6435555555555579E-3</v>
      </c>
      <c r="AD37" s="35">
        <f>$L$28/'Fixed data'!$C$7</f>
        <v>4.6435555555555579E-3</v>
      </c>
      <c r="AE37" s="35">
        <f>$L$28/'Fixed data'!$C$7</f>
        <v>4.6435555555555579E-3</v>
      </c>
      <c r="AF37" s="35">
        <f>$L$28/'Fixed data'!$C$7</f>
        <v>4.6435555555555579E-3</v>
      </c>
      <c r="AG37" s="35">
        <f>$L$28/'Fixed data'!$C$7</f>
        <v>4.6435555555555579E-3</v>
      </c>
      <c r="AH37" s="35">
        <f>$L$28/'Fixed data'!$C$7</f>
        <v>4.6435555555555579E-3</v>
      </c>
      <c r="AI37" s="35">
        <f>$L$28/'Fixed data'!$C$7</f>
        <v>4.6435555555555579E-3</v>
      </c>
      <c r="AJ37" s="35">
        <f>$L$28/'Fixed data'!$C$7</f>
        <v>4.6435555555555579E-3</v>
      </c>
      <c r="AK37" s="35">
        <f>$L$28/'Fixed data'!$C$7</f>
        <v>4.6435555555555579E-3</v>
      </c>
      <c r="AL37" s="35">
        <f>$L$28/'Fixed data'!$C$7</f>
        <v>4.6435555555555579E-3</v>
      </c>
      <c r="AM37" s="35">
        <f>$L$28/'Fixed data'!$C$7</f>
        <v>4.6435555555555579E-3</v>
      </c>
      <c r="AN37" s="35">
        <f>$L$28/'Fixed data'!$C$7</f>
        <v>4.6435555555555579E-3</v>
      </c>
      <c r="AO37" s="35">
        <f>$L$28/'Fixed data'!$C$7</f>
        <v>4.6435555555555579E-3</v>
      </c>
      <c r="AP37" s="35">
        <f>$L$28/'Fixed data'!$C$7</f>
        <v>4.6435555555555579E-3</v>
      </c>
      <c r="AQ37" s="35">
        <f>$L$28/'Fixed data'!$C$7</f>
        <v>4.6435555555555579E-3</v>
      </c>
      <c r="AR37" s="35">
        <f>$L$28/'Fixed data'!$C$7</f>
        <v>4.6435555555555579E-3</v>
      </c>
      <c r="AS37" s="35">
        <f>$L$28/'Fixed data'!$C$7</f>
        <v>4.6435555555555579E-3</v>
      </c>
      <c r="AT37" s="35">
        <f>$L$28/'Fixed data'!$C$7</f>
        <v>4.6435555555555579E-3</v>
      </c>
      <c r="AU37" s="35">
        <f>$L$28/'Fixed data'!$C$7</f>
        <v>4.6435555555555579E-3</v>
      </c>
      <c r="AV37" s="35">
        <f>$L$28/'Fixed data'!$C$7</f>
        <v>4.6435555555555579E-3</v>
      </c>
      <c r="AW37" s="35">
        <f>$L$28/'Fixed data'!$C$7</f>
        <v>4.6435555555555579E-3</v>
      </c>
      <c r="AX37" s="35">
        <f>$L$28/'Fixed data'!$C$7</f>
        <v>4.6435555555555579E-3</v>
      </c>
      <c r="AY37" s="35">
        <f>$L$28/'Fixed data'!$C$7</f>
        <v>4.6435555555555579E-3</v>
      </c>
      <c r="AZ37" s="35">
        <f>$L$28/'Fixed data'!$C$7</f>
        <v>4.6435555555555579E-3</v>
      </c>
      <c r="BA37" s="35">
        <f>$L$28/'Fixed data'!$C$7</f>
        <v>4.6435555555555579E-3</v>
      </c>
      <c r="BB37" s="35">
        <f>$L$28/'Fixed data'!$C$7</f>
        <v>4.6435555555555579E-3</v>
      </c>
      <c r="BC37" s="35">
        <f>$L$28/'Fixed data'!$C$7</f>
        <v>4.6435555555555579E-3</v>
      </c>
      <c r="BD37" s="35">
        <f>$L$28/'Fixed data'!$C$7</f>
        <v>4.6435555555555579E-3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5.1057777777777846E-3</v>
      </c>
      <c r="O38" s="35">
        <f>$M$28/'Fixed data'!$C$7</f>
        <v>5.1057777777777846E-3</v>
      </c>
      <c r="P38" s="35">
        <f>$M$28/'Fixed data'!$C$7</f>
        <v>5.1057777777777846E-3</v>
      </c>
      <c r="Q38" s="35">
        <f>$M$28/'Fixed data'!$C$7</f>
        <v>5.1057777777777846E-3</v>
      </c>
      <c r="R38" s="35">
        <f>$M$28/'Fixed data'!$C$7</f>
        <v>5.1057777777777846E-3</v>
      </c>
      <c r="S38" s="35">
        <f>$M$28/'Fixed data'!$C$7</f>
        <v>5.1057777777777846E-3</v>
      </c>
      <c r="T38" s="35">
        <f>$M$28/'Fixed data'!$C$7</f>
        <v>5.1057777777777846E-3</v>
      </c>
      <c r="U38" s="35">
        <f>$M$28/'Fixed data'!$C$7</f>
        <v>5.1057777777777846E-3</v>
      </c>
      <c r="V38" s="35">
        <f>$M$28/'Fixed data'!$C$7</f>
        <v>5.1057777777777846E-3</v>
      </c>
      <c r="W38" s="35">
        <f>$M$28/'Fixed data'!$C$7</f>
        <v>5.1057777777777846E-3</v>
      </c>
      <c r="X38" s="35">
        <f>$M$28/'Fixed data'!$C$7</f>
        <v>5.1057777777777846E-3</v>
      </c>
      <c r="Y38" s="35">
        <f>$M$28/'Fixed data'!$C$7</f>
        <v>5.1057777777777846E-3</v>
      </c>
      <c r="Z38" s="35">
        <f>$M$28/'Fixed data'!$C$7</f>
        <v>5.1057777777777846E-3</v>
      </c>
      <c r="AA38" s="35">
        <f>$M$28/'Fixed data'!$C$7</f>
        <v>5.1057777777777846E-3</v>
      </c>
      <c r="AB38" s="35">
        <f>$M$28/'Fixed data'!$C$7</f>
        <v>5.1057777777777846E-3</v>
      </c>
      <c r="AC38" s="35">
        <f>$M$28/'Fixed data'!$C$7</f>
        <v>5.1057777777777846E-3</v>
      </c>
      <c r="AD38" s="35">
        <f>$M$28/'Fixed data'!$C$7</f>
        <v>5.1057777777777846E-3</v>
      </c>
      <c r="AE38" s="35">
        <f>$M$28/'Fixed data'!$C$7</f>
        <v>5.1057777777777846E-3</v>
      </c>
      <c r="AF38" s="35">
        <f>$M$28/'Fixed data'!$C$7</f>
        <v>5.1057777777777846E-3</v>
      </c>
      <c r="AG38" s="35">
        <f>$M$28/'Fixed data'!$C$7</f>
        <v>5.1057777777777846E-3</v>
      </c>
      <c r="AH38" s="35">
        <f>$M$28/'Fixed data'!$C$7</f>
        <v>5.1057777777777846E-3</v>
      </c>
      <c r="AI38" s="35">
        <f>$M$28/'Fixed data'!$C$7</f>
        <v>5.1057777777777846E-3</v>
      </c>
      <c r="AJ38" s="35">
        <f>$M$28/'Fixed data'!$C$7</f>
        <v>5.1057777777777846E-3</v>
      </c>
      <c r="AK38" s="35">
        <f>$M$28/'Fixed data'!$C$7</f>
        <v>5.1057777777777846E-3</v>
      </c>
      <c r="AL38" s="35">
        <f>$M$28/'Fixed data'!$C$7</f>
        <v>5.1057777777777846E-3</v>
      </c>
      <c r="AM38" s="35">
        <f>$M$28/'Fixed data'!$C$7</f>
        <v>5.1057777777777846E-3</v>
      </c>
      <c r="AN38" s="35">
        <f>$M$28/'Fixed data'!$C$7</f>
        <v>5.1057777777777846E-3</v>
      </c>
      <c r="AO38" s="35">
        <f>$M$28/'Fixed data'!$C$7</f>
        <v>5.1057777777777846E-3</v>
      </c>
      <c r="AP38" s="35">
        <f>$M$28/'Fixed data'!$C$7</f>
        <v>5.1057777777777846E-3</v>
      </c>
      <c r="AQ38" s="35">
        <f>$M$28/'Fixed data'!$C$7</f>
        <v>5.1057777777777846E-3</v>
      </c>
      <c r="AR38" s="35">
        <f>$M$28/'Fixed data'!$C$7</f>
        <v>5.1057777777777846E-3</v>
      </c>
      <c r="AS38" s="35">
        <f>$M$28/'Fixed data'!$C$7</f>
        <v>5.1057777777777846E-3</v>
      </c>
      <c r="AT38" s="35">
        <f>$M$28/'Fixed data'!$C$7</f>
        <v>5.1057777777777846E-3</v>
      </c>
      <c r="AU38" s="35">
        <f>$M$28/'Fixed data'!$C$7</f>
        <v>5.1057777777777846E-3</v>
      </c>
      <c r="AV38" s="35">
        <f>$M$28/'Fixed data'!$C$7</f>
        <v>5.1057777777777846E-3</v>
      </c>
      <c r="AW38" s="35">
        <f>$M$28/'Fixed data'!$C$7</f>
        <v>5.1057777777777846E-3</v>
      </c>
      <c r="AX38" s="35">
        <f>$M$28/'Fixed data'!$C$7</f>
        <v>5.1057777777777846E-3</v>
      </c>
      <c r="AY38" s="35">
        <f>$M$28/'Fixed data'!$C$7</f>
        <v>5.1057777777777846E-3</v>
      </c>
      <c r="AZ38" s="35">
        <f>$M$28/'Fixed data'!$C$7</f>
        <v>5.1057777777777846E-3</v>
      </c>
      <c r="BA38" s="35">
        <f>$M$28/'Fixed data'!$C$7</f>
        <v>5.1057777777777846E-3</v>
      </c>
      <c r="BB38" s="35">
        <f>$M$28/'Fixed data'!$C$7</f>
        <v>5.1057777777777846E-3</v>
      </c>
      <c r="BC38" s="35">
        <f>$M$28/'Fixed data'!$C$7</f>
        <v>5.1057777777777846E-3</v>
      </c>
      <c r="BD38" s="35">
        <f>$M$28/'Fixed data'!$C$7</f>
        <v>5.1057777777777846E-3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5.5911111111111161E-3</v>
      </c>
      <c r="P39" s="35">
        <f>$N$28/'Fixed data'!$C$7</f>
        <v>5.5911111111111161E-3</v>
      </c>
      <c r="Q39" s="35">
        <f>$N$28/'Fixed data'!$C$7</f>
        <v>5.5911111111111161E-3</v>
      </c>
      <c r="R39" s="35">
        <f>$N$28/'Fixed data'!$C$7</f>
        <v>5.5911111111111161E-3</v>
      </c>
      <c r="S39" s="35">
        <f>$N$28/'Fixed data'!$C$7</f>
        <v>5.5911111111111161E-3</v>
      </c>
      <c r="T39" s="35">
        <f>$N$28/'Fixed data'!$C$7</f>
        <v>5.5911111111111161E-3</v>
      </c>
      <c r="U39" s="35">
        <f>$N$28/'Fixed data'!$C$7</f>
        <v>5.5911111111111161E-3</v>
      </c>
      <c r="V39" s="35">
        <f>$N$28/'Fixed data'!$C$7</f>
        <v>5.5911111111111161E-3</v>
      </c>
      <c r="W39" s="35">
        <f>$N$28/'Fixed data'!$C$7</f>
        <v>5.5911111111111161E-3</v>
      </c>
      <c r="X39" s="35">
        <f>$N$28/'Fixed data'!$C$7</f>
        <v>5.5911111111111161E-3</v>
      </c>
      <c r="Y39" s="35">
        <f>$N$28/'Fixed data'!$C$7</f>
        <v>5.5911111111111161E-3</v>
      </c>
      <c r="Z39" s="35">
        <f>$N$28/'Fixed data'!$C$7</f>
        <v>5.5911111111111161E-3</v>
      </c>
      <c r="AA39" s="35">
        <f>$N$28/'Fixed data'!$C$7</f>
        <v>5.5911111111111161E-3</v>
      </c>
      <c r="AB39" s="35">
        <f>$N$28/'Fixed data'!$C$7</f>
        <v>5.5911111111111161E-3</v>
      </c>
      <c r="AC39" s="35">
        <f>$N$28/'Fixed data'!$C$7</f>
        <v>5.5911111111111161E-3</v>
      </c>
      <c r="AD39" s="35">
        <f>$N$28/'Fixed data'!$C$7</f>
        <v>5.5911111111111161E-3</v>
      </c>
      <c r="AE39" s="35">
        <f>$N$28/'Fixed data'!$C$7</f>
        <v>5.5911111111111161E-3</v>
      </c>
      <c r="AF39" s="35">
        <f>$N$28/'Fixed data'!$C$7</f>
        <v>5.5911111111111161E-3</v>
      </c>
      <c r="AG39" s="35">
        <f>$N$28/'Fixed data'!$C$7</f>
        <v>5.5911111111111161E-3</v>
      </c>
      <c r="AH39" s="35">
        <f>$N$28/'Fixed data'!$C$7</f>
        <v>5.5911111111111161E-3</v>
      </c>
      <c r="AI39" s="35">
        <f>$N$28/'Fixed data'!$C$7</f>
        <v>5.5911111111111161E-3</v>
      </c>
      <c r="AJ39" s="35">
        <f>$N$28/'Fixed data'!$C$7</f>
        <v>5.5911111111111161E-3</v>
      </c>
      <c r="AK39" s="35">
        <f>$N$28/'Fixed data'!$C$7</f>
        <v>5.5911111111111161E-3</v>
      </c>
      <c r="AL39" s="35">
        <f>$N$28/'Fixed data'!$C$7</f>
        <v>5.5911111111111161E-3</v>
      </c>
      <c r="AM39" s="35">
        <f>$N$28/'Fixed data'!$C$7</f>
        <v>5.5911111111111161E-3</v>
      </c>
      <c r="AN39" s="35">
        <f>$N$28/'Fixed data'!$C$7</f>
        <v>5.5911111111111161E-3</v>
      </c>
      <c r="AO39" s="35">
        <f>$N$28/'Fixed data'!$C$7</f>
        <v>5.5911111111111161E-3</v>
      </c>
      <c r="AP39" s="35">
        <f>$N$28/'Fixed data'!$C$7</f>
        <v>5.5911111111111161E-3</v>
      </c>
      <c r="AQ39" s="35">
        <f>$N$28/'Fixed data'!$C$7</f>
        <v>5.5911111111111161E-3</v>
      </c>
      <c r="AR39" s="35">
        <f>$N$28/'Fixed data'!$C$7</f>
        <v>5.5911111111111161E-3</v>
      </c>
      <c r="AS39" s="35">
        <f>$N$28/'Fixed data'!$C$7</f>
        <v>5.5911111111111161E-3</v>
      </c>
      <c r="AT39" s="35">
        <f>$N$28/'Fixed data'!$C$7</f>
        <v>5.5911111111111161E-3</v>
      </c>
      <c r="AU39" s="35">
        <f>$N$28/'Fixed data'!$C$7</f>
        <v>5.5911111111111161E-3</v>
      </c>
      <c r="AV39" s="35">
        <f>$N$28/'Fixed data'!$C$7</f>
        <v>5.5911111111111161E-3</v>
      </c>
      <c r="AW39" s="35">
        <f>$N$28/'Fixed data'!$C$7</f>
        <v>5.5911111111111161E-3</v>
      </c>
      <c r="AX39" s="35">
        <f>$N$28/'Fixed data'!$C$7</f>
        <v>5.5911111111111161E-3</v>
      </c>
      <c r="AY39" s="35">
        <f>$N$28/'Fixed data'!$C$7</f>
        <v>5.5911111111111161E-3</v>
      </c>
      <c r="AZ39" s="35">
        <f>$N$28/'Fixed data'!$C$7</f>
        <v>5.5911111111111161E-3</v>
      </c>
      <c r="BA39" s="35">
        <f>$N$28/'Fixed data'!$C$7</f>
        <v>5.5911111111111161E-3</v>
      </c>
      <c r="BB39" s="35">
        <f>$N$28/'Fixed data'!$C$7</f>
        <v>5.5911111111111161E-3</v>
      </c>
      <c r="BC39" s="35">
        <f>$N$28/'Fixed data'!$C$7</f>
        <v>5.5911111111111161E-3</v>
      </c>
      <c r="BD39" s="35">
        <f>$N$28/'Fixed data'!$C$7</f>
        <v>5.5911111111111161E-3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6.1007111111111099E-3</v>
      </c>
      <c r="Q40" s="35">
        <f>$O$28/'Fixed data'!$C$7</f>
        <v>6.1007111111111099E-3</v>
      </c>
      <c r="R40" s="35">
        <f>$O$28/'Fixed data'!$C$7</f>
        <v>6.1007111111111099E-3</v>
      </c>
      <c r="S40" s="35">
        <f>$O$28/'Fixed data'!$C$7</f>
        <v>6.1007111111111099E-3</v>
      </c>
      <c r="T40" s="35">
        <f>$O$28/'Fixed data'!$C$7</f>
        <v>6.1007111111111099E-3</v>
      </c>
      <c r="U40" s="35">
        <f>$O$28/'Fixed data'!$C$7</f>
        <v>6.1007111111111099E-3</v>
      </c>
      <c r="V40" s="35">
        <f>$O$28/'Fixed data'!$C$7</f>
        <v>6.1007111111111099E-3</v>
      </c>
      <c r="W40" s="35">
        <f>$O$28/'Fixed data'!$C$7</f>
        <v>6.1007111111111099E-3</v>
      </c>
      <c r="X40" s="35">
        <f>$O$28/'Fixed data'!$C$7</f>
        <v>6.1007111111111099E-3</v>
      </c>
      <c r="Y40" s="35">
        <f>$O$28/'Fixed data'!$C$7</f>
        <v>6.1007111111111099E-3</v>
      </c>
      <c r="Z40" s="35">
        <f>$O$28/'Fixed data'!$C$7</f>
        <v>6.1007111111111099E-3</v>
      </c>
      <c r="AA40" s="35">
        <f>$O$28/'Fixed data'!$C$7</f>
        <v>6.1007111111111099E-3</v>
      </c>
      <c r="AB40" s="35">
        <f>$O$28/'Fixed data'!$C$7</f>
        <v>6.1007111111111099E-3</v>
      </c>
      <c r="AC40" s="35">
        <f>$O$28/'Fixed data'!$C$7</f>
        <v>6.1007111111111099E-3</v>
      </c>
      <c r="AD40" s="35">
        <f>$O$28/'Fixed data'!$C$7</f>
        <v>6.1007111111111099E-3</v>
      </c>
      <c r="AE40" s="35">
        <f>$O$28/'Fixed data'!$C$7</f>
        <v>6.1007111111111099E-3</v>
      </c>
      <c r="AF40" s="35">
        <f>$O$28/'Fixed data'!$C$7</f>
        <v>6.1007111111111099E-3</v>
      </c>
      <c r="AG40" s="35">
        <f>$O$28/'Fixed data'!$C$7</f>
        <v>6.1007111111111099E-3</v>
      </c>
      <c r="AH40" s="35">
        <f>$O$28/'Fixed data'!$C$7</f>
        <v>6.1007111111111099E-3</v>
      </c>
      <c r="AI40" s="35">
        <f>$O$28/'Fixed data'!$C$7</f>
        <v>6.1007111111111099E-3</v>
      </c>
      <c r="AJ40" s="35">
        <f>$O$28/'Fixed data'!$C$7</f>
        <v>6.1007111111111099E-3</v>
      </c>
      <c r="AK40" s="35">
        <f>$O$28/'Fixed data'!$C$7</f>
        <v>6.1007111111111099E-3</v>
      </c>
      <c r="AL40" s="35">
        <f>$O$28/'Fixed data'!$C$7</f>
        <v>6.1007111111111099E-3</v>
      </c>
      <c r="AM40" s="35">
        <f>$O$28/'Fixed data'!$C$7</f>
        <v>6.1007111111111099E-3</v>
      </c>
      <c r="AN40" s="35">
        <f>$O$28/'Fixed data'!$C$7</f>
        <v>6.1007111111111099E-3</v>
      </c>
      <c r="AO40" s="35">
        <f>$O$28/'Fixed data'!$C$7</f>
        <v>6.1007111111111099E-3</v>
      </c>
      <c r="AP40" s="35">
        <f>$O$28/'Fixed data'!$C$7</f>
        <v>6.1007111111111099E-3</v>
      </c>
      <c r="AQ40" s="35">
        <f>$O$28/'Fixed data'!$C$7</f>
        <v>6.1007111111111099E-3</v>
      </c>
      <c r="AR40" s="35">
        <f>$O$28/'Fixed data'!$C$7</f>
        <v>6.1007111111111099E-3</v>
      </c>
      <c r="AS40" s="35">
        <f>$O$28/'Fixed data'!$C$7</f>
        <v>6.1007111111111099E-3</v>
      </c>
      <c r="AT40" s="35">
        <f>$O$28/'Fixed data'!$C$7</f>
        <v>6.1007111111111099E-3</v>
      </c>
      <c r="AU40" s="35">
        <f>$O$28/'Fixed data'!$C$7</f>
        <v>6.1007111111111099E-3</v>
      </c>
      <c r="AV40" s="35">
        <f>$O$28/'Fixed data'!$C$7</f>
        <v>6.1007111111111099E-3</v>
      </c>
      <c r="AW40" s="35">
        <f>$O$28/'Fixed data'!$C$7</f>
        <v>6.1007111111111099E-3</v>
      </c>
      <c r="AX40" s="35">
        <f>$O$28/'Fixed data'!$C$7</f>
        <v>6.1007111111111099E-3</v>
      </c>
      <c r="AY40" s="35">
        <f>$O$28/'Fixed data'!$C$7</f>
        <v>6.1007111111111099E-3</v>
      </c>
      <c r="AZ40" s="35">
        <f>$O$28/'Fixed data'!$C$7</f>
        <v>6.1007111111111099E-3</v>
      </c>
      <c r="BA40" s="35">
        <f>$O$28/'Fixed data'!$C$7</f>
        <v>6.1007111111111099E-3</v>
      </c>
      <c r="BB40" s="35">
        <f>$O$28/'Fixed data'!$C$7</f>
        <v>6.1007111111111099E-3</v>
      </c>
      <c r="BC40" s="35">
        <f>$O$28/'Fixed data'!$C$7</f>
        <v>6.1007111111111099E-3</v>
      </c>
      <c r="BD40" s="35">
        <f>$O$28/'Fixed data'!$C$7</f>
        <v>6.1007111111111099E-3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6.6357911111111102E-3</v>
      </c>
      <c r="R41" s="35">
        <f>$P$28/'Fixed data'!$C$7</f>
        <v>6.6357911111111102E-3</v>
      </c>
      <c r="S41" s="35">
        <f>$P$28/'Fixed data'!$C$7</f>
        <v>6.6357911111111102E-3</v>
      </c>
      <c r="T41" s="35">
        <f>$P$28/'Fixed data'!$C$7</f>
        <v>6.6357911111111102E-3</v>
      </c>
      <c r="U41" s="35">
        <f>$P$28/'Fixed data'!$C$7</f>
        <v>6.6357911111111102E-3</v>
      </c>
      <c r="V41" s="35">
        <f>$P$28/'Fixed data'!$C$7</f>
        <v>6.6357911111111102E-3</v>
      </c>
      <c r="W41" s="35">
        <f>$P$28/'Fixed data'!$C$7</f>
        <v>6.6357911111111102E-3</v>
      </c>
      <c r="X41" s="35">
        <f>$P$28/'Fixed data'!$C$7</f>
        <v>6.6357911111111102E-3</v>
      </c>
      <c r="Y41" s="35">
        <f>$P$28/'Fixed data'!$C$7</f>
        <v>6.6357911111111102E-3</v>
      </c>
      <c r="Z41" s="35">
        <f>$P$28/'Fixed data'!$C$7</f>
        <v>6.6357911111111102E-3</v>
      </c>
      <c r="AA41" s="35">
        <f>$P$28/'Fixed data'!$C$7</f>
        <v>6.6357911111111102E-3</v>
      </c>
      <c r="AB41" s="35">
        <f>$P$28/'Fixed data'!$C$7</f>
        <v>6.6357911111111102E-3</v>
      </c>
      <c r="AC41" s="35">
        <f>$P$28/'Fixed data'!$C$7</f>
        <v>6.6357911111111102E-3</v>
      </c>
      <c r="AD41" s="35">
        <f>$P$28/'Fixed data'!$C$7</f>
        <v>6.6357911111111102E-3</v>
      </c>
      <c r="AE41" s="35">
        <f>$P$28/'Fixed data'!$C$7</f>
        <v>6.6357911111111102E-3</v>
      </c>
      <c r="AF41" s="35">
        <f>$P$28/'Fixed data'!$C$7</f>
        <v>6.6357911111111102E-3</v>
      </c>
      <c r="AG41" s="35">
        <f>$P$28/'Fixed data'!$C$7</f>
        <v>6.6357911111111102E-3</v>
      </c>
      <c r="AH41" s="35">
        <f>$P$28/'Fixed data'!$C$7</f>
        <v>6.6357911111111102E-3</v>
      </c>
      <c r="AI41" s="35">
        <f>$P$28/'Fixed data'!$C$7</f>
        <v>6.6357911111111102E-3</v>
      </c>
      <c r="AJ41" s="35">
        <f>$P$28/'Fixed data'!$C$7</f>
        <v>6.6357911111111102E-3</v>
      </c>
      <c r="AK41" s="35">
        <f>$P$28/'Fixed data'!$C$7</f>
        <v>6.6357911111111102E-3</v>
      </c>
      <c r="AL41" s="35">
        <f>$P$28/'Fixed data'!$C$7</f>
        <v>6.6357911111111102E-3</v>
      </c>
      <c r="AM41" s="35">
        <f>$P$28/'Fixed data'!$C$7</f>
        <v>6.6357911111111102E-3</v>
      </c>
      <c r="AN41" s="35">
        <f>$P$28/'Fixed data'!$C$7</f>
        <v>6.6357911111111102E-3</v>
      </c>
      <c r="AO41" s="35">
        <f>$P$28/'Fixed data'!$C$7</f>
        <v>6.6357911111111102E-3</v>
      </c>
      <c r="AP41" s="35">
        <f>$P$28/'Fixed data'!$C$7</f>
        <v>6.6357911111111102E-3</v>
      </c>
      <c r="AQ41" s="35">
        <f>$P$28/'Fixed data'!$C$7</f>
        <v>6.6357911111111102E-3</v>
      </c>
      <c r="AR41" s="35">
        <f>$P$28/'Fixed data'!$C$7</f>
        <v>6.6357911111111102E-3</v>
      </c>
      <c r="AS41" s="35">
        <f>$P$28/'Fixed data'!$C$7</f>
        <v>6.6357911111111102E-3</v>
      </c>
      <c r="AT41" s="35">
        <f>$P$28/'Fixed data'!$C$7</f>
        <v>6.6357911111111102E-3</v>
      </c>
      <c r="AU41" s="35">
        <f>$P$28/'Fixed data'!$C$7</f>
        <v>6.6357911111111102E-3</v>
      </c>
      <c r="AV41" s="35">
        <f>$P$28/'Fixed data'!$C$7</f>
        <v>6.6357911111111102E-3</v>
      </c>
      <c r="AW41" s="35">
        <f>$P$28/'Fixed data'!$C$7</f>
        <v>6.6357911111111102E-3</v>
      </c>
      <c r="AX41" s="35">
        <f>$P$28/'Fixed data'!$C$7</f>
        <v>6.6357911111111102E-3</v>
      </c>
      <c r="AY41" s="35">
        <f>$P$28/'Fixed data'!$C$7</f>
        <v>6.6357911111111102E-3</v>
      </c>
      <c r="AZ41" s="35">
        <f>$P$28/'Fixed data'!$C$7</f>
        <v>6.6357911111111102E-3</v>
      </c>
      <c r="BA41" s="35">
        <f>$P$28/'Fixed data'!$C$7</f>
        <v>6.6357911111111102E-3</v>
      </c>
      <c r="BB41" s="35">
        <f>$P$28/'Fixed data'!$C$7</f>
        <v>6.6357911111111102E-3</v>
      </c>
      <c r="BC41" s="35">
        <f>$P$28/'Fixed data'!$C$7</f>
        <v>6.6357911111111102E-3</v>
      </c>
      <c r="BD41" s="35">
        <f>$P$28/'Fixed data'!$C$7</f>
        <v>6.6357911111111102E-3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7.1976251111111134E-3</v>
      </c>
      <c r="S42" s="35">
        <f>$Q$28/'Fixed data'!$C$7</f>
        <v>7.1976251111111134E-3</v>
      </c>
      <c r="T42" s="35">
        <f>$Q$28/'Fixed data'!$C$7</f>
        <v>7.1976251111111134E-3</v>
      </c>
      <c r="U42" s="35">
        <f>$Q$28/'Fixed data'!$C$7</f>
        <v>7.1976251111111134E-3</v>
      </c>
      <c r="V42" s="35">
        <f>$Q$28/'Fixed data'!$C$7</f>
        <v>7.1976251111111134E-3</v>
      </c>
      <c r="W42" s="35">
        <f>$Q$28/'Fixed data'!$C$7</f>
        <v>7.1976251111111134E-3</v>
      </c>
      <c r="X42" s="35">
        <f>$Q$28/'Fixed data'!$C$7</f>
        <v>7.1976251111111134E-3</v>
      </c>
      <c r="Y42" s="35">
        <f>$Q$28/'Fixed data'!$C$7</f>
        <v>7.1976251111111134E-3</v>
      </c>
      <c r="Z42" s="35">
        <f>$Q$28/'Fixed data'!$C$7</f>
        <v>7.1976251111111134E-3</v>
      </c>
      <c r="AA42" s="35">
        <f>$Q$28/'Fixed data'!$C$7</f>
        <v>7.1976251111111134E-3</v>
      </c>
      <c r="AB42" s="35">
        <f>$Q$28/'Fixed data'!$C$7</f>
        <v>7.1976251111111134E-3</v>
      </c>
      <c r="AC42" s="35">
        <f>$Q$28/'Fixed data'!$C$7</f>
        <v>7.1976251111111134E-3</v>
      </c>
      <c r="AD42" s="35">
        <f>$Q$28/'Fixed data'!$C$7</f>
        <v>7.1976251111111134E-3</v>
      </c>
      <c r="AE42" s="35">
        <f>$Q$28/'Fixed data'!$C$7</f>
        <v>7.1976251111111134E-3</v>
      </c>
      <c r="AF42" s="35">
        <f>$Q$28/'Fixed data'!$C$7</f>
        <v>7.1976251111111134E-3</v>
      </c>
      <c r="AG42" s="35">
        <f>$Q$28/'Fixed data'!$C$7</f>
        <v>7.1976251111111134E-3</v>
      </c>
      <c r="AH42" s="35">
        <f>$Q$28/'Fixed data'!$C$7</f>
        <v>7.1976251111111134E-3</v>
      </c>
      <c r="AI42" s="35">
        <f>$Q$28/'Fixed data'!$C$7</f>
        <v>7.1976251111111134E-3</v>
      </c>
      <c r="AJ42" s="35">
        <f>$Q$28/'Fixed data'!$C$7</f>
        <v>7.1976251111111134E-3</v>
      </c>
      <c r="AK42" s="35">
        <f>$Q$28/'Fixed data'!$C$7</f>
        <v>7.1976251111111134E-3</v>
      </c>
      <c r="AL42" s="35">
        <f>$Q$28/'Fixed data'!$C$7</f>
        <v>7.1976251111111134E-3</v>
      </c>
      <c r="AM42" s="35">
        <f>$Q$28/'Fixed data'!$C$7</f>
        <v>7.1976251111111134E-3</v>
      </c>
      <c r="AN42" s="35">
        <f>$Q$28/'Fixed data'!$C$7</f>
        <v>7.1976251111111134E-3</v>
      </c>
      <c r="AO42" s="35">
        <f>$Q$28/'Fixed data'!$C$7</f>
        <v>7.1976251111111134E-3</v>
      </c>
      <c r="AP42" s="35">
        <f>$Q$28/'Fixed data'!$C$7</f>
        <v>7.1976251111111134E-3</v>
      </c>
      <c r="AQ42" s="35">
        <f>$Q$28/'Fixed data'!$C$7</f>
        <v>7.1976251111111134E-3</v>
      </c>
      <c r="AR42" s="35">
        <f>$Q$28/'Fixed data'!$C$7</f>
        <v>7.1976251111111134E-3</v>
      </c>
      <c r="AS42" s="35">
        <f>$Q$28/'Fixed data'!$C$7</f>
        <v>7.1976251111111134E-3</v>
      </c>
      <c r="AT42" s="35">
        <f>$Q$28/'Fixed data'!$C$7</f>
        <v>7.1976251111111134E-3</v>
      </c>
      <c r="AU42" s="35">
        <f>$Q$28/'Fixed data'!$C$7</f>
        <v>7.1976251111111134E-3</v>
      </c>
      <c r="AV42" s="35">
        <f>$Q$28/'Fixed data'!$C$7</f>
        <v>7.1976251111111134E-3</v>
      </c>
      <c r="AW42" s="35">
        <f>$Q$28/'Fixed data'!$C$7</f>
        <v>7.1976251111111134E-3</v>
      </c>
      <c r="AX42" s="35">
        <f>$Q$28/'Fixed data'!$C$7</f>
        <v>7.1976251111111134E-3</v>
      </c>
      <c r="AY42" s="35">
        <f>$Q$28/'Fixed data'!$C$7</f>
        <v>7.1976251111111134E-3</v>
      </c>
      <c r="AZ42" s="35">
        <f>$Q$28/'Fixed data'!$C$7</f>
        <v>7.1976251111111134E-3</v>
      </c>
      <c r="BA42" s="35">
        <f>$Q$28/'Fixed data'!$C$7</f>
        <v>7.1976251111111134E-3</v>
      </c>
      <c r="BB42" s="35">
        <f>$Q$28/'Fixed data'!$C$7</f>
        <v>7.1976251111111134E-3</v>
      </c>
      <c r="BC42" s="35">
        <f>$Q$28/'Fixed data'!$C$7</f>
        <v>7.1976251111111134E-3</v>
      </c>
      <c r="BD42" s="35">
        <f>$Q$28/'Fixed data'!$C$7</f>
        <v>7.1976251111111134E-3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7.7875508111111148E-3</v>
      </c>
      <c r="T43" s="35">
        <f>$R$28/'Fixed data'!$C$7</f>
        <v>7.7875508111111148E-3</v>
      </c>
      <c r="U43" s="35">
        <f>$R$28/'Fixed data'!$C$7</f>
        <v>7.7875508111111148E-3</v>
      </c>
      <c r="V43" s="35">
        <f>$R$28/'Fixed data'!$C$7</f>
        <v>7.7875508111111148E-3</v>
      </c>
      <c r="W43" s="35">
        <f>$R$28/'Fixed data'!$C$7</f>
        <v>7.7875508111111148E-3</v>
      </c>
      <c r="X43" s="35">
        <f>$R$28/'Fixed data'!$C$7</f>
        <v>7.7875508111111148E-3</v>
      </c>
      <c r="Y43" s="35">
        <f>$R$28/'Fixed data'!$C$7</f>
        <v>7.7875508111111148E-3</v>
      </c>
      <c r="Z43" s="35">
        <f>$R$28/'Fixed data'!$C$7</f>
        <v>7.7875508111111148E-3</v>
      </c>
      <c r="AA43" s="35">
        <f>$R$28/'Fixed data'!$C$7</f>
        <v>7.7875508111111148E-3</v>
      </c>
      <c r="AB43" s="35">
        <f>$R$28/'Fixed data'!$C$7</f>
        <v>7.7875508111111148E-3</v>
      </c>
      <c r="AC43" s="35">
        <f>$R$28/'Fixed data'!$C$7</f>
        <v>7.7875508111111148E-3</v>
      </c>
      <c r="AD43" s="35">
        <f>$R$28/'Fixed data'!$C$7</f>
        <v>7.7875508111111148E-3</v>
      </c>
      <c r="AE43" s="35">
        <f>$R$28/'Fixed data'!$C$7</f>
        <v>7.7875508111111148E-3</v>
      </c>
      <c r="AF43" s="35">
        <f>$R$28/'Fixed data'!$C$7</f>
        <v>7.7875508111111148E-3</v>
      </c>
      <c r="AG43" s="35">
        <f>$R$28/'Fixed data'!$C$7</f>
        <v>7.7875508111111148E-3</v>
      </c>
      <c r="AH43" s="35">
        <f>$R$28/'Fixed data'!$C$7</f>
        <v>7.7875508111111148E-3</v>
      </c>
      <c r="AI43" s="35">
        <f>$R$28/'Fixed data'!$C$7</f>
        <v>7.7875508111111148E-3</v>
      </c>
      <c r="AJ43" s="35">
        <f>$R$28/'Fixed data'!$C$7</f>
        <v>7.7875508111111148E-3</v>
      </c>
      <c r="AK43" s="35">
        <f>$R$28/'Fixed data'!$C$7</f>
        <v>7.7875508111111148E-3</v>
      </c>
      <c r="AL43" s="35">
        <f>$R$28/'Fixed data'!$C$7</f>
        <v>7.7875508111111148E-3</v>
      </c>
      <c r="AM43" s="35">
        <f>$R$28/'Fixed data'!$C$7</f>
        <v>7.7875508111111148E-3</v>
      </c>
      <c r="AN43" s="35">
        <f>$R$28/'Fixed data'!$C$7</f>
        <v>7.7875508111111148E-3</v>
      </c>
      <c r="AO43" s="35">
        <f>$R$28/'Fixed data'!$C$7</f>
        <v>7.7875508111111148E-3</v>
      </c>
      <c r="AP43" s="35">
        <f>$R$28/'Fixed data'!$C$7</f>
        <v>7.7875508111111148E-3</v>
      </c>
      <c r="AQ43" s="35">
        <f>$R$28/'Fixed data'!$C$7</f>
        <v>7.7875508111111148E-3</v>
      </c>
      <c r="AR43" s="35">
        <f>$R$28/'Fixed data'!$C$7</f>
        <v>7.7875508111111148E-3</v>
      </c>
      <c r="AS43" s="35">
        <f>$R$28/'Fixed data'!$C$7</f>
        <v>7.7875508111111148E-3</v>
      </c>
      <c r="AT43" s="35">
        <f>$R$28/'Fixed data'!$C$7</f>
        <v>7.7875508111111148E-3</v>
      </c>
      <c r="AU43" s="35">
        <f>$R$28/'Fixed data'!$C$7</f>
        <v>7.7875508111111148E-3</v>
      </c>
      <c r="AV43" s="35">
        <f>$R$28/'Fixed data'!$C$7</f>
        <v>7.7875508111111148E-3</v>
      </c>
      <c r="AW43" s="35">
        <f>$R$28/'Fixed data'!$C$7</f>
        <v>7.7875508111111148E-3</v>
      </c>
      <c r="AX43" s="35">
        <f>$R$28/'Fixed data'!$C$7</f>
        <v>7.7875508111111148E-3</v>
      </c>
      <c r="AY43" s="35">
        <f>$R$28/'Fixed data'!$C$7</f>
        <v>7.7875508111111148E-3</v>
      </c>
      <c r="AZ43" s="35">
        <f>$R$28/'Fixed data'!$C$7</f>
        <v>7.7875508111111148E-3</v>
      </c>
      <c r="BA43" s="35">
        <f>$R$28/'Fixed data'!$C$7</f>
        <v>7.7875508111111148E-3</v>
      </c>
      <c r="BB43" s="35">
        <f>$R$28/'Fixed data'!$C$7</f>
        <v>7.7875508111111148E-3</v>
      </c>
      <c r="BC43" s="35">
        <f>$R$28/'Fixed data'!$C$7</f>
        <v>7.7875508111111148E-3</v>
      </c>
      <c r="BD43" s="35">
        <f>$R$28/'Fixed data'!$C$7</f>
        <v>7.7875508111111148E-3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8.4069727961111097E-3</v>
      </c>
      <c r="U44" s="35">
        <f>$S$28/'Fixed data'!$C$7</f>
        <v>8.4069727961111097E-3</v>
      </c>
      <c r="V44" s="35">
        <f>$S$28/'Fixed data'!$C$7</f>
        <v>8.4069727961111097E-3</v>
      </c>
      <c r="W44" s="35">
        <f>$S$28/'Fixed data'!$C$7</f>
        <v>8.4069727961111097E-3</v>
      </c>
      <c r="X44" s="35">
        <f>$S$28/'Fixed data'!$C$7</f>
        <v>8.4069727961111097E-3</v>
      </c>
      <c r="Y44" s="35">
        <f>$S$28/'Fixed data'!$C$7</f>
        <v>8.4069727961111097E-3</v>
      </c>
      <c r="Z44" s="35">
        <f>$S$28/'Fixed data'!$C$7</f>
        <v>8.4069727961111097E-3</v>
      </c>
      <c r="AA44" s="35">
        <f>$S$28/'Fixed data'!$C$7</f>
        <v>8.4069727961111097E-3</v>
      </c>
      <c r="AB44" s="35">
        <f>$S$28/'Fixed data'!$C$7</f>
        <v>8.4069727961111097E-3</v>
      </c>
      <c r="AC44" s="35">
        <f>$S$28/'Fixed data'!$C$7</f>
        <v>8.4069727961111097E-3</v>
      </c>
      <c r="AD44" s="35">
        <f>$S$28/'Fixed data'!$C$7</f>
        <v>8.4069727961111097E-3</v>
      </c>
      <c r="AE44" s="35">
        <f>$S$28/'Fixed data'!$C$7</f>
        <v>8.4069727961111097E-3</v>
      </c>
      <c r="AF44" s="35">
        <f>$S$28/'Fixed data'!$C$7</f>
        <v>8.4069727961111097E-3</v>
      </c>
      <c r="AG44" s="35">
        <f>$S$28/'Fixed data'!$C$7</f>
        <v>8.4069727961111097E-3</v>
      </c>
      <c r="AH44" s="35">
        <f>$S$28/'Fixed data'!$C$7</f>
        <v>8.4069727961111097E-3</v>
      </c>
      <c r="AI44" s="35">
        <f>$S$28/'Fixed data'!$C$7</f>
        <v>8.4069727961111097E-3</v>
      </c>
      <c r="AJ44" s="35">
        <f>$S$28/'Fixed data'!$C$7</f>
        <v>8.4069727961111097E-3</v>
      </c>
      <c r="AK44" s="35">
        <f>$S$28/'Fixed data'!$C$7</f>
        <v>8.4069727961111097E-3</v>
      </c>
      <c r="AL44" s="35">
        <f>$S$28/'Fixed data'!$C$7</f>
        <v>8.4069727961111097E-3</v>
      </c>
      <c r="AM44" s="35">
        <f>$S$28/'Fixed data'!$C$7</f>
        <v>8.4069727961111097E-3</v>
      </c>
      <c r="AN44" s="35">
        <f>$S$28/'Fixed data'!$C$7</f>
        <v>8.4069727961111097E-3</v>
      </c>
      <c r="AO44" s="35">
        <f>$S$28/'Fixed data'!$C$7</f>
        <v>8.4069727961111097E-3</v>
      </c>
      <c r="AP44" s="35">
        <f>$S$28/'Fixed data'!$C$7</f>
        <v>8.4069727961111097E-3</v>
      </c>
      <c r="AQ44" s="35">
        <f>$S$28/'Fixed data'!$C$7</f>
        <v>8.4069727961111097E-3</v>
      </c>
      <c r="AR44" s="35">
        <f>$S$28/'Fixed data'!$C$7</f>
        <v>8.4069727961111097E-3</v>
      </c>
      <c r="AS44" s="35">
        <f>$S$28/'Fixed data'!$C$7</f>
        <v>8.4069727961111097E-3</v>
      </c>
      <c r="AT44" s="35">
        <f>$S$28/'Fixed data'!$C$7</f>
        <v>8.4069727961111097E-3</v>
      </c>
      <c r="AU44" s="35">
        <f>$S$28/'Fixed data'!$C$7</f>
        <v>8.4069727961111097E-3</v>
      </c>
      <c r="AV44" s="35">
        <f>$S$28/'Fixed data'!$C$7</f>
        <v>8.4069727961111097E-3</v>
      </c>
      <c r="AW44" s="35">
        <f>$S$28/'Fixed data'!$C$7</f>
        <v>8.4069727961111097E-3</v>
      </c>
      <c r="AX44" s="35">
        <f>$S$28/'Fixed data'!$C$7</f>
        <v>8.4069727961111097E-3</v>
      </c>
      <c r="AY44" s="35">
        <f>$S$28/'Fixed data'!$C$7</f>
        <v>8.4069727961111097E-3</v>
      </c>
      <c r="AZ44" s="35">
        <f>$S$28/'Fixed data'!$C$7</f>
        <v>8.4069727961111097E-3</v>
      </c>
      <c r="BA44" s="35">
        <f>$S$28/'Fixed data'!$C$7</f>
        <v>8.4069727961111097E-3</v>
      </c>
      <c r="BB44" s="35">
        <f>$S$28/'Fixed data'!$C$7</f>
        <v>8.4069727961111097E-3</v>
      </c>
      <c r="BC44" s="35">
        <f>$S$28/'Fixed data'!$C$7</f>
        <v>8.4069727961111097E-3</v>
      </c>
      <c r="BD44" s="35">
        <f>$S$28/'Fixed data'!$C$7</f>
        <v>8.4069727961111097E-3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8.5370514129611136E-3</v>
      </c>
      <c r="V45" s="35">
        <f>$T$28/'Fixed data'!$C$7</f>
        <v>8.5370514129611136E-3</v>
      </c>
      <c r="W45" s="35">
        <f>$T$28/'Fixed data'!$C$7</f>
        <v>8.5370514129611136E-3</v>
      </c>
      <c r="X45" s="35">
        <f>$T$28/'Fixed data'!$C$7</f>
        <v>8.5370514129611136E-3</v>
      </c>
      <c r="Y45" s="35">
        <f>$T$28/'Fixed data'!$C$7</f>
        <v>8.5370514129611136E-3</v>
      </c>
      <c r="Z45" s="35">
        <f>$T$28/'Fixed data'!$C$7</f>
        <v>8.5370514129611136E-3</v>
      </c>
      <c r="AA45" s="35">
        <f>$T$28/'Fixed data'!$C$7</f>
        <v>8.5370514129611136E-3</v>
      </c>
      <c r="AB45" s="35">
        <f>$T$28/'Fixed data'!$C$7</f>
        <v>8.5370514129611136E-3</v>
      </c>
      <c r="AC45" s="35">
        <f>$T$28/'Fixed data'!$C$7</f>
        <v>8.5370514129611136E-3</v>
      </c>
      <c r="AD45" s="35">
        <f>$T$28/'Fixed data'!$C$7</f>
        <v>8.5370514129611136E-3</v>
      </c>
      <c r="AE45" s="35">
        <f>$T$28/'Fixed data'!$C$7</f>
        <v>8.5370514129611136E-3</v>
      </c>
      <c r="AF45" s="35">
        <f>$T$28/'Fixed data'!$C$7</f>
        <v>8.5370514129611136E-3</v>
      </c>
      <c r="AG45" s="35">
        <f>$T$28/'Fixed data'!$C$7</f>
        <v>8.5370514129611136E-3</v>
      </c>
      <c r="AH45" s="35">
        <f>$T$28/'Fixed data'!$C$7</f>
        <v>8.5370514129611136E-3</v>
      </c>
      <c r="AI45" s="35">
        <f>$T$28/'Fixed data'!$C$7</f>
        <v>8.5370514129611136E-3</v>
      </c>
      <c r="AJ45" s="35">
        <f>$T$28/'Fixed data'!$C$7</f>
        <v>8.5370514129611136E-3</v>
      </c>
      <c r="AK45" s="35">
        <f>$T$28/'Fixed data'!$C$7</f>
        <v>8.5370514129611136E-3</v>
      </c>
      <c r="AL45" s="35">
        <f>$T$28/'Fixed data'!$C$7</f>
        <v>8.5370514129611136E-3</v>
      </c>
      <c r="AM45" s="35">
        <f>$T$28/'Fixed data'!$C$7</f>
        <v>8.5370514129611136E-3</v>
      </c>
      <c r="AN45" s="35">
        <f>$T$28/'Fixed data'!$C$7</f>
        <v>8.5370514129611136E-3</v>
      </c>
      <c r="AO45" s="35">
        <f>$T$28/'Fixed data'!$C$7</f>
        <v>8.5370514129611136E-3</v>
      </c>
      <c r="AP45" s="35">
        <f>$T$28/'Fixed data'!$C$7</f>
        <v>8.5370514129611136E-3</v>
      </c>
      <c r="AQ45" s="35">
        <f>$T$28/'Fixed data'!$C$7</f>
        <v>8.5370514129611136E-3</v>
      </c>
      <c r="AR45" s="35">
        <f>$T$28/'Fixed data'!$C$7</f>
        <v>8.5370514129611136E-3</v>
      </c>
      <c r="AS45" s="35">
        <f>$T$28/'Fixed data'!$C$7</f>
        <v>8.5370514129611136E-3</v>
      </c>
      <c r="AT45" s="35">
        <f>$T$28/'Fixed data'!$C$7</f>
        <v>8.5370514129611136E-3</v>
      </c>
      <c r="AU45" s="35">
        <f>$T$28/'Fixed data'!$C$7</f>
        <v>8.5370514129611136E-3</v>
      </c>
      <c r="AV45" s="35">
        <f>$T$28/'Fixed data'!$C$7</f>
        <v>8.5370514129611136E-3</v>
      </c>
      <c r="AW45" s="35">
        <f>$T$28/'Fixed data'!$C$7</f>
        <v>8.5370514129611136E-3</v>
      </c>
      <c r="AX45" s="35">
        <f>$T$28/'Fixed data'!$C$7</f>
        <v>8.5370514129611136E-3</v>
      </c>
      <c r="AY45" s="35">
        <f>$T$28/'Fixed data'!$C$7</f>
        <v>8.5370514129611136E-3</v>
      </c>
      <c r="AZ45" s="35">
        <f>$T$28/'Fixed data'!$C$7</f>
        <v>8.5370514129611136E-3</v>
      </c>
      <c r="BA45" s="35">
        <f>$T$28/'Fixed data'!$C$7</f>
        <v>8.5370514129611136E-3</v>
      </c>
      <c r="BB45" s="35">
        <f>$T$28/'Fixed data'!$C$7</f>
        <v>8.5370514129611136E-3</v>
      </c>
      <c r="BC45" s="35">
        <f>$T$28/'Fixed data'!$C$7</f>
        <v>8.5370514129611136E-3</v>
      </c>
      <c r="BD45" s="35">
        <f>$T$28/'Fixed data'!$C$7</f>
        <v>8.5370514129611136E-3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8.6684308159796185E-3</v>
      </c>
      <c r="W46" s="35">
        <f>$U$28/'Fixed data'!$C$7</f>
        <v>8.6684308159796185E-3</v>
      </c>
      <c r="X46" s="35">
        <f>$U$28/'Fixed data'!$C$7</f>
        <v>8.6684308159796185E-3</v>
      </c>
      <c r="Y46" s="35">
        <f>$U$28/'Fixed data'!$C$7</f>
        <v>8.6684308159796185E-3</v>
      </c>
      <c r="Z46" s="35">
        <f>$U$28/'Fixed data'!$C$7</f>
        <v>8.6684308159796185E-3</v>
      </c>
      <c r="AA46" s="35">
        <f>$U$28/'Fixed data'!$C$7</f>
        <v>8.6684308159796185E-3</v>
      </c>
      <c r="AB46" s="35">
        <f>$U$28/'Fixed data'!$C$7</f>
        <v>8.6684308159796185E-3</v>
      </c>
      <c r="AC46" s="35">
        <f>$U$28/'Fixed data'!$C$7</f>
        <v>8.6684308159796185E-3</v>
      </c>
      <c r="AD46" s="35">
        <f>$U$28/'Fixed data'!$C$7</f>
        <v>8.6684308159796185E-3</v>
      </c>
      <c r="AE46" s="35">
        <f>$U$28/'Fixed data'!$C$7</f>
        <v>8.6684308159796185E-3</v>
      </c>
      <c r="AF46" s="35">
        <f>$U$28/'Fixed data'!$C$7</f>
        <v>8.6684308159796185E-3</v>
      </c>
      <c r="AG46" s="35">
        <f>$U$28/'Fixed data'!$C$7</f>
        <v>8.6684308159796185E-3</v>
      </c>
      <c r="AH46" s="35">
        <f>$U$28/'Fixed data'!$C$7</f>
        <v>8.6684308159796185E-3</v>
      </c>
      <c r="AI46" s="35">
        <f>$U$28/'Fixed data'!$C$7</f>
        <v>8.6684308159796185E-3</v>
      </c>
      <c r="AJ46" s="35">
        <f>$U$28/'Fixed data'!$C$7</f>
        <v>8.6684308159796185E-3</v>
      </c>
      <c r="AK46" s="35">
        <f>$U$28/'Fixed data'!$C$7</f>
        <v>8.6684308159796185E-3</v>
      </c>
      <c r="AL46" s="35">
        <f>$U$28/'Fixed data'!$C$7</f>
        <v>8.6684308159796185E-3</v>
      </c>
      <c r="AM46" s="35">
        <f>$U$28/'Fixed data'!$C$7</f>
        <v>8.6684308159796185E-3</v>
      </c>
      <c r="AN46" s="35">
        <f>$U$28/'Fixed data'!$C$7</f>
        <v>8.6684308159796185E-3</v>
      </c>
      <c r="AO46" s="35">
        <f>$U$28/'Fixed data'!$C$7</f>
        <v>8.6684308159796185E-3</v>
      </c>
      <c r="AP46" s="35">
        <f>$U$28/'Fixed data'!$C$7</f>
        <v>8.6684308159796185E-3</v>
      </c>
      <c r="AQ46" s="35">
        <f>$U$28/'Fixed data'!$C$7</f>
        <v>8.6684308159796185E-3</v>
      </c>
      <c r="AR46" s="35">
        <f>$U$28/'Fixed data'!$C$7</f>
        <v>8.6684308159796185E-3</v>
      </c>
      <c r="AS46" s="35">
        <f>$U$28/'Fixed data'!$C$7</f>
        <v>8.6684308159796185E-3</v>
      </c>
      <c r="AT46" s="35">
        <f>$U$28/'Fixed data'!$C$7</f>
        <v>8.6684308159796185E-3</v>
      </c>
      <c r="AU46" s="35">
        <f>$U$28/'Fixed data'!$C$7</f>
        <v>8.6684308159796185E-3</v>
      </c>
      <c r="AV46" s="35">
        <f>$U$28/'Fixed data'!$C$7</f>
        <v>8.6684308159796185E-3</v>
      </c>
      <c r="AW46" s="35">
        <f>$U$28/'Fixed data'!$C$7</f>
        <v>8.6684308159796185E-3</v>
      </c>
      <c r="AX46" s="35">
        <f>$U$28/'Fixed data'!$C$7</f>
        <v>8.6684308159796185E-3</v>
      </c>
      <c r="AY46" s="35">
        <f>$U$28/'Fixed data'!$C$7</f>
        <v>8.6684308159796185E-3</v>
      </c>
      <c r="AZ46" s="35">
        <f>$U$28/'Fixed data'!$C$7</f>
        <v>8.6684308159796185E-3</v>
      </c>
      <c r="BA46" s="35">
        <f>$U$28/'Fixed data'!$C$7</f>
        <v>8.6684308159796185E-3</v>
      </c>
      <c r="BB46" s="35">
        <f>$U$28/'Fixed data'!$C$7</f>
        <v>8.6684308159796185E-3</v>
      </c>
      <c r="BC46" s="35">
        <f>$U$28/'Fixed data'!$C$7</f>
        <v>8.6684308159796185E-3</v>
      </c>
      <c r="BD46" s="35">
        <f>$U$28/'Fixed data'!$C$7</f>
        <v>8.6684308159796185E-3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8.8011240130282994E-3</v>
      </c>
      <c r="X47" s="35">
        <f>$V$28/'Fixed data'!$C$7</f>
        <v>8.8011240130282994E-3</v>
      </c>
      <c r="Y47" s="35">
        <f>$V$28/'Fixed data'!$C$7</f>
        <v>8.8011240130282994E-3</v>
      </c>
      <c r="Z47" s="35">
        <f>$V$28/'Fixed data'!$C$7</f>
        <v>8.8011240130282994E-3</v>
      </c>
      <c r="AA47" s="35">
        <f>$V$28/'Fixed data'!$C$7</f>
        <v>8.8011240130282994E-3</v>
      </c>
      <c r="AB47" s="35">
        <f>$V$28/'Fixed data'!$C$7</f>
        <v>8.8011240130282994E-3</v>
      </c>
      <c r="AC47" s="35">
        <f>$V$28/'Fixed data'!$C$7</f>
        <v>8.8011240130282994E-3</v>
      </c>
      <c r="AD47" s="35">
        <f>$V$28/'Fixed data'!$C$7</f>
        <v>8.8011240130282994E-3</v>
      </c>
      <c r="AE47" s="35">
        <f>$V$28/'Fixed data'!$C$7</f>
        <v>8.8011240130282994E-3</v>
      </c>
      <c r="AF47" s="35">
        <f>$V$28/'Fixed data'!$C$7</f>
        <v>8.8011240130282994E-3</v>
      </c>
      <c r="AG47" s="35">
        <f>$V$28/'Fixed data'!$C$7</f>
        <v>8.8011240130282994E-3</v>
      </c>
      <c r="AH47" s="35">
        <f>$V$28/'Fixed data'!$C$7</f>
        <v>8.8011240130282994E-3</v>
      </c>
      <c r="AI47" s="35">
        <f>$V$28/'Fixed data'!$C$7</f>
        <v>8.8011240130282994E-3</v>
      </c>
      <c r="AJ47" s="35">
        <f>$V$28/'Fixed data'!$C$7</f>
        <v>8.8011240130282994E-3</v>
      </c>
      <c r="AK47" s="35">
        <f>$V$28/'Fixed data'!$C$7</f>
        <v>8.8011240130282994E-3</v>
      </c>
      <c r="AL47" s="35">
        <f>$V$28/'Fixed data'!$C$7</f>
        <v>8.8011240130282994E-3</v>
      </c>
      <c r="AM47" s="35">
        <f>$V$28/'Fixed data'!$C$7</f>
        <v>8.8011240130282994E-3</v>
      </c>
      <c r="AN47" s="35">
        <f>$V$28/'Fixed data'!$C$7</f>
        <v>8.8011240130282994E-3</v>
      </c>
      <c r="AO47" s="35">
        <f>$V$28/'Fixed data'!$C$7</f>
        <v>8.8011240130282994E-3</v>
      </c>
      <c r="AP47" s="35">
        <f>$V$28/'Fixed data'!$C$7</f>
        <v>8.8011240130282994E-3</v>
      </c>
      <c r="AQ47" s="35">
        <f>$V$28/'Fixed data'!$C$7</f>
        <v>8.8011240130282994E-3</v>
      </c>
      <c r="AR47" s="35">
        <f>$V$28/'Fixed data'!$C$7</f>
        <v>8.8011240130282994E-3</v>
      </c>
      <c r="AS47" s="35">
        <f>$V$28/'Fixed data'!$C$7</f>
        <v>8.8011240130282994E-3</v>
      </c>
      <c r="AT47" s="35">
        <f>$V$28/'Fixed data'!$C$7</f>
        <v>8.8011240130282994E-3</v>
      </c>
      <c r="AU47" s="35">
        <f>$V$28/'Fixed data'!$C$7</f>
        <v>8.8011240130282994E-3</v>
      </c>
      <c r="AV47" s="35">
        <f>$V$28/'Fixed data'!$C$7</f>
        <v>8.8011240130282994E-3</v>
      </c>
      <c r="AW47" s="35">
        <f>$V$28/'Fixed data'!$C$7</f>
        <v>8.8011240130282994E-3</v>
      </c>
      <c r="AX47" s="35">
        <f>$V$28/'Fixed data'!$C$7</f>
        <v>8.8011240130282994E-3</v>
      </c>
      <c r="AY47" s="35">
        <f>$V$28/'Fixed data'!$C$7</f>
        <v>8.8011240130282994E-3</v>
      </c>
      <c r="AZ47" s="35">
        <f>$V$28/'Fixed data'!$C$7</f>
        <v>8.8011240130282994E-3</v>
      </c>
      <c r="BA47" s="35">
        <f>$V$28/'Fixed data'!$C$7</f>
        <v>8.8011240130282994E-3</v>
      </c>
      <c r="BB47" s="35">
        <f>$V$28/'Fixed data'!$C$7</f>
        <v>8.8011240130282994E-3</v>
      </c>
      <c r="BC47" s="35">
        <f>$V$28/'Fixed data'!$C$7</f>
        <v>8.8011240130282994E-3</v>
      </c>
      <c r="BD47" s="35">
        <f>$V$28/'Fixed data'!$C$7</f>
        <v>8.8011240130282994E-3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8.9351441420474718E-3</v>
      </c>
      <c r="Y48" s="35">
        <f>$W$28/'Fixed data'!$C$7</f>
        <v>8.9351441420474718E-3</v>
      </c>
      <c r="Z48" s="35">
        <f>$W$28/'Fixed data'!$C$7</f>
        <v>8.9351441420474718E-3</v>
      </c>
      <c r="AA48" s="35">
        <f>$W$28/'Fixed data'!$C$7</f>
        <v>8.9351441420474718E-3</v>
      </c>
      <c r="AB48" s="35">
        <f>$W$28/'Fixed data'!$C$7</f>
        <v>8.9351441420474718E-3</v>
      </c>
      <c r="AC48" s="35">
        <f>$W$28/'Fixed data'!$C$7</f>
        <v>8.9351441420474718E-3</v>
      </c>
      <c r="AD48" s="35">
        <f>$W$28/'Fixed data'!$C$7</f>
        <v>8.9351441420474718E-3</v>
      </c>
      <c r="AE48" s="35">
        <f>$W$28/'Fixed data'!$C$7</f>
        <v>8.9351441420474718E-3</v>
      </c>
      <c r="AF48" s="35">
        <f>$W$28/'Fixed data'!$C$7</f>
        <v>8.9351441420474718E-3</v>
      </c>
      <c r="AG48" s="35">
        <f>$W$28/'Fixed data'!$C$7</f>
        <v>8.9351441420474718E-3</v>
      </c>
      <c r="AH48" s="35">
        <f>$W$28/'Fixed data'!$C$7</f>
        <v>8.9351441420474718E-3</v>
      </c>
      <c r="AI48" s="35">
        <f>$W$28/'Fixed data'!$C$7</f>
        <v>8.9351441420474718E-3</v>
      </c>
      <c r="AJ48" s="35">
        <f>$W$28/'Fixed data'!$C$7</f>
        <v>8.9351441420474718E-3</v>
      </c>
      <c r="AK48" s="35">
        <f>$W$28/'Fixed data'!$C$7</f>
        <v>8.9351441420474718E-3</v>
      </c>
      <c r="AL48" s="35">
        <f>$W$28/'Fixed data'!$C$7</f>
        <v>8.9351441420474718E-3</v>
      </c>
      <c r="AM48" s="35">
        <f>$W$28/'Fixed data'!$C$7</f>
        <v>8.9351441420474718E-3</v>
      </c>
      <c r="AN48" s="35">
        <f>$W$28/'Fixed data'!$C$7</f>
        <v>8.9351441420474718E-3</v>
      </c>
      <c r="AO48" s="35">
        <f>$W$28/'Fixed data'!$C$7</f>
        <v>8.9351441420474718E-3</v>
      </c>
      <c r="AP48" s="35">
        <f>$W$28/'Fixed data'!$C$7</f>
        <v>8.9351441420474718E-3</v>
      </c>
      <c r="AQ48" s="35">
        <f>$W$28/'Fixed data'!$C$7</f>
        <v>8.9351441420474718E-3</v>
      </c>
      <c r="AR48" s="35">
        <f>$W$28/'Fixed data'!$C$7</f>
        <v>8.9351441420474718E-3</v>
      </c>
      <c r="AS48" s="35">
        <f>$W$28/'Fixed data'!$C$7</f>
        <v>8.9351441420474718E-3</v>
      </c>
      <c r="AT48" s="35">
        <f>$W$28/'Fixed data'!$C$7</f>
        <v>8.9351441420474718E-3</v>
      </c>
      <c r="AU48" s="35">
        <f>$W$28/'Fixed data'!$C$7</f>
        <v>8.9351441420474718E-3</v>
      </c>
      <c r="AV48" s="35">
        <f>$W$28/'Fixed data'!$C$7</f>
        <v>8.9351441420474718E-3</v>
      </c>
      <c r="AW48" s="35">
        <f>$W$28/'Fixed data'!$C$7</f>
        <v>8.9351441420474718E-3</v>
      </c>
      <c r="AX48" s="35">
        <f>$W$28/'Fixed data'!$C$7</f>
        <v>8.9351441420474718E-3</v>
      </c>
      <c r="AY48" s="35">
        <f>$W$28/'Fixed data'!$C$7</f>
        <v>8.9351441420474718E-3</v>
      </c>
      <c r="AZ48" s="35">
        <f>$W$28/'Fixed data'!$C$7</f>
        <v>8.9351441420474718E-3</v>
      </c>
      <c r="BA48" s="35">
        <f>$W$28/'Fixed data'!$C$7</f>
        <v>8.9351441420474718E-3</v>
      </c>
      <c r="BB48" s="35">
        <f>$W$28/'Fixed data'!$C$7</f>
        <v>8.9351441420474718E-3</v>
      </c>
      <c r="BC48" s="35">
        <f>$W$28/'Fixed data'!$C$7</f>
        <v>8.9351441420474718E-3</v>
      </c>
      <c r="BD48" s="35">
        <f>$W$28/'Fixed data'!$C$7</f>
        <v>8.9351441420474718E-3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9.0705044723568395E-3</v>
      </c>
      <c r="Z49" s="35">
        <f>$X$28/'Fixed data'!$C$7</f>
        <v>9.0705044723568395E-3</v>
      </c>
      <c r="AA49" s="35">
        <f>$X$28/'Fixed data'!$C$7</f>
        <v>9.0705044723568395E-3</v>
      </c>
      <c r="AB49" s="35">
        <f>$X$28/'Fixed data'!$C$7</f>
        <v>9.0705044723568395E-3</v>
      </c>
      <c r="AC49" s="35">
        <f>$X$28/'Fixed data'!$C$7</f>
        <v>9.0705044723568395E-3</v>
      </c>
      <c r="AD49" s="35">
        <f>$X$28/'Fixed data'!$C$7</f>
        <v>9.0705044723568395E-3</v>
      </c>
      <c r="AE49" s="35">
        <f>$X$28/'Fixed data'!$C$7</f>
        <v>9.0705044723568395E-3</v>
      </c>
      <c r="AF49" s="35">
        <f>$X$28/'Fixed data'!$C$7</f>
        <v>9.0705044723568395E-3</v>
      </c>
      <c r="AG49" s="35">
        <f>$X$28/'Fixed data'!$C$7</f>
        <v>9.0705044723568395E-3</v>
      </c>
      <c r="AH49" s="35">
        <f>$X$28/'Fixed data'!$C$7</f>
        <v>9.0705044723568395E-3</v>
      </c>
      <c r="AI49" s="35">
        <f>$X$28/'Fixed data'!$C$7</f>
        <v>9.0705044723568395E-3</v>
      </c>
      <c r="AJ49" s="35">
        <f>$X$28/'Fixed data'!$C$7</f>
        <v>9.0705044723568395E-3</v>
      </c>
      <c r="AK49" s="35">
        <f>$X$28/'Fixed data'!$C$7</f>
        <v>9.0705044723568395E-3</v>
      </c>
      <c r="AL49" s="35">
        <f>$X$28/'Fixed data'!$C$7</f>
        <v>9.0705044723568395E-3</v>
      </c>
      <c r="AM49" s="35">
        <f>$X$28/'Fixed data'!$C$7</f>
        <v>9.0705044723568395E-3</v>
      </c>
      <c r="AN49" s="35">
        <f>$X$28/'Fixed data'!$C$7</f>
        <v>9.0705044723568395E-3</v>
      </c>
      <c r="AO49" s="35">
        <f>$X$28/'Fixed data'!$C$7</f>
        <v>9.0705044723568395E-3</v>
      </c>
      <c r="AP49" s="35">
        <f>$X$28/'Fixed data'!$C$7</f>
        <v>9.0705044723568395E-3</v>
      </c>
      <c r="AQ49" s="35">
        <f>$X$28/'Fixed data'!$C$7</f>
        <v>9.0705044723568395E-3</v>
      </c>
      <c r="AR49" s="35">
        <f>$X$28/'Fixed data'!$C$7</f>
        <v>9.0705044723568395E-3</v>
      </c>
      <c r="AS49" s="35">
        <f>$X$28/'Fixed data'!$C$7</f>
        <v>9.0705044723568395E-3</v>
      </c>
      <c r="AT49" s="35">
        <f>$X$28/'Fixed data'!$C$7</f>
        <v>9.0705044723568395E-3</v>
      </c>
      <c r="AU49" s="35">
        <f>$X$28/'Fixed data'!$C$7</f>
        <v>9.0705044723568395E-3</v>
      </c>
      <c r="AV49" s="35">
        <f>$X$28/'Fixed data'!$C$7</f>
        <v>9.0705044723568395E-3</v>
      </c>
      <c r="AW49" s="35">
        <f>$X$28/'Fixed data'!$C$7</f>
        <v>9.0705044723568395E-3</v>
      </c>
      <c r="AX49" s="35">
        <f>$X$28/'Fixed data'!$C$7</f>
        <v>9.0705044723568395E-3</v>
      </c>
      <c r="AY49" s="35">
        <f>$X$28/'Fixed data'!$C$7</f>
        <v>9.0705044723568395E-3</v>
      </c>
      <c r="AZ49" s="35">
        <f>$X$28/'Fixed data'!$C$7</f>
        <v>9.0705044723568395E-3</v>
      </c>
      <c r="BA49" s="35">
        <f>$X$28/'Fixed data'!$C$7</f>
        <v>9.0705044723568395E-3</v>
      </c>
      <c r="BB49" s="35">
        <f>$X$28/'Fixed data'!$C$7</f>
        <v>9.0705044723568395E-3</v>
      </c>
      <c r="BC49" s="35">
        <f>$X$28/'Fixed data'!$C$7</f>
        <v>9.0705044723568395E-3</v>
      </c>
      <c r="BD49" s="35">
        <f>$X$28/'Fixed data'!$C$7</f>
        <v>9.0705044723568395E-3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9.0705044723568395E-3</v>
      </c>
      <c r="AA50" s="35">
        <f>$Y$28/'Fixed data'!$C$7</f>
        <v>9.0705044723568395E-3</v>
      </c>
      <c r="AB50" s="35">
        <f>$Y$28/'Fixed data'!$C$7</f>
        <v>9.0705044723568395E-3</v>
      </c>
      <c r="AC50" s="35">
        <f>$Y$28/'Fixed data'!$C$7</f>
        <v>9.0705044723568395E-3</v>
      </c>
      <c r="AD50" s="35">
        <f>$Y$28/'Fixed data'!$C$7</f>
        <v>9.0705044723568395E-3</v>
      </c>
      <c r="AE50" s="35">
        <f>$Y$28/'Fixed data'!$C$7</f>
        <v>9.0705044723568395E-3</v>
      </c>
      <c r="AF50" s="35">
        <f>$Y$28/'Fixed data'!$C$7</f>
        <v>9.0705044723568395E-3</v>
      </c>
      <c r="AG50" s="35">
        <f>$Y$28/'Fixed data'!$C$7</f>
        <v>9.0705044723568395E-3</v>
      </c>
      <c r="AH50" s="35">
        <f>$Y$28/'Fixed data'!$C$7</f>
        <v>9.0705044723568395E-3</v>
      </c>
      <c r="AI50" s="35">
        <f>$Y$28/'Fixed data'!$C$7</f>
        <v>9.0705044723568395E-3</v>
      </c>
      <c r="AJ50" s="35">
        <f>$Y$28/'Fixed data'!$C$7</f>
        <v>9.0705044723568395E-3</v>
      </c>
      <c r="AK50" s="35">
        <f>$Y$28/'Fixed data'!$C$7</f>
        <v>9.0705044723568395E-3</v>
      </c>
      <c r="AL50" s="35">
        <f>$Y$28/'Fixed data'!$C$7</f>
        <v>9.0705044723568395E-3</v>
      </c>
      <c r="AM50" s="35">
        <f>$Y$28/'Fixed data'!$C$7</f>
        <v>9.0705044723568395E-3</v>
      </c>
      <c r="AN50" s="35">
        <f>$Y$28/'Fixed data'!$C$7</f>
        <v>9.0705044723568395E-3</v>
      </c>
      <c r="AO50" s="35">
        <f>$Y$28/'Fixed data'!$C$7</f>
        <v>9.0705044723568395E-3</v>
      </c>
      <c r="AP50" s="35">
        <f>$Y$28/'Fixed data'!$C$7</f>
        <v>9.0705044723568395E-3</v>
      </c>
      <c r="AQ50" s="35">
        <f>$Y$28/'Fixed data'!$C$7</f>
        <v>9.0705044723568395E-3</v>
      </c>
      <c r="AR50" s="35">
        <f>$Y$28/'Fixed data'!$C$7</f>
        <v>9.0705044723568395E-3</v>
      </c>
      <c r="AS50" s="35">
        <f>$Y$28/'Fixed data'!$C$7</f>
        <v>9.0705044723568395E-3</v>
      </c>
      <c r="AT50" s="35">
        <f>$Y$28/'Fixed data'!$C$7</f>
        <v>9.0705044723568395E-3</v>
      </c>
      <c r="AU50" s="35">
        <f>$Y$28/'Fixed data'!$C$7</f>
        <v>9.0705044723568395E-3</v>
      </c>
      <c r="AV50" s="35">
        <f>$Y$28/'Fixed data'!$C$7</f>
        <v>9.0705044723568395E-3</v>
      </c>
      <c r="AW50" s="35">
        <f>$Y$28/'Fixed data'!$C$7</f>
        <v>9.0705044723568395E-3</v>
      </c>
      <c r="AX50" s="35">
        <f>$Y$28/'Fixed data'!$C$7</f>
        <v>9.0705044723568395E-3</v>
      </c>
      <c r="AY50" s="35">
        <f>$Y$28/'Fixed data'!$C$7</f>
        <v>9.0705044723568395E-3</v>
      </c>
      <c r="AZ50" s="35">
        <f>$Y$28/'Fixed data'!$C$7</f>
        <v>9.0705044723568395E-3</v>
      </c>
      <c r="BA50" s="35">
        <f>$Y$28/'Fixed data'!$C$7</f>
        <v>9.0705044723568395E-3</v>
      </c>
      <c r="BB50" s="35">
        <f>$Y$28/'Fixed data'!$C$7</f>
        <v>9.0705044723568395E-3</v>
      </c>
      <c r="BC50" s="35">
        <f>$Y$28/'Fixed data'!$C$7</f>
        <v>9.0705044723568395E-3</v>
      </c>
      <c r="BD50" s="35">
        <f>$Y$28/'Fixed data'!$C$7</f>
        <v>9.0705044723568395E-3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9.0705044723568395E-3</v>
      </c>
      <c r="AB51" s="35">
        <f>$Z$28/'Fixed data'!$C$7</f>
        <v>9.0705044723568395E-3</v>
      </c>
      <c r="AC51" s="35">
        <f>$Z$28/'Fixed data'!$C$7</f>
        <v>9.0705044723568395E-3</v>
      </c>
      <c r="AD51" s="35">
        <f>$Z$28/'Fixed data'!$C$7</f>
        <v>9.0705044723568395E-3</v>
      </c>
      <c r="AE51" s="35">
        <f>$Z$28/'Fixed data'!$C$7</f>
        <v>9.0705044723568395E-3</v>
      </c>
      <c r="AF51" s="35">
        <f>$Z$28/'Fixed data'!$C$7</f>
        <v>9.0705044723568395E-3</v>
      </c>
      <c r="AG51" s="35">
        <f>$Z$28/'Fixed data'!$C$7</f>
        <v>9.0705044723568395E-3</v>
      </c>
      <c r="AH51" s="35">
        <f>$Z$28/'Fixed data'!$C$7</f>
        <v>9.0705044723568395E-3</v>
      </c>
      <c r="AI51" s="35">
        <f>$Z$28/'Fixed data'!$C$7</f>
        <v>9.0705044723568395E-3</v>
      </c>
      <c r="AJ51" s="35">
        <f>$Z$28/'Fixed data'!$C$7</f>
        <v>9.0705044723568395E-3</v>
      </c>
      <c r="AK51" s="35">
        <f>$Z$28/'Fixed data'!$C$7</f>
        <v>9.0705044723568395E-3</v>
      </c>
      <c r="AL51" s="35">
        <f>$Z$28/'Fixed data'!$C$7</f>
        <v>9.0705044723568395E-3</v>
      </c>
      <c r="AM51" s="35">
        <f>$Z$28/'Fixed data'!$C$7</f>
        <v>9.0705044723568395E-3</v>
      </c>
      <c r="AN51" s="35">
        <f>$Z$28/'Fixed data'!$C$7</f>
        <v>9.0705044723568395E-3</v>
      </c>
      <c r="AO51" s="35">
        <f>$Z$28/'Fixed data'!$C$7</f>
        <v>9.0705044723568395E-3</v>
      </c>
      <c r="AP51" s="35">
        <f>$Z$28/'Fixed data'!$C$7</f>
        <v>9.0705044723568395E-3</v>
      </c>
      <c r="AQ51" s="35">
        <f>$Z$28/'Fixed data'!$C$7</f>
        <v>9.0705044723568395E-3</v>
      </c>
      <c r="AR51" s="35">
        <f>$Z$28/'Fixed data'!$C$7</f>
        <v>9.0705044723568395E-3</v>
      </c>
      <c r="AS51" s="35">
        <f>$Z$28/'Fixed data'!$C$7</f>
        <v>9.0705044723568395E-3</v>
      </c>
      <c r="AT51" s="35">
        <f>$Z$28/'Fixed data'!$C$7</f>
        <v>9.0705044723568395E-3</v>
      </c>
      <c r="AU51" s="35">
        <f>$Z$28/'Fixed data'!$C$7</f>
        <v>9.0705044723568395E-3</v>
      </c>
      <c r="AV51" s="35">
        <f>$Z$28/'Fixed data'!$C$7</f>
        <v>9.0705044723568395E-3</v>
      </c>
      <c r="AW51" s="35">
        <f>$Z$28/'Fixed data'!$C$7</f>
        <v>9.0705044723568395E-3</v>
      </c>
      <c r="AX51" s="35">
        <f>$Z$28/'Fixed data'!$C$7</f>
        <v>9.0705044723568395E-3</v>
      </c>
      <c r="AY51" s="35">
        <f>$Z$28/'Fixed data'!$C$7</f>
        <v>9.0705044723568395E-3</v>
      </c>
      <c r="AZ51" s="35">
        <f>$Z$28/'Fixed data'!$C$7</f>
        <v>9.0705044723568395E-3</v>
      </c>
      <c r="BA51" s="35">
        <f>$Z$28/'Fixed data'!$C$7</f>
        <v>9.0705044723568395E-3</v>
      </c>
      <c r="BB51" s="35">
        <f>$Z$28/'Fixed data'!$C$7</f>
        <v>9.0705044723568395E-3</v>
      </c>
      <c r="BC51" s="35">
        <f>$Z$28/'Fixed data'!$C$7</f>
        <v>9.0705044723568395E-3</v>
      </c>
      <c r="BD51" s="35">
        <f>$Z$28/'Fixed data'!$C$7</f>
        <v>9.0705044723568395E-3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9.0705044723568395E-3</v>
      </c>
      <c r="AC52" s="35">
        <f>$AA$28/'Fixed data'!$C$7</f>
        <v>9.0705044723568395E-3</v>
      </c>
      <c r="AD52" s="35">
        <f>$AA$28/'Fixed data'!$C$7</f>
        <v>9.0705044723568395E-3</v>
      </c>
      <c r="AE52" s="35">
        <f>$AA$28/'Fixed data'!$C$7</f>
        <v>9.0705044723568395E-3</v>
      </c>
      <c r="AF52" s="35">
        <f>$AA$28/'Fixed data'!$C$7</f>
        <v>9.0705044723568395E-3</v>
      </c>
      <c r="AG52" s="35">
        <f>$AA$28/'Fixed data'!$C$7</f>
        <v>9.0705044723568395E-3</v>
      </c>
      <c r="AH52" s="35">
        <f>$AA$28/'Fixed data'!$C$7</f>
        <v>9.0705044723568395E-3</v>
      </c>
      <c r="AI52" s="35">
        <f>$AA$28/'Fixed data'!$C$7</f>
        <v>9.0705044723568395E-3</v>
      </c>
      <c r="AJ52" s="35">
        <f>$AA$28/'Fixed data'!$C$7</f>
        <v>9.0705044723568395E-3</v>
      </c>
      <c r="AK52" s="35">
        <f>$AA$28/'Fixed data'!$C$7</f>
        <v>9.0705044723568395E-3</v>
      </c>
      <c r="AL52" s="35">
        <f>$AA$28/'Fixed data'!$C$7</f>
        <v>9.0705044723568395E-3</v>
      </c>
      <c r="AM52" s="35">
        <f>$AA$28/'Fixed data'!$C$7</f>
        <v>9.0705044723568395E-3</v>
      </c>
      <c r="AN52" s="35">
        <f>$AA$28/'Fixed data'!$C$7</f>
        <v>9.0705044723568395E-3</v>
      </c>
      <c r="AO52" s="35">
        <f>$AA$28/'Fixed data'!$C$7</f>
        <v>9.0705044723568395E-3</v>
      </c>
      <c r="AP52" s="35">
        <f>$AA$28/'Fixed data'!$C$7</f>
        <v>9.0705044723568395E-3</v>
      </c>
      <c r="AQ52" s="35">
        <f>$AA$28/'Fixed data'!$C$7</f>
        <v>9.0705044723568395E-3</v>
      </c>
      <c r="AR52" s="35">
        <f>$AA$28/'Fixed data'!$C$7</f>
        <v>9.0705044723568395E-3</v>
      </c>
      <c r="AS52" s="35">
        <f>$AA$28/'Fixed data'!$C$7</f>
        <v>9.0705044723568395E-3</v>
      </c>
      <c r="AT52" s="35">
        <f>$AA$28/'Fixed data'!$C$7</f>
        <v>9.0705044723568395E-3</v>
      </c>
      <c r="AU52" s="35">
        <f>$AA$28/'Fixed data'!$C$7</f>
        <v>9.0705044723568395E-3</v>
      </c>
      <c r="AV52" s="35">
        <f>$AA$28/'Fixed data'!$C$7</f>
        <v>9.0705044723568395E-3</v>
      </c>
      <c r="AW52" s="35">
        <f>$AA$28/'Fixed data'!$C$7</f>
        <v>9.0705044723568395E-3</v>
      </c>
      <c r="AX52" s="35">
        <f>$AA$28/'Fixed data'!$C$7</f>
        <v>9.0705044723568395E-3</v>
      </c>
      <c r="AY52" s="35">
        <f>$AA$28/'Fixed data'!$C$7</f>
        <v>9.0705044723568395E-3</v>
      </c>
      <c r="AZ52" s="35">
        <f>$AA$28/'Fixed data'!$C$7</f>
        <v>9.0705044723568395E-3</v>
      </c>
      <c r="BA52" s="35">
        <f>$AA$28/'Fixed data'!$C$7</f>
        <v>9.0705044723568395E-3</v>
      </c>
      <c r="BB52" s="35">
        <f>$AA$28/'Fixed data'!$C$7</f>
        <v>9.0705044723568395E-3</v>
      </c>
      <c r="BC52" s="35">
        <f>$AA$28/'Fixed data'!$C$7</f>
        <v>9.0705044723568395E-3</v>
      </c>
      <c r="BD52" s="35">
        <f>$AA$28/'Fixed data'!$C$7</f>
        <v>9.0705044723568395E-3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9.0705044723568395E-3</v>
      </c>
      <c r="AD53" s="35">
        <f>$AB$28/'Fixed data'!$C$7</f>
        <v>9.0705044723568395E-3</v>
      </c>
      <c r="AE53" s="35">
        <f>$AB$28/'Fixed data'!$C$7</f>
        <v>9.0705044723568395E-3</v>
      </c>
      <c r="AF53" s="35">
        <f>$AB$28/'Fixed data'!$C$7</f>
        <v>9.0705044723568395E-3</v>
      </c>
      <c r="AG53" s="35">
        <f>$AB$28/'Fixed data'!$C$7</f>
        <v>9.0705044723568395E-3</v>
      </c>
      <c r="AH53" s="35">
        <f>$AB$28/'Fixed data'!$C$7</f>
        <v>9.0705044723568395E-3</v>
      </c>
      <c r="AI53" s="35">
        <f>$AB$28/'Fixed data'!$C$7</f>
        <v>9.0705044723568395E-3</v>
      </c>
      <c r="AJ53" s="35">
        <f>$AB$28/'Fixed data'!$C$7</f>
        <v>9.0705044723568395E-3</v>
      </c>
      <c r="AK53" s="35">
        <f>$AB$28/'Fixed data'!$C$7</f>
        <v>9.0705044723568395E-3</v>
      </c>
      <c r="AL53" s="35">
        <f>$AB$28/'Fixed data'!$C$7</f>
        <v>9.0705044723568395E-3</v>
      </c>
      <c r="AM53" s="35">
        <f>$AB$28/'Fixed data'!$C$7</f>
        <v>9.0705044723568395E-3</v>
      </c>
      <c r="AN53" s="35">
        <f>$AB$28/'Fixed data'!$C$7</f>
        <v>9.0705044723568395E-3</v>
      </c>
      <c r="AO53" s="35">
        <f>$AB$28/'Fixed data'!$C$7</f>
        <v>9.0705044723568395E-3</v>
      </c>
      <c r="AP53" s="35">
        <f>$AB$28/'Fixed data'!$C$7</f>
        <v>9.0705044723568395E-3</v>
      </c>
      <c r="AQ53" s="35">
        <f>$AB$28/'Fixed data'!$C$7</f>
        <v>9.0705044723568395E-3</v>
      </c>
      <c r="AR53" s="35">
        <f>$AB$28/'Fixed data'!$C$7</f>
        <v>9.0705044723568395E-3</v>
      </c>
      <c r="AS53" s="35">
        <f>$AB$28/'Fixed data'!$C$7</f>
        <v>9.0705044723568395E-3</v>
      </c>
      <c r="AT53" s="35">
        <f>$AB$28/'Fixed data'!$C$7</f>
        <v>9.0705044723568395E-3</v>
      </c>
      <c r="AU53" s="35">
        <f>$AB$28/'Fixed data'!$C$7</f>
        <v>9.0705044723568395E-3</v>
      </c>
      <c r="AV53" s="35">
        <f>$AB$28/'Fixed data'!$C$7</f>
        <v>9.0705044723568395E-3</v>
      </c>
      <c r="AW53" s="35">
        <f>$AB$28/'Fixed data'!$C$7</f>
        <v>9.0705044723568395E-3</v>
      </c>
      <c r="AX53" s="35">
        <f>$AB$28/'Fixed data'!$C$7</f>
        <v>9.0705044723568395E-3</v>
      </c>
      <c r="AY53" s="35">
        <f>$AB$28/'Fixed data'!$C$7</f>
        <v>9.0705044723568395E-3</v>
      </c>
      <c r="AZ53" s="35">
        <f>$AB$28/'Fixed data'!$C$7</f>
        <v>9.0705044723568395E-3</v>
      </c>
      <c r="BA53" s="35">
        <f>$AB$28/'Fixed data'!$C$7</f>
        <v>9.0705044723568395E-3</v>
      </c>
      <c r="BB53" s="35">
        <f>$AB$28/'Fixed data'!$C$7</f>
        <v>9.0705044723568395E-3</v>
      </c>
      <c r="BC53" s="35">
        <f>$AB$28/'Fixed data'!$C$7</f>
        <v>9.0705044723568395E-3</v>
      </c>
      <c r="BD53" s="35">
        <f>$AB$28/'Fixed data'!$C$7</f>
        <v>9.0705044723568395E-3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9.0705044723568395E-3</v>
      </c>
      <c r="AE54" s="35">
        <f>$AC$28/'Fixed data'!$C$7</f>
        <v>9.0705044723568395E-3</v>
      </c>
      <c r="AF54" s="35">
        <f>$AC$28/'Fixed data'!$C$7</f>
        <v>9.0705044723568395E-3</v>
      </c>
      <c r="AG54" s="35">
        <f>$AC$28/'Fixed data'!$C$7</f>
        <v>9.0705044723568395E-3</v>
      </c>
      <c r="AH54" s="35">
        <f>$AC$28/'Fixed data'!$C$7</f>
        <v>9.0705044723568395E-3</v>
      </c>
      <c r="AI54" s="35">
        <f>$AC$28/'Fixed data'!$C$7</f>
        <v>9.0705044723568395E-3</v>
      </c>
      <c r="AJ54" s="35">
        <f>$AC$28/'Fixed data'!$C$7</f>
        <v>9.0705044723568395E-3</v>
      </c>
      <c r="AK54" s="35">
        <f>$AC$28/'Fixed data'!$C$7</f>
        <v>9.0705044723568395E-3</v>
      </c>
      <c r="AL54" s="35">
        <f>$AC$28/'Fixed data'!$C$7</f>
        <v>9.0705044723568395E-3</v>
      </c>
      <c r="AM54" s="35">
        <f>$AC$28/'Fixed data'!$C$7</f>
        <v>9.0705044723568395E-3</v>
      </c>
      <c r="AN54" s="35">
        <f>$AC$28/'Fixed data'!$C$7</f>
        <v>9.0705044723568395E-3</v>
      </c>
      <c r="AO54" s="35">
        <f>$AC$28/'Fixed data'!$C$7</f>
        <v>9.0705044723568395E-3</v>
      </c>
      <c r="AP54" s="35">
        <f>$AC$28/'Fixed data'!$C$7</f>
        <v>9.0705044723568395E-3</v>
      </c>
      <c r="AQ54" s="35">
        <f>$AC$28/'Fixed data'!$C$7</f>
        <v>9.0705044723568395E-3</v>
      </c>
      <c r="AR54" s="35">
        <f>$AC$28/'Fixed data'!$C$7</f>
        <v>9.0705044723568395E-3</v>
      </c>
      <c r="AS54" s="35">
        <f>$AC$28/'Fixed data'!$C$7</f>
        <v>9.0705044723568395E-3</v>
      </c>
      <c r="AT54" s="35">
        <f>$AC$28/'Fixed data'!$C$7</f>
        <v>9.0705044723568395E-3</v>
      </c>
      <c r="AU54" s="35">
        <f>$AC$28/'Fixed data'!$C$7</f>
        <v>9.0705044723568395E-3</v>
      </c>
      <c r="AV54" s="35">
        <f>$AC$28/'Fixed data'!$C$7</f>
        <v>9.0705044723568395E-3</v>
      </c>
      <c r="AW54" s="35">
        <f>$AC$28/'Fixed data'!$C$7</f>
        <v>9.0705044723568395E-3</v>
      </c>
      <c r="AX54" s="35">
        <f>$AC$28/'Fixed data'!$C$7</f>
        <v>9.0705044723568395E-3</v>
      </c>
      <c r="AY54" s="35">
        <f>$AC$28/'Fixed data'!$C$7</f>
        <v>9.0705044723568395E-3</v>
      </c>
      <c r="AZ54" s="35">
        <f>$AC$28/'Fixed data'!$C$7</f>
        <v>9.0705044723568395E-3</v>
      </c>
      <c r="BA54" s="35">
        <f>$AC$28/'Fixed data'!$C$7</f>
        <v>9.0705044723568395E-3</v>
      </c>
      <c r="BB54" s="35">
        <f>$AC$28/'Fixed data'!$C$7</f>
        <v>9.0705044723568395E-3</v>
      </c>
      <c r="BC54" s="35">
        <f>$AC$28/'Fixed data'!$C$7</f>
        <v>9.0705044723568395E-3</v>
      </c>
      <c r="BD54" s="35">
        <f>$AC$28/'Fixed data'!$C$7</f>
        <v>9.0705044723568395E-3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9.0705044723568395E-3</v>
      </c>
      <c r="AF55" s="35">
        <f>$AD$28/'Fixed data'!$C$7</f>
        <v>9.0705044723568395E-3</v>
      </c>
      <c r="AG55" s="35">
        <f>$AD$28/'Fixed data'!$C$7</f>
        <v>9.0705044723568395E-3</v>
      </c>
      <c r="AH55" s="35">
        <f>$AD$28/'Fixed data'!$C$7</f>
        <v>9.0705044723568395E-3</v>
      </c>
      <c r="AI55" s="35">
        <f>$AD$28/'Fixed data'!$C$7</f>
        <v>9.0705044723568395E-3</v>
      </c>
      <c r="AJ55" s="35">
        <f>$AD$28/'Fixed data'!$C$7</f>
        <v>9.0705044723568395E-3</v>
      </c>
      <c r="AK55" s="35">
        <f>$AD$28/'Fixed data'!$C$7</f>
        <v>9.0705044723568395E-3</v>
      </c>
      <c r="AL55" s="35">
        <f>$AD$28/'Fixed data'!$C$7</f>
        <v>9.0705044723568395E-3</v>
      </c>
      <c r="AM55" s="35">
        <f>$AD$28/'Fixed data'!$C$7</f>
        <v>9.0705044723568395E-3</v>
      </c>
      <c r="AN55" s="35">
        <f>$AD$28/'Fixed data'!$C$7</f>
        <v>9.0705044723568395E-3</v>
      </c>
      <c r="AO55" s="35">
        <f>$AD$28/'Fixed data'!$C$7</f>
        <v>9.0705044723568395E-3</v>
      </c>
      <c r="AP55" s="35">
        <f>$AD$28/'Fixed data'!$C$7</f>
        <v>9.0705044723568395E-3</v>
      </c>
      <c r="AQ55" s="35">
        <f>$AD$28/'Fixed data'!$C$7</f>
        <v>9.0705044723568395E-3</v>
      </c>
      <c r="AR55" s="35">
        <f>$AD$28/'Fixed data'!$C$7</f>
        <v>9.0705044723568395E-3</v>
      </c>
      <c r="AS55" s="35">
        <f>$AD$28/'Fixed data'!$C$7</f>
        <v>9.0705044723568395E-3</v>
      </c>
      <c r="AT55" s="35">
        <f>$AD$28/'Fixed data'!$C$7</f>
        <v>9.0705044723568395E-3</v>
      </c>
      <c r="AU55" s="35">
        <f>$AD$28/'Fixed data'!$C$7</f>
        <v>9.0705044723568395E-3</v>
      </c>
      <c r="AV55" s="35">
        <f>$AD$28/'Fixed data'!$C$7</f>
        <v>9.0705044723568395E-3</v>
      </c>
      <c r="AW55" s="35">
        <f>$AD$28/'Fixed data'!$C$7</f>
        <v>9.0705044723568395E-3</v>
      </c>
      <c r="AX55" s="35">
        <f>$AD$28/'Fixed data'!$C$7</f>
        <v>9.0705044723568395E-3</v>
      </c>
      <c r="AY55" s="35">
        <f>$AD$28/'Fixed data'!$C$7</f>
        <v>9.0705044723568395E-3</v>
      </c>
      <c r="AZ55" s="35">
        <f>$AD$28/'Fixed data'!$C$7</f>
        <v>9.0705044723568395E-3</v>
      </c>
      <c r="BA55" s="35">
        <f>$AD$28/'Fixed data'!$C$7</f>
        <v>9.0705044723568395E-3</v>
      </c>
      <c r="BB55" s="35">
        <f>$AD$28/'Fixed data'!$C$7</f>
        <v>9.0705044723568395E-3</v>
      </c>
      <c r="BC55" s="35">
        <f>$AD$28/'Fixed data'!$C$7</f>
        <v>9.0705044723568395E-3</v>
      </c>
      <c r="BD55" s="35">
        <f>$AD$28/'Fixed data'!$C$7</f>
        <v>9.0705044723568395E-3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9.0705044723568395E-3</v>
      </c>
      <c r="AG56" s="35">
        <f>$AE$28/'Fixed data'!$C$7</f>
        <v>9.0705044723568395E-3</v>
      </c>
      <c r="AH56" s="35">
        <f>$AE$28/'Fixed data'!$C$7</f>
        <v>9.0705044723568395E-3</v>
      </c>
      <c r="AI56" s="35">
        <f>$AE$28/'Fixed data'!$C$7</f>
        <v>9.0705044723568395E-3</v>
      </c>
      <c r="AJ56" s="35">
        <f>$AE$28/'Fixed data'!$C$7</f>
        <v>9.0705044723568395E-3</v>
      </c>
      <c r="AK56" s="35">
        <f>$AE$28/'Fixed data'!$C$7</f>
        <v>9.0705044723568395E-3</v>
      </c>
      <c r="AL56" s="35">
        <f>$AE$28/'Fixed data'!$C$7</f>
        <v>9.0705044723568395E-3</v>
      </c>
      <c r="AM56" s="35">
        <f>$AE$28/'Fixed data'!$C$7</f>
        <v>9.0705044723568395E-3</v>
      </c>
      <c r="AN56" s="35">
        <f>$AE$28/'Fixed data'!$C$7</f>
        <v>9.0705044723568395E-3</v>
      </c>
      <c r="AO56" s="35">
        <f>$AE$28/'Fixed data'!$C$7</f>
        <v>9.0705044723568395E-3</v>
      </c>
      <c r="AP56" s="35">
        <f>$AE$28/'Fixed data'!$C$7</f>
        <v>9.0705044723568395E-3</v>
      </c>
      <c r="AQ56" s="35">
        <f>$AE$28/'Fixed data'!$C$7</f>
        <v>9.0705044723568395E-3</v>
      </c>
      <c r="AR56" s="35">
        <f>$AE$28/'Fixed data'!$C$7</f>
        <v>9.0705044723568395E-3</v>
      </c>
      <c r="AS56" s="35">
        <f>$AE$28/'Fixed data'!$C$7</f>
        <v>9.0705044723568395E-3</v>
      </c>
      <c r="AT56" s="35">
        <f>$AE$28/'Fixed data'!$C$7</f>
        <v>9.0705044723568395E-3</v>
      </c>
      <c r="AU56" s="35">
        <f>$AE$28/'Fixed data'!$C$7</f>
        <v>9.0705044723568395E-3</v>
      </c>
      <c r="AV56" s="35">
        <f>$AE$28/'Fixed data'!$C$7</f>
        <v>9.0705044723568395E-3</v>
      </c>
      <c r="AW56" s="35">
        <f>$AE$28/'Fixed data'!$C$7</f>
        <v>9.0705044723568395E-3</v>
      </c>
      <c r="AX56" s="35">
        <f>$AE$28/'Fixed data'!$C$7</f>
        <v>9.0705044723568395E-3</v>
      </c>
      <c r="AY56" s="35">
        <f>$AE$28/'Fixed data'!$C$7</f>
        <v>9.0705044723568395E-3</v>
      </c>
      <c r="AZ56" s="35">
        <f>$AE$28/'Fixed data'!$C$7</f>
        <v>9.0705044723568395E-3</v>
      </c>
      <c r="BA56" s="35">
        <f>$AE$28/'Fixed data'!$C$7</f>
        <v>9.0705044723568395E-3</v>
      </c>
      <c r="BB56" s="35">
        <f>$AE$28/'Fixed data'!$C$7</f>
        <v>9.0705044723568395E-3</v>
      </c>
      <c r="BC56" s="35">
        <f>$AE$28/'Fixed data'!$C$7</f>
        <v>9.0705044723568395E-3</v>
      </c>
      <c r="BD56" s="35">
        <f>$AE$28/'Fixed data'!$C$7</f>
        <v>9.0705044723568395E-3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9.0705044723568395E-3</v>
      </c>
      <c r="AH57" s="35">
        <f>$AF$28/'Fixed data'!$C$7</f>
        <v>9.0705044723568395E-3</v>
      </c>
      <c r="AI57" s="35">
        <f>$AF$28/'Fixed data'!$C$7</f>
        <v>9.0705044723568395E-3</v>
      </c>
      <c r="AJ57" s="35">
        <f>$AF$28/'Fixed data'!$C$7</f>
        <v>9.0705044723568395E-3</v>
      </c>
      <c r="AK57" s="35">
        <f>$AF$28/'Fixed data'!$C$7</f>
        <v>9.0705044723568395E-3</v>
      </c>
      <c r="AL57" s="35">
        <f>$AF$28/'Fixed data'!$C$7</f>
        <v>9.0705044723568395E-3</v>
      </c>
      <c r="AM57" s="35">
        <f>$AF$28/'Fixed data'!$C$7</f>
        <v>9.0705044723568395E-3</v>
      </c>
      <c r="AN57" s="35">
        <f>$AF$28/'Fixed data'!$C$7</f>
        <v>9.0705044723568395E-3</v>
      </c>
      <c r="AO57" s="35">
        <f>$AF$28/'Fixed data'!$C$7</f>
        <v>9.0705044723568395E-3</v>
      </c>
      <c r="AP57" s="35">
        <f>$AF$28/'Fixed data'!$C$7</f>
        <v>9.0705044723568395E-3</v>
      </c>
      <c r="AQ57" s="35">
        <f>$AF$28/'Fixed data'!$C$7</f>
        <v>9.0705044723568395E-3</v>
      </c>
      <c r="AR57" s="35">
        <f>$AF$28/'Fixed data'!$C$7</f>
        <v>9.0705044723568395E-3</v>
      </c>
      <c r="AS57" s="35">
        <f>$AF$28/'Fixed data'!$C$7</f>
        <v>9.0705044723568395E-3</v>
      </c>
      <c r="AT57" s="35">
        <f>$AF$28/'Fixed data'!$C$7</f>
        <v>9.0705044723568395E-3</v>
      </c>
      <c r="AU57" s="35">
        <f>$AF$28/'Fixed data'!$C$7</f>
        <v>9.0705044723568395E-3</v>
      </c>
      <c r="AV57" s="35">
        <f>$AF$28/'Fixed data'!$C$7</f>
        <v>9.0705044723568395E-3</v>
      </c>
      <c r="AW57" s="35">
        <f>$AF$28/'Fixed data'!$C$7</f>
        <v>9.0705044723568395E-3</v>
      </c>
      <c r="AX57" s="35">
        <f>$AF$28/'Fixed data'!$C$7</f>
        <v>9.0705044723568395E-3</v>
      </c>
      <c r="AY57" s="35">
        <f>$AF$28/'Fixed data'!$C$7</f>
        <v>9.0705044723568395E-3</v>
      </c>
      <c r="AZ57" s="35">
        <f>$AF$28/'Fixed data'!$C$7</f>
        <v>9.0705044723568395E-3</v>
      </c>
      <c r="BA57" s="35">
        <f>$AF$28/'Fixed data'!$C$7</f>
        <v>9.0705044723568395E-3</v>
      </c>
      <c r="BB57" s="35">
        <f>$AF$28/'Fixed data'!$C$7</f>
        <v>9.0705044723568395E-3</v>
      </c>
      <c r="BC57" s="35">
        <f>$AF$28/'Fixed data'!$C$7</f>
        <v>9.0705044723568395E-3</v>
      </c>
      <c r="BD57" s="35">
        <f>$AF$28/'Fixed data'!$C$7</f>
        <v>9.0705044723568395E-3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9.0705044723568395E-3</v>
      </c>
      <c r="AI58" s="35">
        <f>$AG$28/'Fixed data'!$C$7</f>
        <v>9.0705044723568395E-3</v>
      </c>
      <c r="AJ58" s="35">
        <f>$AG$28/'Fixed data'!$C$7</f>
        <v>9.0705044723568395E-3</v>
      </c>
      <c r="AK58" s="35">
        <f>$AG$28/'Fixed data'!$C$7</f>
        <v>9.0705044723568395E-3</v>
      </c>
      <c r="AL58" s="35">
        <f>$AG$28/'Fixed data'!$C$7</f>
        <v>9.0705044723568395E-3</v>
      </c>
      <c r="AM58" s="35">
        <f>$AG$28/'Fixed data'!$C$7</f>
        <v>9.0705044723568395E-3</v>
      </c>
      <c r="AN58" s="35">
        <f>$AG$28/'Fixed data'!$C$7</f>
        <v>9.0705044723568395E-3</v>
      </c>
      <c r="AO58" s="35">
        <f>$AG$28/'Fixed data'!$C$7</f>
        <v>9.0705044723568395E-3</v>
      </c>
      <c r="AP58" s="35">
        <f>$AG$28/'Fixed data'!$C$7</f>
        <v>9.0705044723568395E-3</v>
      </c>
      <c r="AQ58" s="35">
        <f>$AG$28/'Fixed data'!$C$7</f>
        <v>9.0705044723568395E-3</v>
      </c>
      <c r="AR58" s="35">
        <f>$AG$28/'Fixed data'!$C$7</f>
        <v>9.0705044723568395E-3</v>
      </c>
      <c r="AS58" s="35">
        <f>$AG$28/'Fixed data'!$C$7</f>
        <v>9.0705044723568395E-3</v>
      </c>
      <c r="AT58" s="35">
        <f>$AG$28/'Fixed data'!$C$7</f>
        <v>9.0705044723568395E-3</v>
      </c>
      <c r="AU58" s="35">
        <f>$AG$28/'Fixed data'!$C$7</f>
        <v>9.0705044723568395E-3</v>
      </c>
      <c r="AV58" s="35">
        <f>$AG$28/'Fixed data'!$C$7</f>
        <v>9.0705044723568395E-3</v>
      </c>
      <c r="AW58" s="35">
        <f>$AG$28/'Fixed data'!$C$7</f>
        <v>9.0705044723568395E-3</v>
      </c>
      <c r="AX58" s="35">
        <f>$AG$28/'Fixed data'!$C$7</f>
        <v>9.0705044723568395E-3</v>
      </c>
      <c r="AY58" s="35">
        <f>$AG$28/'Fixed data'!$C$7</f>
        <v>9.0705044723568395E-3</v>
      </c>
      <c r="AZ58" s="35">
        <f>$AG$28/'Fixed data'!$C$7</f>
        <v>9.0705044723568395E-3</v>
      </c>
      <c r="BA58" s="35">
        <f>$AG$28/'Fixed data'!$C$7</f>
        <v>9.0705044723568395E-3</v>
      </c>
      <c r="BB58" s="35">
        <f>$AG$28/'Fixed data'!$C$7</f>
        <v>9.0705044723568395E-3</v>
      </c>
      <c r="BC58" s="35">
        <f>$AG$28/'Fixed data'!$C$7</f>
        <v>9.0705044723568395E-3</v>
      </c>
      <c r="BD58" s="35">
        <f>$AG$28/'Fixed data'!$C$7</f>
        <v>9.0705044723568395E-3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9.0705044723568395E-3</v>
      </c>
      <c r="AJ59" s="35">
        <f>$AH$28/'Fixed data'!$C$7</f>
        <v>9.0705044723568395E-3</v>
      </c>
      <c r="AK59" s="35">
        <f>$AH$28/'Fixed data'!$C$7</f>
        <v>9.0705044723568395E-3</v>
      </c>
      <c r="AL59" s="35">
        <f>$AH$28/'Fixed data'!$C$7</f>
        <v>9.0705044723568395E-3</v>
      </c>
      <c r="AM59" s="35">
        <f>$AH$28/'Fixed data'!$C$7</f>
        <v>9.0705044723568395E-3</v>
      </c>
      <c r="AN59" s="35">
        <f>$AH$28/'Fixed data'!$C$7</f>
        <v>9.0705044723568395E-3</v>
      </c>
      <c r="AO59" s="35">
        <f>$AH$28/'Fixed data'!$C$7</f>
        <v>9.0705044723568395E-3</v>
      </c>
      <c r="AP59" s="35">
        <f>$AH$28/'Fixed data'!$C$7</f>
        <v>9.0705044723568395E-3</v>
      </c>
      <c r="AQ59" s="35">
        <f>$AH$28/'Fixed data'!$C$7</f>
        <v>9.0705044723568395E-3</v>
      </c>
      <c r="AR59" s="35">
        <f>$AH$28/'Fixed data'!$C$7</f>
        <v>9.0705044723568395E-3</v>
      </c>
      <c r="AS59" s="35">
        <f>$AH$28/'Fixed data'!$C$7</f>
        <v>9.0705044723568395E-3</v>
      </c>
      <c r="AT59" s="35">
        <f>$AH$28/'Fixed data'!$C$7</f>
        <v>9.0705044723568395E-3</v>
      </c>
      <c r="AU59" s="35">
        <f>$AH$28/'Fixed data'!$C$7</f>
        <v>9.0705044723568395E-3</v>
      </c>
      <c r="AV59" s="35">
        <f>$AH$28/'Fixed data'!$C$7</f>
        <v>9.0705044723568395E-3</v>
      </c>
      <c r="AW59" s="35">
        <f>$AH$28/'Fixed data'!$C$7</f>
        <v>9.0705044723568395E-3</v>
      </c>
      <c r="AX59" s="35">
        <f>$AH$28/'Fixed data'!$C$7</f>
        <v>9.0705044723568395E-3</v>
      </c>
      <c r="AY59" s="35">
        <f>$AH$28/'Fixed data'!$C$7</f>
        <v>9.0705044723568395E-3</v>
      </c>
      <c r="AZ59" s="35">
        <f>$AH$28/'Fixed data'!$C$7</f>
        <v>9.0705044723568395E-3</v>
      </c>
      <c r="BA59" s="35">
        <f>$AH$28/'Fixed data'!$C$7</f>
        <v>9.0705044723568395E-3</v>
      </c>
      <c r="BB59" s="35">
        <f>$AH$28/'Fixed data'!$C$7</f>
        <v>9.0705044723568395E-3</v>
      </c>
      <c r="BC59" s="35">
        <f>$AH$28/'Fixed data'!$C$7</f>
        <v>9.0705044723568395E-3</v>
      </c>
      <c r="BD59" s="35">
        <f>$AH$28/'Fixed data'!$C$7</f>
        <v>9.0705044723568395E-3</v>
      </c>
    </row>
    <row r="60" spans="1:56" ht="16.5" collapsed="1" x14ac:dyDescent="0.35">
      <c r="A60" s="116"/>
      <c r="B60" s="9" t="s">
        <v>7</v>
      </c>
      <c r="C60" s="9" t="s">
        <v>61</v>
      </c>
      <c r="D60" s="9" t="s">
        <v>40</v>
      </c>
      <c r="E60" s="35">
        <f>SUM(E30:E59)</f>
        <v>0</v>
      </c>
      <c r="F60" s="35">
        <f t="shared" ref="F60:BD60" si="11">SUM(F30:F59)</f>
        <v>-3.5555555555555594E-5</v>
      </c>
      <c r="G60" s="35">
        <f t="shared" si="11"/>
        <v>-6.3466666666666587E-4</v>
      </c>
      <c r="H60" s="35">
        <f t="shared" si="11"/>
        <v>-2.9066666666666663E-3</v>
      </c>
      <c r="I60" s="35">
        <f t="shared" si="11"/>
        <v>-8.2613333333333341E-3</v>
      </c>
      <c r="J60" s="35">
        <f t="shared" si="11"/>
        <v>-1.7973333333333334E-2</v>
      </c>
      <c r="K60" s="35">
        <f t="shared" si="11"/>
        <v>-1.830755555555556E-2</v>
      </c>
      <c r="L60" s="35">
        <f t="shared" si="11"/>
        <v>-1.5264000000000007E-2</v>
      </c>
      <c r="M60" s="35">
        <f t="shared" si="11"/>
        <v>-1.062044444444445E-2</v>
      </c>
      <c r="N60" s="35">
        <f t="shared" si="11"/>
        <v>-5.5146666666666651E-3</v>
      </c>
      <c r="O60" s="35">
        <f t="shared" si="11"/>
        <v>7.6444444444451025E-5</v>
      </c>
      <c r="P60" s="35">
        <f t="shared" si="11"/>
        <v>6.1771555555555609E-3</v>
      </c>
      <c r="Q60" s="35">
        <f t="shared" si="11"/>
        <v>1.2812946666666672E-2</v>
      </c>
      <c r="R60" s="35">
        <f t="shared" si="11"/>
        <v>2.0010571777777784E-2</v>
      </c>
      <c r="S60" s="35">
        <f t="shared" si="11"/>
        <v>2.7798122588888897E-2</v>
      </c>
      <c r="T60" s="35">
        <f t="shared" si="11"/>
        <v>3.6205095385000011E-2</v>
      </c>
      <c r="U60" s="35">
        <f t="shared" si="11"/>
        <v>4.4742146797961124E-2</v>
      </c>
      <c r="V60" s="35">
        <f t="shared" si="11"/>
        <v>5.3410577613940746E-2</v>
      </c>
      <c r="W60" s="35">
        <f t="shared" si="11"/>
        <v>6.2211701626969047E-2</v>
      </c>
      <c r="X60" s="35">
        <f t="shared" si="11"/>
        <v>7.1146845769016517E-2</v>
      </c>
      <c r="Y60" s="35">
        <f t="shared" si="11"/>
        <v>8.0217350241373359E-2</v>
      </c>
      <c r="Z60" s="35">
        <f t="shared" si="11"/>
        <v>8.92878547137302E-2</v>
      </c>
      <c r="AA60" s="35">
        <f t="shared" si="11"/>
        <v>9.8358359186087041E-2</v>
      </c>
      <c r="AB60" s="35">
        <f t="shared" si="11"/>
        <v>0.10742886365844388</v>
      </c>
      <c r="AC60" s="35">
        <f t="shared" si="11"/>
        <v>0.11649936813080072</v>
      </c>
      <c r="AD60" s="35">
        <f t="shared" si="11"/>
        <v>0.12556987260315755</v>
      </c>
      <c r="AE60" s="35">
        <f t="shared" si="11"/>
        <v>0.13464037707551438</v>
      </c>
      <c r="AF60" s="35">
        <f t="shared" si="11"/>
        <v>0.14371088154787121</v>
      </c>
      <c r="AG60" s="35">
        <f t="shared" si="11"/>
        <v>0.15278138602022803</v>
      </c>
      <c r="AH60" s="35">
        <f t="shared" si="11"/>
        <v>0.16185189049258486</v>
      </c>
      <c r="AI60" s="35">
        <f t="shared" si="11"/>
        <v>0.17092239496494169</v>
      </c>
      <c r="AJ60" s="35">
        <f t="shared" si="11"/>
        <v>0.17092239496494169</v>
      </c>
      <c r="AK60" s="35">
        <f t="shared" si="11"/>
        <v>0.17092239496494169</v>
      </c>
      <c r="AL60" s="35">
        <f t="shared" si="11"/>
        <v>0.17092239496494169</v>
      </c>
      <c r="AM60" s="35">
        <f t="shared" si="11"/>
        <v>0.17092239496494169</v>
      </c>
      <c r="AN60" s="35">
        <f t="shared" si="11"/>
        <v>0.17092239496494169</v>
      </c>
      <c r="AO60" s="35">
        <f t="shared" si="11"/>
        <v>0.17092239496494169</v>
      </c>
      <c r="AP60" s="35">
        <f t="shared" si="11"/>
        <v>0.17092239496494169</v>
      </c>
      <c r="AQ60" s="35">
        <f t="shared" si="11"/>
        <v>0.17092239496494169</v>
      </c>
      <c r="AR60" s="35">
        <f t="shared" si="11"/>
        <v>0.17092239496494169</v>
      </c>
      <c r="AS60" s="35">
        <f t="shared" si="11"/>
        <v>0.17092239496494169</v>
      </c>
      <c r="AT60" s="35">
        <f t="shared" si="11"/>
        <v>0.17092239496494169</v>
      </c>
      <c r="AU60" s="35">
        <f t="shared" si="11"/>
        <v>0.17092239496494169</v>
      </c>
      <c r="AV60" s="35">
        <f t="shared" si="11"/>
        <v>0.17092239496494169</v>
      </c>
      <c r="AW60" s="35">
        <f t="shared" si="11"/>
        <v>0.17092239496494169</v>
      </c>
      <c r="AX60" s="35">
        <f t="shared" si="11"/>
        <v>0.17092239496494169</v>
      </c>
      <c r="AY60" s="35">
        <f t="shared" si="11"/>
        <v>0.17095795052049725</v>
      </c>
      <c r="AZ60" s="35">
        <f t="shared" si="11"/>
        <v>0.17155706163160836</v>
      </c>
      <c r="BA60" s="35">
        <f t="shared" si="11"/>
        <v>0.17382906163160836</v>
      </c>
      <c r="BB60" s="35">
        <f t="shared" si="11"/>
        <v>0.17918372829827503</v>
      </c>
      <c r="BC60" s="35">
        <f t="shared" si="11"/>
        <v>0.188895728298275</v>
      </c>
      <c r="BD60" s="35">
        <f t="shared" si="11"/>
        <v>0.18922995052049721</v>
      </c>
    </row>
    <row r="61" spans="1:56" ht="17.25" hidden="1" customHeight="1" outlineLevel="1" x14ac:dyDescent="0.35">
      <c r="A61" s="116"/>
      <c r="B61" s="9" t="s">
        <v>35</v>
      </c>
      <c r="C61" s="9" t="s">
        <v>62</v>
      </c>
      <c r="D61" s="9" t="s">
        <v>40</v>
      </c>
      <c r="E61" s="35">
        <v>0</v>
      </c>
      <c r="F61" s="35">
        <f>E62</f>
        <v>-1.6000000000000016E-3</v>
      </c>
      <c r="G61" s="35">
        <f t="shared" ref="G61:BD61" si="12">F62</f>
        <v>-2.8524444444444408E-2</v>
      </c>
      <c r="H61" s="35">
        <f t="shared" si="12"/>
        <v>-0.13012977777777776</v>
      </c>
      <c r="I61" s="35">
        <f t="shared" si="12"/>
        <v>-0.36818311111111113</v>
      </c>
      <c r="J61" s="35">
        <f t="shared" si="12"/>
        <v>-0.79696177777777788</v>
      </c>
      <c r="K61" s="35">
        <f t="shared" si="12"/>
        <v>-0.79402844444444465</v>
      </c>
      <c r="L61" s="35">
        <f t="shared" si="12"/>
        <v>-0.63876088888888927</v>
      </c>
      <c r="M61" s="35">
        <f t="shared" si="12"/>
        <v>-0.41453688888888918</v>
      </c>
      <c r="N61" s="35">
        <f t="shared" si="12"/>
        <v>-0.17415644444444442</v>
      </c>
      <c r="O61" s="35">
        <f t="shared" si="12"/>
        <v>8.2958222222222461E-2</v>
      </c>
      <c r="P61" s="35">
        <f t="shared" si="12"/>
        <v>0.35741377777777794</v>
      </c>
      <c r="Q61" s="35">
        <f t="shared" si="12"/>
        <v>0.64984722222222235</v>
      </c>
      <c r="R61" s="35">
        <f t="shared" si="12"/>
        <v>0.96092740555555578</v>
      </c>
      <c r="S61" s="35">
        <f t="shared" si="12"/>
        <v>1.2913566202777782</v>
      </c>
      <c r="T61" s="35">
        <f t="shared" si="12"/>
        <v>1.6418722735138893</v>
      </c>
      <c r="U61" s="35">
        <f t="shared" si="12"/>
        <v>1.9898344917121396</v>
      </c>
      <c r="V61" s="35">
        <f t="shared" si="12"/>
        <v>2.3351717316332614</v>
      </c>
      <c r="W61" s="35">
        <f t="shared" si="12"/>
        <v>2.6778117346055943</v>
      </c>
      <c r="X61" s="35">
        <f t="shared" si="12"/>
        <v>3.0176815193707616</v>
      </c>
      <c r="Y61" s="35">
        <f t="shared" si="12"/>
        <v>3.3547073748578029</v>
      </c>
      <c r="Z61" s="35">
        <f t="shared" si="12"/>
        <v>3.6826627258724871</v>
      </c>
      <c r="AA61" s="35">
        <f t="shared" si="12"/>
        <v>4.0015475724148146</v>
      </c>
      <c r="AB61" s="35">
        <f t="shared" si="12"/>
        <v>4.3113619144847855</v>
      </c>
      <c r="AC61" s="35">
        <f t="shared" si="12"/>
        <v>4.6121057520823996</v>
      </c>
      <c r="AD61" s="35">
        <f t="shared" si="12"/>
        <v>4.9037790852076562</v>
      </c>
      <c r="AE61" s="35">
        <f t="shared" si="12"/>
        <v>5.186381913860556</v>
      </c>
      <c r="AF61" s="35">
        <f t="shared" si="12"/>
        <v>5.4599142380410992</v>
      </c>
      <c r="AG61" s="35">
        <f t="shared" si="12"/>
        <v>5.7243760577492857</v>
      </c>
      <c r="AH61" s="35">
        <f t="shared" si="12"/>
        <v>5.9797673729851155</v>
      </c>
      <c r="AI61" s="35">
        <f t="shared" si="12"/>
        <v>6.2260881837485886</v>
      </c>
      <c r="AJ61" s="35">
        <f t="shared" si="12"/>
        <v>6.4633384900397051</v>
      </c>
      <c r="AK61" s="35">
        <f t="shared" si="12"/>
        <v>6.7005887963308215</v>
      </c>
      <c r="AL61" s="35">
        <f t="shared" si="12"/>
        <v>6.9378391026219379</v>
      </c>
      <c r="AM61" s="35">
        <f t="shared" si="12"/>
        <v>7.1750894089130544</v>
      </c>
      <c r="AN61" s="35">
        <f t="shared" si="12"/>
        <v>7.4123397152041708</v>
      </c>
      <c r="AO61" s="35">
        <f t="shared" si="12"/>
        <v>7.6495900214952872</v>
      </c>
      <c r="AP61" s="35">
        <f t="shared" si="12"/>
        <v>7.8868403277864036</v>
      </c>
      <c r="AQ61" s="35">
        <f t="shared" si="12"/>
        <v>8.1240906340775201</v>
      </c>
      <c r="AR61" s="35">
        <f t="shared" si="12"/>
        <v>8.3613409403686365</v>
      </c>
      <c r="AS61" s="35">
        <f t="shared" si="12"/>
        <v>8.5985912466597529</v>
      </c>
      <c r="AT61" s="35">
        <f t="shared" si="12"/>
        <v>8.8358415529508694</v>
      </c>
      <c r="AU61" s="35">
        <f t="shared" si="12"/>
        <v>9.0730918592419858</v>
      </c>
      <c r="AV61" s="35">
        <f t="shared" si="12"/>
        <v>9.3103421655331022</v>
      </c>
      <c r="AW61" s="35">
        <f t="shared" si="12"/>
        <v>9.5475924718242187</v>
      </c>
      <c r="AX61" s="35">
        <f t="shared" si="12"/>
        <v>9.7848427781153351</v>
      </c>
      <c r="AY61" s="35">
        <f t="shared" si="12"/>
        <v>9.6139203831503934</v>
      </c>
      <c r="AZ61" s="35">
        <f t="shared" si="12"/>
        <v>9.442962432629896</v>
      </c>
      <c r="BA61" s="35">
        <f t="shared" si="12"/>
        <v>9.2714053709982878</v>
      </c>
      <c r="BB61" s="35">
        <f t="shared" si="12"/>
        <v>9.0975763093666799</v>
      </c>
      <c r="BC61" s="35">
        <f t="shared" si="12"/>
        <v>8.9183925810684048</v>
      </c>
      <c r="BD61" s="35">
        <f t="shared" si="12"/>
        <v>8.7294968527701293</v>
      </c>
    </row>
    <row r="62" spans="1:56" ht="16.5" hidden="1" customHeight="1" outlineLevel="1" x14ac:dyDescent="0.3">
      <c r="A62" s="116"/>
      <c r="B62" s="9" t="s">
        <v>34</v>
      </c>
      <c r="C62" s="9" t="s">
        <v>69</v>
      </c>
      <c r="D62" s="9" t="s">
        <v>40</v>
      </c>
      <c r="E62" s="35">
        <f t="shared" ref="E62:BD62" si="13">E28-E60+E61</f>
        <v>-1.6000000000000016E-3</v>
      </c>
      <c r="F62" s="35">
        <f t="shared" si="13"/>
        <v>-2.8524444444444408E-2</v>
      </c>
      <c r="G62" s="35">
        <f t="shared" si="13"/>
        <v>-0.13012977777777776</v>
      </c>
      <c r="H62" s="35">
        <f t="shared" si="13"/>
        <v>-0.36818311111111113</v>
      </c>
      <c r="I62" s="35">
        <f t="shared" si="13"/>
        <v>-0.79696177777777788</v>
      </c>
      <c r="J62" s="35">
        <f t="shared" si="13"/>
        <v>-0.79402844444444465</v>
      </c>
      <c r="K62" s="35">
        <f t="shared" si="13"/>
        <v>-0.63876088888888927</v>
      </c>
      <c r="L62" s="35">
        <f t="shared" si="13"/>
        <v>-0.41453688888888918</v>
      </c>
      <c r="M62" s="35">
        <f t="shared" si="13"/>
        <v>-0.17415644444444442</v>
      </c>
      <c r="N62" s="35">
        <f t="shared" si="13"/>
        <v>8.2958222222222461E-2</v>
      </c>
      <c r="O62" s="35">
        <f t="shared" si="13"/>
        <v>0.35741377777777794</v>
      </c>
      <c r="P62" s="35">
        <f t="shared" si="13"/>
        <v>0.64984722222222235</v>
      </c>
      <c r="Q62" s="35">
        <f t="shared" si="13"/>
        <v>0.96092740555555578</v>
      </c>
      <c r="R62" s="35">
        <f t="shared" si="13"/>
        <v>1.2913566202777782</v>
      </c>
      <c r="S62" s="35">
        <f t="shared" si="13"/>
        <v>1.6418722735138893</v>
      </c>
      <c r="T62" s="35">
        <f t="shared" si="13"/>
        <v>1.9898344917121396</v>
      </c>
      <c r="U62" s="35">
        <f t="shared" si="13"/>
        <v>2.3351717316332614</v>
      </c>
      <c r="V62" s="35">
        <f t="shared" si="13"/>
        <v>2.6778117346055943</v>
      </c>
      <c r="W62" s="35">
        <f t="shared" si="13"/>
        <v>3.0176815193707616</v>
      </c>
      <c r="X62" s="35">
        <f t="shared" si="13"/>
        <v>3.3547073748578029</v>
      </c>
      <c r="Y62" s="35">
        <f t="shared" si="13"/>
        <v>3.6826627258724871</v>
      </c>
      <c r="Z62" s="35">
        <f t="shared" si="13"/>
        <v>4.0015475724148146</v>
      </c>
      <c r="AA62" s="35">
        <f t="shared" si="13"/>
        <v>4.3113619144847855</v>
      </c>
      <c r="AB62" s="35">
        <f t="shared" si="13"/>
        <v>4.6121057520823996</v>
      </c>
      <c r="AC62" s="35">
        <f t="shared" si="13"/>
        <v>4.9037790852076562</v>
      </c>
      <c r="AD62" s="35">
        <f t="shared" si="13"/>
        <v>5.186381913860556</v>
      </c>
      <c r="AE62" s="35">
        <f t="shared" si="13"/>
        <v>5.4599142380410992</v>
      </c>
      <c r="AF62" s="35">
        <f t="shared" si="13"/>
        <v>5.7243760577492857</v>
      </c>
      <c r="AG62" s="35">
        <f t="shared" si="13"/>
        <v>5.9797673729851155</v>
      </c>
      <c r="AH62" s="35">
        <f t="shared" si="13"/>
        <v>6.2260881837485886</v>
      </c>
      <c r="AI62" s="35">
        <f t="shared" si="13"/>
        <v>6.4633384900397051</v>
      </c>
      <c r="AJ62" s="35">
        <f t="shared" si="13"/>
        <v>6.7005887963308215</v>
      </c>
      <c r="AK62" s="35">
        <f t="shared" si="13"/>
        <v>6.9378391026219379</v>
      </c>
      <c r="AL62" s="35">
        <f t="shared" si="13"/>
        <v>7.1750894089130544</v>
      </c>
      <c r="AM62" s="35">
        <f t="shared" si="13"/>
        <v>7.4123397152041708</v>
      </c>
      <c r="AN62" s="35">
        <f t="shared" si="13"/>
        <v>7.6495900214952872</v>
      </c>
      <c r="AO62" s="35">
        <f t="shared" si="13"/>
        <v>7.8868403277864036</v>
      </c>
      <c r="AP62" s="35">
        <f t="shared" si="13"/>
        <v>8.1240906340775201</v>
      </c>
      <c r="AQ62" s="35">
        <f t="shared" si="13"/>
        <v>8.3613409403686365</v>
      </c>
      <c r="AR62" s="35">
        <f t="shared" si="13"/>
        <v>8.5985912466597529</v>
      </c>
      <c r="AS62" s="35">
        <f t="shared" si="13"/>
        <v>8.8358415529508694</v>
      </c>
      <c r="AT62" s="35">
        <f t="shared" si="13"/>
        <v>9.0730918592419858</v>
      </c>
      <c r="AU62" s="35">
        <f t="shared" si="13"/>
        <v>9.3103421655331022</v>
      </c>
      <c r="AV62" s="35">
        <f t="shared" si="13"/>
        <v>9.5475924718242187</v>
      </c>
      <c r="AW62" s="35">
        <f t="shared" si="13"/>
        <v>9.7848427781153351</v>
      </c>
      <c r="AX62" s="35">
        <f t="shared" si="13"/>
        <v>9.6139203831503934</v>
      </c>
      <c r="AY62" s="35">
        <f t="shared" si="13"/>
        <v>9.442962432629896</v>
      </c>
      <c r="AZ62" s="35">
        <f t="shared" si="13"/>
        <v>9.2714053709982878</v>
      </c>
      <c r="BA62" s="35">
        <f t="shared" si="13"/>
        <v>9.0975763093666799</v>
      </c>
      <c r="BB62" s="35">
        <f t="shared" si="13"/>
        <v>8.9183925810684048</v>
      </c>
      <c r="BC62" s="35">
        <f t="shared" si="13"/>
        <v>8.7294968527701293</v>
      </c>
      <c r="BD62" s="35">
        <f t="shared" si="13"/>
        <v>8.5402669022496323</v>
      </c>
    </row>
    <row r="63" spans="1:56" ht="16.5" collapsed="1" x14ac:dyDescent="0.3">
      <c r="A63" s="116"/>
      <c r="B63" s="9" t="s">
        <v>8</v>
      </c>
      <c r="C63" s="11" t="s">
        <v>68</v>
      </c>
      <c r="D63" s="9" t="s">
        <v>40</v>
      </c>
      <c r="E63" s="35">
        <f>AVERAGE(E61:E62)*'Fixed data'!$C$3</f>
        <v>-3.8640000000000043E-5</v>
      </c>
      <c r="F63" s="35">
        <f>AVERAGE(F61:F62)*'Fixed data'!$C$3</f>
        <v>-7.2750533333333254E-4</v>
      </c>
      <c r="G63" s="35">
        <f>AVERAGE(G61:G62)*'Fixed data'!$C$3</f>
        <v>-3.8314994666666657E-3</v>
      </c>
      <c r="H63" s="35">
        <f>AVERAGE(H61:H62)*'Fixed data'!$C$3</f>
        <v>-1.2034256266666668E-2</v>
      </c>
      <c r="I63" s="35">
        <f>AVERAGE(I61:I62)*'Fixed data'!$C$3</f>
        <v>-2.8138249066666669E-2</v>
      </c>
      <c r="J63" s="35">
        <f>AVERAGE(J61:J62)*'Fixed data'!$C$3</f>
        <v>-3.8422413866666678E-2</v>
      </c>
      <c r="K63" s="35">
        <f>AVERAGE(K61:K62)*'Fixed data'!$C$3</f>
        <v>-3.4601862400000016E-2</v>
      </c>
      <c r="L63" s="35">
        <f>AVERAGE(L61:L62)*'Fixed data'!$C$3</f>
        <v>-2.5437141333333347E-2</v>
      </c>
      <c r="M63" s="35">
        <f>AVERAGE(M61:M62)*'Fixed data'!$C$3</f>
        <v>-1.4216944000000007E-2</v>
      </c>
      <c r="N63" s="35">
        <f>AVERAGE(N61:N62)*'Fixed data'!$C$3</f>
        <v>-2.2024370666666603E-3</v>
      </c>
      <c r="O63" s="35">
        <f>AVERAGE(O61:O62)*'Fixed data'!$C$3</f>
        <v>1.0634983800000011E-2</v>
      </c>
      <c r="P63" s="35">
        <f>AVERAGE(P61:P62)*'Fixed data'!$C$3</f>
        <v>2.4325353150000006E-2</v>
      </c>
      <c r="Q63" s="35">
        <f>AVERAGE(Q61:Q62)*'Fixed data'!$C$3</f>
        <v>3.8900207260833347E-2</v>
      </c>
      <c r="R63" s="35">
        <f>AVERAGE(R61:R62)*'Fixed data'!$C$3</f>
        <v>5.4392659223875019E-2</v>
      </c>
      <c r="S63" s="35">
        <f>AVERAGE(S61:S62)*'Fixed data'!$C$3</f>
        <v>7.083747778506877E-2</v>
      </c>
      <c r="T63" s="35">
        <f>AVERAGE(T61:T62)*'Fixed data'!$C$3</f>
        <v>8.7705718380208603E-2</v>
      </c>
      <c r="U63" s="35">
        <f>AVERAGE(U61:U62)*'Fixed data'!$C$3</f>
        <v>0.10444890029379143</v>
      </c>
      <c r="V63" s="35">
        <f>AVERAGE(V61:V62)*'Fixed data'!$C$3</f>
        <v>0.12106355070966837</v>
      </c>
      <c r="W63" s="35">
        <f>AVERAGE(W61:W62)*'Fixed data'!$C$3</f>
        <v>0.13754616208352899</v>
      </c>
      <c r="X63" s="35">
        <f>AVERAGE(X61:X62)*'Fixed data'!$C$3</f>
        <v>0.15389319179561983</v>
      </c>
      <c r="Y63" s="35">
        <f>AVERAGE(Y61:Y62)*'Fixed data'!$C$3</f>
        <v>0.16995248793263651</v>
      </c>
      <c r="Z63" s="35">
        <f>AVERAGE(Z61:Z62)*'Fixed data'!$C$3</f>
        <v>0.18557367870363833</v>
      </c>
      <c r="AA63" s="35">
        <f>AVERAGE(AA61:AA62)*'Fixed data'!$C$3</f>
        <v>0.20075676410862534</v>
      </c>
      <c r="AB63" s="35">
        <f>AVERAGE(AB61:AB62)*'Fixed data'!$C$3</f>
        <v>0.21550174414759751</v>
      </c>
      <c r="AC63" s="35">
        <f>AVERAGE(AC61:AC62)*'Fixed data'!$C$3</f>
        <v>0.22980861882055487</v>
      </c>
      <c r="AD63" s="35">
        <f>AVERAGE(AD61:AD62)*'Fixed data'!$C$3</f>
        <v>0.24367738812749734</v>
      </c>
      <c r="AE63" s="35">
        <f>AVERAGE(AE61:AE62)*'Fixed data'!$C$3</f>
        <v>0.25710805206842496</v>
      </c>
      <c r="AF63" s="35">
        <f>AVERAGE(AF61:AF62)*'Fixed data'!$C$3</f>
        <v>0.27010061064333779</v>
      </c>
      <c r="AG63" s="35">
        <f>AVERAGE(AG61:AG62)*'Fixed data'!$C$3</f>
        <v>0.28265506385223582</v>
      </c>
      <c r="AH63" s="35">
        <f>AVERAGE(AH61:AH62)*'Fixed data'!$C$3</f>
        <v>0.29477141169511895</v>
      </c>
      <c r="AI63" s="35">
        <f>AVERAGE(AI61:AI62)*'Fixed data'!$C$3</f>
        <v>0.30644965417198733</v>
      </c>
      <c r="AJ63" s="35">
        <f>AVERAGE(AJ61:AJ62)*'Fixed data'!$C$3</f>
        <v>0.31790884396584823</v>
      </c>
      <c r="AK63" s="35">
        <f>AVERAGE(AK61:AK62)*'Fixed data'!$C$3</f>
        <v>0.32936803375970913</v>
      </c>
      <c r="AL63" s="35">
        <f>AVERAGE(AL61:AL62)*'Fixed data'!$C$3</f>
        <v>0.34082722355357009</v>
      </c>
      <c r="AM63" s="35">
        <f>AVERAGE(AM61:AM62)*'Fixed data'!$C$3</f>
        <v>0.35228641334743099</v>
      </c>
      <c r="AN63" s="35">
        <f>AVERAGE(AN61:AN62)*'Fixed data'!$C$3</f>
        <v>0.36374560314129195</v>
      </c>
      <c r="AO63" s="35">
        <f>AVERAGE(AO61:AO62)*'Fixed data'!$C$3</f>
        <v>0.37520479293515285</v>
      </c>
      <c r="AP63" s="35">
        <f>AVERAGE(AP61:AP62)*'Fixed data'!$C$3</f>
        <v>0.38666398272901376</v>
      </c>
      <c r="AQ63" s="35">
        <f>AVERAGE(AQ61:AQ62)*'Fixed data'!$C$3</f>
        <v>0.39812317252287471</v>
      </c>
      <c r="AR63" s="35">
        <f>AVERAGE(AR61:AR62)*'Fixed data'!$C$3</f>
        <v>0.40958236231673562</v>
      </c>
      <c r="AS63" s="35">
        <f>AVERAGE(AS61:AS62)*'Fixed data'!$C$3</f>
        <v>0.42104155211059657</v>
      </c>
      <c r="AT63" s="35">
        <f>AVERAGE(AT61:AT62)*'Fixed data'!$C$3</f>
        <v>0.43250074190445748</v>
      </c>
      <c r="AU63" s="35">
        <f>AVERAGE(AU61:AU62)*'Fixed data'!$C$3</f>
        <v>0.44395993169831838</v>
      </c>
      <c r="AV63" s="35">
        <f>AVERAGE(AV61:AV62)*'Fixed data'!$C$3</f>
        <v>0.45541912149217934</v>
      </c>
      <c r="AW63" s="35">
        <f>AVERAGE(AW61:AW62)*'Fixed data'!$C$3</f>
        <v>0.46687831128604024</v>
      </c>
      <c r="AX63" s="35">
        <f>AVERAGE(AX61:AX62)*'Fixed data'!$C$3</f>
        <v>0.46848013034456731</v>
      </c>
      <c r="AY63" s="35">
        <f>AVERAGE(AY61:AY62)*'Fixed data'!$C$3</f>
        <v>0.46022372000109407</v>
      </c>
      <c r="AZ63" s="35">
        <f>AVERAGE(AZ61:AZ62)*'Fixed data'!$C$3</f>
        <v>0.45195198245762069</v>
      </c>
      <c r="BA63" s="35">
        <f>AVERAGE(BA61:BA62)*'Fixed data'!$C$3</f>
        <v>0.44361090758081401</v>
      </c>
      <c r="BB63" s="35">
        <f>AVERAGE(BB61:BB62)*'Fixed data'!$C$3</f>
        <v>0.43508564870400729</v>
      </c>
      <c r="BC63" s="35">
        <f>AVERAGE(BC61:BC62)*'Fixed data'!$C$3</f>
        <v>0.42619652982720069</v>
      </c>
      <c r="BD63" s="35">
        <f>AVERAGE(BD61:BD62)*'Fixed data'!$C$3</f>
        <v>0.4170647946837272</v>
      </c>
    </row>
    <row r="64" spans="1:56" ht="15.75" thickBot="1" x14ac:dyDescent="0.35">
      <c r="A64" s="115"/>
      <c r="B64" s="12" t="s">
        <v>95</v>
      </c>
      <c r="C64" s="12" t="s">
        <v>45</v>
      </c>
      <c r="D64" s="12" t="s">
        <v>40</v>
      </c>
      <c r="E64" s="54">
        <f t="shared" ref="E64:BD64" si="14">E29+E60+E63</f>
        <v>-4.3864000000000023E-4</v>
      </c>
      <c r="F64" s="54">
        <f t="shared" si="14"/>
        <v>-7.5030608888888763E-3</v>
      </c>
      <c r="G64" s="54">
        <f t="shared" si="14"/>
        <v>-3.002616613333333E-2</v>
      </c>
      <c r="H64" s="54">
        <f t="shared" si="14"/>
        <v>-7.5180922933333325E-2</v>
      </c>
      <c r="I64" s="54">
        <f t="shared" si="14"/>
        <v>-0.14565958240000002</v>
      </c>
      <c r="J64" s="54">
        <f t="shared" si="14"/>
        <v>-6.015574720000004E-2</v>
      </c>
      <c r="K64" s="54">
        <f t="shared" si="14"/>
        <v>-1.8669417955555611E-2</v>
      </c>
      <c r="L64" s="54">
        <f t="shared" si="14"/>
        <v>1.1538858666666655E-2</v>
      </c>
      <c r="M64" s="54">
        <f t="shared" si="14"/>
        <v>3.2602611555555591E-2</v>
      </c>
      <c r="N64" s="54">
        <f t="shared" si="14"/>
        <v>5.5182896266666684E-2</v>
      </c>
      <c r="O64" s="54">
        <f t="shared" si="14"/>
        <v>7.9344428244444459E-2</v>
      </c>
      <c r="P64" s="54">
        <f t="shared" si="14"/>
        <v>0.10515515870555556</v>
      </c>
      <c r="Q64" s="54">
        <f t="shared" si="14"/>
        <v>0.13268643642750005</v>
      </c>
      <c r="R64" s="54">
        <f t="shared" si="14"/>
        <v>0.16201317762665279</v>
      </c>
      <c r="S64" s="54">
        <f t="shared" si="14"/>
        <v>0.19321404433020764</v>
      </c>
      <c r="T64" s="54">
        <f t="shared" si="14"/>
        <v>0.21995264216102109</v>
      </c>
      <c r="U64" s="54">
        <f t="shared" si="14"/>
        <v>0.24671089377152322</v>
      </c>
      <c r="V64" s="54">
        <f t="shared" si="14"/>
        <v>0.27348677347017747</v>
      </c>
      <c r="W64" s="54">
        <f t="shared" si="14"/>
        <v>0.30027823530853209</v>
      </c>
      <c r="X64" s="54">
        <f t="shared" si="14"/>
        <v>0.32708321287865078</v>
      </c>
      <c r="Y64" s="54">
        <f t="shared" si="14"/>
        <v>0.35221301348802425</v>
      </c>
      <c r="Z64" s="54">
        <f t="shared" si="14"/>
        <v>0.37690470873138293</v>
      </c>
      <c r="AA64" s="54">
        <f t="shared" si="14"/>
        <v>0.40115829860872676</v>
      </c>
      <c r="AB64" s="54">
        <f t="shared" si="14"/>
        <v>0.42497378312005585</v>
      </c>
      <c r="AC64" s="54">
        <f t="shared" si="14"/>
        <v>0.44835116226536997</v>
      </c>
      <c r="AD64" s="54">
        <f t="shared" si="14"/>
        <v>0.4712904360446693</v>
      </c>
      <c r="AE64" s="54">
        <f t="shared" si="14"/>
        <v>0.49379160445795378</v>
      </c>
      <c r="AF64" s="54">
        <f t="shared" si="14"/>
        <v>0.51585466750522335</v>
      </c>
      <c r="AG64" s="54">
        <f t="shared" si="14"/>
        <v>0.53747962518647829</v>
      </c>
      <c r="AH64" s="54">
        <f t="shared" si="14"/>
        <v>0.55866647750171827</v>
      </c>
      <c r="AI64" s="54">
        <f t="shared" si="14"/>
        <v>0.5794152244509434</v>
      </c>
      <c r="AJ64" s="54">
        <f t="shared" si="14"/>
        <v>0.59087441424480436</v>
      </c>
      <c r="AK64" s="54">
        <f t="shared" si="14"/>
        <v>0.6023336040386652</v>
      </c>
      <c r="AL64" s="54">
        <f t="shared" si="14"/>
        <v>0.61379279383252616</v>
      </c>
      <c r="AM64" s="54">
        <f t="shared" si="14"/>
        <v>0.62525198362638701</v>
      </c>
      <c r="AN64" s="54">
        <f t="shared" si="14"/>
        <v>0.63671117342024797</v>
      </c>
      <c r="AO64" s="54">
        <f t="shared" si="14"/>
        <v>0.64817036321410892</v>
      </c>
      <c r="AP64" s="54">
        <f t="shared" si="14"/>
        <v>0.65962955300796988</v>
      </c>
      <c r="AQ64" s="54">
        <f t="shared" si="14"/>
        <v>0.67108874280183084</v>
      </c>
      <c r="AR64" s="54">
        <f t="shared" si="14"/>
        <v>0.68254793259569169</v>
      </c>
      <c r="AS64" s="54">
        <f t="shared" si="14"/>
        <v>0.69400712238955264</v>
      </c>
      <c r="AT64" s="54">
        <f t="shared" si="14"/>
        <v>0.70546631218341349</v>
      </c>
      <c r="AU64" s="54">
        <f t="shared" si="14"/>
        <v>0.71692550197727445</v>
      </c>
      <c r="AV64" s="54">
        <f t="shared" si="14"/>
        <v>0.72838469177113541</v>
      </c>
      <c r="AW64" s="54">
        <f t="shared" si="14"/>
        <v>0.73984388156499636</v>
      </c>
      <c r="AX64" s="54">
        <f t="shared" si="14"/>
        <v>0.63940252530950903</v>
      </c>
      <c r="AY64" s="54">
        <f t="shared" si="14"/>
        <v>0.63118167052159135</v>
      </c>
      <c r="AZ64" s="54">
        <f t="shared" si="14"/>
        <v>0.62350904408922903</v>
      </c>
      <c r="BA64" s="54">
        <f t="shared" si="14"/>
        <v>0.61743996921242239</v>
      </c>
      <c r="BB64" s="54">
        <f t="shared" si="14"/>
        <v>0.61426937700228235</v>
      </c>
      <c r="BC64" s="54">
        <f t="shared" si="14"/>
        <v>0.61509225812547563</v>
      </c>
      <c r="BD64" s="54">
        <f t="shared" si="14"/>
        <v>0.60629474520422444</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5"/>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5">SUM(F65:F75)</f>
        <v>0</v>
      </c>
      <c r="G76" s="54">
        <f t="shared" si="15"/>
        <v>2.0000112822796418E-2</v>
      </c>
      <c r="H76" s="54">
        <f t="shared" si="15"/>
        <v>8.0000074619945807E-2</v>
      </c>
      <c r="I76" s="54">
        <f t="shared" si="15"/>
        <v>0.14000003641709519</v>
      </c>
      <c r="J76" s="54">
        <f t="shared" si="15"/>
        <v>0.22000011103704101</v>
      </c>
      <c r="K76" s="54">
        <f t="shared" si="15"/>
        <v>0.28000007283419037</v>
      </c>
      <c r="L76" s="54">
        <f t="shared" si="15"/>
        <v>0.28000007283419037</v>
      </c>
      <c r="M76" s="54">
        <f t="shared" si="15"/>
        <v>0.28000007283419037</v>
      </c>
      <c r="N76" s="54">
        <f t="shared" si="15"/>
        <v>0.28000007283419037</v>
      </c>
      <c r="O76" s="54">
        <f t="shared" si="15"/>
        <v>0.28000007283419037</v>
      </c>
      <c r="P76" s="54">
        <f t="shared" si="15"/>
        <v>0.28000007283419037</v>
      </c>
      <c r="Q76" s="54">
        <f t="shared" si="15"/>
        <v>0.28000007283419037</v>
      </c>
      <c r="R76" s="54">
        <f t="shared" si="15"/>
        <v>0.28000007283419037</v>
      </c>
      <c r="S76" s="54">
        <f t="shared" si="15"/>
        <v>0.28000007283419037</v>
      </c>
      <c r="T76" s="54">
        <f t="shared" si="15"/>
        <v>0.28000007283419037</v>
      </c>
      <c r="U76" s="54">
        <f t="shared" si="15"/>
        <v>0.28000007283419037</v>
      </c>
      <c r="V76" s="54">
        <f t="shared" si="15"/>
        <v>0.28000007283419037</v>
      </c>
      <c r="W76" s="54">
        <f t="shared" si="15"/>
        <v>0.28000007283419037</v>
      </c>
      <c r="X76" s="54">
        <f t="shared" si="15"/>
        <v>0.28000007283419037</v>
      </c>
      <c r="Y76" s="54">
        <f t="shared" si="15"/>
        <v>0.28000007283419037</v>
      </c>
      <c r="Z76" s="54">
        <f t="shared" si="15"/>
        <v>0.28000007283419037</v>
      </c>
      <c r="AA76" s="54">
        <f t="shared" si="15"/>
        <v>0.28000007283419037</v>
      </c>
      <c r="AB76" s="54">
        <f t="shared" si="15"/>
        <v>0.28000007283419037</v>
      </c>
      <c r="AC76" s="54">
        <f t="shared" si="15"/>
        <v>0.28000007283419037</v>
      </c>
      <c r="AD76" s="54">
        <f t="shared" si="15"/>
        <v>0.28000007283419037</v>
      </c>
      <c r="AE76" s="54">
        <f t="shared" si="15"/>
        <v>0.28000007283419037</v>
      </c>
      <c r="AF76" s="54">
        <f t="shared" si="15"/>
        <v>0.28000007283419037</v>
      </c>
      <c r="AG76" s="54">
        <f t="shared" si="15"/>
        <v>0.28000007283419037</v>
      </c>
      <c r="AH76" s="54">
        <f t="shared" si="15"/>
        <v>0.28000007283419037</v>
      </c>
      <c r="AI76" s="54">
        <f t="shared" si="15"/>
        <v>0.28000007283419037</v>
      </c>
      <c r="AJ76" s="54">
        <f t="shared" si="15"/>
        <v>0.28000007283419037</v>
      </c>
      <c r="AK76" s="54">
        <f t="shared" si="15"/>
        <v>0.28000007283419037</v>
      </c>
      <c r="AL76" s="54">
        <f t="shared" si="15"/>
        <v>0.28000007283419037</v>
      </c>
      <c r="AM76" s="54">
        <f t="shared" si="15"/>
        <v>0.28000007283419037</v>
      </c>
      <c r="AN76" s="54">
        <f t="shared" si="15"/>
        <v>0.28000007283419037</v>
      </c>
      <c r="AO76" s="54">
        <f t="shared" si="15"/>
        <v>0.28000007283419037</v>
      </c>
      <c r="AP76" s="54">
        <f t="shared" si="15"/>
        <v>0.28000007283419037</v>
      </c>
      <c r="AQ76" s="54">
        <f t="shared" si="15"/>
        <v>0.28000007283419037</v>
      </c>
      <c r="AR76" s="54">
        <f t="shared" si="15"/>
        <v>0.28000007283419037</v>
      </c>
      <c r="AS76" s="54">
        <f t="shared" si="15"/>
        <v>0.28000007283419037</v>
      </c>
      <c r="AT76" s="54">
        <f t="shared" si="15"/>
        <v>0.28000007283419037</v>
      </c>
      <c r="AU76" s="54">
        <f t="shared" si="15"/>
        <v>0.28000007283419037</v>
      </c>
      <c r="AV76" s="54">
        <f t="shared" si="15"/>
        <v>0.28000007283419037</v>
      </c>
      <c r="AW76" s="54">
        <f t="shared" si="15"/>
        <v>0.28000007283419037</v>
      </c>
      <c r="AX76" s="54">
        <f t="shared" si="15"/>
        <v>0</v>
      </c>
      <c r="AY76" s="54">
        <f t="shared" si="15"/>
        <v>0</v>
      </c>
      <c r="AZ76" s="54">
        <f t="shared" si="15"/>
        <v>0</v>
      </c>
      <c r="BA76" s="54">
        <f t="shared" si="15"/>
        <v>0</v>
      </c>
      <c r="BB76" s="54">
        <f t="shared" si="15"/>
        <v>0</v>
      </c>
      <c r="BC76" s="54">
        <f t="shared" si="15"/>
        <v>0</v>
      </c>
      <c r="BD76" s="54">
        <f t="shared" si="15"/>
        <v>0</v>
      </c>
    </row>
    <row r="77" spans="1:56" x14ac:dyDescent="0.3">
      <c r="A77" s="75"/>
      <c r="B77" s="14" t="s">
        <v>16</v>
      </c>
      <c r="C77" s="14"/>
      <c r="D77" s="14" t="s">
        <v>40</v>
      </c>
      <c r="E77" s="55">
        <f>IF('Fixed data'!$G$19=FALSE,E64+E76,E64)</f>
        <v>-4.3864000000000023E-4</v>
      </c>
      <c r="F77" s="55">
        <f>IF('Fixed data'!$G$19=FALSE,F64+F76,F64)</f>
        <v>-7.5030608888888763E-3</v>
      </c>
      <c r="G77" s="55">
        <f>IF('Fixed data'!$G$19=FALSE,G64+G76,G64)</f>
        <v>-1.0026053310536912E-2</v>
      </c>
      <c r="H77" s="55">
        <f>IF('Fixed data'!$G$19=FALSE,H64+H76,H64)</f>
        <v>4.8191516866124828E-3</v>
      </c>
      <c r="I77" s="55">
        <f>IF('Fixed data'!$G$19=FALSE,I64+I76,I64)</f>
        <v>-5.6595459829048289E-3</v>
      </c>
      <c r="J77" s="55">
        <f>IF('Fixed data'!$G$19=FALSE,J64+J76,J64)</f>
        <v>0.15984436383704098</v>
      </c>
      <c r="K77" s="55">
        <f>IF('Fixed data'!$G$19=FALSE,K64+K76,K64)</f>
        <v>0.26133065487863477</v>
      </c>
      <c r="L77" s="55">
        <f>IF('Fixed data'!$G$19=FALSE,L64+L76,L64)</f>
        <v>0.29153893150085702</v>
      </c>
      <c r="M77" s="55">
        <f>IF('Fixed data'!$G$19=FALSE,M64+M76,M64)</f>
        <v>0.31260268438974598</v>
      </c>
      <c r="N77" s="55">
        <f>IF('Fixed data'!$G$19=FALSE,N64+N76,N64)</f>
        <v>0.33518296910085704</v>
      </c>
      <c r="O77" s="55">
        <f>IF('Fixed data'!$G$19=FALSE,O64+O76,O64)</f>
        <v>0.3593445010786348</v>
      </c>
      <c r="P77" s="55">
        <f>IF('Fixed data'!$G$19=FALSE,P64+P76,P64)</f>
        <v>0.38515523153974596</v>
      </c>
      <c r="Q77" s="55">
        <f>IF('Fixed data'!$G$19=FALSE,Q64+Q76,Q64)</f>
        <v>0.41268650926169043</v>
      </c>
      <c r="R77" s="55">
        <f>IF('Fixed data'!$G$19=FALSE,R64+R76,R64)</f>
        <v>0.44201325046084317</v>
      </c>
      <c r="S77" s="55">
        <f>IF('Fixed data'!$G$19=FALSE,S64+S76,S64)</f>
        <v>0.47321411716439798</v>
      </c>
      <c r="T77" s="55">
        <f>IF('Fixed data'!$G$19=FALSE,T64+T76,T64)</f>
        <v>0.49995271499521143</v>
      </c>
      <c r="U77" s="55">
        <f>IF('Fixed data'!$G$19=FALSE,U64+U76,U64)</f>
        <v>0.52671096660571359</v>
      </c>
      <c r="V77" s="55">
        <f>IF('Fixed data'!$G$19=FALSE,V64+V76,V64)</f>
        <v>0.55348684630436784</v>
      </c>
      <c r="W77" s="55">
        <f>IF('Fixed data'!$G$19=FALSE,W64+W76,W64)</f>
        <v>0.58027830814272252</v>
      </c>
      <c r="X77" s="55">
        <f>IF('Fixed data'!$G$19=FALSE,X64+X76,X64)</f>
        <v>0.6070832857128412</v>
      </c>
      <c r="Y77" s="55">
        <f>IF('Fixed data'!$G$19=FALSE,Y64+Y76,Y64)</f>
        <v>0.63221308632221462</v>
      </c>
      <c r="Z77" s="55">
        <f>IF('Fixed data'!$G$19=FALSE,Z64+Z76,Z64)</f>
        <v>0.6569047815655733</v>
      </c>
      <c r="AA77" s="55">
        <f>IF('Fixed data'!$G$19=FALSE,AA64+AA76,AA64)</f>
        <v>0.68115837144291713</v>
      </c>
      <c r="AB77" s="55">
        <f>IF('Fixed data'!$G$19=FALSE,AB64+AB76,AB64)</f>
        <v>0.70497385595424622</v>
      </c>
      <c r="AC77" s="55">
        <f>IF('Fixed data'!$G$19=FALSE,AC64+AC76,AC64)</f>
        <v>0.72835123509956035</v>
      </c>
      <c r="AD77" s="55">
        <f>IF('Fixed data'!$G$19=FALSE,AD64+AD76,AD64)</f>
        <v>0.75129050887885973</v>
      </c>
      <c r="AE77" s="55">
        <f>IF('Fixed data'!$G$19=FALSE,AE64+AE76,AE64)</f>
        <v>0.77379167729214415</v>
      </c>
      <c r="AF77" s="55">
        <f>IF('Fixed data'!$G$19=FALSE,AF64+AF76,AF64)</f>
        <v>0.79585474033941372</v>
      </c>
      <c r="AG77" s="55">
        <f>IF('Fixed data'!$G$19=FALSE,AG64+AG76,AG64)</f>
        <v>0.81747969802066867</v>
      </c>
      <c r="AH77" s="55">
        <f>IF('Fixed data'!$G$19=FALSE,AH64+AH76,AH64)</f>
        <v>0.83866655033590864</v>
      </c>
      <c r="AI77" s="55">
        <f>IF('Fixed data'!$G$19=FALSE,AI64+AI76,AI64)</f>
        <v>0.85941529728513377</v>
      </c>
      <c r="AJ77" s="55">
        <f>IF('Fixed data'!$G$19=FALSE,AJ64+AJ76,AJ64)</f>
        <v>0.87087448707899473</v>
      </c>
      <c r="AK77" s="55">
        <f>IF('Fixed data'!$G$19=FALSE,AK64+AK76,AK64)</f>
        <v>0.88233367687285558</v>
      </c>
      <c r="AL77" s="55">
        <f>IF('Fixed data'!$G$19=FALSE,AL64+AL76,AL64)</f>
        <v>0.89379286666671653</v>
      </c>
      <c r="AM77" s="55">
        <f>IF('Fixed data'!$G$19=FALSE,AM64+AM76,AM64)</f>
        <v>0.90525205646057738</v>
      </c>
      <c r="AN77" s="55">
        <f>IF('Fixed data'!$G$19=FALSE,AN64+AN76,AN64)</f>
        <v>0.91671124625443834</v>
      </c>
      <c r="AO77" s="55">
        <f>IF('Fixed data'!$G$19=FALSE,AO64+AO76,AO64)</f>
        <v>0.9281704360482993</v>
      </c>
      <c r="AP77" s="55">
        <f>IF('Fixed data'!$G$19=FALSE,AP64+AP76,AP64)</f>
        <v>0.93962962584216025</v>
      </c>
      <c r="AQ77" s="55">
        <f>IF('Fixed data'!$G$19=FALSE,AQ64+AQ76,AQ64)</f>
        <v>0.95108881563602121</v>
      </c>
      <c r="AR77" s="55">
        <f>IF('Fixed data'!$G$19=FALSE,AR64+AR76,AR64)</f>
        <v>0.96254800542988206</v>
      </c>
      <c r="AS77" s="55">
        <f>IF('Fixed data'!$G$19=FALSE,AS64+AS76,AS64)</f>
        <v>0.97400719522374302</v>
      </c>
      <c r="AT77" s="55">
        <f>IF('Fixed data'!$G$19=FALSE,AT64+AT76,AT64)</f>
        <v>0.98546638501760386</v>
      </c>
      <c r="AU77" s="55">
        <f>IF('Fixed data'!$G$19=FALSE,AU64+AU76,AU64)</f>
        <v>0.99692557481146482</v>
      </c>
      <c r="AV77" s="55">
        <f>IF('Fixed data'!$G$19=FALSE,AV64+AV76,AV64)</f>
        <v>1.0083847646053257</v>
      </c>
      <c r="AW77" s="55">
        <f>IF('Fixed data'!$G$19=FALSE,AW64+AW76,AW64)</f>
        <v>1.0198439543991866</v>
      </c>
      <c r="AX77" s="55">
        <f>IF('Fixed data'!$G$19=FALSE,AX64+AX76,AX64)</f>
        <v>0.63940252530950903</v>
      </c>
      <c r="AY77" s="55">
        <f>IF('Fixed data'!$G$19=FALSE,AY64+AY76,AY64)</f>
        <v>0.63118167052159135</v>
      </c>
      <c r="AZ77" s="55">
        <f>IF('Fixed data'!$G$19=FALSE,AZ64+AZ76,AZ64)</f>
        <v>0.62350904408922903</v>
      </c>
      <c r="BA77" s="55">
        <f>IF('Fixed data'!$G$19=FALSE,BA64+BA76,BA64)</f>
        <v>0.61743996921242239</v>
      </c>
      <c r="BB77" s="55">
        <f>IF('Fixed data'!$G$19=FALSE,BB64+BB76,BB64)</f>
        <v>0.61426937700228235</v>
      </c>
      <c r="BC77" s="55">
        <f>IF('Fixed data'!$G$19=FALSE,BC64+BC76,BC64)</f>
        <v>0.61509225812547563</v>
      </c>
      <c r="BD77" s="55">
        <f>IF('Fixed data'!$G$19=FALSE,BD64+BD76,BD64)</f>
        <v>0.60629474520422444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-4.2380676328502442E-4</v>
      </c>
      <c r="F80" s="56">
        <f t="shared" ref="F80:BD80" si="16">F77*F78</f>
        <v>-7.0041876252784213E-3</v>
      </c>
      <c r="G80" s="56">
        <f t="shared" si="16"/>
        <v>-9.0429256500774956E-3</v>
      </c>
      <c r="H80" s="56">
        <f t="shared" si="16"/>
        <v>4.1996122813989147E-3</v>
      </c>
      <c r="I80" s="56">
        <f t="shared" si="16"/>
        <v>-4.7651858542078181E-3</v>
      </c>
      <c r="J80" s="56">
        <f t="shared" si="16"/>
        <v>0.13003349297039571</v>
      </c>
      <c r="K80" s="56">
        <f t="shared" si="16"/>
        <v>0.20540353248418972</v>
      </c>
      <c r="L80" s="56">
        <f t="shared" si="16"/>
        <v>0.22139803366868871</v>
      </c>
      <c r="M80" s="56">
        <f t="shared" si="16"/>
        <v>0.22936627152637143</v>
      </c>
      <c r="N80" s="56">
        <f t="shared" si="16"/>
        <v>0.23761751283069879</v>
      </c>
      <c r="O80" s="56">
        <f t="shared" si="16"/>
        <v>0.24613147576598624</v>
      </c>
      <c r="P80" s="56">
        <f t="shared" si="16"/>
        <v>0.2548892994816862</v>
      </c>
      <c r="Q80" s="56">
        <f t="shared" si="16"/>
        <v>0.26387346788273308</v>
      </c>
      <c r="R80" s="56">
        <f t="shared" si="16"/>
        <v>0.27306773719571115</v>
      </c>
      <c r="S80" s="56">
        <f t="shared" si="16"/>
        <v>0.28245706713624846</v>
      </c>
      <c r="T80" s="56">
        <f t="shared" si="16"/>
        <v>0.28832568631559669</v>
      </c>
      <c r="U80" s="56">
        <f t="shared" si="16"/>
        <v>0.29348534126234305</v>
      </c>
      <c r="V80" s="56">
        <f t="shared" si="16"/>
        <v>0.29797580930253026</v>
      </c>
      <c r="W80" s="56">
        <f t="shared" si="16"/>
        <v>0.30183506398845</v>
      </c>
      <c r="X80" s="56">
        <f t="shared" si="16"/>
        <v>0.3050993484079586</v>
      </c>
      <c r="Y80" s="56">
        <f t="shared" si="16"/>
        <v>0.30698427910801934</v>
      </c>
      <c r="Z80" s="56">
        <f t="shared" si="16"/>
        <v>0.30818729261816685</v>
      </c>
      <c r="AA80" s="56">
        <f t="shared" si="16"/>
        <v>0.30875930396833023</v>
      </c>
      <c r="AB80" s="56">
        <f t="shared" si="16"/>
        <v>0.30874832942423236</v>
      </c>
      <c r="AC80" s="56">
        <f t="shared" si="16"/>
        <v>0.30819963226345676</v>
      </c>
      <c r="AD80" s="56">
        <f t="shared" si="16"/>
        <v>0.30715586173836457</v>
      </c>
      <c r="AE80" s="56">
        <f t="shared" si="16"/>
        <v>0.3056571855290397</v>
      </c>
      <c r="AF80" s="56">
        <f t="shared" si="16"/>
        <v>0.30374141597642379</v>
      </c>
      <c r="AG80" s="56">
        <f t="shared" si="16"/>
        <v>0.30144413037331985</v>
      </c>
      <c r="AH80" s="56">
        <f t="shared" si="16"/>
        <v>0.29879878557899336</v>
      </c>
      <c r="AI80" s="56">
        <f t="shared" si="16"/>
        <v>0.34375507126883686</v>
      </c>
      <c r="AJ80" s="56">
        <f t="shared" si="16"/>
        <v>0.33819281541780805</v>
      </c>
      <c r="AK80" s="56">
        <f t="shared" si="16"/>
        <v>0.33266295455919276</v>
      </c>
      <c r="AL80" s="56">
        <f t="shared" si="16"/>
        <v>0.32716832026970422</v>
      </c>
      <c r="AM80" s="56">
        <f t="shared" si="16"/>
        <v>0.32171155169799009</v>
      </c>
      <c r="AN80" s="56">
        <f t="shared" si="16"/>
        <v>0.31629510437190639</v>
      </c>
      <c r="AO80" s="56">
        <f t="shared" si="16"/>
        <v>0.31092125865598752</v>
      </c>
      <c r="AP80" s="56">
        <f t="shared" si="16"/>
        <v>0.30559212787202172</v>
      </c>
      <c r="AQ80" s="56">
        <f t="shared" si="16"/>
        <v>0.30030966609518062</v>
      </c>
      <c r="AR80" s="56">
        <f t="shared" si="16"/>
        <v>0.2950756756377137</v>
      </c>
      <c r="AS80" s="56">
        <f t="shared" si="16"/>
        <v>0.28989181423179339</v>
      </c>
      <c r="AT80" s="56">
        <f t="shared" si="16"/>
        <v>0.28475960192268884</v>
      </c>
      <c r="AU80" s="56">
        <f t="shared" si="16"/>
        <v>0.27968042768304807</v>
      </c>
      <c r="AV80" s="56">
        <f t="shared" si="16"/>
        <v>0.27465555575868622</v>
      </c>
      <c r="AW80" s="56">
        <f t="shared" si="16"/>
        <v>0.2696861317559105</v>
      </c>
      <c r="AX80" s="56">
        <f t="shared" si="16"/>
        <v>0.16415798429555348</v>
      </c>
      <c r="AY80" s="56">
        <f t="shared" si="16"/>
        <v>0.15732756367059569</v>
      </c>
      <c r="AZ80" s="56">
        <f t="shared" si="16"/>
        <v>0.1508884410504194</v>
      </c>
      <c r="BA80" s="56">
        <f t="shared" si="16"/>
        <v>0.14506770117219692</v>
      </c>
      <c r="BB80" s="56">
        <f t="shared" si="16"/>
        <v>0.14011919379226209</v>
      </c>
      <c r="BC80" s="56">
        <f t="shared" si="16"/>
        <v>0.13622029009930856</v>
      </c>
      <c r="BD80" s="56">
        <f t="shared" si="16"/>
        <v>0.13036113094580884</v>
      </c>
    </row>
    <row r="81" spans="1:56" x14ac:dyDescent="0.3">
      <c r="A81" s="75"/>
      <c r="B81" s="15" t="s">
        <v>18</v>
      </c>
      <c r="C81" s="15"/>
      <c r="D81" s="14" t="s">
        <v>40</v>
      </c>
      <c r="E81" s="57">
        <f>+E80</f>
        <v>-4.2380676328502442E-4</v>
      </c>
      <c r="F81" s="57">
        <f t="shared" ref="F81:BD81" si="17">+E81+F80</f>
        <v>-7.4279943885634456E-3</v>
      </c>
      <c r="G81" s="57">
        <f t="shared" si="17"/>
        <v>-1.6470920038640941E-2</v>
      </c>
      <c r="H81" s="57">
        <f t="shared" si="17"/>
        <v>-1.2271307757242026E-2</v>
      </c>
      <c r="I81" s="57">
        <f t="shared" si="17"/>
        <v>-1.7036493611449845E-2</v>
      </c>
      <c r="J81" s="57">
        <f t="shared" si="17"/>
        <v>0.11299699935894586</v>
      </c>
      <c r="K81" s="57">
        <f t="shared" si="17"/>
        <v>0.31840053184313555</v>
      </c>
      <c r="L81" s="57">
        <f t="shared" si="17"/>
        <v>0.53979856551182426</v>
      </c>
      <c r="M81" s="57">
        <f t="shared" si="17"/>
        <v>0.76916483703819571</v>
      </c>
      <c r="N81" s="57">
        <f t="shared" si="17"/>
        <v>1.0067823498688946</v>
      </c>
      <c r="O81" s="57">
        <f t="shared" si="17"/>
        <v>1.2529138256348809</v>
      </c>
      <c r="P81" s="57">
        <f t="shared" si="17"/>
        <v>1.5078031251165671</v>
      </c>
      <c r="Q81" s="57">
        <f t="shared" si="17"/>
        <v>1.7716765929993001</v>
      </c>
      <c r="R81" s="57">
        <f t="shared" si="17"/>
        <v>2.0447443301950115</v>
      </c>
      <c r="S81" s="57">
        <f t="shared" si="17"/>
        <v>2.32720139733126</v>
      </c>
      <c r="T81" s="57">
        <f t="shared" si="17"/>
        <v>2.6155270836468567</v>
      </c>
      <c r="U81" s="57">
        <f t="shared" si="17"/>
        <v>2.9090124249092</v>
      </c>
      <c r="V81" s="57">
        <f t="shared" si="17"/>
        <v>3.2069882342117304</v>
      </c>
      <c r="W81" s="57">
        <f t="shared" si="17"/>
        <v>3.5088232982001806</v>
      </c>
      <c r="X81" s="57">
        <f t="shared" si="17"/>
        <v>3.8139226466081393</v>
      </c>
      <c r="Y81" s="57">
        <f t="shared" si="17"/>
        <v>4.1209069257161586</v>
      </c>
      <c r="Z81" s="57">
        <f t="shared" si="17"/>
        <v>4.4290942183343258</v>
      </c>
      <c r="AA81" s="57">
        <f t="shared" si="17"/>
        <v>4.7378535223026557</v>
      </c>
      <c r="AB81" s="57">
        <f t="shared" si="17"/>
        <v>5.046601851726888</v>
      </c>
      <c r="AC81" s="57">
        <f t="shared" si="17"/>
        <v>5.3548014839903448</v>
      </c>
      <c r="AD81" s="57">
        <f t="shared" si="17"/>
        <v>5.6619573457287098</v>
      </c>
      <c r="AE81" s="57">
        <f t="shared" si="17"/>
        <v>5.9676145312577491</v>
      </c>
      <c r="AF81" s="57">
        <f t="shared" si="17"/>
        <v>6.2713559472341727</v>
      </c>
      <c r="AG81" s="57">
        <f t="shared" si="17"/>
        <v>6.5728000776074929</v>
      </c>
      <c r="AH81" s="57">
        <f t="shared" si="17"/>
        <v>6.8715988631864864</v>
      </c>
      <c r="AI81" s="57">
        <f t="shared" si="17"/>
        <v>7.2153539344553232</v>
      </c>
      <c r="AJ81" s="57">
        <f t="shared" si="17"/>
        <v>7.5535467498731315</v>
      </c>
      <c r="AK81" s="57">
        <f t="shared" si="17"/>
        <v>7.8862097044323241</v>
      </c>
      <c r="AL81" s="57">
        <f t="shared" si="17"/>
        <v>8.2133780247020276</v>
      </c>
      <c r="AM81" s="57">
        <f t="shared" si="17"/>
        <v>8.5350895764000185</v>
      </c>
      <c r="AN81" s="57">
        <f t="shared" si="17"/>
        <v>8.8513846807719254</v>
      </c>
      <c r="AO81" s="57">
        <f t="shared" si="17"/>
        <v>9.1623059394279132</v>
      </c>
      <c r="AP81" s="57">
        <f t="shared" si="17"/>
        <v>9.4678980672999344</v>
      </c>
      <c r="AQ81" s="57">
        <f t="shared" si="17"/>
        <v>9.7682077333951156</v>
      </c>
      <c r="AR81" s="57">
        <f t="shared" si="17"/>
        <v>10.063283409032829</v>
      </c>
      <c r="AS81" s="57">
        <f t="shared" si="17"/>
        <v>10.353175223264623</v>
      </c>
      <c r="AT81" s="57">
        <f t="shared" si="17"/>
        <v>10.637934825187312</v>
      </c>
      <c r="AU81" s="57">
        <f t="shared" si="17"/>
        <v>10.917615252870361</v>
      </c>
      <c r="AV81" s="57">
        <f t="shared" si="17"/>
        <v>11.192270808629047</v>
      </c>
      <c r="AW81" s="57">
        <f t="shared" si="17"/>
        <v>11.461956940384958</v>
      </c>
      <c r="AX81" s="57">
        <f t="shared" si="17"/>
        <v>11.626114924680511</v>
      </c>
      <c r="AY81" s="57">
        <f t="shared" si="17"/>
        <v>11.783442488351106</v>
      </c>
      <c r="AZ81" s="57">
        <f t="shared" si="17"/>
        <v>11.934330929401526</v>
      </c>
      <c r="BA81" s="57">
        <f t="shared" si="17"/>
        <v>12.079398630573722</v>
      </c>
      <c r="BB81" s="57">
        <f t="shared" si="17"/>
        <v>12.219517824365985</v>
      </c>
      <c r="BC81" s="57">
        <f t="shared" si="17"/>
        <v>12.355738114465293</v>
      </c>
      <c r="BD81" s="57">
        <f t="shared" si="17"/>
        <v>12.486099245411102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f>'Option 1'!E89</f>
        <v>0</v>
      </c>
      <c r="F89" s="44">
        <f>'Option 1'!F89</f>
        <v>0</v>
      </c>
      <c r="G89" s="44">
        <f>'Option 1'!G89</f>
        <v>53097</v>
      </c>
      <c r="H89" s="44">
        <f>'Option 1'!H89</f>
        <v>212387</v>
      </c>
      <c r="I89" s="44">
        <f>'Option 1'!I89</f>
        <v>371677</v>
      </c>
      <c r="J89" s="44">
        <f>'Option 1'!J89</f>
        <v>584064</v>
      </c>
      <c r="K89" s="44">
        <f>'Option 1'!K89</f>
        <v>743354</v>
      </c>
      <c r="L89" s="44">
        <f>'Option 1'!L89</f>
        <v>743354</v>
      </c>
      <c r="M89" s="44">
        <f>L89</f>
        <v>743354</v>
      </c>
      <c r="N89" s="44">
        <f t="shared" ref="N89:AW89" si="18">M89</f>
        <v>743354</v>
      </c>
      <c r="O89" s="44">
        <f t="shared" si="18"/>
        <v>743354</v>
      </c>
      <c r="P89" s="44">
        <f t="shared" si="18"/>
        <v>743354</v>
      </c>
      <c r="Q89" s="44">
        <f t="shared" si="18"/>
        <v>743354</v>
      </c>
      <c r="R89" s="44">
        <f t="shared" si="18"/>
        <v>743354</v>
      </c>
      <c r="S89" s="44">
        <f t="shared" si="18"/>
        <v>743354</v>
      </c>
      <c r="T89" s="44">
        <f t="shared" si="18"/>
        <v>743354</v>
      </c>
      <c r="U89" s="44">
        <f t="shared" si="18"/>
        <v>743354</v>
      </c>
      <c r="V89" s="44">
        <f t="shared" si="18"/>
        <v>743354</v>
      </c>
      <c r="W89" s="44">
        <f t="shared" si="18"/>
        <v>743354</v>
      </c>
      <c r="X89" s="44">
        <f t="shared" si="18"/>
        <v>743354</v>
      </c>
      <c r="Y89" s="44">
        <f t="shared" si="18"/>
        <v>743354</v>
      </c>
      <c r="Z89" s="44">
        <f t="shared" si="18"/>
        <v>743354</v>
      </c>
      <c r="AA89" s="44">
        <f t="shared" si="18"/>
        <v>743354</v>
      </c>
      <c r="AB89" s="44">
        <f t="shared" si="18"/>
        <v>743354</v>
      </c>
      <c r="AC89" s="44">
        <f t="shared" si="18"/>
        <v>743354</v>
      </c>
      <c r="AD89" s="44">
        <f t="shared" si="18"/>
        <v>743354</v>
      </c>
      <c r="AE89" s="44">
        <f t="shared" si="18"/>
        <v>743354</v>
      </c>
      <c r="AF89" s="44">
        <f t="shared" si="18"/>
        <v>743354</v>
      </c>
      <c r="AG89" s="44">
        <f t="shared" si="18"/>
        <v>743354</v>
      </c>
      <c r="AH89" s="44">
        <f t="shared" si="18"/>
        <v>743354</v>
      </c>
      <c r="AI89" s="44">
        <f t="shared" si="18"/>
        <v>743354</v>
      </c>
      <c r="AJ89" s="44">
        <f t="shared" si="18"/>
        <v>743354</v>
      </c>
      <c r="AK89" s="44">
        <f t="shared" si="18"/>
        <v>743354</v>
      </c>
      <c r="AL89" s="44">
        <f t="shared" si="18"/>
        <v>743354</v>
      </c>
      <c r="AM89" s="44">
        <f t="shared" si="18"/>
        <v>743354</v>
      </c>
      <c r="AN89" s="44">
        <f t="shared" si="18"/>
        <v>743354</v>
      </c>
      <c r="AO89" s="44">
        <f t="shared" si="18"/>
        <v>743354</v>
      </c>
      <c r="AP89" s="44">
        <f t="shared" si="18"/>
        <v>743354</v>
      </c>
      <c r="AQ89" s="44">
        <f t="shared" si="18"/>
        <v>743354</v>
      </c>
      <c r="AR89" s="44">
        <f t="shared" si="18"/>
        <v>743354</v>
      </c>
      <c r="AS89" s="44">
        <f t="shared" si="18"/>
        <v>743354</v>
      </c>
      <c r="AT89" s="44">
        <f t="shared" si="18"/>
        <v>743354</v>
      </c>
      <c r="AU89" s="44">
        <f t="shared" si="18"/>
        <v>743354</v>
      </c>
      <c r="AV89" s="44">
        <f t="shared" si="18"/>
        <v>743354</v>
      </c>
      <c r="AW89" s="44">
        <f t="shared" si="18"/>
        <v>743354</v>
      </c>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elements/1.1/"/>
    <ds:schemaRef ds:uri="http://purl.org/dc/terms/"/>
    <ds:schemaRef ds:uri="http://purl.org/dc/dcmitype/"/>
    <ds:schemaRef ds:uri="http://schemas.microsoft.com/office/2006/documentManagement/types"/>
    <ds:schemaRef ds:uri="efb98dbe-6680-48eb-ac67-85b3a61e7855"/>
    <ds:schemaRef ds:uri="http://www.w3.org/XML/1998/namespace"/>
    <ds:schemaRef ds:uri="http://schemas.openxmlformats.org/package/2006/metadata/core-properties"/>
    <ds:schemaRef ds:uri="http://schemas.microsoft.com/sharepoint/v3/fields"/>
    <ds:schemaRef ds:uri="eecedeb9-13b3-4e62-b003-046c92e1668a"/>
    <ds:schemaRef ds:uri="http://schemas.microsoft.com/office/2006/metadata/propertie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2013-06-26T14:24:24Z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