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760" windowWidth="19230" windowHeight="582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5" r:id="rId8"/>
    <sheet name="Option 2" sheetId="33" r:id="rId9"/>
    <sheet name="Workings 2" sheetId="36" r:id="rId10"/>
    <sheet name="Option 1(i)" sheetId="38" r:id="rId11"/>
    <sheet name="Option 1(ii)" sheetId="37" r:id="rId12"/>
  </sheets>
  <calcPr calcId="145621"/>
</workbook>
</file>

<file path=xl/calcChain.xml><?xml version="1.0" encoding="utf-8"?>
<calcChain xmlns="http://schemas.openxmlformats.org/spreadsheetml/2006/main">
  <c r="N89" i="31" l="1"/>
  <c r="O89" i="31"/>
  <c r="P89" i="31"/>
  <c r="Q89" i="3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M89" i="31"/>
  <c r="N89" i="33"/>
  <c r="O89" i="33" s="1"/>
  <c r="P89" i="33" s="1"/>
  <c r="Q89" i="33" s="1"/>
  <c r="R89" i="33" s="1"/>
  <c r="S89" i="33" s="1"/>
  <c r="T89" i="33" s="1"/>
  <c r="U89" i="33" s="1"/>
  <c r="V89" i="33" s="1"/>
  <c r="W89" i="33" s="1"/>
  <c r="X89" i="33" s="1"/>
  <c r="Y89" i="33" s="1"/>
  <c r="Z89" i="33" s="1"/>
  <c r="AA89" i="33" s="1"/>
  <c r="AB89" i="33" s="1"/>
  <c r="AC89" i="33" s="1"/>
  <c r="AD89" i="33" s="1"/>
  <c r="AE89" i="33" s="1"/>
  <c r="AF89" i="33" s="1"/>
  <c r="AG89" i="33" s="1"/>
  <c r="AH89" i="33" s="1"/>
  <c r="AI89" i="33" s="1"/>
  <c r="AJ89" i="33" s="1"/>
  <c r="AK89" i="33" s="1"/>
  <c r="AL89" i="33" s="1"/>
  <c r="AM89" i="33" s="1"/>
  <c r="AN89" i="33" s="1"/>
  <c r="AO89" i="33" s="1"/>
  <c r="AP89" i="33" s="1"/>
  <c r="AQ89" i="33" s="1"/>
  <c r="AR89" i="33" s="1"/>
  <c r="AS89" i="33" s="1"/>
  <c r="AT89" i="33" s="1"/>
  <c r="AU89" i="33" s="1"/>
  <c r="AV89" i="33" s="1"/>
  <c r="AW89" i="33" s="1"/>
  <c r="M89" i="33"/>
  <c r="N89" i="38"/>
  <c r="O89" i="38" s="1"/>
  <c r="P89" i="38" s="1"/>
  <c r="Q89" i="38" s="1"/>
  <c r="R89" i="38" s="1"/>
  <c r="S89" i="38" s="1"/>
  <c r="T89" i="38" s="1"/>
  <c r="U89" i="38" s="1"/>
  <c r="V89" i="38" s="1"/>
  <c r="W89" i="38" s="1"/>
  <c r="X89" i="38" s="1"/>
  <c r="Y89" i="38" s="1"/>
  <c r="Z89" i="38" s="1"/>
  <c r="AA89" i="38" s="1"/>
  <c r="AB89" i="38" s="1"/>
  <c r="AC89" i="38" s="1"/>
  <c r="AD89" i="38" s="1"/>
  <c r="AE89" i="38" s="1"/>
  <c r="AF89" i="38" s="1"/>
  <c r="AG89" i="38" s="1"/>
  <c r="AH89" i="38" s="1"/>
  <c r="AI89" i="38" s="1"/>
  <c r="AJ89" i="38" s="1"/>
  <c r="AK89" i="38" s="1"/>
  <c r="AL89" i="38" s="1"/>
  <c r="AM89" i="38" s="1"/>
  <c r="AN89" i="38" s="1"/>
  <c r="AO89" i="38" s="1"/>
  <c r="AP89" i="38" s="1"/>
  <c r="AQ89" i="38" s="1"/>
  <c r="AR89" i="38" s="1"/>
  <c r="AS89" i="38" s="1"/>
  <c r="AT89" i="38" s="1"/>
  <c r="AU89" i="38" s="1"/>
  <c r="AV89" i="38" s="1"/>
  <c r="AW89" i="38" s="1"/>
  <c r="M89" i="38"/>
  <c r="N89" i="37"/>
  <c r="O89" i="37"/>
  <c r="P89" i="37"/>
  <c r="Q89" i="37"/>
  <c r="R89" i="37" s="1"/>
  <c r="S89" i="37" s="1"/>
  <c r="T89" i="37" s="1"/>
  <c r="U89" i="37" s="1"/>
  <c r="V89" i="37" s="1"/>
  <c r="W89" i="37" s="1"/>
  <c r="X89" i="37" s="1"/>
  <c r="Y89" i="37" s="1"/>
  <c r="Z89" i="37" s="1"/>
  <c r="AA89" i="37" s="1"/>
  <c r="AB89" i="37" s="1"/>
  <c r="AC89" i="37" s="1"/>
  <c r="AD89" i="37" s="1"/>
  <c r="AE89" i="37" s="1"/>
  <c r="AF89" i="37" s="1"/>
  <c r="AG89" i="37" s="1"/>
  <c r="AH89" i="37" s="1"/>
  <c r="AI89" i="37" s="1"/>
  <c r="AJ89" i="37" s="1"/>
  <c r="AK89" i="37" s="1"/>
  <c r="AL89" i="37" s="1"/>
  <c r="AM89" i="37" s="1"/>
  <c r="AN89" i="37" s="1"/>
  <c r="AO89" i="37" s="1"/>
  <c r="AP89" i="37" s="1"/>
  <c r="AQ89" i="37" s="1"/>
  <c r="AR89" i="37" s="1"/>
  <c r="AS89" i="37" s="1"/>
  <c r="AT89" i="37" s="1"/>
  <c r="AU89" i="37" s="1"/>
  <c r="AV89" i="37" s="1"/>
  <c r="AW89" i="37" s="1"/>
  <c r="M89" i="37"/>
  <c r="F89" i="37"/>
  <c r="G89" i="37"/>
  <c r="H89" i="37"/>
  <c r="I89" i="37"/>
  <c r="J89" i="37"/>
  <c r="K89" i="37"/>
  <c r="L89" i="37"/>
  <c r="E89" i="37"/>
  <c r="N20" i="37"/>
  <c r="O20" i="37"/>
  <c r="P20" i="37"/>
  <c r="Q20" i="37"/>
  <c r="R20" i="37" s="1"/>
  <c r="S20" i="37" s="1"/>
  <c r="T20" i="37" s="1"/>
  <c r="U20" i="37" s="1"/>
  <c r="V20" i="37" s="1"/>
  <c r="W20" i="37" s="1"/>
  <c r="X20" i="37" s="1"/>
  <c r="Y20" i="37" s="1"/>
  <c r="Z20" i="37" s="1"/>
  <c r="AA20" i="37" s="1"/>
  <c r="AB20" i="37" s="1"/>
  <c r="AC20" i="37" s="1"/>
  <c r="AD20" i="37" s="1"/>
  <c r="AE20" i="37" s="1"/>
  <c r="AF20" i="37" s="1"/>
  <c r="AG20" i="37" s="1"/>
  <c r="AH20" i="37" s="1"/>
  <c r="AI20" i="37" s="1"/>
  <c r="AJ20" i="37" s="1"/>
  <c r="AK20" i="37" s="1"/>
  <c r="AL20" i="37" s="1"/>
  <c r="AM20" i="37" s="1"/>
  <c r="AN20" i="37" s="1"/>
  <c r="AO20" i="37" s="1"/>
  <c r="AP20" i="37" s="1"/>
  <c r="AQ20" i="37" s="1"/>
  <c r="AR20" i="37" s="1"/>
  <c r="AS20" i="37" s="1"/>
  <c r="AT20" i="37" s="1"/>
  <c r="AU20" i="37" s="1"/>
  <c r="AV20" i="37" s="1"/>
  <c r="AW20" i="37" s="1"/>
  <c r="N21" i="37"/>
  <c r="O21" i="37"/>
  <c r="P21" i="37"/>
  <c r="Q21" i="37"/>
  <c r="R21" i="37" s="1"/>
  <c r="S21" i="37" s="1"/>
  <c r="T21" i="37" s="1"/>
  <c r="U21" i="37" s="1"/>
  <c r="V21" i="37" s="1"/>
  <c r="W21" i="37" s="1"/>
  <c r="X21" i="37" s="1"/>
  <c r="Y21" i="37" s="1"/>
  <c r="Z21" i="37" s="1"/>
  <c r="AA21" i="37" s="1"/>
  <c r="AB21" i="37" s="1"/>
  <c r="AC21" i="37" s="1"/>
  <c r="AD21" i="37" s="1"/>
  <c r="AE21" i="37" s="1"/>
  <c r="AF21" i="37" s="1"/>
  <c r="AG21" i="37" s="1"/>
  <c r="AH21" i="37" s="1"/>
  <c r="AI21" i="37" s="1"/>
  <c r="AJ21" i="37" s="1"/>
  <c r="AK21" i="37" s="1"/>
  <c r="AL21" i="37" s="1"/>
  <c r="AM21" i="37" s="1"/>
  <c r="AN21" i="37" s="1"/>
  <c r="AO21" i="37" s="1"/>
  <c r="AP21" i="37" s="1"/>
  <c r="AQ21" i="37" s="1"/>
  <c r="AR21" i="37" s="1"/>
  <c r="AS21" i="37" s="1"/>
  <c r="AT21" i="37" s="1"/>
  <c r="AU21" i="37" s="1"/>
  <c r="AV21" i="37" s="1"/>
  <c r="AW21" i="37" s="1"/>
  <c r="N22" i="37"/>
  <c r="O22" i="37"/>
  <c r="P22" i="37"/>
  <c r="Q22" i="37"/>
  <c r="R22" i="37" s="1"/>
  <c r="S22" i="37" s="1"/>
  <c r="T22" i="37" s="1"/>
  <c r="U22" i="37" s="1"/>
  <c r="V22" i="37" s="1"/>
  <c r="W22" i="37" s="1"/>
  <c r="X22" i="37" s="1"/>
  <c r="Y22" i="37" s="1"/>
  <c r="Z22" i="37" s="1"/>
  <c r="AA22" i="37" s="1"/>
  <c r="AB22" i="37" s="1"/>
  <c r="AC22" i="37" s="1"/>
  <c r="AD22" i="37" s="1"/>
  <c r="AE22" i="37" s="1"/>
  <c r="AF22" i="37" s="1"/>
  <c r="AG22" i="37" s="1"/>
  <c r="AH22" i="37" s="1"/>
  <c r="AI22" i="37" s="1"/>
  <c r="AJ22" i="37" s="1"/>
  <c r="AK22" i="37" s="1"/>
  <c r="AL22" i="37" s="1"/>
  <c r="AM22" i="37" s="1"/>
  <c r="AN22" i="37" s="1"/>
  <c r="AO22" i="37" s="1"/>
  <c r="AP22" i="37" s="1"/>
  <c r="AQ22" i="37" s="1"/>
  <c r="AR22" i="37" s="1"/>
  <c r="AS22" i="37" s="1"/>
  <c r="AT22" i="37" s="1"/>
  <c r="AU22" i="37" s="1"/>
  <c r="AV22" i="37" s="1"/>
  <c r="AW22" i="37" s="1"/>
  <c r="M22" i="37"/>
  <c r="M21" i="37"/>
  <c r="M20" i="37"/>
  <c r="F20" i="37"/>
  <c r="G20" i="37"/>
  <c r="H20" i="37"/>
  <c r="I20" i="37"/>
  <c r="J20" i="37"/>
  <c r="K20" i="37"/>
  <c r="L20" i="37"/>
  <c r="F21" i="37"/>
  <c r="G21" i="37"/>
  <c r="H21" i="37"/>
  <c r="I21" i="37"/>
  <c r="J21" i="37"/>
  <c r="K21" i="37"/>
  <c r="L21" i="37"/>
  <c r="F22" i="37"/>
  <c r="G22" i="37"/>
  <c r="H22" i="37"/>
  <c r="I22" i="37"/>
  <c r="J22" i="37"/>
  <c r="K22" i="37"/>
  <c r="L22" i="37"/>
  <c r="E21" i="37"/>
  <c r="E22" i="37"/>
  <c r="E20" i="37"/>
  <c r="H13" i="37"/>
  <c r="K13" i="37"/>
  <c r="H89" i="38"/>
  <c r="I89" i="38"/>
  <c r="J89" i="38"/>
  <c r="K89" i="38"/>
  <c r="L89" i="38"/>
  <c r="G89" i="38"/>
  <c r="N20" i="38"/>
  <c r="O20" i="38"/>
  <c r="P20" i="38"/>
  <c r="Q20" i="38"/>
  <c r="R20" i="38" s="1"/>
  <c r="S20" i="38" s="1"/>
  <c r="T20" i="38" s="1"/>
  <c r="U20" i="38" s="1"/>
  <c r="V20" i="38" s="1"/>
  <c r="W20" i="38" s="1"/>
  <c r="X20" i="38" s="1"/>
  <c r="Y20" i="38" s="1"/>
  <c r="Z20" i="38" s="1"/>
  <c r="AA20" i="38" s="1"/>
  <c r="AB20" i="38" s="1"/>
  <c r="AC20" i="38" s="1"/>
  <c r="AD20" i="38" s="1"/>
  <c r="AE20" i="38" s="1"/>
  <c r="AF20" i="38" s="1"/>
  <c r="AG20" i="38" s="1"/>
  <c r="AH20" i="38" s="1"/>
  <c r="AI20" i="38" s="1"/>
  <c r="AJ20" i="38" s="1"/>
  <c r="AK20" i="38" s="1"/>
  <c r="AL20" i="38" s="1"/>
  <c r="AM20" i="38" s="1"/>
  <c r="AN20" i="38" s="1"/>
  <c r="AO20" i="38" s="1"/>
  <c r="AP20" i="38" s="1"/>
  <c r="AQ20" i="38" s="1"/>
  <c r="AR20" i="38" s="1"/>
  <c r="AS20" i="38" s="1"/>
  <c r="AT20" i="38" s="1"/>
  <c r="AU20" i="38" s="1"/>
  <c r="AV20" i="38" s="1"/>
  <c r="AW20" i="38" s="1"/>
  <c r="N21" i="38"/>
  <c r="O21" i="38"/>
  <c r="P21" i="38"/>
  <c r="Q21" i="38"/>
  <c r="R21" i="38" s="1"/>
  <c r="S21" i="38" s="1"/>
  <c r="T21" i="38" s="1"/>
  <c r="U21" i="38" s="1"/>
  <c r="V21" i="38" s="1"/>
  <c r="W21" i="38" s="1"/>
  <c r="X21" i="38" s="1"/>
  <c r="Y21" i="38" s="1"/>
  <c r="Z21" i="38" s="1"/>
  <c r="AA21" i="38" s="1"/>
  <c r="AB21" i="38" s="1"/>
  <c r="AC21" i="38" s="1"/>
  <c r="AD21" i="38" s="1"/>
  <c r="AE21" i="38" s="1"/>
  <c r="AF21" i="38" s="1"/>
  <c r="AG21" i="38" s="1"/>
  <c r="AH21" i="38" s="1"/>
  <c r="AI21" i="38" s="1"/>
  <c r="AJ21" i="38" s="1"/>
  <c r="AK21" i="38" s="1"/>
  <c r="AL21" i="38" s="1"/>
  <c r="AM21" i="38" s="1"/>
  <c r="AN21" i="38" s="1"/>
  <c r="AO21" i="38" s="1"/>
  <c r="AP21" i="38" s="1"/>
  <c r="AQ21" i="38" s="1"/>
  <c r="AR21" i="38" s="1"/>
  <c r="AS21" i="38" s="1"/>
  <c r="AT21" i="38" s="1"/>
  <c r="AU21" i="38" s="1"/>
  <c r="AV21" i="38" s="1"/>
  <c r="AW21" i="38" s="1"/>
  <c r="N22" i="38"/>
  <c r="O22" i="38"/>
  <c r="P22" i="38"/>
  <c r="Q22" i="38"/>
  <c r="R22" i="38" s="1"/>
  <c r="S22" i="38" s="1"/>
  <c r="T22" i="38" s="1"/>
  <c r="U22" i="38" s="1"/>
  <c r="V22" i="38" s="1"/>
  <c r="W22" i="38" s="1"/>
  <c r="X22" i="38" s="1"/>
  <c r="Y22" i="38" s="1"/>
  <c r="Z22" i="38" s="1"/>
  <c r="AA22" i="38" s="1"/>
  <c r="AB22" i="38" s="1"/>
  <c r="AC22" i="38" s="1"/>
  <c r="AD22" i="38" s="1"/>
  <c r="AE22" i="38" s="1"/>
  <c r="AF22" i="38" s="1"/>
  <c r="AG22" i="38" s="1"/>
  <c r="AH22" i="38" s="1"/>
  <c r="AI22" i="38" s="1"/>
  <c r="AJ22" i="38" s="1"/>
  <c r="AK22" i="38" s="1"/>
  <c r="AL22" i="38" s="1"/>
  <c r="AM22" i="38" s="1"/>
  <c r="AN22" i="38" s="1"/>
  <c r="AO22" i="38" s="1"/>
  <c r="AP22" i="38" s="1"/>
  <c r="AQ22" i="38" s="1"/>
  <c r="AR22" i="38" s="1"/>
  <c r="AS22" i="38" s="1"/>
  <c r="AT22" i="38" s="1"/>
  <c r="AU22" i="38" s="1"/>
  <c r="AV22" i="38" s="1"/>
  <c r="AW22" i="38" s="1"/>
  <c r="M21" i="38"/>
  <c r="M22" i="38"/>
  <c r="M20" i="38"/>
  <c r="K20" i="38"/>
  <c r="L20" i="38"/>
  <c r="K21" i="38"/>
  <c r="L21" i="38"/>
  <c r="K22" i="38"/>
  <c r="L22" i="38"/>
  <c r="J21" i="38"/>
  <c r="J22" i="38"/>
  <c r="J20" i="38"/>
  <c r="F13" i="38"/>
  <c r="G13" i="38"/>
  <c r="H13" i="38"/>
  <c r="I13" i="37"/>
  <c r="J13" i="38"/>
  <c r="K13" i="38"/>
  <c r="L13" i="38"/>
  <c r="M13" i="38" s="1"/>
  <c r="N13" i="38" s="1"/>
  <c r="O13" i="38" s="1"/>
  <c r="P13" i="38" s="1"/>
  <c r="Q13" i="38" s="1"/>
  <c r="R13" i="38" s="1"/>
  <c r="S13" i="38" s="1"/>
  <c r="T13" i="38" s="1"/>
  <c r="U13" i="38" s="1"/>
  <c r="V13" i="38" s="1"/>
  <c r="W13" i="38" s="1"/>
  <c r="X13" i="38" s="1"/>
  <c r="Y13" i="38" s="1"/>
  <c r="Z13" i="38" s="1"/>
  <c r="AA13" i="38" s="1"/>
  <c r="AB13" i="38" s="1"/>
  <c r="AC13" i="38" s="1"/>
  <c r="AD13" i="38" s="1"/>
  <c r="AE13" i="38" s="1"/>
  <c r="AF13" i="38" s="1"/>
  <c r="AG13" i="38" s="1"/>
  <c r="AH13" i="38" s="1"/>
  <c r="AI13" i="38" s="1"/>
  <c r="AJ13" i="38" s="1"/>
  <c r="AK13" i="38" s="1"/>
  <c r="AL13" i="38" s="1"/>
  <c r="AM13" i="38" s="1"/>
  <c r="AN13" i="38" s="1"/>
  <c r="AO13" i="38" s="1"/>
  <c r="AP13" i="38" s="1"/>
  <c r="AQ13" i="38" s="1"/>
  <c r="AR13" i="38" s="1"/>
  <c r="AS13" i="38" s="1"/>
  <c r="AT13" i="38" s="1"/>
  <c r="AU13" i="38" s="1"/>
  <c r="AV13" i="38" s="1"/>
  <c r="AW13" i="38" s="1"/>
  <c r="E13" i="37"/>
  <c r="G13" i="37" l="1"/>
  <c r="L13" i="37"/>
  <c r="E13" i="38"/>
  <c r="J13" i="37"/>
  <c r="F13" i="37"/>
  <c r="I13" i="38"/>
  <c r="D13" i="29"/>
  <c r="D12" i="29"/>
  <c r="C32" i="29"/>
  <c r="C31" i="29"/>
  <c r="H18" i="38" l="1"/>
  <c r="I18" i="38"/>
  <c r="L18" i="38"/>
  <c r="K68" i="38"/>
  <c r="J68" i="38"/>
  <c r="I68" i="38"/>
  <c r="G68" i="38"/>
  <c r="F68" i="38"/>
  <c r="E68" i="38"/>
  <c r="BD87" i="38"/>
  <c r="BC87" i="38"/>
  <c r="BC66" i="38" s="1"/>
  <c r="BB87" i="38"/>
  <c r="BA87" i="38"/>
  <c r="BA66" i="38" s="1"/>
  <c r="BA76" i="38" s="1"/>
  <c r="AZ87" i="38"/>
  <c r="AY87" i="38"/>
  <c r="AY66" i="38" s="1"/>
  <c r="AX87" i="38"/>
  <c r="AW87" i="38"/>
  <c r="AW66" i="38" s="1"/>
  <c r="AV87" i="38"/>
  <c r="AU87" i="38"/>
  <c r="AU66" i="38" s="1"/>
  <c r="AT87" i="38"/>
  <c r="AS87" i="38"/>
  <c r="AS66" i="38" s="1"/>
  <c r="AR87" i="38"/>
  <c r="AQ87" i="38"/>
  <c r="AQ66" i="38" s="1"/>
  <c r="AP87" i="38"/>
  <c r="AO87" i="38"/>
  <c r="AO66" i="38" s="1"/>
  <c r="AN87" i="38"/>
  <c r="AM87" i="38"/>
  <c r="AM66" i="38" s="1"/>
  <c r="AL87" i="38"/>
  <c r="AK87" i="38"/>
  <c r="AK66" i="38" s="1"/>
  <c r="AJ87" i="38"/>
  <c r="AI87" i="38"/>
  <c r="AI66" i="38" s="1"/>
  <c r="AH87" i="38"/>
  <c r="AG87" i="38"/>
  <c r="AG66" i="38" s="1"/>
  <c r="AF87" i="38"/>
  <c r="AE87" i="38"/>
  <c r="AE66" i="38" s="1"/>
  <c r="AD87" i="38"/>
  <c r="AC87" i="38"/>
  <c r="AC66" i="38" s="1"/>
  <c r="AB87" i="38"/>
  <c r="AA87" i="38"/>
  <c r="AA66" i="38" s="1"/>
  <c r="Z87" i="38"/>
  <c r="Y87" i="38"/>
  <c r="Y66" i="38" s="1"/>
  <c r="X87" i="38"/>
  <c r="W87" i="38"/>
  <c r="W66" i="38" s="1"/>
  <c r="V87" i="38"/>
  <c r="U87" i="38"/>
  <c r="U66" i="38" s="1"/>
  <c r="T87" i="38"/>
  <c r="S87" i="38"/>
  <c r="S66" i="38" s="1"/>
  <c r="R87" i="38"/>
  <c r="Q87" i="38"/>
  <c r="Q66" i="38" s="1"/>
  <c r="P87" i="38"/>
  <c r="O87" i="38"/>
  <c r="O66" i="38" s="1"/>
  <c r="N87" i="38"/>
  <c r="M87" i="38"/>
  <c r="M66" i="38" s="1"/>
  <c r="L87" i="38"/>
  <c r="K87" i="38"/>
  <c r="K66" i="38" s="1"/>
  <c r="J87" i="38"/>
  <c r="I87" i="38"/>
  <c r="I66" i="38" s="1"/>
  <c r="H87" i="38"/>
  <c r="G87" i="38"/>
  <c r="G66" i="38" s="1"/>
  <c r="F87" i="38"/>
  <c r="E87" i="38"/>
  <c r="E66" i="38" s="1"/>
  <c r="BD79" i="38"/>
  <c r="BC79" i="38"/>
  <c r="BB79" i="38"/>
  <c r="BA79" i="38"/>
  <c r="AZ79" i="38"/>
  <c r="AY79" i="38"/>
  <c r="AX79" i="38"/>
  <c r="AW79" i="38"/>
  <c r="AV79" i="38"/>
  <c r="AU79" i="38"/>
  <c r="AT79" i="38"/>
  <c r="AS79" i="38"/>
  <c r="AR79" i="38"/>
  <c r="AQ79" i="38"/>
  <c r="AP79" i="38"/>
  <c r="AO79" i="38"/>
  <c r="AN79" i="38"/>
  <c r="AM79" i="38"/>
  <c r="AL79" i="38"/>
  <c r="AK79" i="38"/>
  <c r="AJ79" i="38"/>
  <c r="AI79" i="38"/>
  <c r="AH79" i="38"/>
  <c r="AG79" i="38"/>
  <c r="AF79" i="38"/>
  <c r="AE79" i="38"/>
  <c r="AD79" i="38"/>
  <c r="AC79" i="38"/>
  <c r="AB79" i="38"/>
  <c r="AA79" i="38"/>
  <c r="Z79" i="38"/>
  <c r="Y79" i="38"/>
  <c r="X79" i="38"/>
  <c r="W79" i="38"/>
  <c r="V79" i="38"/>
  <c r="U79" i="38"/>
  <c r="T79" i="38"/>
  <c r="S79" i="38"/>
  <c r="R79" i="38"/>
  <c r="Q79" i="38"/>
  <c r="P79" i="38"/>
  <c r="O79" i="38"/>
  <c r="N79" i="38"/>
  <c r="M79" i="38"/>
  <c r="L79" i="38"/>
  <c r="K79" i="38"/>
  <c r="J79" i="38"/>
  <c r="I79" i="38"/>
  <c r="H79" i="38"/>
  <c r="G79" i="38"/>
  <c r="F79" i="38"/>
  <c r="E79" i="38"/>
  <c r="BD78" i="38"/>
  <c r="BC78" i="38"/>
  <c r="BB78" i="38"/>
  <c r="BA78" i="38"/>
  <c r="AZ78" i="38"/>
  <c r="AY78" i="38"/>
  <c r="AX78" i="38"/>
  <c r="AW78" i="38"/>
  <c r="AV78" i="38"/>
  <c r="AU78" i="38"/>
  <c r="AT78" i="38"/>
  <c r="AS78" i="38"/>
  <c r="AR78" i="38"/>
  <c r="AQ78" i="38"/>
  <c r="AP78" i="38"/>
  <c r="AO78" i="38"/>
  <c r="AN78" i="38"/>
  <c r="AM78" i="38"/>
  <c r="AL78" i="38"/>
  <c r="AK78" i="38"/>
  <c r="AJ78" i="38"/>
  <c r="AI78" i="38"/>
  <c r="AH78" i="38"/>
  <c r="AG78" i="38"/>
  <c r="AF78" i="38"/>
  <c r="AE78" i="38"/>
  <c r="AD78" i="38"/>
  <c r="AC78" i="38"/>
  <c r="AB78" i="38"/>
  <c r="AA78" i="38"/>
  <c r="Z78" i="38"/>
  <c r="Y78" i="38"/>
  <c r="X78" i="38"/>
  <c r="W78" i="38"/>
  <c r="V78" i="38"/>
  <c r="U78" i="38"/>
  <c r="T78" i="38"/>
  <c r="S78" i="38"/>
  <c r="R78" i="38"/>
  <c r="Q78" i="38"/>
  <c r="P78" i="38"/>
  <c r="O78" i="38"/>
  <c r="N78" i="38"/>
  <c r="M78" i="38"/>
  <c r="L78" i="38"/>
  <c r="K78" i="38"/>
  <c r="J78" i="38"/>
  <c r="I78" i="38"/>
  <c r="H78" i="38"/>
  <c r="G78" i="38"/>
  <c r="F78" i="38"/>
  <c r="E78" i="38"/>
  <c r="BD72" i="38"/>
  <c r="BC72" i="38"/>
  <c r="BB72" i="38"/>
  <c r="BA72" i="38"/>
  <c r="AZ72" i="38"/>
  <c r="AY72" i="38"/>
  <c r="AX72" i="38"/>
  <c r="AW72" i="38"/>
  <c r="AV72" i="38"/>
  <c r="AU72" i="38"/>
  <c r="AT72" i="38"/>
  <c r="AS72" i="38"/>
  <c r="AR72" i="38"/>
  <c r="AQ72" i="38"/>
  <c r="AP72" i="38"/>
  <c r="AO72" i="38"/>
  <c r="AN72" i="38"/>
  <c r="AM72" i="38"/>
  <c r="AL72" i="38"/>
  <c r="AK72" i="38"/>
  <c r="AJ72" i="38"/>
  <c r="AI72" i="38"/>
  <c r="AH72" i="38"/>
  <c r="AG72" i="38"/>
  <c r="AF72" i="38"/>
  <c r="AE72" i="38"/>
  <c r="AD72" i="38"/>
  <c r="AC72" i="38"/>
  <c r="AB72" i="38"/>
  <c r="AA72" i="38"/>
  <c r="Z72" i="38"/>
  <c r="Y72" i="38"/>
  <c r="X72" i="38"/>
  <c r="W72" i="38"/>
  <c r="V72" i="38"/>
  <c r="U72" i="38"/>
  <c r="T72" i="38"/>
  <c r="S72" i="38"/>
  <c r="R72" i="38"/>
  <c r="Q72" i="38"/>
  <c r="P72" i="38"/>
  <c r="O72" i="38"/>
  <c r="N72" i="38"/>
  <c r="M72" i="38"/>
  <c r="L72" i="38"/>
  <c r="K72" i="38"/>
  <c r="J72" i="38"/>
  <c r="I72" i="38"/>
  <c r="H72" i="38"/>
  <c r="G72" i="38"/>
  <c r="F72" i="38"/>
  <c r="E72" i="38"/>
  <c r="BD71" i="38"/>
  <c r="BC71" i="38"/>
  <c r="BB71" i="38"/>
  <c r="BA71" i="38"/>
  <c r="AZ71" i="38"/>
  <c r="AY71" i="38"/>
  <c r="AX71" i="38"/>
  <c r="AW71" i="38"/>
  <c r="AV71" i="38"/>
  <c r="AU71" i="38"/>
  <c r="AT71" i="38"/>
  <c r="AS71" i="38"/>
  <c r="AR71" i="38"/>
  <c r="AQ71" i="38"/>
  <c r="AP71" i="38"/>
  <c r="AO71" i="38"/>
  <c r="AN71" i="38"/>
  <c r="AM71" i="38"/>
  <c r="AL71" i="38"/>
  <c r="AK71" i="38"/>
  <c r="AJ71" i="38"/>
  <c r="AI71" i="38"/>
  <c r="AH71" i="38"/>
  <c r="AG71" i="38"/>
  <c r="AF71" i="38"/>
  <c r="AE71" i="38"/>
  <c r="AD71" i="38"/>
  <c r="AC71" i="38"/>
  <c r="AB71" i="38"/>
  <c r="AA71" i="38"/>
  <c r="Z71" i="38"/>
  <c r="Y71" i="38"/>
  <c r="X71" i="38"/>
  <c r="W71" i="38"/>
  <c r="V71" i="38"/>
  <c r="U71" i="38"/>
  <c r="T71" i="38"/>
  <c r="S71" i="38"/>
  <c r="R71" i="38"/>
  <c r="Q71" i="38"/>
  <c r="P71" i="38"/>
  <c r="O71" i="38"/>
  <c r="N71" i="38"/>
  <c r="M71" i="38"/>
  <c r="L71" i="38"/>
  <c r="K71" i="38"/>
  <c r="J71" i="38"/>
  <c r="I71" i="38"/>
  <c r="H71" i="38"/>
  <c r="G71" i="38"/>
  <c r="F71" i="38"/>
  <c r="E71" i="38"/>
  <c r="BD70" i="38"/>
  <c r="BC70" i="38"/>
  <c r="BB70" i="38"/>
  <c r="BA70" i="38"/>
  <c r="AZ70" i="38"/>
  <c r="AY70" i="38"/>
  <c r="AX70" i="38"/>
  <c r="AW70" i="38"/>
  <c r="AV70" i="38"/>
  <c r="AU70" i="38"/>
  <c r="AT70" i="38"/>
  <c r="AS70" i="38"/>
  <c r="AR70" i="38"/>
  <c r="AQ70" i="38"/>
  <c r="AP70" i="38"/>
  <c r="AO70" i="38"/>
  <c r="AN70" i="38"/>
  <c r="AM70" i="38"/>
  <c r="AL70" i="38"/>
  <c r="AK70" i="38"/>
  <c r="AJ70" i="38"/>
  <c r="AI70" i="38"/>
  <c r="AH70" i="38"/>
  <c r="AG70" i="38"/>
  <c r="AF70" i="38"/>
  <c r="AE70" i="38"/>
  <c r="AD70" i="38"/>
  <c r="AC70" i="38"/>
  <c r="AB70" i="38"/>
  <c r="AA70" i="38"/>
  <c r="Z70" i="38"/>
  <c r="Y70" i="38"/>
  <c r="X70" i="38"/>
  <c r="W70" i="38"/>
  <c r="V70" i="38"/>
  <c r="U70" i="38"/>
  <c r="T70" i="38"/>
  <c r="S70" i="38"/>
  <c r="R70" i="38"/>
  <c r="Q70" i="38"/>
  <c r="P70" i="38"/>
  <c r="O70" i="38"/>
  <c r="N70" i="38"/>
  <c r="M70" i="38"/>
  <c r="L70" i="38"/>
  <c r="K70" i="38"/>
  <c r="J70" i="38"/>
  <c r="I70" i="38"/>
  <c r="H70" i="38"/>
  <c r="G70" i="38"/>
  <c r="F70" i="38"/>
  <c r="E70" i="38"/>
  <c r="BD69" i="38"/>
  <c r="BC69" i="38"/>
  <c r="BB69" i="38"/>
  <c r="BA69" i="38"/>
  <c r="AZ69" i="38"/>
  <c r="AY69" i="38"/>
  <c r="AX69" i="38"/>
  <c r="AW69" i="38"/>
  <c r="AV69" i="38"/>
  <c r="AU69" i="38"/>
  <c r="AT69" i="38"/>
  <c r="AS69" i="38"/>
  <c r="AR69" i="38"/>
  <c r="AQ69" i="38"/>
  <c r="AP69" i="38"/>
  <c r="AO69" i="38"/>
  <c r="AN69" i="38"/>
  <c r="AM69" i="38"/>
  <c r="AL69" i="38"/>
  <c r="AK69" i="38"/>
  <c r="AJ69" i="38"/>
  <c r="AI69" i="38"/>
  <c r="AH69" i="38"/>
  <c r="AG69" i="38"/>
  <c r="AF69" i="38"/>
  <c r="AE69" i="38"/>
  <c r="AD69" i="38"/>
  <c r="AC69" i="38"/>
  <c r="AB69" i="38"/>
  <c r="AA69" i="38"/>
  <c r="Z69" i="38"/>
  <c r="Y69" i="38"/>
  <c r="X69" i="38"/>
  <c r="W69" i="38"/>
  <c r="V69" i="38"/>
  <c r="U69" i="38"/>
  <c r="T69" i="38"/>
  <c r="S69" i="38"/>
  <c r="R69" i="38"/>
  <c r="Q69" i="38"/>
  <c r="P69" i="38"/>
  <c r="O69" i="38"/>
  <c r="N69" i="38"/>
  <c r="M69" i="38"/>
  <c r="L69" i="38"/>
  <c r="K69" i="38"/>
  <c r="J69" i="38"/>
  <c r="I69" i="38"/>
  <c r="H69" i="38"/>
  <c r="G69" i="38"/>
  <c r="F69" i="38"/>
  <c r="E69" i="38"/>
  <c r="BD68" i="38"/>
  <c r="BC68" i="38"/>
  <c r="BB68" i="38"/>
  <c r="BA68" i="38"/>
  <c r="AZ68" i="38"/>
  <c r="AY68" i="38"/>
  <c r="AX68" i="38"/>
  <c r="AW68" i="38"/>
  <c r="AV68" i="38"/>
  <c r="AU68" i="38"/>
  <c r="AT68" i="38"/>
  <c r="AS68" i="38"/>
  <c r="AR68" i="38"/>
  <c r="AQ68" i="38"/>
  <c r="AP68" i="38"/>
  <c r="AO68" i="38"/>
  <c r="AN68" i="38"/>
  <c r="AM68" i="38"/>
  <c r="AL68" i="38"/>
  <c r="AK68" i="38"/>
  <c r="AJ68" i="38"/>
  <c r="AI68" i="38"/>
  <c r="AH68" i="38"/>
  <c r="AG68" i="38"/>
  <c r="AF68" i="38"/>
  <c r="AE68" i="38"/>
  <c r="AD68" i="38"/>
  <c r="AC68" i="38"/>
  <c r="AB68" i="38"/>
  <c r="AA68" i="38"/>
  <c r="Z68" i="38"/>
  <c r="Y68" i="38"/>
  <c r="X68" i="38"/>
  <c r="W68" i="38"/>
  <c r="V68" i="38"/>
  <c r="U68" i="38"/>
  <c r="T68" i="38"/>
  <c r="S68" i="38"/>
  <c r="R68" i="38"/>
  <c r="Q68" i="38"/>
  <c r="P68" i="38"/>
  <c r="O68" i="38"/>
  <c r="N68" i="38"/>
  <c r="M68" i="38"/>
  <c r="L68" i="38"/>
  <c r="H68" i="38"/>
  <c r="BD67" i="38"/>
  <c r="BC67" i="38"/>
  <c r="BB67" i="38"/>
  <c r="BA67" i="38"/>
  <c r="AZ67" i="38"/>
  <c r="AY67" i="38"/>
  <c r="AX67" i="38"/>
  <c r="AW67" i="38"/>
  <c r="AV67" i="38"/>
  <c r="AU67" i="38"/>
  <c r="AT67" i="38"/>
  <c r="AS67" i="38"/>
  <c r="AR67" i="38"/>
  <c r="AQ67" i="38"/>
  <c r="AP67" i="38"/>
  <c r="AO67" i="38"/>
  <c r="AN67" i="38"/>
  <c r="AM67" i="38"/>
  <c r="AL67" i="38"/>
  <c r="AK67" i="38"/>
  <c r="AJ67" i="38"/>
  <c r="AI67" i="38"/>
  <c r="AH67" i="38"/>
  <c r="AG67" i="38"/>
  <c r="AF67" i="38"/>
  <c r="AE67" i="38"/>
  <c r="AD67" i="38"/>
  <c r="AC67" i="38"/>
  <c r="AB67" i="38"/>
  <c r="AA67" i="38"/>
  <c r="Z67" i="38"/>
  <c r="Y67" i="38"/>
  <c r="X67" i="38"/>
  <c r="W67" i="38"/>
  <c r="V67" i="38"/>
  <c r="U67" i="38"/>
  <c r="T67" i="38"/>
  <c r="S67" i="38"/>
  <c r="R67" i="38"/>
  <c r="Q67" i="38"/>
  <c r="P67" i="38"/>
  <c r="O67" i="38"/>
  <c r="N67" i="38"/>
  <c r="M67" i="38"/>
  <c r="L67" i="38"/>
  <c r="K67" i="38"/>
  <c r="J67" i="38"/>
  <c r="I67" i="38"/>
  <c r="H67" i="38"/>
  <c r="G67" i="38"/>
  <c r="F67" i="38"/>
  <c r="E67" i="38"/>
  <c r="BD66" i="38"/>
  <c r="BB66" i="38"/>
  <c r="AZ66" i="38"/>
  <c r="AX66" i="38"/>
  <c r="AV66" i="38"/>
  <c r="AT66" i="38"/>
  <c r="AR66" i="38"/>
  <c r="AP66" i="38"/>
  <c r="AN66" i="38"/>
  <c r="AL66" i="38"/>
  <c r="AJ66" i="38"/>
  <c r="AH66" i="38"/>
  <c r="AF66" i="38"/>
  <c r="AD66" i="38"/>
  <c r="AB66" i="38"/>
  <c r="Z66" i="38"/>
  <c r="X66" i="38"/>
  <c r="V66" i="38"/>
  <c r="T66" i="38"/>
  <c r="R66" i="38"/>
  <c r="P66" i="38"/>
  <c r="N66" i="38"/>
  <c r="L66" i="38"/>
  <c r="J66" i="38"/>
  <c r="H66" i="38"/>
  <c r="F66" i="38"/>
  <c r="BD65" i="38"/>
  <c r="BD76" i="38" s="1"/>
  <c r="BC65" i="38"/>
  <c r="BB65" i="38"/>
  <c r="BB76" i="38" s="1"/>
  <c r="BA65" i="38"/>
  <c r="AZ65" i="38"/>
  <c r="AZ76" i="38" s="1"/>
  <c r="AY65" i="38"/>
  <c r="AX65" i="38"/>
  <c r="AX76" i="38" s="1"/>
  <c r="AW65" i="38"/>
  <c r="AV65" i="38"/>
  <c r="AV76" i="38" s="1"/>
  <c r="AU65" i="38"/>
  <c r="AT65" i="38"/>
  <c r="AT76" i="38" s="1"/>
  <c r="AS65" i="38"/>
  <c r="AR65" i="38"/>
  <c r="AR76" i="38" s="1"/>
  <c r="AQ65" i="38"/>
  <c r="AP65" i="38"/>
  <c r="AP76" i="38" s="1"/>
  <c r="AO65" i="38"/>
  <c r="AN65" i="38"/>
  <c r="AN76" i="38" s="1"/>
  <c r="AM65" i="38"/>
  <c r="AL65" i="38"/>
  <c r="AL76" i="38" s="1"/>
  <c r="AK65" i="38"/>
  <c r="AK76" i="38" s="1"/>
  <c r="AJ65" i="38"/>
  <c r="AJ76" i="38" s="1"/>
  <c r="AI65" i="38"/>
  <c r="AH65" i="38"/>
  <c r="AH76" i="38" s="1"/>
  <c r="AG65" i="38"/>
  <c r="AF65" i="38"/>
  <c r="AF76" i="38" s="1"/>
  <c r="AE65" i="38"/>
  <c r="AD65" i="38"/>
  <c r="AD76" i="38" s="1"/>
  <c r="AC65" i="38"/>
  <c r="AB65" i="38"/>
  <c r="AB76" i="38" s="1"/>
  <c r="AA65" i="38"/>
  <c r="Z65" i="38"/>
  <c r="Z76" i="38" s="1"/>
  <c r="Y65" i="38"/>
  <c r="X65" i="38"/>
  <c r="X76" i="38" s="1"/>
  <c r="W65" i="38"/>
  <c r="V65" i="38"/>
  <c r="V76" i="38" s="1"/>
  <c r="U65" i="38"/>
  <c r="T65" i="38"/>
  <c r="T76" i="38" s="1"/>
  <c r="S65" i="38"/>
  <c r="R65" i="38"/>
  <c r="R76" i="38" s="1"/>
  <c r="Q65" i="38"/>
  <c r="P65" i="38"/>
  <c r="P76" i="38" s="1"/>
  <c r="O65" i="38"/>
  <c r="N65" i="38"/>
  <c r="N76" i="38" s="1"/>
  <c r="M65" i="38"/>
  <c r="L65" i="38"/>
  <c r="L76" i="38" s="1"/>
  <c r="K65" i="38"/>
  <c r="J65" i="38"/>
  <c r="I65" i="38"/>
  <c r="H65" i="38"/>
  <c r="G65" i="38"/>
  <c r="F65" i="38"/>
  <c r="E65" i="38"/>
  <c r="E76" i="38" s="1"/>
  <c r="E60" i="38"/>
  <c r="F27" i="38"/>
  <c r="G27" i="38" s="1"/>
  <c r="H27" i="38" s="1"/>
  <c r="I27" i="38" s="1"/>
  <c r="J27" i="38" s="1"/>
  <c r="K27" i="38" s="1"/>
  <c r="L27" i="38" s="1"/>
  <c r="M27" i="38" s="1"/>
  <c r="N27" i="38" s="1"/>
  <c r="O27" i="38" s="1"/>
  <c r="P27" i="38" s="1"/>
  <c r="Q27" i="38" s="1"/>
  <c r="R27" i="38" s="1"/>
  <c r="S27" i="38" s="1"/>
  <c r="T27" i="38" s="1"/>
  <c r="U27" i="38" s="1"/>
  <c r="V27" i="38" s="1"/>
  <c r="W27" i="38" s="1"/>
  <c r="X27" i="38" s="1"/>
  <c r="Y27" i="38" s="1"/>
  <c r="Z27" i="38" s="1"/>
  <c r="AA27" i="38" s="1"/>
  <c r="AB27" i="38" s="1"/>
  <c r="AC27" i="38" s="1"/>
  <c r="AD27" i="38" s="1"/>
  <c r="AE27" i="38" s="1"/>
  <c r="AF27" i="38" s="1"/>
  <c r="AG27" i="38" s="1"/>
  <c r="AH27" i="38" s="1"/>
  <c r="AI27" i="38" s="1"/>
  <c r="AJ27" i="38" s="1"/>
  <c r="AK27" i="38" s="1"/>
  <c r="AL27" i="38" s="1"/>
  <c r="AM27" i="38" s="1"/>
  <c r="AN27" i="38" s="1"/>
  <c r="AO27" i="38" s="1"/>
  <c r="AP27" i="38" s="1"/>
  <c r="AQ27" i="38" s="1"/>
  <c r="AR27" i="38" s="1"/>
  <c r="AS27" i="38" s="1"/>
  <c r="AT27" i="38" s="1"/>
  <c r="AU27" i="38" s="1"/>
  <c r="AV27" i="38" s="1"/>
  <c r="AW27" i="38" s="1"/>
  <c r="BD25" i="38"/>
  <c r="BD26" i="38" s="1"/>
  <c r="BC25" i="38"/>
  <c r="BC26" i="38" s="1"/>
  <c r="BB25" i="38"/>
  <c r="BB26" i="38" s="1"/>
  <c r="BA25" i="38"/>
  <c r="BA26" i="38" s="1"/>
  <c r="AZ25" i="38"/>
  <c r="AZ26" i="38" s="1"/>
  <c r="AY25" i="38"/>
  <c r="AY26" i="38" s="1"/>
  <c r="AX25" i="38"/>
  <c r="AX26" i="38" s="1"/>
  <c r="L19" i="38"/>
  <c r="K19" i="38"/>
  <c r="J19" i="38"/>
  <c r="I19" i="38"/>
  <c r="H19" i="38"/>
  <c r="G19" i="38"/>
  <c r="F19" i="38"/>
  <c r="E19" i="38"/>
  <c r="J18" i="38"/>
  <c r="F18" i="38"/>
  <c r="K18" i="38"/>
  <c r="G18" i="38"/>
  <c r="E18" i="38"/>
  <c r="C9" i="38" s="1"/>
  <c r="K68" i="37"/>
  <c r="J68" i="37"/>
  <c r="I68" i="37"/>
  <c r="H68" i="37"/>
  <c r="G68" i="37"/>
  <c r="F68" i="37"/>
  <c r="E68" i="37"/>
  <c r="BD87" i="37"/>
  <c r="BC87" i="37"/>
  <c r="BC66" i="37" s="1"/>
  <c r="BB87" i="37"/>
  <c r="BA87" i="37"/>
  <c r="BA66" i="37" s="1"/>
  <c r="BA76" i="37" s="1"/>
  <c r="AZ87" i="37"/>
  <c r="AY87" i="37"/>
  <c r="AY66" i="37" s="1"/>
  <c r="AX87" i="37"/>
  <c r="AW87" i="37"/>
  <c r="AW66" i="37" s="1"/>
  <c r="AV87" i="37"/>
  <c r="AU87" i="37"/>
  <c r="AU66" i="37" s="1"/>
  <c r="AT87" i="37"/>
  <c r="AS87" i="37"/>
  <c r="AS66" i="37" s="1"/>
  <c r="AR87" i="37"/>
  <c r="AQ87" i="37"/>
  <c r="AQ66" i="37" s="1"/>
  <c r="AP87" i="37"/>
  <c r="AO87" i="37"/>
  <c r="AO66" i="37" s="1"/>
  <c r="AN87" i="37"/>
  <c r="AM87" i="37"/>
  <c r="AM66" i="37" s="1"/>
  <c r="AL87" i="37"/>
  <c r="AK87" i="37"/>
  <c r="AK66" i="37" s="1"/>
  <c r="AJ87" i="37"/>
  <c r="AI87" i="37"/>
  <c r="AI66" i="37" s="1"/>
  <c r="AH87" i="37"/>
  <c r="AG87" i="37"/>
  <c r="AG66" i="37" s="1"/>
  <c r="AF87" i="37"/>
  <c r="AE87" i="37"/>
  <c r="AE66" i="37" s="1"/>
  <c r="AD87" i="37"/>
  <c r="AC87" i="37"/>
  <c r="AC66" i="37" s="1"/>
  <c r="AB87" i="37"/>
  <c r="AA87" i="37"/>
  <c r="AA66" i="37" s="1"/>
  <c r="Z87" i="37"/>
  <c r="Y87" i="37"/>
  <c r="Y66" i="37" s="1"/>
  <c r="X87" i="37"/>
  <c r="W87" i="37"/>
  <c r="W66" i="37" s="1"/>
  <c r="V87" i="37"/>
  <c r="U87" i="37"/>
  <c r="U66" i="37" s="1"/>
  <c r="T87" i="37"/>
  <c r="S87" i="37"/>
  <c r="S66" i="37" s="1"/>
  <c r="R87" i="37"/>
  <c r="Q87" i="37"/>
  <c r="Q66" i="37" s="1"/>
  <c r="P87" i="37"/>
  <c r="O87" i="37"/>
  <c r="O66" i="37" s="1"/>
  <c r="N87" i="37"/>
  <c r="M87" i="37"/>
  <c r="M66" i="37" s="1"/>
  <c r="L87" i="37"/>
  <c r="K87" i="37"/>
  <c r="K66" i="37" s="1"/>
  <c r="J87" i="37"/>
  <c r="I87" i="37"/>
  <c r="I66" i="37" s="1"/>
  <c r="H87" i="37"/>
  <c r="G87" i="37"/>
  <c r="G66" i="37" s="1"/>
  <c r="F87" i="37"/>
  <c r="E87" i="37"/>
  <c r="E6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AW68" i="37"/>
  <c r="AV68" i="37"/>
  <c r="AU68" i="37"/>
  <c r="AT68" i="37"/>
  <c r="AS68" i="37"/>
  <c r="AR68" i="37"/>
  <c r="AQ68" i="37"/>
  <c r="AP68" i="37"/>
  <c r="AO68" i="37"/>
  <c r="AN68" i="37"/>
  <c r="AM68" i="37"/>
  <c r="AL68"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B66" i="37"/>
  <c r="AZ66" i="37"/>
  <c r="AX66" i="37"/>
  <c r="AV66" i="37"/>
  <c r="AT66" i="37"/>
  <c r="AR66" i="37"/>
  <c r="AP66" i="37"/>
  <c r="AN66" i="37"/>
  <c r="AL66" i="37"/>
  <c r="AJ66" i="37"/>
  <c r="AH66" i="37"/>
  <c r="AF66" i="37"/>
  <c r="AD66" i="37"/>
  <c r="AB66" i="37"/>
  <c r="Z66" i="37"/>
  <c r="X66" i="37"/>
  <c r="V66" i="37"/>
  <c r="T66" i="37"/>
  <c r="R66" i="37"/>
  <c r="P66" i="37"/>
  <c r="N66" i="37"/>
  <c r="L66" i="37"/>
  <c r="J66" i="37"/>
  <c r="H66" i="37"/>
  <c r="F66" i="37"/>
  <c r="BD65" i="37"/>
  <c r="BD76" i="37" s="1"/>
  <c r="BC65" i="37"/>
  <c r="BB65" i="37"/>
  <c r="BB76" i="37" s="1"/>
  <c r="BA65" i="37"/>
  <c r="AZ65" i="37"/>
  <c r="AZ76" i="37" s="1"/>
  <c r="AY65" i="37"/>
  <c r="AX65" i="37"/>
  <c r="AX76" i="37" s="1"/>
  <c r="AW65" i="37"/>
  <c r="AV65" i="37"/>
  <c r="AV76" i="37" s="1"/>
  <c r="AU65" i="37"/>
  <c r="AT65" i="37"/>
  <c r="AT76" i="37" s="1"/>
  <c r="AS65" i="37"/>
  <c r="AR65" i="37"/>
  <c r="AR76" i="37" s="1"/>
  <c r="AQ65" i="37"/>
  <c r="AP65" i="37"/>
  <c r="AP76" i="37" s="1"/>
  <c r="AO65" i="37"/>
  <c r="AN65" i="37"/>
  <c r="AN76" i="37" s="1"/>
  <c r="AM65" i="37"/>
  <c r="AL65" i="37"/>
  <c r="AL76" i="37" s="1"/>
  <c r="AK65" i="37"/>
  <c r="AK76" i="37" s="1"/>
  <c r="AJ65" i="37"/>
  <c r="AJ76" i="37" s="1"/>
  <c r="AI65" i="37"/>
  <c r="AH65" i="37"/>
  <c r="AH76" i="37" s="1"/>
  <c r="AG65" i="37"/>
  <c r="AF65" i="37"/>
  <c r="AF76" i="37" s="1"/>
  <c r="AE65" i="37"/>
  <c r="AD65" i="37"/>
  <c r="AD76" i="37" s="1"/>
  <c r="AC65" i="37"/>
  <c r="AB65" i="37"/>
  <c r="AB76" i="37" s="1"/>
  <c r="AA65" i="37"/>
  <c r="Z65" i="37"/>
  <c r="Z76" i="37" s="1"/>
  <c r="Y65" i="37"/>
  <c r="X65" i="37"/>
  <c r="X76" i="37" s="1"/>
  <c r="W65" i="37"/>
  <c r="V65" i="37"/>
  <c r="V76" i="37" s="1"/>
  <c r="U65" i="37"/>
  <c r="T65" i="37"/>
  <c r="T76" i="37" s="1"/>
  <c r="S65" i="37"/>
  <c r="R65" i="37"/>
  <c r="R76" i="37" s="1"/>
  <c r="Q65" i="37"/>
  <c r="P65" i="37"/>
  <c r="P76" i="37" s="1"/>
  <c r="O65" i="37"/>
  <c r="N65" i="37"/>
  <c r="N76" i="37" s="1"/>
  <c r="M65" i="37"/>
  <c r="L65" i="37"/>
  <c r="K65" i="37"/>
  <c r="J65" i="37"/>
  <c r="I65" i="37"/>
  <c r="H65" i="37"/>
  <c r="G65" i="37"/>
  <c r="F65" i="37"/>
  <c r="E65" i="37"/>
  <c r="E76" i="37" s="1"/>
  <c r="E60" i="37"/>
  <c r="H27" i="37"/>
  <c r="I27" i="37" s="1"/>
  <c r="J27" i="37" s="1"/>
  <c r="K27" i="37" s="1"/>
  <c r="L27" i="37" s="1"/>
  <c r="M27" i="37" s="1"/>
  <c r="N27" i="37" s="1"/>
  <c r="O27" i="37" s="1"/>
  <c r="P27" i="37" s="1"/>
  <c r="Q27" i="37" s="1"/>
  <c r="R27" i="37" s="1"/>
  <c r="S27" i="37" s="1"/>
  <c r="T27" i="37" s="1"/>
  <c r="U27" i="37" s="1"/>
  <c r="V27" i="37" s="1"/>
  <c r="W27" i="37" s="1"/>
  <c r="X27" i="37" s="1"/>
  <c r="Y27" i="37" s="1"/>
  <c r="Z27" i="37" s="1"/>
  <c r="AA27" i="37" s="1"/>
  <c r="AB27" i="37" s="1"/>
  <c r="AC27" i="37" s="1"/>
  <c r="AD27" i="37" s="1"/>
  <c r="AE27" i="37" s="1"/>
  <c r="AF27" i="37" s="1"/>
  <c r="AG27" i="37" s="1"/>
  <c r="AH27" i="37" s="1"/>
  <c r="AI27" i="37" s="1"/>
  <c r="AJ27" i="37" s="1"/>
  <c r="AK27" i="37" s="1"/>
  <c r="AL27" i="37" s="1"/>
  <c r="AM27" i="37" s="1"/>
  <c r="AN27" i="37" s="1"/>
  <c r="AO27" i="37" s="1"/>
  <c r="AP27" i="37" s="1"/>
  <c r="AQ27" i="37" s="1"/>
  <c r="AR27" i="37" s="1"/>
  <c r="AS27" i="37" s="1"/>
  <c r="AT27" i="37" s="1"/>
  <c r="AU27" i="37" s="1"/>
  <c r="AV27" i="37" s="1"/>
  <c r="AW27" i="37" s="1"/>
  <c r="F27" i="37"/>
  <c r="G27" i="37" s="1"/>
  <c r="BC26" i="37"/>
  <c r="AY26" i="37"/>
  <c r="BD25" i="37"/>
  <c r="BD26" i="37" s="1"/>
  <c r="BC25" i="37"/>
  <c r="BB25" i="37"/>
  <c r="BB26" i="37" s="1"/>
  <c r="BA25" i="37"/>
  <c r="BA26" i="37" s="1"/>
  <c r="AZ25" i="37"/>
  <c r="AZ26" i="37" s="1"/>
  <c r="AY25" i="37"/>
  <c r="AX25" i="37"/>
  <c r="AX26" i="37" s="1"/>
  <c r="L19" i="37"/>
  <c r="K19" i="37"/>
  <c r="J19" i="37"/>
  <c r="I19" i="37"/>
  <c r="H19" i="37"/>
  <c r="G19" i="37"/>
  <c r="F19" i="37"/>
  <c r="E19" i="37"/>
  <c r="L18" i="37"/>
  <c r="J18" i="37"/>
  <c r="H18" i="37"/>
  <c r="F18" i="37"/>
  <c r="M13" i="37"/>
  <c r="K18" i="37"/>
  <c r="I18" i="37"/>
  <c r="G18" i="37"/>
  <c r="E18" i="37"/>
  <c r="C9" i="37" s="1"/>
  <c r="U76" i="38" l="1"/>
  <c r="U76" i="37"/>
  <c r="H76" i="38"/>
  <c r="F76" i="37"/>
  <c r="I25" i="37"/>
  <c r="I26" i="37" s="1"/>
  <c r="F25" i="37"/>
  <c r="F26" i="37" s="1"/>
  <c r="E25" i="38"/>
  <c r="E26" i="38" s="1"/>
  <c r="E28" i="38" s="1"/>
  <c r="E29" i="38" s="1"/>
  <c r="I25" i="38"/>
  <c r="H25" i="37"/>
  <c r="H26" i="37" s="1"/>
  <c r="H28" i="37" s="1"/>
  <c r="G25" i="38"/>
  <c r="K25" i="38"/>
  <c r="K26" i="38" s="1"/>
  <c r="K28" i="38" s="1"/>
  <c r="F76" i="38"/>
  <c r="J76" i="38"/>
  <c r="J76" i="37"/>
  <c r="E25" i="37"/>
  <c r="E26" i="37" s="1"/>
  <c r="G25" i="37"/>
  <c r="G26" i="37" s="1"/>
  <c r="G28" i="37" s="1"/>
  <c r="H76" i="37"/>
  <c r="L76" i="37"/>
  <c r="G26" i="38"/>
  <c r="G28" i="38" s="1"/>
  <c r="I26" i="38"/>
  <c r="I28" i="38" s="1"/>
  <c r="I29" i="38" s="1"/>
  <c r="F25" i="38"/>
  <c r="F26" i="38" s="1"/>
  <c r="J25" i="38"/>
  <c r="J26" i="38" s="1"/>
  <c r="H25" i="38"/>
  <c r="H26" i="38" s="1"/>
  <c r="L25" i="38"/>
  <c r="L26" i="38" s="1"/>
  <c r="G76" i="38"/>
  <c r="K76" i="38"/>
  <c r="O76" i="38"/>
  <c r="S76" i="38"/>
  <c r="W76" i="38"/>
  <c r="AA76" i="38"/>
  <c r="AE76" i="38"/>
  <c r="AI76" i="38"/>
  <c r="AM76" i="38"/>
  <c r="AQ76" i="38"/>
  <c r="AU76" i="38"/>
  <c r="AY76" i="38"/>
  <c r="BC76" i="38"/>
  <c r="I76" i="38"/>
  <c r="M76" i="38"/>
  <c r="Q76" i="38"/>
  <c r="Y76" i="38"/>
  <c r="AC76" i="38"/>
  <c r="AG76" i="38"/>
  <c r="AO76" i="38"/>
  <c r="AS76" i="38"/>
  <c r="AW76" i="38"/>
  <c r="M18" i="37"/>
  <c r="N13" i="37"/>
  <c r="G76" i="37"/>
  <c r="K76" i="37"/>
  <c r="O76" i="37"/>
  <c r="S76" i="37"/>
  <c r="W76" i="37"/>
  <c r="AA76" i="37"/>
  <c r="AE76" i="37"/>
  <c r="AI76" i="37"/>
  <c r="AM76" i="37"/>
  <c r="AQ76" i="37"/>
  <c r="AU76" i="37"/>
  <c r="AY76" i="37"/>
  <c r="BC76" i="37"/>
  <c r="I76" i="37"/>
  <c r="M76" i="37"/>
  <c r="Q76" i="37"/>
  <c r="Y76" i="37"/>
  <c r="AC76" i="37"/>
  <c r="AG76" i="37"/>
  <c r="AO76" i="37"/>
  <c r="AS76" i="37"/>
  <c r="AW76" i="37"/>
  <c r="Y22" i="33"/>
  <c r="Z22" i="33" s="1"/>
  <c r="AA22" i="33" s="1"/>
  <c r="AB22" i="33" s="1"/>
  <c r="AC22" i="33" s="1"/>
  <c r="AD22" i="33" s="1"/>
  <c r="AE22" i="33" s="1"/>
  <c r="AF22" i="33" s="1"/>
  <c r="AG22" i="33" s="1"/>
  <c r="AH22" i="33" s="1"/>
  <c r="AI22" i="33" s="1"/>
  <c r="AJ22" i="33" s="1"/>
  <c r="AK22" i="33" s="1"/>
  <c r="AL22" i="33" s="1"/>
  <c r="AM22" i="33" s="1"/>
  <c r="AN22" i="33" s="1"/>
  <c r="AO22" i="33" s="1"/>
  <c r="AP22" i="33" s="1"/>
  <c r="AQ22" i="33" s="1"/>
  <c r="AR22" i="33" s="1"/>
  <c r="AS22" i="33" s="1"/>
  <c r="AT22" i="33" s="1"/>
  <c r="AU22" i="33" s="1"/>
  <c r="AV22" i="33" s="1"/>
  <c r="AW22" i="33" s="1"/>
  <c r="D9" i="29"/>
  <c r="D11" i="29"/>
  <c r="D10" i="29"/>
  <c r="AX33" i="37" l="1"/>
  <c r="AQ33" i="37"/>
  <c r="AZ33" i="37"/>
  <c r="K33" i="37"/>
  <c r="Q33" i="37"/>
  <c r="AY33" i="37"/>
  <c r="AA33" i="37"/>
  <c r="T33" i="37"/>
  <c r="X33" i="37"/>
  <c r="AG33" i="37"/>
  <c r="V33" i="37"/>
  <c r="R33" i="37"/>
  <c r="AB33" i="37"/>
  <c r="Z33" i="37"/>
  <c r="W33" i="37"/>
  <c r="AM33" i="37"/>
  <c r="M33" i="37"/>
  <c r="AC33" i="37"/>
  <c r="AT33" i="37"/>
  <c r="BA33" i="37"/>
  <c r="AF33" i="37"/>
  <c r="AD33" i="37"/>
  <c r="AR33" i="37"/>
  <c r="L33" i="37"/>
  <c r="AP33" i="37"/>
  <c r="J33" i="37"/>
  <c r="O33" i="37"/>
  <c r="AE33" i="37"/>
  <c r="AV33" i="37"/>
  <c r="U33" i="37"/>
  <c r="AK33" i="37"/>
  <c r="AS33" i="37"/>
  <c r="P33" i="37"/>
  <c r="AU33" i="37"/>
  <c r="N33" i="37"/>
  <c r="AJ33" i="37"/>
  <c r="AH33" i="37"/>
  <c r="S33" i="37"/>
  <c r="AI33" i="37"/>
  <c r="I33" i="37"/>
  <c r="Y33" i="37"/>
  <c r="AO33" i="37"/>
  <c r="AW33" i="37"/>
  <c r="AN33" i="37"/>
  <c r="H29" i="37"/>
  <c r="AL33" i="37"/>
  <c r="H28" i="38"/>
  <c r="H29" i="38" s="1"/>
  <c r="J28" i="38"/>
  <c r="J29" i="38" s="1"/>
  <c r="F28" i="38"/>
  <c r="F29" i="38" s="1"/>
  <c r="L28" i="38"/>
  <c r="L29" i="38" s="1"/>
  <c r="AY32" i="38"/>
  <c r="AU32" i="38"/>
  <c r="AQ32" i="38"/>
  <c r="AM32" i="38"/>
  <c r="AI32" i="38"/>
  <c r="AE32" i="38"/>
  <c r="AA32" i="38"/>
  <c r="W32" i="38"/>
  <c r="S32" i="38"/>
  <c r="O32" i="38"/>
  <c r="K32" i="38"/>
  <c r="AW32" i="38"/>
  <c r="AS32" i="38"/>
  <c r="AO32" i="38"/>
  <c r="AK32" i="38"/>
  <c r="AG32" i="38"/>
  <c r="AC32" i="38"/>
  <c r="Y32" i="38"/>
  <c r="U32" i="38"/>
  <c r="Q32" i="38"/>
  <c r="M32" i="38"/>
  <c r="I32" i="38"/>
  <c r="AT32" i="38"/>
  <c r="AL32" i="38"/>
  <c r="AD32" i="38"/>
  <c r="V32" i="38"/>
  <c r="N32" i="38"/>
  <c r="AZ32" i="38"/>
  <c r="AR32" i="38"/>
  <c r="AJ32" i="38"/>
  <c r="AB32" i="38"/>
  <c r="T32" i="38"/>
  <c r="L32" i="38"/>
  <c r="AX32" i="38"/>
  <c r="AP32" i="38"/>
  <c r="AH32" i="38"/>
  <c r="Z32" i="38"/>
  <c r="R32" i="38"/>
  <c r="J32" i="38"/>
  <c r="AV32" i="38"/>
  <c r="AN32" i="38"/>
  <c r="AF32" i="38"/>
  <c r="X32" i="38"/>
  <c r="P32" i="38"/>
  <c r="H32" i="38"/>
  <c r="G29" i="38"/>
  <c r="E62" i="38"/>
  <c r="AU30" i="38"/>
  <c r="AQ30" i="38"/>
  <c r="AM30" i="38"/>
  <c r="AI30" i="38"/>
  <c r="AE30" i="38"/>
  <c r="AA30" i="38"/>
  <c r="W30" i="38"/>
  <c r="S30" i="38"/>
  <c r="O30" i="38"/>
  <c r="K30" i="38"/>
  <c r="G30" i="38"/>
  <c r="AW30" i="38"/>
  <c r="AS30" i="38"/>
  <c r="AO30" i="38"/>
  <c r="AK30" i="38"/>
  <c r="AG30" i="38"/>
  <c r="AC30" i="38"/>
  <c r="Y30" i="38"/>
  <c r="U30" i="38"/>
  <c r="Q30" i="38"/>
  <c r="M30" i="38"/>
  <c r="I30" i="38"/>
  <c r="AT30" i="38"/>
  <c r="AL30" i="38"/>
  <c r="AD30" i="38"/>
  <c r="V30" i="38"/>
  <c r="N30" i="38"/>
  <c r="F30" i="38"/>
  <c r="F60" i="38" s="1"/>
  <c r="AR30" i="38"/>
  <c r="AJ30" i="38"/>
  <c r="AB30" i="38"/>
  <c r="T30" i="38"/>
  <c r="L30" i="38"/>
  <c r="AX30" i="38"/>
  <c r="AP30" i="38"/>
  <c r="AH30" i="38"/>
  <c r="Z30" i="38"/>
  <c r="R30" i="38"/>
  <c r="J30" i="38"/>
  <c r="AV30" i="38"/>
  <c r="AN30" i="38"/>
  <c r="AF30" i="38"/>
  <c r="X30" i="38"/>
  <c r="P30" i="38"/>
  <c r="H30" i="38"/>
  <c r="BB36" i="38"/>
  <c r="AX36" i="38"/>
  <c r="AT36" i="38"/>
  <c r="AP36" i="38"/>
  <c r="AL36" i="38"/>
  <c r="AH36" i="38"/>
  <c r="AD36" i="38"/>
  <c r="Z36" i="38"/>
  <c r="V36" i="38"/>
  <c r="R36" i="38"/>
  <c r="N36" i="38"/>
  <c r="BD36" i="38"/>
  <c r="AZ36" i="38"/>
  <c r="AV36" i="38"/>
  <c r="AR36" i="38"/>
  <c r="AN36" i="38"/>
  <c r="AJ36" i="38"/>
  <c r="AF36" i="38"/>
  <c r="AB36" i="38"/>
  <c r="X36" i="38"/>
  <c r="T36" i="38"/>
  <c r="P36" i="38"/>
  <c r="L36" i="38"/>
  <c r="AY36" i="38"/>
  <c r="AQ36" i="38"/>
  <c r="AI36" i="38"/>
  <c r="AA36" i="38"/>
  <c r="S36" i="38"/>
  <c r="BC36" i="38"/>
  <c r="AU36" i="38"/>
  <c r="AM36" i="38"/>
  <c r="AE36" i="38"/>
  <c r="W36" i="38"/>
  <c r="O36" i="38"/>
  <c r="AW36" i="38"/>
  <c r="AG36" i="38"/>
  <c r="Q36" i="38"/>
  <c r="AS36" i="38"/>
  <c r="AC36" i="38"/>
  <c r="M36" i="38"/>
  <c r="AO36" i="38"/>
  <c r="Y36" i="38"/>
  <c r="BA36" i="38"/>
  <c r="AK36" i="38"/>
  <c r="U36" i="38"/>
  <c r="K29" i="38"/>
  <c r="BB34" i="38"/>
  <c r="AX34" i="38"/>
  <c r="AT34" i="38"/>
  <c r="AP34" i="38"/>
  <c r="AL34" i="38"/>
  <c r="AZ34" i="38"/>
  <c r="AV34" i="38"/>
  <c r="AR34" i="38"/>
  <c r="AN34" i="38"/>
  <c r="AJ34" i="38"/>
  <c r="AY34" i="38"/>
  <c r="AQ34" i="38"/>
  <c r="AI34" i="38"/>
  <c r="AE34" i="38"/>
  <c r="AA34" i="38"/>
  <c r="W34" i="38"/>
  <c r="S34" i="38"/>
  <c r="O34" i="38"/>
  <c r="K34" i="38"/>
  <c r="AU34" i="38"/>
  <c r="AM34" i="38"/>
  <c r="AG34" i="38"/>
  <c r="AC34" i="38"/>
  <c r="Y34" i="38"/>
  <c r="U34" i="38"/>
  <c r="Q34" i="38"/>
  <c r="M34" i="38"/>
  <c r="AO34" i="38"/>
  <c r="AD34" i="38"/>
  <c r="V34" i="38"/>
  <c r="N34" i="38"/>
  <c r="BA34" i="38"/>
  <c r="AK34" i="38"/>
  <c r="AB34" i="38"/>
  <c r="T34" i="38"/>
  <c r="L34" i="38"/>
  <c r="AW34" i="38"/>
  <c r="AH34" i="38"/>
  <c r="Z34" i="38"/>
  <c r="R34" i="38"/>
  <c r="J34" i="38"/>
  <c r="AS34" i="38"/>
  <c r="AF34" i="38"/>
  <c r="X34" i="38"/>
  <c r="P34" i="38"/>
  <c r="O13" i="37"/>
  <c r="N18" i="37"/>
  <c r="E28" i="37"/>
  <c r="F28" i="37"/>
  <c r="F29" i="37" s="1"/>
  <c r="AW32" i="37"/>
  <c r="AS32" i="37"/>
  <c r="AO32" i="37"/>
  <c r="AK32" i="37"/>
  <c r="AG32" i="37"/>
  <c r="AC32" i="37"/>
  <c r="Y32" i="37"/>
  <c r="U32" i="37"/>
  <c r="Q32" i="37"/>
  <c r="M32" i="37"/>
  <c r="I32" i="37"/>
  <c r="AY32" i="37"/>
  <c r="AU32" i="37"/>
  <c r="AQ32" i="37"/>
  <c r="AM32" i="37"/>
  <c r="AI32" i="37"/>
  <c r="AE32" i="37"/>
  <c r="AA32" i="37"/>
  <c r="W32" i="37"/>
  <c r="S32" i="37"/>
  <c r="O32" i="37"/>
  <c r="K32" i="37"/>
  <c r="AV32" i="37"/>
  <c r="AN32" i="37"/>
  <c r="AF32" i="37"/>
  <c r="X32" i="37"/>
  <c r="P32" i="37"/>
  <c r="H32" i="37"/>
  <c r="AT32" i="37"/>
  <c r="AL32" i="37"/>
  <c r="AD32" i="37"/>
  <c r="V32" i="37"/>
  <c r="N32" i="37"/>
  <c r="AZ32" i="37"/>
  <c r="AR32" i="37"/>
  <c r="AJ32" i="37"/>
  <c r="AB32" i="37"/>
  <c r="T32" i="37"/>
  <c r="L32" i="37"/>
  <c r="AX32" i="37"/>
  <c r="AP32" i="37"/>
  <c r="AH32" i="37"/>
  <c r="Z32" i="37"/>
  <c r="R32" i="37"/>
  <c r="J32" i="37"/>
  <c r="I28" i="37"/>
  <c r="G29" i="37"/>
  <c r="C30" i="29"/>
  <c r="C29" i="29"/>
  <c r="C28" i="29"/>
  <c r="AY31" i="38" l="1"/>
  <c r="AU31" i="38"/>
  <c r="AQ31" i="38"/>
  <c r="AM31" i="38"/>
  <c r="AI31" i="38"/>
  <c r="AE31" i="38"/>
  <c r="AA31" i="38"/>
  <c r="W31" i="38"/>
  <c r="S31" i="38"/>
  <c r="O31" i="38"/>
  <c r="K31" i="38"/>
  <c r="G31" i="38"/>
  <c r="G60" i="38" s="1"/>
  <c r="AW31" i="38"/>
  <c r="AS31" i="38"/>
  <c r="AO31" i="38"/>
  <c r="AK31" i="38"/>
  <c r="AG31" i="38"/>
  <c r="AC31" i="38"/>
  <c r="Y31" i="38"/>
  <c r="U31" i="38"/>
  <c r="Q31" i="38"/>
  <c r="M31" i="38"/>
  <c r="I31" i="38"/>
  <c r="AX31" i="38"/>
  <c r="AP31" i="38"/>
  <c r="AH31" i="38"/>
  <c r="Z31" i="38"/>
  <c r="R31" i="38"/>
  <c r="J31" i="38"/>
  <c r="AV31" i="38"/>
  <c r="AN31" i="38"/>
  <c r="AF31" i="38"/>
  <c r="X31" i="38"/>
  <c r="P31" i="38"/>
  <c r="H31" i="38"/>
  <c r="H60" i="38" s="1"/>
  <c r="AT31" i="38"/>
  <c r="AL31" i="38"/>
  <c r="AD31" i="38"/>
  <c r="V31" i="38"/>
  <c r="N31" i="38"/>
  <c r="AR31" i="38"/>
  <c r="AJ31" i="38"/>
  <c r="AB31" i="38"/>
  <c r="T31" i="38"/>
  <c r="L31" i="38"/>
  <c r="BB35" i="38"/>
  <c r="AX35" i="38"/>
  <c r="AT35" i="38"/>
  <c r="AP35" i="38"/>
  <c r="AL35" i="38"/>
  <c r="AH35" i="38"/>
  <c r="AD35" i="38"/>
  <c r="Z35" i="38"/>
  <c r="V35" i="38"/>
  <c r="R35" i="38"/>
  <c r="N35" i="38"/>
  <c r="AZ35" i="38"/>
  <c r="AV35" i="38"/>
  <c r="AR35" i="38"/>
  <c r="AN35" i="38"/>
  <c r="AJ35" i="38"/>
  <c r="AF35" i="38"/>
  <c r="AB35" i="38"/>
  <c r="X35" i="38"/>
  <c r="T35" i="38"/>
  <c r="P35" i="38"/>
  <c r="L35" i="38"/>
  <c r="BC35" i="38"/>
  <c r="AU35" i="38"/>
  <c r="AM35" i="38"/>
  <c r="AE35" i="38"/>
  <c r="W35" i="38"/>
  <c r="O35" i="38"/>
  <c r="AY35" i="38"/>
  <c r="AQ35" i="38"/>
  <c r="AI35" i="38"/>
  <c r="AA35" i="38"/>
  <c r="S35" i="38"/>
  <c r="K35" i="38"/>
  <c r="AS35" i="38"/>
  <c r="AC35" i="38"/>
  <c r="M35" i="38"/>
  <c r="AO35" i="38"/>
  <c r="Y35" i="38"/>
  <c r="BA35" i="38"/>
  <c r="AK35" i="38"/>
  <c r="U35" i="38"/>
  <c r="AW35" i="38"/>
  <c r="AG35" i="38"/>
  <c r="Q35" i="38"/>
  <c r="F61" i="38"/>
  <c r="E63" i="38"/>
  <c r="E64" i="38" s="1"/>
  <c r="E77" i="38" s="1"/>
  <c r="E80" i="38" s="1"/>
  <c r="E81" i="38" s="1"/>
  <c r="BB37" i="38"/>
  <c r="AX37" i="38"/>
  <c r="AT37" i="38"/>
  <c r="AP37" i="38"/>
  <c r="AL37" i="38"/>
  <c r="AH37" i="38"/>
  <c r="AD37" i="38"/>
  <c r="Z37" i="38"/>
  <c r="V37" i="38"/>
  <c r="R37" i="38"/>
  <c r="N37" i="38"/>
  <c r="BD37" i="38"/>
  <c r="AZ37" i="38"/>
  <c r="AV37" i="38"/>
  <c r="AR37" i="38"/>
  <c r="AN37" i="38"/>
  <c r="AJ37" i="38"/>
  <c r="AF37" i="38"/>
  <c r="AB37" i="38"/>
  <c r="X37" i="38"/>
  <c r="T37" i="38"/>
  <c r="P37" i="38"/>
  <c r="BC37" i="38"/>
  <c r="AU37" i="38"/>
  <c r="AM37" i="38"/>
  <c r="AE37" i="38"/>
  <c r="W37" i="38"/>
  <c r="O37" i="38"/>
  <c r="BA37" i="38"/>
  <c r="AS37" i="38"/>
  <c r="AK37" i="38"/>
  <c r="AC37" i="38"/>
  <c r="AY37" i="38"/>
  <c r="AQ37" i="38"/>
  <c r="AI37" i="38"/>
  <c r="AA37" i="38"/>
  <c r="S37" i="38"/>
  <c r="AW37" i="38"/>
  <c r="AO37" i="38"/>
  <c r="AG37" i="38"/>
  <c r="U37" i="38"/>
  <c r="Q37" i="38"/>
  <c r="M37" i="38"/>
  <c r="Y37" i="38"/>
  <c r="AY33" i="38"/>
  <c r="AU33" i="38"/>
  <c r="AQ33" i="38"/>
  <c r="AM33" i="38"/>
  <c r="AI33" i="38"/>
  <c r="AE33" i="38"/>
  <c r="AA33" i="38"/>
  <c r="W33" i="38"/>
  <c r="S33" i="38"/>
  <c r="O33" i="38"/>
  <c r="K33" i="38"/>
  <c r="BA33" i="38"/>
  <c r="AW33" i="38"/>
  <c r="AS33" i="38"/>
  <c r="AO33" i="38"/>
  <c r="AK33" i="38"/>
  <c r="AG33" i="38"/>
  <c r="AC33" i="38"/>
  <c r="Y33" i="38"/>
  <c r="U33" i="38"/>
  <c r="Q33" i="38"/>
  <c r="M33" i="38"/>
  <c r="I33" i="38"/>
  <c r="AX33" i="38"/>
  <c r="AP33" i="38"/>
  <c r="AH33" i="38"/>
  <c r="Z33" i="38"/>
  <c r="R33" i="38"/>
  <c r="J33" i="38"/>
  <c r="AV33" i="38"/>
  <c r="AN33" i="38"/>
  <c r="AF33" i="38"/>
  <c r="X33" i="38"/>
  <c r="P33" i="38"/>
  <c r="AT33" i="38"/>
  <c r="AL33" i="38"/>
  <c r="AD33" i="38"/>
  <c r="V33" i="38"/>
  <c r="N33" i="38"/>
  <c r="AZ33" i="38"/>
  <c r="AR33" i="38"/>
  <c r="AJ33" i="38"/>
  <c r="AB33" i="38"/>
  <c r="T33" i="38"/>
  <c r="L33" i="38"/>
  <c r="E62" i="37"/>
  <c r="AW30" i="37"/>
  <c r="AS30" i="37"/>
  <c r="AO30" i="37"/>
  <c r="AK30" i="37"/>
  <c r="AG30" i="37"/>
  <c r="AC30" i="37"/>
  <c r="Y30" i="37"/>
  <c r="U30" i="37"/>
  <c r="Q30" i="37"/>
  <c r="M30" i="37"/>
  <c r="I30" i="37"/>
  <c r="AU30" i="37"/>
  <c r="AQ30" i="37"/>
  <c r="AM30" i="37"/>
  <c r="AI30" i="37"/>
  <c r="AE30" i="37"/>
  <c r="AA30" i="37"/>
  <c r="W30" i="37"/>
  <c r="S30" i="37"/>
  <c r="O30" i="37"/>
  <c r="K30" i="37"/>
  <c r="G30" i="37"/>
  <c r="AV30" i="37"/>
  <c r="AN30" i="37"/>
  <c r="AF30" i="37"/>
  <c r="X30" i="37"/>
  <c r="P30" i="37"/>
  <c r="H30" i="37"/>
  <c r="AT30" i="37"/>
  <c r="AL30" i="37"/>
  <c r="AD30" i="37"/>
  <c r="V30" i="37"/>
  <c r="N30" i="37"/>
  <c r="F30" i="37"/>
  <c r="F60" i="37" s="1"/>
  <c r="AR30" i="37"/>
  <c r="AJ30" i="37"/>
  <c r="AB30" i="37"/>
  <c r="T30" i="37"/>
  <c r="L30" i="37"/>
  <c r="AX30" i="37"/>
  <c r="AP30" i="37"/>
  <c r="AH30" i="37"/>
  <c r="Z30" i="37"/>
  <c r="R30" i="37"/>
  <c r="J30" i="37"/>
  <c r="AW31" i="37"/>
  <c r="AS31" i="37"/>
  <c r="AO31" i="37"/>
  <c r="AK31" i="37"/>
  <c r="AG31" i="37"/>
  <c r="AC31" i="37"/>
  <c r="Y31" i="37"/>
  <c r="U31" i="37"/>
  <c r="Q31" i="37"/>
  <c r="M31" i="37"/>
  <c r="I31" i="37"/>
  <c r="AY31" i="37"/>
  <c r="AU31" i="37"/>
  <c r="AQ31" i="37"/>
  <c r="AM31" i="37"/>
  <c r="AI31" i="37"/>
  <c r="AE31" i="37"/>
  <c r="AA31" i="37"/>
  <c r="W31" i="37"/>
  <c r="S31" i="37"/>
  <c r="O31" i="37"/>
  <c r="K31" i="37"/>
  <c r="G31" i="37"/>
  <c r="AR31" i="37"/>
  <c r="AJ31" i="37"/>
  <c r="AB31" i="37"/>
  <c r="T31" i="37"/>
  <c r="L31" i="37"/>
  <c r="AX31" i="37"/>
  <c r="AP31" i="37"/>
  <c r="AH31" i="37"/>
  <c r="Z31" i="37"/>
  <c r="R31" i="37"/>
  <c r="J31" i="37"/>
  <c r="AV31" i="37"/>
  <c r="AN31" i="37"/>
  <c r="AF31" i="37"/>
  <c r="X31" i="37"/>
  <c r="P31" i="37"/>
  <c r="H31" i="37"/>
  <c r="AT31" i="37"/>
  <c r="AL31" i="37"/>
  <c r="AD31" i="37"/>
  <c r="V31" i="37"/>
  <c r="N31" i="37"/>
  <c r="AY34" i="37"/>
  <c r="AU34" i="37"/>
  <c r="AQ34" i="37"/>
  <c r="AM34" i="37"/>
  <c r="AI34" i="37"/>
  <c r="AE34" i="37"/>
  <c r="BA34" i="37"/>
  <c r="AW34" i="37"/>
  <c r="AS34" i="37"/>
  <c r="AO34" i="37"/>
  <c r="AK34" i="37"/>
  <c r="AG34" i="37"/>
  <c r="AC34" i="37"/>
  <c r="Y34" i="37"/>
  <c r="U34" i="37"/>
  <c r="Q34" i="37"/>
  <c r="M34" i="37"/>
  <c r="AZ34" i="37"/>
  <c r="AR34" i="37"/>
  <c r="AJ34" i="37"/>
  <c r="AB34" i="37"/>
  <c r="W34" i="37"/>
  <c r="R34" i="37"/>
  <c r="L34" i="37"/>
  <c r="AV34" i="37"/>
  <c r="AN34" i="37"/>
  <c r="AF34" i="37"/>
  <c r="Z34" i="37"/>
  <c r="T34" i="37"/>
  <c r="O34" i="37"/>
  <c r="J34" i="37"/>
  <c r="AX34" i="37"/>
  <c r="AH34" i="37"/>
  <c r="V34" i="37"/>
  <c r="K34" i="37"/>
  <c r="AT34" i="37"/>
  <c r="AD34" i="37"/>
  <c r="S34" i="37"/>
  <c r="AP34" i="37"/>
  <c r="AA34" i="37"/>
  <c r="P34" i="37"/>
  <c r="BB34" i="37"/>
  <c r="AL34" i="37"/>
  <c r="X34" i="37"/>
  <c r="N34" i="37"/>
  <c r="E29" i="37"/>
  <c r="I29" i="37"/>
  <c r="O18" i="37"/>
  <c r="P13" i="37"/>
  <c r="AX25" i="33"/>
  <c r="AY25" i="33"/>
  <c r="AZ25" i="33"/>
  <c r="BA25" i="33"/>
  <c r="BB25" i="33"/>
  <c r="BC25" i="33"/>
  <c r="BD25" i="33"/>
  <c r="AX25" i="31"/>
  <c r="AY25" i="31"/>
  <c r="AZ25" i="31"/>
  <c r="BA25" i="31"/>
  <c r="BB25" i="31"/>
  <c r="BC25" i="31"/>
  <c r="BD25" i="31"/>
  <c r="H60" i="37" l="1"/>
  <c r="L60" i="38"/>
  <c r="J60" i="38"/>
  <c r="I60" i="38"/>
  <c r="K60" i="38"/>
  <c r="M60" i="38"/>
  <c r="F62" i="38"/>
  <c r="G61" i="38" s="1"/>
  <c r="P18" i="37"/>
  <c r="Q13" i="37"/>
  <c r="F61" i="37"/>
  <c r="E63" i="37"/>
  <c r="E64" i="37" s="1"/>
  <c r="E77" i="37" s="1"/>
  <c r="E80" i="37" s="1"/>
  <c r="E81" i="37" s="1"/>
  <c r="I60" i="37"/>
  <c r="J60" i="37"/>
  <c r="G60" i="37"/>
  <c r="M13" i="33"/>
  <c r="F63" i="38" l="1"/>
  <c r="F64" i="38" s="1"/>
  <c r="F77" i="38" s="1"/>
  <c r="F80" i="38" s="1"/>
  <c r="F81" i="38" s="1"/>
  <c r="G62" i="38"/>
  <c r="H61" i="38" s="1"/>
  <c r="F62" i="37"/>
  <c r="G61" i="37" s="1"/>
  <c r="Q18" i="37"/>
  <c r="R13" i="37"/>
  <c r="H19" i="33"/>
  <c r="H19" i="31"/>
  <c r="E19" i="33"/>
  <c r="E19" i="31"/>
  <c r="L19" i="33"/>
  <c r="L19" i="31"/>
  <c r="K19" i="33"/>
  <c r="K19" i="31"/>
  <c r="G19" i="33"/>
  <c r="G19" i="31"/>
  <c r="I19" i="33"/>
  <c r="I19" i="31"/>
  <c r="J19" i="33"/>
  <c r="J19" i="31"/>
  <c r="F19" i="33"/>
  <c r="F19" i="31"/>
  <c r="BD87" i="33"/>
  <c r="BC87" i="33"/>
  <c r="BB87" i="33"/>
  <c r="BA87" i="33"/>
  <c r="BA66" i="33" s="1"/>
  <c r="AZ87" i="33"/>
  <c r="AZ66" i="33" s="1"/>
  <c r="AY87" i="33"/>
  <c r="AX87" i="33"/>
  <c r="AW87" i="33"/>
  <c r="AW66" i="33" s="1"/>
  <c r="AV87" i="33"/>
  <c r="AV66" i="33" s="1"/>
  <c r="AU87" i="33"/>
  <c r="AT87" i="33"/>
  <c r="AS87" i="33"/>
  <c r="AS66" i="33" s="1"/>
  <c r="AR87" i="33"/>
  <c r="AR66" i="33" s="1"/>
  <c r="AQ87" i="33"/>
  <c r="AP87" i="33"/>
  <c r="AO87" i="33"/>
  <c r="AO66" i="33" s="1"/>
  <c r="AN87" i="33"/>
  <c r="AM87" i="33"/>
  <c r="AL87" i="33"/>
  <c r="AK87" i="33"/>
  <c r="AK66" i="33" s="1"/>
  <c r="AJ87" i="33"/>
  <c r="AJ66" i="33" s="1"/>
  <c r="AI87" i="33"/>
  <c r="AH87" i="33"/>
  <c r="AG87" i="33"/>
  <c r="AG66" i="33" s="1"/>
  <c r="AF87" i="33"/>
  <c r="AF66" i="33" s="1"/>
  <c r="AE87" i="33"/>
  <c r="AD87" i="33"/>
  <c r="AC87" i="33"/>
  <c r="AC66" i="33" s="1"/>
  <c r="AB87" i="33"/>
  <c r="AB66" i="33" s="1"/>
  <c r="AA87" i="33"/>
  <c r="Z87" i="33"/>
  <c r="Y87" i="33"/>
  <c r="Y66" i="33" s="1"/>
  <c r="X87" i="33"/>
  <c r="W87" i="33"/>
  <c r="V87" i="33"/>
  <c r="U87" i="33"/>
  <c r="U66" i="33" s="1"/>
  <c r="T87" i="33"/>
  <c r="T66" i="33" s="1"/>
  <c r="S87" i="33"/>
  <c r="R87" i="33"/>
  <c r="Q87" i="33"/>
  <c r="Q66" i="33" s="1"/>
  <c r="P87" i="33"/>
  <c r="P66" i="33" s="1"/>
  <c r="O87" i="33"/>
  <c r="N87" i="33"/>
  <c r="M87" i="33"/>
  <c r="M66" i="33" s="1"/>
  <c r="L87" i="33"/>
  <c r="L66" i="33" s="1"/>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Y66" i="33"/>
  <c r="AX66" i="33"/>
  <c r="AU66" i="33"/>
  <c r="AT66" i="33"/>
  <c r="AQ66" i="33"/>
  <c r="AP66" i="33"/>
  <c r="AN66" i="33"/>
  <c r="AM66" i="33"/>
  <c r="AL66" i="33"/>
  <c r="AI66" i="33"/>
  <c r="AH66" i="33"/>
  <c r="AE66" i="33"/>
  <c r="AD66" i="33"/>
  <c r="AA66" i="33"/>
  <c r="Z66" i="33"/>
  <c r="X66" i="33"/>
  <c r="W66" i="33"/>
  <c r="V66" i="33"/>
  <c r="S66" i="33"/>
  <c r="R66" i="33"/>
  <c r="O66" i="33"/>
  <c r="N66" i="33"/>
  <c r="K66" i="33"/>
  <c r="J66" i="33"/>
  <c r="H66" i="33"/>
  <c r="G66" i="33"/>
  <c r="F66" i="33"/>
  <c r="BD65" i="33"/>
  <c r="BC65" i="33"/>
  <c r="BC76" i="33" s="1"/>
  <c r="BB65" i="33"/>
  <c r="BB76" i="33" s="1"/>
  <c r="BA65" i="33"/>
  <c r="AZ65" i="33"/>
  <c r="AY65" i="33"/>
  <c r="AY76" i="33" s="1"/>
  <c r="AX65" i="33"/>
  <c r="AX76" i="33" s="1"/>
  <c r="AW65" i="33"/>
  <c r="AV65" i="33"/>
  <c r="AU65" i="33"/>
  <c r="AU76" i="33" s="1"/>
  <c r="AT65" i="33"/>
  <c r="AS65" i="33"/>
  <c r="AR65" i="33"/>
  <c r="AQ65" i="33"/>
  <c r="AQ76" i="33" s="1"/>
  <c r="AP65" i="33"/>
  <c r="AO65" i="33"/>
  <c r="AN65" i="33"/>
  <c r="AM65" i="33"/>
  <c r="AM76" i="33" s="1"/>
  <c r="AL65" i="33"/>
  <c r="AL76" i="33" s="1"/>
  <c r="AK65" i="33"/>
  <c r="AJ65" i="33"/>
  <c r="AI65" i="33"/>
  <c r="AI76" i="33" s="1"/>
  <c r="AH65" i="33"/>
  <c r="AH76" i="33" s="1"/>
  <c r="AG65" i="33"/>
  <c r="AF65" i="33"/>
  <c r="AE65" i="33"/>
  <c r="AE76" i="33" s="1"/>
  <c r="AD65" i="33"/>
  <c r="AC65" i="33"/>
  <c r="AB65" i="33"/>
  <c r="AA65" i="33"/>
  <c r="AA76" i="33" s="1"/>
  <c r="Z65" i="33"/>
  <c r="Y65" i="33"/>
  <c r="X65" i="33"/>
  <c r="W65" i="33"/>
  <c r="W76" i="33" s="1"/>
  <c r="V65" i="33"/>
  <c r="V76" i="33" s="1"/>
  <c r="U65" i="33"/>
  <c r="T65" i="33"/>
  <c r="S65" i="33"/>
  <c r="S76" i="33" s="1"/>
  <c r="R65" i="33"/>
  <c r="R76" i="33" s="1"/>
  <c r="Q65" i="33"/>
  <c r="P65" i="33"/>
  <c r="O65" i="33"/>
  <c r="O76" i="33" s="1"/>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6" i="33"/>
  <c r="BC26" i="33"/>
  <c r="BB26" i="33"/>
  <c r="BA26" i="33"/>
  <c r="AZ26" i="33"/>
  <c r="AY26" i="33"/>
  <c r="AX26" i="33"/>
  <c r="K18" i="33"/>
  <c r="I18" i="33"/>
  <c r="G18" i="33"/>
  <c r="F18" i="33"/>
  <c r="E18" i="33"/>
  <c r="C9" i="33" s="1"/>
  <c r="J18" i="33"/>
  <c r="H18" i="33"/>
  <c r="M13" i="31"/>
  <c r="M7" i="10"/>
  <c r="N13" i="31" l="1"/>
  <c r="M18" i="38"/>
  <c r="M19" i="38"/>
  <c r="M25" i="38" s="1"/>
  <c r="M19" i="37"/>
  <c r="G76" i="33"/>
  <c r="K76" i="33"/>
  <c r="G63" i="38"/>
  <c r="G64" i="38" s="1"/>
  <c r="G77" i="38" s="1"/>
  <c r="G80" i="38" s="1"/>
  <c r="G81" i="38" s="1"/>
  <c r="H62" i="38"/>
  <c r="I61" i="38" s="1"/>
  <c r="G62" i="37"/>
  <c r="H61" i="37" s="1"/>
  <c r="F63" i="37"/>
  <c r="F64" i="37" s="1"/>
  <c r="F77" i="37" s="1"/>
  <c r="F80" i="37" s="1"/>
  <c r="F81" i="37" s="1"/>
  <c r="R18" i="37"/>
  <c r="S13" i="37"/>
  <c r="F76" i="33"/>
  <c r="N7" i="10"/>
  <c r="M19" i="33"/>
  <c r="M19" i="31"/>
  <c r="L76" i="33"/>
  <c r="T76" i="33"/>
  <c r="AB76" i="33"/>
  <c r="AJ76" i="33"/>
  <c r="AV76" i="33"/>
  <c r="BD76" i="33"/>
  <c r="U76" i="33"/>
  <c r="Y76" i="33"/>
  <c r="BA76" i="33"/>
  <c r="H76" i="33"/>
  <c r="P76" i="33"/>
  <c r="X76" i="33"/>
  <c r="AF76" i="33"/>
  <c r="AN76" i="33"/>
  <c r="AR76" i="33"/>
  <c r="AZ76" i="33"/>
  <c r="J76" i="33"/>
  <c r="N76" i="33"/>
  <c r="Z76" i="33"/>
  <c r="AD76" i="33"/>
  <c r="AP76" i="33"/>
  <c r="AT76" i="33"/>
  <c r="L18" i="33"/>
  <c r="E76" i="33"/>
  <c r="I76" i="33"/>
  <c r="AK76" i="33"/>
  <c r="AO76" i="33"/>
  <c r="M76" i="33"/>
  <c r="Q76" i="33"/>
  <c r="AC76" i="33"/>
  <c r="AG76" i="33"/>
  <c r="AS76" i="33"/>
  <c r="AW76" i="33"/>
  <c r="M26" i="38" l="1"/>
  <c r="O13" i="31"/>
  <c r="N18" i="38"/>
  <c r="N19" i="37"/>
  <c r="N19" i="38"/>
  <c r="N25" i="38" s="1"/>
  <c r="M28" i="38"/>
  <c r="I62" i="38"/>
  <c r="J61" i="38" s="1"/>
  <c r="H63" i="38"/>
  <c r="H64" i="38" s="1"/>
  <c r="H77" i="38" s="1"/>
  <c r="H80" i="38" s="1"/>
  <c r="H81" i="38" s="1"/>
  <c r="G63" i="37"/>
  <c r="G64" i="37" s="1"/>
  <c r="G77" i="37" s="1"/>
  <c r="G80" i="37" s="1"/>
  <c r="G81" i="37" s="1"/>
  <c r="S18" i="37"/>
  <c r="T13" i="37"/>
  <c r="H62" i="37"/>
  <c r="I61" i="37" s="1"/>
  <c r="O7" i="10"/>
  <c r="N19" i="33"/>
  <c r="N19" i="31"/>
  <c r="M18" i="33"/>
  <c r="N13" i="33"/>
  <c r="N26" i="38" l="1"/>
  <c r="P13" i="31"/>
  <c r="O18" i="38"/>
  <c r="AY38" i="38"/>
  <c r="AI38" i="38"/>
  <c r="S38" i="38"/>
  <c r="AS38" i="38"/>
  <c r="AC38" i="38"/>
  <c r="AZ38" i="38"/>
  <c r="T38" i="38"/>
  <c r="Z38" i="38"/>
  <c r="AN38" i="38"/>
  <c r="BB38" i="38"/>
  <c r="V38" i="38"/>
  <c r="AU38" i="38"/>
  <c r="AE38" i="38"/>
  <c r="O38" i="38"/>
  <c r="AO38" i="38"/>
  <c r="Y38" i="38"/>
  <c r="AR38" i="38"/>
  <c r="AX38" i="38"/>
  <c r="R38" i="38"/>
  <c r="AF38" i="38"/>
  <c r="AT38" i="38"/>
  <c r="N38" i="38"/>
  <c r="N60" i="38" s="1"/>
  <c r="AA38" i="38"/>
  <c r="BA38" i="38"/>
  <c r="U38" i="38"/>
  <c r="AP38" i="38"/>
  <c r="X38" i="38"/>
  <c r="BC38" i="38"/>
  <c r="AM38" i="38"/>
  <c r="W38" i="38"/>
  <c r="AW38" i="38"/>
  <c r="AG38" i="38"/>
  <c r="Q38" i="38"/>
  <c r="AB38" i="38"/>
  <c r="AH38" i="38"/>
  <c r="AV38" i="38"/>
  <c r="P38" i="38"/>
  <c r="AD38" i="38"/>
  <c r="AQ38" i="38"/>
  <c r="AK38" i="38"/>
  <c r="AJ38" i="38"/>
  <c r="BD38" i="38"/>
  <c r="AL38" i="38"/>
  <c r="O19" i="38"/>
  <c r="O25" i="38" s="1"/>
  <c r="O26" i="38" s="1"/>
  <c r="O28" i="38" s="1"/>
  <c r="O19" i="37"/>
  <c r="N28" i="38"/>
  <c r="N29" i="38" s="1"/>
  <c r="M29" i="38"/>
  <c r="I63" i="38"/>
  <c r="I64" i="38" s="1"/>
  <c r="I77" i="38" s="1"/>
  <c r="I80" i="38" s="1"/>
  <c r="I81" i="38" s="1"/>
  <c r="J62" i="38"/>
  <c r="K61" i="38" s="1"/>
  <c r="I62" i="37"/>
  <c r="J61" i="37" s="1"/>
  <c r="H63" i="37"/>
  <c r="H64" i="37" s="1"/>
  <c r="H77" i="37" s="1"/>
  <c r="H80" i="37" s="1"/>
  <c r="H81" i="37" s="1"/>
  <c r="U13" i="37"/>
  <c r="T18" i="37"/>
  <c r="P7" i="10"/>
  <c r="O19" i="33"/>
  <c r="O19" i="31"/>
  <c r="N18" i="33"/>
  <c r="O13" i="33"/>
  <c r="Q13" i="31" l="1"/>
  <c r="P18" i="38"/>
  <c r="P19" i="37"/>
  <c r="P19" i="38"/>
  <c r="P25" i="38" s="1"/>
  <c r="O29" i="38"/>
  <c r="AR40" i="38"/>
  <c r="AB40" i="38"/>
  <c r="BB40" i="38"/>
  <c r="AL40" i="38"/>
  <c r="V40" i="38"/>
  <c r="AG40" i="38"/>
  <c r="AU40" i="38"/>
  <c r="BA40" i="38"/>
  <c r="U40" i="38"/>
  <c r="AA40" i="38"/>
  <c r="AJ40" i="38"/>
  <c r="AT40" i="38"/>
  <c r="AW40" i="38"/>
  <c r="AE40" i="38"/>
  <c r="AQ40" i="38"/>
  <c r="BD40" i="38"/>
  <c r="AN40" i="38"/>
  <c r="X40" i="38"/>
  <c r="AX40" i="38"/>
  <c r="AH40" i="38"/>
  <c r="R40" i="38"/>
  <c r="Y40" i="38"/>
  <c r="AM40" i="38"/>
  <c r="AS40" i="38"/>
  <c r="AY40" i="38"/>
  <c r="S40" i="38"/>
  <c r="AZ40" i="38"/>
  <c r="AD40" i="38"/>
  <c r="Q40" i="38"/>
  <c r="AK40" i="38"/>
  <c r="AV40" i="38"/>
  <c r="AF40" i="38"/>
  <c r="P40" i="38"/>
  <c r="AP40" i="38"/>
  <c r="Z40" i="38"/>
  <c r="AO40" i="38"/>
  <c r="BC40" i="38"/>
  <c r="W40" i="38"/>
  <c r="AC40" i="38"/>
  <c r="AI40" i="38"/>
  <c r="T40" i="38"/>
  <c r="BA39" i="38"/>
  <c r="AK39" i="38"/>
  <c r="U39" i="38"/>
  <c r="AU39" i="38"/>
  <c r="AE39" i="38"/>
  <c r="O39" i="38"/>
  <c r="O60" i="38" s="1"/>
  <c r="Z39" i="38"/>
  <c r="AN39" i="38"/>
  <c r="BB39" i="38"/>
  <c r="V39" i="38"/>
  <c r="AB39" i="38"/>
  <c r="AF39" i="38"/>
  <c r="AZ39" i="38"/>
  <c r="AC39" i="38"/>
  <c r="BC39" i="38"/>
  <c r="W39" i="38"/>
  <c r="AP39" i="38"/>
  <c r="X39" i="38"/>
  <c r="AR39" i="38"/>
  <c r="AW39" i="38"/>
  <c r="AG39" i="38"/>
  <c r="Q39" i="38"/>
  <c r="AQ39" i="38"/>
  <c r="AA39" i="38"/>
  <c r="AX39" i="38"/>
  <c r="R39" i="38"/>
  <c r="AT39" i="38"/>
  <c r="T39" i="38"/>
  <c r="AS39" i="38"/>
  <c r="AM39" i="38"/>
  <c r="BD39" i="38"/>
  <c r="AO39" i="38"/>
  <c r="Y39" i="38"/>
  <c r="AY39" i="38"/>
  <c r="AI39" i="38"/>
  <c r="S39" i="38"/>
  <c r="AH39" i="38"/>
  <c r="AV39" i="38"/>
  <c r="P39" i="38"/>
  <c r="AD39" i="38"/>
  <c r="AJ39" i="38"/>
  <c r="AL39" i="38"/>
  <c r="J63" i="38"/>
  <c r="J64" i="38" s="1"/>
  <c r="J77" i="38" s="1"/>
  <c r="J80" i="38" s="1"/>
  <c r="J81" i="38" s="1"/>
  <c r="K62" i="38"/>
  <c r="L61" i="38" s="1"/>
  <c r="U18" i="37"/>
  <c r="V13" i="37"/>
  <c r="I63" i="37"/>
  <c r="I64" i="37" s="1"/>
  <c r="I77" i="37" s="1"/>
  <c r="I80" i="37" s="1"/>
  <c r="I81" i="37" s="1"/>
  <c r="Q7" i="10"/>
  <c r="P19" i="33"/>
  <c r="P19" i="31"/>
  <c r="O18" i="33"/>
  <c r="P13" i="33"/>
  <c r="P26" i="38" l="1"/>
  <c r="R13" i="31"/>
  <c r="Q18" i="38"/>
  <c r="P60" i="38"/>
  <c r="Q19" i="37"/>
  <c r="Q19" i="38"/>
  <c r="Q25" i="38" s="1"/>
  <c r="P28" i="38"/>
  <c r="P29" i="38"/>
  <c r="L62" i="38"/>
  <c r="M61" i="38" s="1"/>
  <c r="K63" i="38"/>
  <c r="K64" i="38" s="1"/>
  <c r="K77" i="38" s="1"/>
  <c r="K80" i="38" s="1"/>
  <c r="K81" i="38" s="1"/>
  <c r="W13" i="37"/>
  <c r="V18" i="37"/>
  <c r="R7" i="10"/>
  <c r="Q19" i="31"/>
  <c r="Q19" i="33"/>
  <c r="P18" i="33"/>
  <c r="Q13" i="33"/>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Q26" i="38" l="1"/>
  <c r="S13" i="31"/>
  <c r="R18" i="38"/>
  <c r="Q28" i="38"/>
  <c r="R19" i="38"/>
  <c r="R25" i="38" s="1"/>
  <c r="R19" i="37"/>
  <c r="AZ41" i="38"/>
  <c r="AJ41" i="38"/>
  <c r="T41" i="38"/>
  <c r="AP41" i="38"/>
  <c r="Z41" i="38"/>
  <c r="AO41" i="38"/>
  <c r="BC41" i="38"/>
  <c r="W41" i="38"/>
  <c r="AC41" i="38"/>
  <c r="AI41" i="38"/>
  <c r="AV41" i="38"/>
  <c r="AF41" i="38"/>
  <c r="BB41" i="38"/>
  <c r="AL41" i="38"/>
  <c r="V41" i="38"/>
  <c r="AG41" i="38"/>
  <c r="AU41" i="38"/>
  <c r="BA41" i="38"/>
  <c r="U41" i="38"/>
  <c r="AA41" i="38"/>
  <c r="AR41" i="38"/>
  <c r="AX41" i="38"/>
  <c r="R41" i="38"/>
  <c r="AM41" i="38"/>
  <c r="AY41" i="38"/>
  <c r="BD41" i="38"/>
  <c r="AN41" i="38"/>
  <c r="X41" i="38"/>
  <c r="AT41" i="38"/>
  <c r="AD41" i="38"/>
  <c r="AW41" i="38"/>
  <c r="Q41" i="38"/>
  <c r="Q60" i="38" s="1"/>
  <c r="AE41" i="38"/>
  <c r="AK41" i="38"/>
  <c r="AQ41" i="38"/>
  <c r="AB41" i="38"/>
  <c r="AH41" i="38"/>
  <c r="Y41" i="38"/>
  <c r="AS41" i="38"/>
  <c r="S41" i="38"/>
  <c r="L63" i="38"/>
  <c r="L64" i="38" s="1"/>
  <c r="L77" i="38" s="1"/>
  <c r="L80" i="38" s="1"/>
  <c r="L81" i="38" s="1"/>
  <c r="M62" i="38"/>
  <c r="N61" i="38" s="1"/>
  <c r="W18" i="37"/>
  <c r="X13" i="37"/>
  <c r="S7" i="10"/>
  <c r="R19" i="33"/>
  <c r="R19" i="31"/>
  <c r="R13" i="33"/>
  <c r="Q18"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6" i="31"/>
  <c r="BC26" i="31"/>
  <c r="BB26" i="31"/>
  <c r="BA26" i="31"/>
  <c r="AZ26" i="31"/>
  <c r="AY26" i="31"/>
  <c r="AX26" i="31"/>
  <c r="S18"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T13" i="31" l="1"/>
  <c r="S18" i="38"/>
  <c r="R26" i="38"/>
  <c r="R28" i="38" s="1"/>
  <c r="AO43" i="38" s="1"/>
  <c r="AU42" i="38"/>
  <c r="AE42" i="38"/>
  <c r="BB42" i="38"/>
  <c r="AG42" i="38"/>
  <c r="AT42" i="38"/>
  <c r="Y42" i="38"/>
  <c r="AC42" i="38"/>
  <c r="Z42" i="38"/>
  <c r="X42" i="38"/>
  <c r="U42" i="38"/>
  <c r="AQ42" i="38"/>
  <c r="AW42" i="38"/>
  <c r="AB42" i="38"/>
  <c r="R42" i="38"/>
  <c r="R60" i="38" s="1"/>
  <c r="AA42" i="38"/>
  <c r="AO42" i="38"/>
  <c r="BD42" i="38"/>
  <c r="BC42" i="38"/>
  <c r="W42" i="38"/>
  <c r="V42" i="38"/>
  <c r="AV42" i="38"/>
  <c r="AP42" i="38"/>
  <c r="AY42" i="38"/>
  <c r="AI42" i="38"/>
  <c r="S42" i="38"/>
  <c r="AL42" i="38"/>
  <c r="AZ42" i="38"/>
  <c r="AD42" i="38"/>
  <c r="AN42" i="38"/>
  <c r="AK42" i="38"/>
  <c r="AH42" i="38"/>
  <c r="AF42" i="38"/>
  <c r="T42" i="38"/>
  <c r="BA42" i="38"/>
  <c r="AM42" i="38"/>
  <c r="AR42" i="38"/>
  <c r="AJ42" i="38"/>
  <c r="AX42" i="38"/>
  <c r="AS42" i="38"/>
  <c r="Q29" i="38"/>
  <c r="S19" i="38"/>
  <c r="S25" i="38" s="1"/>
  <c r="S26" i="38" s="1"/>
  <c r="S28" i="38" s="1"/>
  <c r="S19" i="37"/>
  <c r="M63" i="38"/>
  <c r="M64" i="38" s="1"/>
  <c r="M77" i="38" s="1"/>
  <c r="M80" i="38" s="1"/>
  <c r="M81" i="38" s="1"/>
  <c r="N62" i="38"/>
  <c r="O61" i="38" s="1"/>
  <c r="X18" i="37"/>
  <c r="Y13" i="37"/>
  <c r="T7" i="10"/>
  <c r="S19" i="33"/>
  <c r="S19" i="31"/>
  <c r="R18" i="33"/>
  <c r="S13"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X43" i="38" l="1"/>
  <c r="BB43" i="38"/>
  <c r="AC43" i="38"/>
  <c r="BC43" i="38"/>
  <c r="AF43" i="38"/>
  <c r="AQ43" i="38"/>
  <c r="AD43" i="38"/>
  <c r="AH43" i="38"/>
  <c r="AV43" i="38"/>
  <c r="AY43" i="38"/>
  <c r="AZ43" i="38"/>
  <c r="AL43" i="38"/>
  <c r="AM43" i="38"/>
  <c r="T43" i="38"/>
  <c r="V43" i="38"/>
  <c r="R29" i="38"/>
  <c r="Z43" i="38"/>
  <c r="AB43" i="38"/>
  <c r="AT43" i="38"/>
  <c r="AS43" i="38"/>
  <c r="AJ43" i="38"/>
  <c r="AI43" i="38"/>
  <c r="AK43" i="38"/>
  <c r="AW43" i="38"/>
  <c r="S43" i="38"/>
  <c r="S60" i="38" s="1"/>
  <c r="Y43" i="38"/>
  <c r="AG43" i="38"/>
  <c r="U43" i="38"/>
  <c r="W43" i="38"/>
  <c r="AP43" i="38"/>
  <c r="AE43" i="38"/>
  <c r="AA43" i="38"/>
  <c r="AR43" i="38"/>
  <c r="AX43" i="38"/>
  <c r="BD43" i="38"/>
  <c r="BA43" i="38"/>
  <c r="AU43" i="38"/>
  <c r="AN43" i="38"/>
  <c r="U13" i="31"/>
  <c r="T18" i="38"/>
  <c r="T18" i="31"/>
  <c r="S29" i="38"/>
  <c r="AX44" i="38"/>
  <c r="AH44" i="38"/>
  <c r="BD44" i="38"/>
  <c r="AN44" i="38"/>
  <c r="X44" i="38"/>
  <c r="AM44" i="38"/>
  <c r="AQ44" i="38"/>
  <c r="AG44" i="38"/>
  <c r="Y44" i="38"/>
  <c r="AP44" i="38"/>
  <c r="AV44" i="38"/>
  <c r="W44" i="38"/>
  <c r="AE44" i="38"/>
  <c r="BC44" i="38"/>
  <c r="AK44" i="38"/>
  <c r="BB44" i="38"/>
  <c r="AL44" i="38"/>
  <c r="V44" i="38"/>
  <c r="AR44" i="38"/>
  <c r="AB44" i="38"/>
  <c r="AU44" i="38"/>
  <c r="AY44" i="38"/>
  <c r="AW44" i="38"/>
  <c r="AO44" i="38"/>
  <c r="U44" i="38"/>
  <c r="AT44" i="38"/>
  <c r="AD44" i="38"/>
  <c r="AZ44" i="38"/>
  <c r="AJ44" i="38"/>
  <c r="T44" i="38"/>
  <c r="T60" i="38" s="1"/>
  <c r="AI44" i="38"/>
  <c r="AS44" i="38"/>
  <c r="BA44" i="38"/>
  <c r="Z44" i="38"/>
  <c r="AF44" i="38"/>
  <c r="AA44" i="38"/>
  <c r="AC44" i="38"/>
  <c r="T19" i="37"/>
  <c r="T19" i="38"/>
  <c r="T25" i="38" s="1"/>
  <c r="Y22" i="31"/>
  <c r="N63" i="38"/>
  <c r="N64" i="38" s="1"/>
  <c r="N77" i="38" s="1"/>
  <c r="N80" i="38" s="1"/>
  <c r="N81" i="38" s="1"/>
  <c r="O62" i="38"/>
  <c r="P61" i="38" s="1"/>
  <c r="Y18" i="37"/>
  <c r="Z13" i="37"/>
  <c r="U7" i="10"/>
  <c r="T19" i="33"/>
  <c r="T19" i="31"/>
  <c r="T13" i="33"/>
  <c r="S18"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T26" i="38" l="1"/>
  <c r="T28" i="38" s="1"/>
  <c r="V13" i="31"/>
  <c r="U18" i="38"/>
  <c r="U18" i="31"/>
  <c r="U19" i="38"/>
  <c r="U25" i="38" s="1"/>
  <c r="U19" i="37"/>
  <c r="T29" i="38"/>
  <c r="BB45" i="38"/>
  <c r="AL45" i="38"/>
  <c r="V45" i="38"/>
  <c r="AR45" i="38"/>
  <c r="AB45" i="38"/>
  <c r="AI45" i="38"/>
  <c r="AM45" i="38"/>
  <c r="AC45" i="38"/>
  <c r="AK45" i="38"/>
  <c r="U45" i="38"/>
  <c r="U60" i="38" s="1"/>
  <c r="AT45" i="38"/>
  <c r="AD45" i="38"/>
  <c r="AZ45" i="38"/>
  <c r="AJ45" i="38"/>
  <c r="AY45" i="38"/>
  <c r="BC45" i="38"/>
  <c r="W45" i="38"/>
  <c r="Y45" i="38"/>
  <c r="AW45" i="38"/>
  <c r="AX45" i="38"/>
  <c r="AH45" i="38"/>
  <c r="BD45" i="38"/>
  <c r="AN45" i="38"/>
  <c r="X45" i="38"/>
  <c r="AA45" i="38"/>
  <c r="AE45" i="38"/>
  <c r="AO45" i="38"/>
  <c r="AP45" i="38"/>
  <c r="Z45" i="38"/>
  <c r="AV45" i="38"/>
  <c r="AF45" i="38"/>
  <c r="AQ45" i="38"/>
  <c r="AU45" i="38"/>
  <c r="AS45" i="38"/>
  <c r="BA45" i="38"/>
  <c r="AG45" i="38"/>
  <c r="Z22" i="31"/>
  <c r="P62" i="38"/>
  <c r="Q61" i="38" s="1"/>
  <c r="O63" i="38"/>
  <c r="O64" i="38" s="1"/>
  <c r="O77" i="38" s="1"/>
  <c r="O80" i="38" s="1"/>
  <c r="O81" i="38" s="1"/>
  <c r="Z18" i="37"/>
  <c r="AA13" i="37"/>
  <c r="V7" i="10"/>
  <c r="U19" i="33"/>
  <c r="U19" i="31"/>
  <c r="T18" i="33"/>
  <c r="U13" i="33"/>
  <c r="D41" i="20"/>
  <c r="H12" i="20"/>
  <c r="F12" i="10"/>
  <c r="G12" i="10"/>
  <c r="H12" i="10"/>
  <c r="I12" i="10"/>
  <c r="J12" i="10"/>
  <c r="K12" i="10"/>
  <c r="L12" i="10"/>
  <c r="M12" i="10"/>
  <c r="N12" i="10"/>
  <c r="O12" i="10"/>
  <c r="P12" i="10"/>
  <c r="Q12" i="10"/>
  <c r="R12" i="10"/>
  <c r="S12" i="10"/>
  <c r="T12" i="10"/>
  <c r="U12" i="10"/>
  <c r="E12" i="10"/>
  <c r="F20" i="10"/>
  <c r="U26" i="38" l="1"/>
  <c r="U28" i="38" s="1"/>
  <c r="W13" i="31"/>
  <c r="V18" i="38"/>
  <c r="V18" i="31"/>
  <c r="V12" i="10"/>
  <c r="V19" i="38"/>
  <c r="V25" i="38" s="1"/>
  <c r="V19" i="37"/>
  <c r="U29" i="38"/>
  <c r="AU46" i="38"/>
  <c r="AE46" i="38"/>
  <c r="AW46" i="38"/>
  <c r="AG46" i="38"/>
  <c r="AV46" i="38"/>
  <c r="AZ46" i="38"/>
  <c r="AP46" i="38"/>
  <c r="V46" i="38"/>
  <c r="V60" i="38" s="1"/>
  <c r="AD46" i="38"/>
  <c r="W46" i="38"/>
  <c r="AF46" i="38"/>
  <c r="BB46" i="38"/>
  <c r="AQ46" i="38"/>
  <c r="AA46" i="38"/>
  <c r="AS46" i="38"/>
  <c r="AC46" i="38"/>
  <c r="AN46" i="38"/>
  <c r="AR46" i="38"/>
  <c r="Z46" i="38"/>
  <c r="AX46" i="38"/>
  <c r="BC46" i="38"/>
  <c r="Y46" i="38"/>
  <c r="AY46" i="38"/>
  <c r="AI46" i="38"/>
  <c r="BA46" i="38"/>
  <c r="AK46" i="38"/>
  <c r="BD46" i="38"/>
  <c r="X46" i="38"/>
  <c r="AB46" i="38"/>
  <c r="AL46" i="38"/>
  <c r="AT46" i="38"/>
  <c r="AM46" i="38"/>
  <c r="AO46" i="38"/>
  <c r="AJ46" i="38"/>
  <c r="AH46" i="38"/>
  <c r="AA22" i="31"/>
  <c r="Q62" i="38"/>
  <c r="R61" i="38" s="1"/>
  <c r="P63" i="38"/>
  <c r="P64" i="38" s="1"/>
  <c r="P77" i="38" s="1"/>
  <c r="P80" i="38" s="1"/>
  <c r="P81" i="38" s="1"/>
  <c r="AA18" i="37"/>
  <c r="AB13" i="37"/>
  <c r="W7" i="10"/>
  <c r="V19" i="33"/>
  <c r="V19" i="31"/>
  <c r="U18" i="33"/>
  <c r="V13" i="33"/>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V26" i="38" l="1"/>
  <c r="X13" i="31"/>
  <c r="W18" i="38"/>
  <c r="W18" i="31"/>
  <c r="V28" i="38"/>
  <c r="V29" i="38" s="1"/>
  <c r="W19" i="38"/>
  <c r="W25" i="38" s="1"/>
  <c r="W19" i="37"/>
  <c r="AB22" i="31"/>
  <c r="Q63" i="38"/>
  <c r="Q64" i="38" s="1"/>
  <c r="Q77" i="38" s="1"/>
  <c r="Q80" i="38" s="1"/>
  <c r="Q81" i="38" s="1"/>
  <c r="R62" i="38"/>
  <c r="S61" i="38" s="1"/>
  <c r="AC13" i="37"/>
  <c r="AB18" i="37"/>
  <c r="X7" i="10"/>
  <c r="W19" i="33"/>
  <c r="W19" i="31"/>
  <c r="W12" i="10"/>
  <c r="W13" i="33"/>
  <c r="V18" i="33"/>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Y13" i="31" l="1"/>
  <c r="X18" i="38"/>
  <c r="X18" i="31"/>
  <c r="W26" i="38"/>
  <c r="W28" i="38" s="1"/>
  <c r="AJ48" i="38" s="1"/>
  <c r="X19" i="37"/>
  <c r="X19" i="38"/>
  <c r="X25" i="38" s="1"/>
  <c r="X26" i="38" s="1"/>
  <c r="BA47" i="38"/>
  <c r="AK47" i="38"/>
  <c r="BC47" i="38"/>
  <c r="AM47" i="38"/>
  <c r="W47" i="38"/>
  <c r="W60" i="38" s="1"/>
  <c r="AD47" i="38"/>
  <c r="Z47" i="38"/>
  <c r="AZ47" i="38"/>
  <c r="AR47" i="38"/>
  <c r="AS47" i="38"/>
  <c r="AE47" i="38"/>
  <c r="AV47" i="38"/>
  <c r="AW47" i="38"/>
  <c r="AG47" i="38"/>
  <c r="AY47" i="38"/>
  <c r="AI47" i="38"/>
  <c r="BB47" i="38"/>
  <c r="AX47" i="38"/>
  <c r="BD47" i="38"/>
  <c r="AJ47" i="38"/>
  <c r="AB47" i="38"/>
  <c r="AU47" i="38"/>
  <c r="AP47" i="38"/>
  <c r="AO47" i="38"/>
  <c r="Y47" i="38"/>
  <c r="AQ47" i="38"/>
  <c r="AA47" i="38"/>
  <c r="AL47" i="38"/>
  <c r="AH47" i="38"/>
  <c r="X47" i="38"/>
  <c r="AF47" i="38"/>
  <c r="AC47" i="38"/>
  <c r="AT47" i="38"/>
  <c r="AN47" i="38"/>
  <c r="AC22" i="31"/>
  <c r="S62" i="38"/>
  <c r="T61" i="38" s="1"/>
  <c r="R63" i="38"/>
  <c r="R64" i="38" s="1"/>
  <c r="R77" i="38" s="1"/>
  <c r="R80" i="38" s="1"/>
  <c r="R81" i="38" s="1"/>
  <c r="AC18" i="37"/>
  <c r="AD13" i="37"/>
  <c r="Y7" i="10"/>
  <c r="X19" i="33"/>
  <c r="X19" i="31"/>
  <c r="X12" i="10"/>
  <c r="AN76" i="31"/>
  <c r="AV76" i="31"/>
  <c r="BD76" i="31"/>
  <c r="AO76" i="31"/>
  <c r="AW76" i="31"/>
  <c r="AR76" i="31"/>
  <c r="AZ76" i="31"/>
  <c r="E76" i="31"/>
  <c r="AS76" i="31"/>
  <c r="W18" i="33"/>
  <c r="X13" i="33"/>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AC48" i="38" l="1"/>
  <c r="BD48" i="38"/>
  <c r="AA48" i="38"/>
  <c r="Z48" i="38"/>
  <c r="AG48" i="38"/>
  <c r="AO48" i="38"/>
  <c r="AQ48" i="38"/>
  <c r="AU48" i="38"/>
  <c r="W29" i="38"/>
  <c r="AI48" i="38"/>
  <c r="AP48" i="38"/>
  <c r="AT48" i="38"/>
  <c r="AH48" i="38"/>
  <c r="AY48" i="38"/>
  <c r="BA48" i="38"/>
  <c r="AM48" i="38"/>
  <c r="AF48" i="38"/>
  <c r="AB48" i="38"/>
  <c r="AZ48" i="38"/>
  <c r="Y48" i="38"/>
  <c r="X48" i="38"/>
  <c r="X60" i="38" s="1"/>
  <c r="AE48" i="38"/>
  <c r="AX48" i="38"/>
  <c r="AK48" i="38"/>
  <c r="AL48" i="38"/>
  <c r="BC48" i="38"/>
  <c r="BB48" i="38"/>
  <c r="AN48" i="38"/>
  <c r="AR48" i="38"/>
  <c r="AS48" i="38"/>
  <c r="AV48" i="38"/>
  <c r="AD48" i="38"/>
  <c r="AW48" i="38"/>
  <c r="Z13" i="31"/>
  <c r="Y18" i="38"/>
  <c r="Y18" i="31"/>
  <c r="Y19" i="38"/>
  <c r="Y25" i="38" s="1"/>
  <c r="Y19" i="37"/>
  <c r="X28" i="38"/>
  <c r="X29" i="38" s="1"/>
  <c r="AD22" i="31"/>
  <c r="T62" i="38"/>
  <c r="U61" i="38" s="1"/>
  <c r="S63" i="38"/>
  <c r="S64" i="38" s="1"/>
  <c r="S77" i="38" s="1"/>
  <c r="S80" i="38" s="1"/>
  <c r="S81" i="38" s="1"/>
  <c r="AE13" i="37"/>
  <c r="AD18" i="37"/>
  <c r="Z7" i="10"/>
  <c r="Y19" i="31"/>
  <c r="Y19" i="33"/>
  <c r="Y12" i="10"/>
  <c r="X18" i="33"/>
  <c r="Y13" i="33"/>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Y26" i="38" l="1"/>
  <c r="AA13" i="31"/>
  <c r="Z18" i="38"/>
  <c r="Z18" i="31"/>
  <c r="Z19" i="37"/>
  <c r="Z19" i="38"/>
  <c r="Z25" i="38" s="1"/>
  <c r="AV49" i="38"/>
  <c r="AF49" i="38"/>
  <c r="AT49" i="38"/>
  <c r="AD49" i="38"/>
  <c r="AK49" i="38"/>
  <c r="AG49" i="38"/>
  <c r="AY49" i="38"/>
  <c r="AQ49" i="38"/>
  <c r="BD49" i="38"/>
  <c r="BB49" i="38"/>
  <c r="AL49" i="38"/>
  <c r="AW49" i="38"/>
  <c r="AR49" i="38"/>
  <c r="AB49" i="38"/>
  <c r="AP49" i="38"/>
  <c r="Z49" i="38"/>
  <c r="AC49" i="38"/>
  <c r="Y49" i="38"/>
  <c r="Y60" i="38" s="1"/>
  <c r="AI49" i="38"/>
  <c r="AA49" i="38"/>
  <c r="BC49" i="38"/>
  <c r="AZ49" i="38"/>
  <c r="AJ49" i="38"/>
  <c r="AX49" i="38"/>
  <c r="AH49" i="38"/>
  <c r="AS49" i="38"/>
  <c r="AO49" i="38"/>
  <c r="AM49" i="38"/>
  <c r="AE49" i="38"/>
  <c r="AN49" i="38"/>
  <c r="BA49" i="38"/>
  <c r="AU49" i="38"/>
  <c r="Y28" i="38"/>
  <c r="AE22" i="31"/>
  <c r="U62" i="38"/>
  <c r="V61" i="38" s="1"/>
  <c r="T63" i="38"/>
  <c r="T64" i="38" s="1"/>
  <c r="T77" i="38" s="1"/>
  <c r="T80" i="38" s="1"/>
  <c r="T81" i="38" s="1"/>
  <c r="AE18" i="37"/>
  <c r="AF13" i="37"/>
  <c r="AA7" i="10"/>
  <c r="Z19" i="33"/>
  <c r="Z19" i="31"/>
  <c r="Z12" i="10"/>
  <c r="Y18" i="33"/>
  <c r="Z13" i="33"/>
  <c r="D46" i="20"/>
  <c r="M12" i="20"/>
  <c r="I87" i="31"/>
  <c r="I66" i="31" s="1"/>
  <c r="I76" i="31" s="1"/>
  <c r="I30" i="10"/>
  <c r="I14" i="10" s="1"/>
  <c r="I24" i="10" s="1"/>
  <c r="Z26" i="38" l="1"/>
  <c r="Z28" i="38" s="1"/>
  <c r="AB13" i="31"/>
  <c r="AA18" i="38"/>
  <c r="AA18" i="31"/>
  <c r="AS50" i="38"/>
  <c r="AC50" i="38"/>
  <c r="AQ50" i="38"/>
  <c r="AA50" i="38"/>
  <c r="AD50" i="38"/>
  <c r="Z50" i="38"/>
  <c r="Z60" i="38" s="1"/>
  <c r="AJ50" i="38"/>
  <c r="AB50" i="38"/>
  <c r="AK50" i="38"/>
  <c r="AP50" i="38"/>
  <c r="AO50" i="38"/>
  <c r="BC50" i="38"/>
  <c r="AM50" i="38"/>
  <c r="BB50" i="38"/>
  <c r="AX50" i="38"/>
  <c r="BD50" i="38"/>
  <c r="AV50" i="38"/>
  <c r="AI50" i="38"/>
  <c r="AF50" i="38"/>
  <c r="AW50" i="38"/>
  <c r="AG50" i="38"/>
  <c r="AU50" i="38"/>
  <c r="AE50" i="38"/>
  <c r="AL50" i="38"/>
  <c r="AH50" i="38"/>
  <c r="AZ50" i="38"/>
  <c r="AR50" i="38"/>
  <c r="BA50" i="38"/>
  <c r="AY50" i="38"/>
  <c r="AT50" i="38"/>
  <c r="AN50" i="38"/>
  <c r="AA19" i="38"/>
  <c r="AA25" i="38" s="1"/>
  <c r="AA19" i="37"/>
  <c r="Z29" i="38"/>
  <c r="BC51" i="38"/>
  <c r="AM51" i="38"/>
  <c r="BA51" i="38"/>
  <c r="AK51" i="38"/>
  <c r="AV51" i="38"/>
  <c r="AR51" i="38"/>
  <c r="BB51" i="38"/>
  <c r="AT51" i="38"/>
  <c r="AC51" i="38"/>
  <c r="AB51" i="38"/>
  <c r="AY51" i="38"/>
  <c r="AI51" i="38"/>
  <c r="AW51" i="38"/>
  <c r="AG51" i="38"/>
  <c r="AN51" i="38"/>
  <c r="AJ51" i="38"/>
  <c r="AL51" i="38"/>
  <c r="AD51" i="38"/>
  <c r="AU51" i="38"/>
  <c r="AE51" i="38"/>
  <c r="AS51" i="38"/>
  <c r="AF51" i="38"/>
  <c r="AX51" i="38"/>
  <c r="AQ51" i="38"/>
  <c r="AA51" i="38"/>
  <c r="AO51" i="38"/>
  <c r="BD51" i="38"/>
  <c r="AZ51" i="38"/>
  <c r="AP51" i="38"/>
  <c r="AH51" i="38"/>
  <c r="Y29" i="38"/>
  <c r="AF22" i="31"/>
  <c r="C4" i="38"/>
  <c r="G31" i="29" s="1"/>
  <c r="V62" i="38"/>
  <c r="W61" i="38" s="1"/>
  <c r="U63" i="38"/>
  <c r="U64" i="38" s="1"/>
  <c r="U77" i="38" s="1"/>
  <c r="U80" i="38" s="1"/>
  <c r="U81" i="38" s="1"/>
  <c r="AF18" i="37"/>
  <c r="AG13" i="37"/>
  <c r="AB7" i="10"/>
  <c r="AA19" i="33"/>
  <c r="AA19" i="31"/>
  <c r="AA12" i="10"/>
  <c r="Z18" i="33"/>
  <c r="AA13" i="33"/>
  <c r="D47" i="20"/>
  <c r="N12" i="20"/>
  <c r="J30" i="10"/>
  <c r="J14" i="10" s="1"/>
  <c r="J24" i="10" s="1"/>
  <c r="J87" i="31"/>
  <c r="J66" i="31" s="1"/>
  <c r="J76" i="31" s="1"/>
  <c r="AA60" i="38" l="1"/>
  <c r="AA26" i="38"/>
  <c r="AA28" i="38" s="1"/>
  <c r="AC13" i="31"/>
  <c r="AB18" i="38"/>
  <c r="AB18" i="31"/>
  <c r="AB19" i="37"/>
  <c r="AB19" i="38"/>
  <c r="AB25" i="38" s="1"/>
  <c r="AG22" i="31"/>
  <c r="V63" i="38"/>
  <c r="V64" i="38" s="1"/>
  <c r="V77" i="38" s="1"/>
  <c r="V80" i="38" s="1"/>
  <c r="V81" i="38" s="1"/>
  <c r="W62" i="38"/>
  <c r="X61" i="38" s="1"/>
  <c r="AG18" i="37"/>
  <c r="AH13" i="37"/>
  <c r="AC7" i="10"/>
  <c r="AB19" i="33"/>
  <c r="AB19" i="31"/>
  <c r="AB12" i="10"/>
  <c r="AB13" i="33"/>
  <c r="AA18" i="33"/>
  <c r="K87" i="31"/>
  <c r="K66" i="31" s="1"/>
  <c r="K76" i="31" s="1"/>
  <c r="K30" i="10"/>
  <c r="K14" i="10" s="1"/>
  <c r="K24" i="10" s="1"/>
  <c r="D48" i="20"/>
  <c r="O12" i="20"/>
  <c r="AB26" i="38" l="1"/>
  <c r="AD13" i="31"/>
  <c r="AC18" i="38"/>
  <c r="AC18" i="31"/>
  <c r="AC19" i="37"/>
  <c r="AC19" i="38"/>
  <c r="AC25" i="38" s="1"/>
  <c r="AP52" i="38"/>
  <c r="BD52" i="38"/>
  <c r="AN52" i="38"/>
  <c r="AY52" i="38"/>
  <c r="AU52" i="38"/>
  <c r="AC52" i="38"/>
  <c r="AW52" i="38"/>
  <c r="AQ52" i="38"/>
  <c r="AO52" i="38"/>
  <c r="AV52" i="38"/>
  <c r="AE52" i="38"/>
  <c r="BB52" i="38"/>
  <c r="AL52" i="38"/>
  <c r="AZ52" i="38"/>
  <c r="AJ52" i="38"/>
  <c r="AM52" i="38"/>
  <c r="AG52" i="38"/>
  <c r="AX52" i="38"/>
  <c r="AF52" i="38"/>
  <c r="AT52" i="38"/>
  <c r="AD52" i="38"/>
  <c r="AR52" i="38"/>
  <c r="AB52" i="38"/>
  <c r="AB60" i="38" s="1"/>
  <c r="BC52" i="38"/>
  <c r="AS52" i="38"/>
  <c r="AK52" i="38"/>
  <c r="AH52" i="38"/>
  <c r="AI52" i="38"/>
  <c r="BA52" i="38"/>
  <c r="AB28" i="38"/>
  <c r="AA29" i="38"/>
  <c r="AH22" i="31"/>
  <c r="X62" i="38"/>
  <c r="Y61" i="38" s="1"/>
  <c r="W63" i="38"/>
  <c r="W64" i="38" s="1"/>
  <c r="W77" i="38" s="1"/>
  <c r="W80" i="38" s="1"/>
  <c r="W81" i="38" s="1"/>
  <c r="AH18" i="37"/>
  <c r="AI13" i="37"/>
  <c r="AD7" i="10"/>
  <c r="AC19" i="33"/>
  <c r="AC19" i="31"/>
  <c r="AC12" i="10"/>
  <c r="AB18" i="33"/>
  <c r="AC13" i="33"/>
  <c r="D49" i="20"/>
  <c r="P12" i="20"/>
  <c r="L30" i="10"/>
  <c r="L14" i="10" s="1"/>
  <c r="L24" i="10" s="1"/>
  <c r="L87" i="31"/>
  <c r="L66" i="31" s="1"/>
  <c r="L76" i="31" s="1"/>
  <c r="AC26" i="38" l="1"/>
  <c r="AE13" i="31"/>
  <c r="AD18" i="38"/>
  <c r="AD18" i="31"/>
  <c r="AD19" i="38"/>
  <c r="AD25" i="38" s="1"/>
  <c r="AD19" i="37"/>
  <c r="BB53" i="38"/>
  <c r="AL53" i="38"/>
  <c r="AZ53" i="38"/>
  <c r="AJ53" i="38"/>
  <c r="AM53" i="38"/>
  <c r="AI53" i="38"/>
  <c r="AC53" i="38"/>
  <c r="AC60" i="38" s="1"/>
  <c r="AH53" i="38"/>
  <c r="AF53" i="38"/>
  <c r="AE53" i="38"/>
  <c r="AO53" i="38"/>
  <c r="AD53" i="38"/>
  <c r="AY53" i="38"/>
  <c r="BA53" i="38"/>
  <c r="AX53" i="38"/>
  <c r="AV53" i="38"/>
  <c r="AW53" i="38"/>
  <c r="BC53" i="38"/>
  <c r="AP53" i="38"/>
  <c r="BD53" i="38"/>
  <c r="AN53" i="38"/>
  <c r="AU53" i="38"/>
  <c r="AQ53" i="38"/>
  <c r="AS53" i="38"/>
  <c r="AK53" i="38"/>
  <c r="AT53" i="38"/>
  <c r="AR53" i="38"/>
  <c r="AG53" i="38"/>
  <c r="AC28" i="38"/>
  <c r="AC29" i="38" s="1"/>
  <c r="AB29" i="38"/>
  <c r="AI22" i="31"/>
  <c r="Y62" i="38"/>
  <c r="Z61" i="38" s="1"/>
  <c r="X63" i="38"/>
  <c r="X64" i="38" s="1"/>
  <c r="X77" i="38" s="1"/>
  <c r="X80" i="38" s="1"/>
  <c r="X81" i="38" s="1"/>
  <c r="AI18" i="37"/>
  <c r="AJ13" i="37"/>
  <c r="AE7" i="10"/>
  <c r="AD19" i="33"/>
  <c r="AD19" i="31"/>
  <c r="AD12" i="10"/>
  <c r="AC18" i="33"/>
  <c r="AD13" i="33"/>
  <c r="D50" i="20"/>
  <c r="Q12" i="20"/>
  <c r="M87" i="31"/>
  <c r="M66" i="31" s="1"/>
  <c r="M76" i="31" s="1"/>
  <c r="M30" i="10"/>
  <c r="M14" i="10" s="1"/>
  <c r="M24" i="10" s="1"/>
  <c r="AF13" i="31" l="1"/>
  <c r="AE18" i="38"/>
  <c r="AE18" i="31"/>
  <c r="AD26" i="38"/>
  <c r="AD28" i="38" s="1"/>
  <c r="AI55" i="38" s="1"/>
  <c r="AE19" i="38"/>
  <c r="AE25" i="38" s="1"/>
  <c r="AE19" i="37"/>
  <c r="AY54" i="38"/>
  <c r="AI54" i="38"/>
  <c r="AS54" i="38"/>
  <c r="AZ54" i="38"/>
  <c r="AV54" i="38"/>
  <c r="AL54" i="38"/>
  <c r="AD54" i="38"/>
  <c r="AD60" i="38" s="1"/>
  <c r="AR54" i="38"/>
  <c r="AP54" i="38"/>
  <c r="BA54" i="38"/>
  <c r="AF54" i="38"/>
  <c r="AH54" i="38"/>
  <c r="AU54" i="38"/>
  <c r="AE54" i="38"/>
  <c r="AO54" i="38"/>
  <c r="AN54" i="38"/>
  <c r="AX54" i="38"/>
  <c r="AK54" i="38"/>
  <c r="BC54" i="38"/>
  <c r="AM54" i="38"/>
  <c r="AW54" i="38"/>
  <c r="AG54" i="38"/>
  <c r="BD54" i="38"/>
  <c r="BB54" i="38"/>
  <c r="AT54" i="38"/>
  <c r="AQ54" i="38"/>
  <c r="AJ54" i="38"/>
  <c r="AJ22" i="31"/>
  <c r="Z62" i="38"/>
  <c r="AA61" i="38" s="1"/>
  <c r="Y63" i="38"/>
  <c r="Y64" i="38" s="1"/>
  <c r="Y77" i="38" s="1"/>
  <c r="Y80" i="38" s="1"/>
  <c r="Y81" i="38" s="1"/>
  <c r="AK13" i="37"/>
  <c r="AJ18" i="37"/>
  <c r="AF7" i="10"/>
  <c r="AE19" i="33"/>
  <c r="AE19" i="31"/>
  <c r="AE12" i="10"/>
  <c r="AE13" i="33"/>
  <c r="AD18" i="33"/>
  <c r="R12" i="20"/>
  <c r="D51" i="20"/>
  <c r="N30" i="10"/>
  <c r="N14" i="10" s="1"/>
  <c r="N24" i="10" s="1"/>
  <c r="N87" i="31"/>
  <c r="N66" i="31" s="1"/>
  <c r="N76" i="31" s="1"/>
  <c r="AN55" i="38" l="1"/>
  <c r="BA55" i="38"/>
  <c r="AJ55" i="38"/>
  <c r="AF55" i="38"/>
  <c r="AY55" i="38"/>
  <c r="AP55" i="38"/>
  <c r="BB55" i="38"/>
  <c r="AM55" i="38"/>
  <c r="AE55" i="38"/>
  <c r="AE60" i="38" s="1"/>
  <c r="AR55" i="38"/>
  <c r="AO55" i="38"/>
  <c r="AZ55" i="38"/>
  <c r="BC55" i="38"/>
  <c r="AV55" i="38"/>
  <c r="AU55" i="38"/>
  <c r="AQ55" i="38"/>
  <c r="AH55" i="38"/>
  <c r="AD29" i="38"/>
  <c r="AX55" i="38"/>
  <c r="AG55" i="38"/>
  <c r="AT55" i="38"/>
  <c r="AL55" i="38"/>
  <c r="AS55" i="38"/>
  <c r="BD55" i="38"/>
  <c r="AK55" i="38"/>
  <c r="AW55" i="38"/>
  <c r="AE26" i="38"/>
  <c r="AE28" i="38" s="1"/>
  <c r="AG13" i="31"/>
  <c r="AF18" i="38"/>
  <c r="AF18" i="31"/>
  <c r="AF19" i="37"/>
  <c r="AF19" i="38"/>
  <c r="AF25" i="38" s="1"/>
  <c r="AK22" i="31"/>
  <c r="Z63" i="38"/>
  <c r="Z64" i="38" s="1"/>
  <c r="Z77" i="38" s="1"/>
  <c r="Z80" i="38" s="1"/>
  <c r="Z81" i="38" s="1"/>
  <c r="AA62" i="38"/>
  <c r="AB61" i="38" s="1"/>
  <c r="AK18" i="37"/>
  <c r="AL13" i="37"/>
  <c r="AG7" i="10"/>
  <c r="AF19" i="33"/>
  <c r="AF19" i="31"/>
  <c r="AF12" i="10"/>
  <c r="AE18" i="33"/>
  <c r="AF13" i="33"/>
  <c r="O87" i="31"/>
  <c r="O66" i="31" s="1"/>
  <c r="O76" i="31" s="1"/>
  <c r="O30" i="10"/>
  <c r="O14" i="10" s="1"/>
  <c r="O24" i="10" s="1"/>
  <c r="D52" i="20"/>
  <c r="S12" i="20"/>
  <c r="AF26" i="38" l="1"/>
  <c r="AH13" i="31"/>
  <c r="AG18" i="38"/>
  <c r="AG18" i="31"/>
  <c r="BD56" i="38"/>
  <c r="AN56" i="38"/>
  <c r="AX56" i="38"/>
  <c r="AH56" i="38"/>
  <c r="BA56" i="38"/>
  <c r="AI56" i="38"/>
  <c r="AM56" i="38"/>
  <c r="AF56" i="38"/>
  <c r="AF60" i="38" s="1"/>
  <c r="AO56" i="38"/>
  <c r="AQ56" i="38"/>
  <c r="AR56" i="38"/>
  <c r="AG56" i="38"/>
  <c r="AZ56" i="38"/>
  <c r="AJ56" i="38"/>
  <c r="AT56" i="38"/>
  <c r="AW56" i="38"/>
  <c r="AS56" i="38"/>
  <c r="AU56" i="38"/>
  <c r="AV56" i="38"/>
  <c r="AP56" i="38"/>
  <c r="AK56" i="38"/>
  <c r="BB56" i="38"/>
  <c r="BC56" i="38"/>
  <c r="AL56" i="38"/>
  <c r="AY56" i="38"/>
  <c r="AF28" i="38"/>
  <c r="AF29" i="38" s="1"/>
  <c r="AG19" i="38"/>
  <c r="AG25" i="38" s="1"/>
  <c r="AG26" i="38" s="1"/>
  <c r="AG19" i="37"/>
  <c r="AE29" i="38"/>
  <c r="AL22" i="31"/>
  <c r="AB62" i="38"/>
  <c r="AC61" i="38" s="1"/>
  <c r="AA63" i="38"/>
  <c r="AA64" i="38" s="1"/>
  <c r="AA77" i="38" s="1"/>
  <c r="AA80" i="38" s="1"/>
  <c r="AA81" i="38" s="1"/>
  <c r="AM13" i="37"/>
  <c r="AL18" i="37"/>
  <c r="AH7" i="10"/>
  <c r="AG19" i="31"/>
  <c r="AG19" i="33"/>
  <c r="AG12" i="10"/>
  <c r="AF18" i="33"/>
  <c r="AG13" i="33"/>
  <c r="P30" i="10"/>
  <c r="P14" i="10" s="1"/>
  <c r="P24" i="10" s="1"/>
  <c r="P87" i="31"/>
  <c r="P66" i="31" s="1"/>
  <c r="P76" i="31" s="1"/>
  <c r="D53" i="20"/>
  <c r="T12" i="20"/>
  <c r="AI13" i="31" l="1"/>
  <c r="AH18" i="38"/>
  <c r="AH18" i="31"/>
  <c r="AH19" i="38"/>
  <c r="AH25" i="38" s="1"/>
  <c r="AH19" i="37"/>
  <c r="AR57" i="38"/>
  <c r="AX57" i="38"/>
  <c r="AH57" i="38"/>
  <c r="BA57" i="38"/>
  <c r="BC57" i="38"/>
  <c r="AU57" i="38"/>
  <c r="AJ57" i="38"/>
  <c r="AO57" i="38"/>
  <c r="BD57" i="38"/>
  <c r="AN57" i="38"/>
  <c r="AT57" i="38"/>
  <c r="AW57" i="38"/>
  <c r="AS57" i="38"/>
  <c r="AM57" i="38"/>
  <c r="AK57" i="38"/>
  <c r="AV57" i="38"/>
  <c r="BB57" i="38"/>
  <c r="AL57" i="38"/>
  <c r="AG57" i="38"/>
  <c r="AG60" i="38" s="1"/>
  <c r="AQ57" i="38"/>
  <c r="AI57" i="38"/>
  <c r="AZ57" i="38"/>
  <c r="AP57" i="38"/>
  <c r="AY57" i="38"/>
  <c r="AG28" i="38"/>
  <c r="AM22" i="31"/>
  <c r="AC62" i="38"/>
  <c r="AD61" i="38" s="1"/>
  <c r="AB63" i="38"/>
  <c r="AB64" i="38" s="1"/>
  <c r="AB77" i="38" s="1"/>
  <c r="AB80" i="38" s="1"/>
  <c r="AB81" i="38" s="1"/>
  <c r="AM18" i="37"/>
  <c r="AN13" i="37"/>
  <c r="AI7" i="10"/>
  <c r="AH19" i="33"/>
  <c r="AH19" i="31"/>
  <c r="AH12" i="10"/>
  <c r="AH13" i="33"/>
  <c r="AG18" i="33"/>
  <c r="Q87" i="31"/>
  <c r="Q66" i="31" s="1"/>
  <c r="Q76" i="31" s="1"/>
  <c r="Q30" i="10"/>
  <c r="Q14" i="10" s="1"/>
  <c r="Q24" i="10" s="1"/>
  <c r="D54" i="20"/>
  <c r="U12" i="20"/>
  <c r="AH26" i="38" l="1"/>
  <c r="AJ13" i="31"/>
  <c r="AI18" i="38"/>
  <c r="AI18" i="31"/>
  <c r="AR58" i="38"/>
  <c r="BC58" i="38"/>
  <c r="AY58" i="38"/>
  <c r="AQ58" i="38"/>
  <c r="AZ58" i="38"/>
  <c r="AW58" i="38"/>
  <c r="BD58" i="38"/>
  <c r="AN58" i="38"/>
  <c r="AU58" i="38"/>
  <c r="AS58" i="38"/>
  <c r="AH58" i="38"/>
  <c r="AH60" i="38" s="1"/>
  <c r="BA58" i="38"/>
  <c r="BB58" i="38"/>
  <c r="AM58" i="38"/>
  <c r="AT58" i="38"/>
  <c r="AV58" i="38"/>
  <c r="AX58" i="38"/>
  <c r="AK58" i="38"/>
  <c r="AI58" i="38"/>
  <c r="AL58" i="38"/>
  <c r="AO58" i="38"/>
  <c r="AJ58" i="38"/>
  <c r="AP58" i="38"/>
  <c r="AI19" i="38"/>
  <c r="AI25" i="38" s="1"/>
  <c r="AI19" i="37"/>
  <c r="AG29" i="38"/>
  <c r="AH28" i="38"/>
  <c r="AN22" i="31"/>
  <c r="C5" i="38"/>
  <c r="H31" i="29" s="1"/>
  <c r="AD62" i="38"/>
  <c r="AE61" i="38" s="1"/>
  <c r="AC63" i="38"/>
  <c r="AC64" i="38" s="1"/>
  <c r="AC77" i="38" s="1"/>
  <c r="AC80" i="38" s="1"/>
  <c r="AC81" i="38" s="1"/>
  <c r="AN18" i="37"/>
  <c r="AO13" i="37"/>
  <c r="AJ7" i="10"/>
  <c r="AI19" i="33"/>
  <c r="AI19" i="31"/>
  <c r="AI12" i="10"/>
  <c r="AH18" i="33"/>
  <c r="AI13" i="33"/>
  <c r="R30" i="10"/>
  <c r="R14" i="10" s="1"/>
  <c r="R24" i="10" s="1"/>
  <c r="R87" i="31"/>
  <c r="R66" i="31" s="1"/>
  <c r="R76" i="31" s="1"/>
  <c r="D55" i="20"/>
  <c r="V12" i="20"/>
  <c r="AI26" i="38" l="1"/>
  <c r="AI28" i="38" s="1"/>
  <c r="AI29" i="38" s="1"/>
  <c r="AK13" i="31"/>
  <c r="AJ18" i="38"/>
  <c r="AJ18" i="31"/>
  <c r="BB59" i="38"/>
  <c r="BB60" i="38" s="1"/>
  <c r="AL59" i="38"/>
  <c r="AL60" i="38" s="1"/>
  <c r="AR59" i="38"/>
  <c r="AR60" i="38" s="1"/>
  <c r="AO59" i="38"/>
  <c r="AO60" i="38" s="1"/>
  <c r="AY59" i="38"/>
  <c r="AY60" i="38" s="1"/>
  <c r="BC59" i="38"/>
  <c r="BC60" i="38" s="1"/>
  <c r="AT59" i="38"/>
  <c r="AT60" i="38" s="1"/>
  <c r="AS59" i="38"/>
  <c r="AS60" i="38" s="1"/>
  <c r="AX59" i="38"/>
  <c r="AX60" i="38" s="1"/>
  <c r="BD59" i="38"/>
  <c r="BD60" i="38" s="1"/>
  <c r="AN59" i="38"/>
  <c r="AN60" i="38" s="1"/>
  <c r="BA59" i="38"/>
  <c r="BA60" i="38" s="1"/>
  <c r="AI59" i="38"/>
  <c r="AI60" i="38" s="1"/>
  <c r="AU59" i="38"/>
  <c r="AU60" i="38" s="1"/>
  <c r="AJ59" i="38"/>
  <c r="AJ60" i="38" s="1"/>
  <c r="AP59" i="38"/>
  <c r="AP60" i="38" s="1"/>
  <c r="AV59" i="38"/>
  <c r="AV60" i="38" s="1"/>
  <c r="AW59" i="38"/>
  <c r="AW60" i="38" s="1"/>
  <c r="AK59" i="38"/>
  <c r="AK60" i="38" s="1"/>
  <c r="AM59" i="38"/>
  <c r="AM60" i="38" s="1"/>
  <c r="AZ59" i="38"/>
  <c r="AZ60" i="38" s="1"/>
  <c r="AQ59" i="38"/>
  <c r="AQ60" i="38" s="1"/>
  <c r="AJ19" i="37"/>
  <c r="AJ19" i="38"/>
  <c r="AJ25" i="38" s="1"/>
  <c r="AH29" i="38"/>
  <c r="AO22" i="31"/>
  <c r="AD63" i="38"/>
  <c r="AD64" i="38" s="1"/>
  <c r="AD77" i="38" s="1"/>
  <c r="AD80" i="38" s="1"/>
  <c r="AD81" i="38" s="1"/>
  <c r="AE62" i="38"/>
  <c r="AF61" i="38" s="1"/>
  <c r="AO18" i="37"/>
  <c r="AP13" i="37"/>
  <c r="AK7" i="10"/>
  <c r="AJ19" i="33"/>
  <c r="AJ19" i="31"/>
  <c r="AJ12" i="10"/>
  <c r="AI18" i="33"/>
  <c r="AJ13" i="33"/>
  <c r="S87" i="31"/>
  <c r="S66" i="31" s="1"/>
  <c r="S76" i="31" s="1"/>
  <c r="S30" i="10"/>
  <c r="S14" i="10" s="1"/>
  <c r="S24" i="10" s="1"/>
  <c r="D56" i="20"/>
  <c r="W12" i="20"/>
  <c r="AJ26" i="38" l="1"/>
  <c r="AJ28" i="38" s="1"/>
  <c r="AJ29" i="38" s="1"/>
  <c r="AL13" i="31"/>
  <c r="AK18" i="38"/>
  <c r="AK18" i="31"/>
  <c r="AK19" i="38"/>
  <c r="AK25" i="38" s="1"/>
  <c r="AK19" i="37"/>
  <c r="AP22" i="31"/>
  <c r="AF62" i="38"/>
  <c r="AG61" i="38" s="1"/>
  <c r="AE63" i="38"/>
  <c r="AE64" i="38" s="1"/>
  <c r="AE77" i="38" s="1"/>
  <c r="AE80" i="38" s="1"/>
  <c r="AE81" i="38" s="1"/>
  <c r="AP18" i="37"/>
  <c r="AQ13" i="37"/>
  <c r="AL7" i="10"/>
  <c r="AK19" i="33"/>
  <c r="AK19" i="31"/>
  <c r="AK12" i="10"/>
  <c r="AJ18" i="33"/>
  <c r="AK13" i="33"/>
  <c r="T30" i="10"/>
  <c r="T14" i="10" s="1"/>
  <c r="T24" i="10" s="1"/>
  <c r="T87" i="31"/>
  <c r="T66" i="31" s="1"/>
  <c r="T76" i="31" s="1"/>
  <c r="D57" i="20"/>
  <c r="X12" i="20"/>
  <c r="AM13" i="31" l="1"/>
  <c r="AL18" i="38"/>
  <c r="AL18" i="31"/>
  <c r="AK26" i="38"/>
  <c r="AK28" i="38" s="1"/>
  <c r="AK29" i="38" s="1"/>
  <c r="AL19" i="37"/>
  <c r="AL19" i="38"/>
  <c r="AL25" i="38" s="1"/>
  <c r="AQ22" i="31"/>
  <c r="AG62" i="38"/>
  <c r="AH61" i="38" s="1"/>
  <c r="AF63" i="38"/>
  <c r="AF64" i="38" s="1"/>
  <c r="AF77" i="38" s="1"/>
  <c r="AF80" i="38" s="1"/>
  <c r="AF81" i="38" s="1"/>
  <c r="AQ18" i="37"/>
  <c r="AR13" i="37"/>
  <c r="AM7" i="10"/>
  <c r="AL19" i="33"/>
  <c r="AL19" i="31"/>
  <c r="AL12" i="10"/>
  <c r="AK18" i="33"/>
  <c r="AL13" i="33"/>
  <c r="U87" i="31"/>
  <c r="U66" i="31" s="1"/>
  <c r="U76" i="31" s="1"/>
  <c r="U30" i="10"/>
  <c r="U14" i="10" s="1"/>
  <c r="U24" i="10" s="1"/>
  <c r="D58" i="20"/>
  <c r="Y12" i="20"/>
  <c r="AL26" i="38" l="1"/>
  <c r="AL28" i="38" s="1"/>
  <c r="AL29" i="38" s="1"/>
  <c r="AN13" i="31"/>
  <c r="AM18" i="38"/>
  <c r="AM18" i="31"/>
  <c r="AM19" i="38"/>
  <c r="AM25" i="38" s="1"/>
  <c r="AM19" i="37"/>
  <c r="AR22" i="31"/>
  <c r="AH62" i="38"/>
  <c r="AI61" i="38" s="1"/>
  <c r="AG63" i="38"/>
  <c r="AG64" i="38" s="1"/>
  <c r="AG77" i="38" s="1"/>
  <c r="AG80" i="38" s="1"/>
  <c r="AG81" i="38" s="1"/>
  <c r="AS13" i="37"/>
  <c r="AR18" i="37"/>
  <c r="AN7" i="10"/>
  <c r="AM19" i="33"/>
  <c r="AM19" i="31"/>
  <c r="AM12" i="10"/>
  <c r="AM13" i="33"/>
  <c r="AL18" i="33"/>
  <c r="D59" i="20"/>
  <c r="Z12" i="20"/>
  <c r="V30" i="10"/>
  <c r="V14" i="10" s="1"/>
  <c r="V24" i="10" s="1"/>
  <c r="V87" i="31"/>
  <c r="V66" i="31" s="1"/>
  <c r="V76" i="31" s="1"/>
  <c r="AO13" i="31" l="1"/>
  <c r="AN18" i="38"/>
  <c r="AN18" i="31"/>
  <c r="AM26" i="38"/>
  <c r="AM28" i="38" s="1"/>
  <c r="AM29" i="38" s="1"/>
  <c r="AN19" i="37"/>
  <c r="AN19" i="38"/>
  <c r="AN25" i="38" s="1"/>
  <c r="AS22" i="31"/>
  <c r="AI62" i="38"/>
  <c r="AJ61" i="38" s="1"/>
  <c r="AH63" i="38"/>
  <c r="AH64" i="38" s="1"/>
  <c r="AH77" i="38" s="1"/>
  <c r="AH80" i="38" s="1"/>
  <c r="AH81" i="38" s="1"/>
  <c r="AS18" i="37"/>
  <c r="AT13" i="37"/>
  <c r="AO7" i="10"/>
  <c r="AN19" i="33"/>
  <c r="AN19" i="31"/>
  <c r="AN12" i="10"/>
  <c r="AM18" i="33"/>
  <c r="AN13" i="33"/>
  <c r="D60" i="20"/>
  <c r="AA12" i="20"/>
  <c r="W87" i="31"/>
  <c r="W66" i="31" s="1"/>
  <c r="W76" i="31" s="1"/>
  <c r="W30" i="10"/>
  <c r="W14" i="10" s="1"/>
  <c r="W24" i="10" s="1"/>
  <c r="AN26" i="38" l="1"/>
  <c r="AP13" i="31"/>
  <c r="AO18" i="38"/>
  <c r="AO18" i="31"/>
  <c r="AN28" i="38"/>
  <c r="AN29" i="38" s="1"/>
  <c r="AO19" i="38"/>
  <c r="AO25" i="38" s="1"/>
  <c r="AO19" i="37"/>
  <c r="AT22" i="31"/>
  <c r="AJ62" i="38"/>
  <c r="AK61" i="38" s="1"/>
  <c r="AI63" i="38"/>
  <c r="AI64" i="38" s="1"/>
  <c r="AI77" i="38" s="1"/>
  <c r="AI80" i="38" s="1"/>
  <c r="AI81" i="38" s="1"/>
  <c r="AU13" i="37"/>
  <c r="AT18" i="37"/>
  <c r="AP7" i="10"/>
  <c r="AO19" i="33"/>
  <c r="AO19" i="31"/>
  <c r="AO12" i="10"/>
  <c r="AN18" i="33"/>
  <c r="AO13" i="33"/>
  <c r="D61" i="20"/>
  <c r="AB12" i="20"/>
  <c r="X30" i="10"/>
  <c r="X14" i="10" s="1"/>
  <c r="X24" i="10" s="1"/>
  <c r="X87" i="31"/>
  <c r="X66" i="31" s="1"/>
  <c r="X76" i="31" s="1"/>
  <c r="AO26" i="38" l="1"/>
  <c r="AO28" i="38" s="1"/>
  <c r="AO29" i="38" s="1"/>
  <c r="AQ13" i="31"/>
  <c r="AP18" i="38"/>
  <c r="AP18" i="31"/>
  <c r="AP19" i="38"/>
  <c r="AP25" i="38" s="1"/>
  <c r="AP19" i="37"/>
  <c r="AU22" i="31"/>
  <c r="AJ63" i="38"/>
  <c r="AJ64" i="38" s="1"/>
  <c r="AJ77" i="38" s="1"/>
  <c r="AJ80" i="38" s="1"/>
  <c r="AJ81" i="38" s="1"/>
  <c r="C6" i="38" s="1"/>
  <c r="I31" i="29" s="1"/>
  <c r="AK62" i="38"/>
  <c r="AL61" i="38" s="1"/>
  <c r="AU18" i="37"/>
  <c r="AV13" i="37"/>
  <c r="AQ7" i="10"/>
  <c r="AP19" i="33"/>
  <c r="AP19" i="31"/>
  <c r="AP12" i="10"/>
  <c r="AP13" i="33"/>
  <c r="AO18" i="33"/>
  <c r="D62" i="20"/>
  <c r="AC12" i="20"/>
  <c r="Y87" i="31"/>
  <c r="Y66" i="31" s="1"/>
  <c r="Y76" i="31" s="1"/>
  <c r="Y30" i="10"/>
  <c r="Y14" i="10" s="1"/>
  <c r="Y24" i="10" s="1"/>
  <c r="AR13" i="31" l="1"/>
  <c r="AQ18" i="38"/>
  <c r="AQ18" i="31"/>
  <c r="AP26" i="38"/>
  <c r="AP28" i="38" s="1"/>
  <c r="AP29" i="38" s="1"/>
  <c r="AQ19" i="38"/>
  <c r="AQ25" i="38" s="1"/>
  <c r="AQ19" i="37"/>
  <c r="AV22" i="31"/>
  <c r="AL62" i="38"/>
  <c r="AM61" i="38" s="1"/>
  <c r="AK63" i="38"/>
  <c r="AK64" i="38" s="1"/>
  <c r="AK77" i="38" s="1"/>
  <c r="AK80" i="38" s="1"/>
  <c r="AK81" i="38" s="1"/>
  <c r="AV18" i="37"/>
  <c r="AW13" i="37"/>
  <c r="AW18" i="37" s="1"/>
  <c r="AR7" i="10"/>
  <c r="AQ19" i="33"/>
  <c r="AQ19" i="31"/>
  <c r="AQ12" i="10"/>
  <c r="AP18" i="33"/>
  <c r="AQ13" i="33"/>
  <c r="D63" i="20"/>
  <c r="AD12" i="20"/>
  <c r="Z30" i="10"/>
  <c r="Z14" i="10" s="1"/>
  <c r="Z24" i="10" s="1"/>
  <c r="Z87" i="31"/>
  <c r="Z66" i="31" s="1"/>
  <c r="Z76" i="31" s="1"/>
  <c r="AQ26" i="38" l="1"/>
  <c r="AS13" i="31"/>
  <c r="AR18" i="38"/>
  <c r="AR18" i="31"/>
  <c r="AR19" i="37"/>
  <c r="AR19" i="38"/>
  <c r="AR25" i="38" s="1"/>
  <c r="AQ28" i="38"/>
  <c r="AQ29" i="38" s="1"/>
  <c r="AW22" i="31"/>
  <c r="AL63" i="38"/>
  <c r="AL64" i="38" s="1"/>
  <c r="AL77" i="38" s="1"/>
  <c r="AL80" i="38" s="1"/>
  <c r="AL81" i="38" s="1"/>
  <c r="AM62" i="38"/>
  <c r="AN61" i="38" s="1"/>
  <c r="AS7" i="10"/>
  <c r="AR19" i="33"/>
  <c r="AR19" i="31"/>
  <c r="AR12" i="10"/>
  <c r="AR13" i="33"/>
  <c r="AQ18" i="33"/>
  <c r="D64" i="20"/>
  <c r="AE12" i="20"/>
  <c r="AA87" i="31"/>
  <c r="AA66" i="31" s="1"/>
  <c r="AA76" i="31" s="1"/>
  <c r="AA30" i="10"/>
  <c r="AA14" i="10" s="1"/>
  <c r="AA24" i="10" s="1"/>
  <c r="AR26" i="38" l="1"/>
  <c r="AR28" i="38" s="1"/>
  <c r="AR29" i="38" s="1"/>
  <c r="AT13" i="31"/>
  <c r="AS18" i="38"/>
  <c r="AS18" i="31"/>
  <c r="AS19" i="37"/>
  <c r="AS19" i="38"/>
  <c r="AS25" i="38" s="1"/>
  <c r="AM63" i="38"/>
  <c r="AM64" i="38" s="1"/>
  <c r="AM77" i="38" s="1"/>
  <c r="AM80" i="38" s="1"/>
  <c r="AM81" i="38" s="1"/>
  <c r="AN62" i="38"/>
  <c r="AO61" i="38" s="1"/>
  <c r="AT7" i="10"/>
  <c r="AS19" i="31"/>
  <c r="AS19" i="33"/>
  <c r="AS12" i="10"/>
  <c r="AR18" i="33"/>
  <c r="AS13" i="33"/>
  <c r="D65" i="20"/>
  <c r="AF12" i="20"/>
  <c r="AB30" i="10"/>
  <c r="AB14" i="10" s="1"/>
  <c r="AB24" i="10" s="1"/>
  <c r="AB87" i="31"/>
  <c r="AB66" i="31" s="1"/>
  <c r="AB76" i="31" s="1"/>
  <c r="AS26" i="38" l="1"/>
  <c r="AU13" i="31"/>
  <c r="AT18" i="38"/>
  <c r="AT18" i="31"/>
  <c r="AS28" i="38"/>
  <c r="AT19" i="38"/>
  <c r="AT25" i="38" s="1"/>
  <c r="AT19" i="37"/>
  <c r="AO62" i="38"/>
  <c r="AP61" i="38" s="1"/>
  <c r="AN63" i="38"/>
  <c r="AN64" i="38" s="1"/>
  <c r="AN77" i="38" s="1"/>
  <c r="AN80" i="38" s="1"/>
  <c r="AN81" i="38" s="1"/>
  <c r="AU7" i="10"/>
  <c r="AT19" i="33"/>
  <c r="AT19" i="31"/>
  <c r="AT12" i="10"/>
  <c r="AS18" i="33"/>
  <c r="AT13" i="33"/>
  <c r="D66" i="20"/>
  <c r="AG12" i="20"/>
  <c r="AC87" i="31"/>
  <c r="AC66" i="31" s="1"/>
  <c r="AC76" i="31" s="1"/>
  <c r="AC30" i="10"/>
  <c r="AC14" i="10" s="1"/>
  <c r="AC24" i="10" s="1"/>
  <c r="AT26" i="38" l="1"/>
  <c r="AT28" i="38" s="1"/>
  <c r="AT29" i="38" s="1"/>
  <c r="AS29" i="38"/>
  <c r="AV13" i="31"/>
  <c r="AU18" i="38"/>
  <c r="AU18" i="31"/>
  <c r="AU19" i="38"/>
  <c r="AU25" i="38" s="1"/>
  <c r="AU19" i="37"/>
  <c r="AO63" i="38"/>
  <c r="AO64" i="38" s="1"/>
  <c r="AO77" i="38" s="1"/>
  <c r="AO80" i="38" s="1"/>
  <c r="AO81" i="38" s="1"/>
  <c r="AP62" i="38"/>
  <c r="AQ61" i="38" s="1"/>
  <c r="AV7" i="10"/>
  <c r="AU19" i="33"/>
  <c r="AU19" i="31"/>
  <c r="AU12" i="10"/>
  <c r="AT18" i="33"/>
  <c r="AU13" i="33"/>
  <c r="D67" i="20"/>
  <c r="AH12" i="20"/>
  <c r="AD30" i="10"/>
  <c r="AD14" i="10" s="1"/>
  <c r="AD24" i="10" s="1"/>
  <c r="AD87" i="31"/>
  <c r="AD66" i="31" s="1"/>
  <c r="AD76" i="31" s="1"/>
  <c r="AU26" i="38" l="1"/>
  <c r="AW13" i="31"/>
  <c r="AV18" i="38"/>
  <c r="AV18" i="31"/>
  <c r="AU28" i="38"/>
  <c r="AU29" i="38" s="1"/>
  <c r="AV19" i="37"/>
  <c r="AV19" i="38"/>
  <c r="AV25" i="38" s="1"/>
  <c r="AQ62" i="38"/>
  <c r="AR61" i="38" s="1"/>
  <c r="AP63" i="38"/>
  <c r="AP64" i="38" s="1"/>
  <c r="AP77" i="38" s="1"/>
  <c r="AP80" i="38" s="1"/>
  <c r="AP81" i="38" s="1"/>
  <c r="AW7" i="10"/>
  <c r="AV19" i="33"/>
  <c r="AV19" i="31"/>
  <c r="AV12" i="10"/>
  <c r="AU18" i="33"/>
  <c r="AV13" i="33"/>
  <c r="D68" i="20"/>
  <c r="AI12" i="20"/>
  <c r="AE87" i="31"/>
  <c r="AE66" i="31" s="1"/>
  <c r="AE76" i="31" s="1"/>
  <c r="AE30" i="10"/>
  <c r="AE14" i="10" s="1"/>
  <c r="AE24" i="10" s="1"/>
  <c r="AV26" i="38" l="1"/>
  <c r="AV28" i="38" s="1"/>
  <c r="AV29" i="38" s="1"/>
  <c r="AW18" i="38"/>
  <c r="AW18" i="31"/>
  <c r="AW19" i="38"/>
  <c r="AW25" i="38" s="1"/>
  <c r="AW19" i="37"/>
  <c r="AQ63" i="38"/>
  <c r="AQ64" i="38" s="1"/>
  <c r="AQ77" i="38" s="1"/>
  <c r="AQ80" i="38" s="1"/>
  <c r="AQ81" i="38" s="1"/>
  <c r="AR62" i="38"/>
  <c r="AS61" i="38" s="1"/>
  <c r="AW19" i="33"/>
  <c r="AW19" i="31"/>
  <c r="AW12" i="10"/>
  <c r="AV18" i="33"/>
  <c r="AW13" i="33"/>
  <c r="AW18" i="33" s="1"/>
  <c r="D69" i="20"/>
  <c r="AJ12" i="20"/>
  <c r="AF30" i="10"/>
  <c r="AF14" i="10" s="1"/>
  <c r="AF24" i="10" s="1"/>
  <c r="AF87" i="31"/>
  <c r="AF66" i="31" s="1"/>
  <c r="AF76" i="31" s="1"/>
  <c r="AW26" i="38" l="1"/>
  <c r="AW28" i="38" s="1"/>
  <c r="AW29" i="38" s="1"/>
  <c r="AR63" i="38"/>
  <c r="AR64" i="38" s="1"/>
  <c r="AR77" i="38" s="1"/>
  <c r="AR80" i="38" s="1"/>
  <c r="AR81" i="38" s="1"/>
  <c r="AS62" i="38"/>
  <c r="AT61" i="38" s="1"/>
  <c r="D70" i="20"/>
  <c r="AK12" i="20"/>
  <c r="AG87" i="31"/>
  <c r="AG66" i="31" s="1"/>
  <c r="AG76" i="31" s="1"/>
  <c r="AG30" i="10"/>
  <c r="AG14" i="10" s="1"/>
  <c r="AG24" i="10" s="1"/>
  <c r="AT62" i="38" l="1"/>
  <c r="AU61" i="38" s="1"/>
  <c r="AS63" i="38"/>
  <c r="AS64" i="38" s="1"/>
  <c r="AS77" i="38" s="1"/>
  <c r="AS80" i="38" s="1"/>
  <c r="AS81" i="38" s="1"/>
  <c r="D71" i="20"/>
  <c r="AL12" i="20"/>
  <c r="AH30" i="10"/>
  <c r="AH14" i="10" s="1"/>
  <c r="AH24" i="10" s="1"/>
  <c r="AH87" i="31"/>
  <c r="AH66" i="31" s="1"/>
  <c r="AH76" i="31" s="1"/>
  <c r="AU62" i="38" l="1"/>
  <c r="AV61" i="38" s="1"/>
  <c r="AT63" i="38"/>
  <c r="AT64" i="38" s="1"/>
  <c r="AT77" i="38" s="1"/>
  <c r="AT80" i="38" s="1"/>
  <c r="AT81" i="38" s="1"/>
  <c r="D72" i="20"/>
  <c r="AM12" i="20"/>
  <c r="AI87" i="31"/>
  <c r="AI66" i="31" s="1"/>
  <c r="AI76" i="31" s="1"/>
  <c r="AI30" i="10"/>
  <c r="AI14" i="10" s="1"/>
  <c r="AI24" i="10" s="1"/>
  <c r="AV62" i="38" l="1"/>
  <c r="AW61" i="38" s="1"/>
  <c r="AU63" i="38"/>
  <c r="AU64" i="38" s="1"/>
  <c r="AU77" i="38" s="1"/>
  <c r="AU80" i="38" s="1"/>
  <c r="AU81" i="38" s="1"/>
  <c r="D73" i="20"/>
  <c r="AN12" i="20"/>
  <c r="AJ30" i="10"/>
  <c r="AJ14" i="10" s="1"/>
  <c r="AJ24" i="10" s="1"/>
  <c r="AJ87" i="31"/>
  <c r="AJ66" i="31" s="1"/>
  <c r="AJ76" i="31" s="1"/>
  <c r="AV63" i="38" l="1"/>
  <c r="AV64" i="38" s="1"/>
  <c r="AV77" i="38" s="1"/>
  <c r="AV80" i="38" s="1"/>
  <c r="AV81" i="38" s="1"/>
  <c r="AW62" i="38"/>
  <c r="AX61" i="38" s="1"/>
  <c r="D75" i="20"/>
  <c r="AO12" i="20"/>
  <c r="AK87" i="31"/>
  <c r="AK66" i="31" s="1"/>
  <c r="AK76" i="31" s="1"/>
  <c r="AK30" i="10"/>
  <c r="AK14" i="10" s="1"/>
  <c r="AK24" i="10" s="1"/>
  <c r="AX62" i="38" l="1"/>
  <c r="AY61" i="38" s="1"/>
  <c r="AW63" i="38"/>
  <c r="AW64" i="38" s="1"/>
  <c r="AW77" i="38" s="1"/>
  <c r="AW80" i="38" s="1"/>
  <c r="AW81" i="38" s="1"/>
  <c r="AL30" i="10"/>
  <c r="AL14" i="10" s="1"/>
  <c r="AL24" i="10" s="1"/>
  <c r="AL87" i="31"/>
  <c r="AL66" i="31" s="1"/>
  <c r="AL76" i="31" s="1"/>
  <c r="C7" i="38" l="1"/>
  <c r="J31" i="29" s="1"/>
  <c r="AY62" i="38"/>
  <c r="AZ61" i="38" s="1"/>
  <c r="AX63" i="38"/>
  <c r="AX64" i="38" s="1"/>
  <c r="AX77" i="38" s="1"/>
  <c r="AX80" i="38" s="1"/>
  <c r="AX81" i="38" s="1"/>
  <c r="J25" i="37"/>
  <c r="J26" i="37" s="1"/>
  <c r="M21" i="33"/>
  <c r="N21" i="33" s="1"/>
  <c r="O21" i="33" s="1"/>
  <c r="P21" i="33" s="1"/>
  <c r="Q21" i="33" s="1"/>
  <c r="R21" i="33" s="1"/>
  <c r="S21" i="33" s="1"/>
  <c r="T21" i="33" s="1"/>
  <c r="U21" i="33" s="1"/>
  <c r="V21" i="33" s="1"/>
  <c r="W21" i="33" s="1"/>
  <c r="X21" i="33" s="1"/>
  <c r="Y21" i="33" s="1"/>
  <c r="Z21" i="33" s="1"/>
  <c r="AA21" i="33" s="1"/>
  <c r="AB21" i="33" s="1"/>
  <c r="AC21" i="33" s="1"/>
  <c r="AD21" i="33" s="1"/>
  <c r="AE21" i="33" s="1"/>
  <c r="AF21" i="33" s="1"/>
  <c r="AG21" i="33" s="1"/>
  <c r="AH21" i="33" s="1"/>
  <c r="AI21" i="33" s="1"/>
  <c r="AJ21" i="33" s="1"/>
  <c r="AK21" i="33" s="1"/>
  <c r="AL21" i="33" s="1"/>
  <c r="AM21" i="33" s="1"/>
  <c r="AN21" i="33" s="1"/>
  <c r="AO21" i="33" s="1"/>
  <c r="AP21" i="33" s="1"/>
  <c r="AQ21" i="33" s="1"/>
  <c r="AR21" i="33" s="1"/>
  <c r="AS21" i="33" s="1"/>
  <c r="AT21" i="33" s="1"/>
  <c r="AU21" i="33" s="1"/>
  <c r="AV21" i="33" s="1"/>
  <c r="AW21" i="33" s="1"/>
  <c r="F25" i="33"/>
  <c r="F26" i="33" s="1"/>
  <c r="K25" i="37"/>
  <c r="K26" i="37" s="1"/>
  <c r="K28" i="37" l="1"/>
  <c r="K29" i="37" s="1"/>
  <c r="J28" i="37"/>
  <c r="F25" i="31"/>
  <c r="F26" i="31" s="1"/>
  <c r="F28" i="31" s="1"/>
  <c r="M21" i="31"/>
  <c r="L25" i="37"/>
  <c r="L26" i="37" s="1"/>
  <c r="AZ62" i="38"/>
  <c r="BA61" i="38" s="1"/>
  <c r="AY63" i="38"/>
  <c r="AY64" i="38" s="1"/>
  <c r="AY77" i="38" s="1"/>
  <c r="AY80" i="38" s="1"/>
  <c r="AY81" i="38" s="1"/>
  <c r="F28" i="33"/>
  <c r="F29" i="33" s="1"/>
  <c r="E25" i="31"/>
  <c r="E26" i="31" s="1"/>
  <c r="K25" i="33"/>
  <c r="K26" i="33" s="1"/>
  <c r="K28" i="33" s="1"/>
  <c r="H25" i="33"/>
  <c r="H26" i="33" s="1"/>
  <c r="H28" i="33" s="1"/>
  <c r="I25" i="33"/>
  <c r="I26" i="33" s="1"/>
  <c r="G25" i="31"/>
  <c r="G26" i="31" s="1"/>
  <c r="E25" i="33"/>
  <c r="E26" i="33" s="1"/>
  <c r="L25" i="31"/>
  <c r="L26" i="31" s="1"/>
  <c r="M20" i="31"/>
  <c r="J25" i="31"/>
  <c r="J26" i="31" s="1"/>
  <c r="I25" i="31"/>
  <c r="I26" i="31" s="1"/>
  <c r="G25" i="33"/>
  <c r="G26" i="33" s="1"/>
  <c r="G28" i="33" s="1"/>
  <c r="K25" i="31"/>
  <c r="K26" i="31" s="1"/>
  <c r="H25" i="31"/>
  <c r="H26" i="31" s="1"/>
  <c r="M20" i="33"/>
  <c r="J25" i="33"/>
  <c r="J26" i="33" s="1"/>
  <c r="AU35" i="37" l="1"/>
  <c r="AE35" i="37"/>
  <c r="O35" i="37"/>
  <c r="AS35" i="37"/>
  <c r="AC35" i="37"/>
  <c r="M35" i="37"/>
  <c r="X35" i="37"/>
  <c r="AL35" i="37"/>
  <c r="AJ35" i="37"/>
  <c r="AX35" i="37"/>
  <c r="R35" i="37"/>
  <c r="AM35" i="37"/>
  <c r="AK35" i="37"/>
  <c r="AN35" i="37"/>
  <c r="T35" i="37"/>
  <c r="AQ35" i="37"/>
  <c r="AA35" i="37"/>
  <c r="K35" i="37"/>
  <c r="K60" i="37" s="1"/>
  <c r="AO35" i="37"/>
  <c r="Y35" i="37"/>
  <c r="AV35" i="37"/>
  <c r="P35" i="37"/>
  <c r="AD35" i="37"/>
  <c r="AB35" i="37"/>
  <c r="AP35" i="37"/>
  <c r="N35" i="37"/>
  <c r="BC35" i="37"/>
  <c r="BA35" i="37"/>
  <c r="BB35" i="37"/>
  <c r="Z35" i="37"/>
  <c r="AY35" i="37"/>
  <c r="AI35" i="37"/>
  <c r="S35" i="37"/>
  <c r="AW35" i="37"/>
  <c r="AG35" i="37"/>
  <c r="Q35" i="37"/>
  <c r="AF35" i="37"/>
  <c r="AT35" i="37"/>
  <c r="AR35" i="37"/>
  <c r="L35" i="37"/>
  <c r="V35" i="37"/>
  <c r="W35" i="37"/>
  <c r="U35" i="37"/>
  <c r="AZ35" i="37"/>
  <c r="AH35" i="37"/>
  <c r="J62" i="37"/>
  <c r="N21" i="31"/>
  <c r="M25" i="37"/>
  <c r="M26" i="37" s="1"/>
  <c r="L28" i="37"/>
  <c r="L29" i="37"/>
  <c r="J29" i="37"/>
  <c r="AU36" i="37"/>
  <c r="AE36" i="37"/>
  <c r="O36" i="37"/>
  <c r="AO36" i="37"/>
  <c r="Y36" i="37"/>
  <c r="AZ36" i="37"/>
  <c r="T36" i="37"/>
  <c r="AH36" i="37"/>
  <c r="AV36" i="37"/>
  <c r="P36" i="37"/>
  <c r="AD36" i="37"/>
  <c r="BC36" i="37"/>
  <c r="W36" i="37"/>
  <c r="AJ36" i="37"/>
  <c r="AF36" i="37"/>
  <c r="AQ36" i="37"/>
  <c r="AA36" i="37"/>
  <c r="BA36" i="37"/>
  <c r="AK36" i="37"/>
  <c r="U36" i="37"/>
  <c r="AR36" i="37"/>
  <c r="L36" i="37"/>
  <c r="Z36" i="37"/>
  <c r="AN36" i="37"/>
  <c r="BB36" i="37"/>
  <c r="V36" i="37"/>
  <c r="AG36" i="37"/>
  <c r="R36" i="37"/>
  <c r="N36" i="37"/>
  <c r="AY36" i="37"/>
  <c r="AI36" i="37"/>
  <c r="S36" i="37"/>
  <c r="AS36" i="37"/>
  <c r="AC36" i="37"/>
  <c r="M36" i="37"/>
  <c r="AB36" i="37"/>
  <c r="AP36" i="37"/>
  <c r="BD36" i="37"/>
  <c r="X36" i="37"/>
  <c r="AL36" i="37"/>
  <c r="AM36" i="37"/>
  <c r="AW36" i="37"/>
  <c r="Q36" i="37"/>
  <c r="AX36" i="37"/>
  <c r="AT36" i="37"/>
  <c r="BA62" i="38"/>
  <c r="BB61" i="38" s="1"/>
  <c r="AZ63" i="38"/>
  <c r="AZ64" i="38" s="1"/>
  <c r="AZ77" i="38" s="1"/>
  <c r="AZ80" i="38" s="1"/>
  <c r="AZ81" i="38" s="1"/>
  <c r="G29" i="33"/>
  <c r="M32" i="33"/>
  <c r="AI32" i="33"/>
  <c r="O32" i="33"/>
  <c r="AK32" i="33"/>
  <c r="T32" i="33"/>
  <c r="AH32" i="33"/>
  <c r="H32" i="33"/>
  <c r="Q32" i="33"/>
  <c r="AQ32" i="33"/>
  <c r="AE32" i="33"/>
  <c r="AA32" i="33"/>
  <c r="AM32" i="33"/>
  <c r="U32" i="33"/>
  <c r="AU32" i="33"/>
  <c r="AV32" i="33"/>
  <c r="K32" i="33"/>
  <c r="AP32" i="33"/>
  <c r="AB32" i="33"/>
  <c r="X32" i="33"/>
  <c r="S32" i="33"/>
  <c r="AW32" i="33"/>
  <c r="V32" i="33"/>
  <c r="AT32" i="33"/>
  <c r="AC32" i="33"/>
  <c r="L32" i="33"/>
  <c r="R32" i="33"/>
  <c r="W32" i="33"/>
  <c r="AJ32" i="33"/>
  <c r="AL32" i="33"/>
  <c r="AO32" i="33"/>
  <c r="AG32" i="33"/>
  <c r="P32" i="33"/>
  <c r="Z32" i="33"/>
  <c r="AN32" i="33"/>
  <c r="AR32" i="33"/>
  <c r="Y32" i="33"/>
  <c r="AY32" i="33"/>
  <c r="J32" i="33"/>
  <c r="N32" i="33"/>
  <c r="AS32" i="33"/>
  <c r="AX32" i="33"/>
  <c r="AZ32" i="33"/>
  <c r="AD32" i="33"/>
  <c r="AF32" i="33"/>
  <c r="I32" i="33"/>
  <c r="I28" i="31"/>
  <c r="H29" i="33"/>
  <c r="Q33" i="33"/>
  <c r="AE33" i="33"/>
  <c r="S33" i="33"/>
  <c r="W33" i="33"/>
  <c r="Y33" i="33"/>
  <c r="AU33" i="33"/>
  <c r="AY33" i="33"/>
  <c r="U33" i="33"/>
  <c r="AM33" i="33"/>
  <c r="AI33" i="33"/>
  <c r="L33" i="33"/>
  <c r="AG33" i="33"/>
  <c r="P33" i="33"/>
  <c r="V33" i="33"/>
  <c r="AB33" i="33"/>
  <c r="AO33" i="33"/>
  <c r="X33" i="33"/>
  <c r="AL33" i="33"/>
  <c r="AK33" i="33"/>
  <c r="T33" i="33"/>
  <c r="AD33" i="33"/>
  <c r="AR33" i="33"/>
  <c r="AV33" i="33"/>
  <c r="AS33" i="33"/>
  <c r="I33" i="33"/>
  <c r="AH33" i="33"/>
  <c r="AQ33" i="33"/>
  <c r="K33" i="33"/>
  <c r="AW33" i="33"/>
  <c r="J33" i="33"/>
  <c r="AP33" i="33"/>
  <c r="AX33" i="33"/>
  <c r="AJ33" i="33"/>
  <c r="AC33" i="33"/>
  <c r="AF33" i="33"/>
  <c r="AN33" i="33"/>
  <c r="Z33" i="33"/>
  <c r="AA33" i="33"/>
  <c r="O33" i="33"/>
  <c r="R33" i="33"/>
  <c r="BA33" i="33"/>
  <c r="AT33" i="33"/>
  <c r="AZ33" i="33"/>
  <c r="M33" i="33"/>
  <c r="N33" i="33"/>
  <c r="K29" i="33"/>
  <c r="AO36" i="33"/>
  <c r="AE36" i="33"/>
  <c r="AS36" i="33"/>
  <c r="Y36" i="33"/>
  <c r="AP36" i="33"/>
  <c r="AL36" i="33"/>
  <c r="Z36" i="33"/>
  <c r="AR36" i="33"/>
  <c r="AZ36" i="33"/>
  <c r="AD36" i="33"/>
  <c r="AH36" i="33"/>
  <c r="X36" i="33"/>
  <c r="AQ36" i="33"/>
  <c r="W36" i="33"/>
  <c r="AJ36" i="33"/>
  <c r="P36" i="33"/>
  <c r="S36" i="33"/>
  <c r="AV36" i="33"/>
  <c r="AX36" i="33"/>
  <c r="AY36" i="33"/>
  <c r="AK36" i="33"/>
  <c r="AW36" i="33"/>
  <c r="AB36" i="33"/>
  <c r="AN36" i="33"/>
  <c r="BC36" i="33"/>
  <c r="V36" i="33"/>
  <c r="O36" i="33"/>
  <c r="AF36" i="33"/>
  <c r="R36" i="33"/>
  <c r="AI36" i="33"/>
  <c r="L36" i="33"/>
  <c r="Q36" i="33"/>
  <c r="AT36" i="33"/>
  <c r="T36" i="33"/>
  <c r="AC36" i="33"/>
  <c r="U36" i="33"/>
  <c r="AU36" i="33"/>
  <c r="AG36" i="33"/>
  <c r="AM36" i="33"/>
  <c r="BA36" i="33"/>
  <c r="BB36" i="33"/>
  <c r="N36" i="33"/>
  <c r="M36" i="33"/>
  <c r="BD36" i="33"/>
  <c r="AA36" i="33"/>
  <c r="H28" i="31"/>
  <c r="E28" i="33"/>
  <c r="E29" i="33" s="1"/>
  <c r="K28" i="31"/>
  <c r="L28" i="31"/>
  <c r="L29" i="31" s="1"/>
  <c r="G28" i="31"/>
  <c r="L25" i="33"/>
  <c r="L26" i="33" s="1"/>
  <c r="J28" i="31"/>
  <c r="J29" i="31" s="1"/>
  <c r="AW31" i="31"/>
  <c r="R31" i="31"/>
  <c r="AN31" i="31"/>
  <c r="H31" i="31"/>
  <c r="U31" i="31"/>
  <c r="O31" i="31"/>
  <c r="V31" i="31"/>
  <c r="AI31" i="31"/>
  <c r="AB31" i="31"/>
  <c r="Q31" i="31"/>
  <c r="AE31" i="31"/>
  <c r="T31" i="31"/>
  <c r="AP31" i="31"/>
  <c r="AV31" i="31"/>
  <c r="P31" i="31"/>
  <c r="AC31" i="31"/>
  <c r="AU31" i="31"/>
  <c r="AD31" i="31"/>
  <c r="AQ31" i="31"/>
  <c r="K31" i="31"/>
  <c r="AG31" i="31"/>
  <c r="J31" i="31"/>
  <c r="AR31" i="31"/>
  <c r="AM31" i="31"/>
  <c r="AS31" i="31"/>
  <c r="AT31" i="31"/>
  <c r="AA31" i="31"/>
  <c r="AX31" i="31"/>
  <c r="AJ31" i="31"/>
  <c r="G31" i="31"/>
  <c r="AK31" i="31"/>
  <c r="AL31" i="31"/>
  <c r="Z31" i="31"/>
  <c r="Y31" i="31"/>
  <c r="M31" i="31"/>
  <c r="L31" i="31"/>
  <c r="I31" i="31"/>
  <c r="X31" i="31"/>
  <c r="AH31" i="31"/>
  <c r="AY31" i="31"/>
  <c r="AO31" i="31"/>
  <c r="S31" i="31"/>
  <c r="AF31" i="31"/>
  <c r="N31" i="31"/>
  <c r="W31" i="31"/>
  <c r="M25" i="31"/>
  <c r="M26" i="31" s="1"/>
  <c r="N20" i="31"/>
  <c r="I28" i="33"/>
  <c r="I29" i="33" s="1"/>
  <c r="J28" i="33"/>
  <c r="J29" i="33" s="1"/>
  <c r="AR31" i="33"/>
  <c r="AQ31" i="33"/>
  <c r="J31" i="33"/>
  <c r="AJ31" i="33"/>
  <c r="K31" i="33"/>
  <c r="AK31" i="33"/>
  <c r="P31" i="33"/>
  <c r="AL31" i="33"/>
  <c r="AA31" i="33"/>
  <c r="R31" i="33"/>
  <c r="V31" i="33"/>
  <c r="Q31" i="33"/>
  <c r="AE31" i="33"/>
  <c r="AI31" i="33"/>
  <c r="I31" i="33"/>
  <c r="O31" i="33"/>
  <c r="AP31" i="33"/>
  <c r="AF31" i="33"/>
  <c r="AX31" i="33"/>
  <c r="AN31" i="33"/>
  <c r="AS31" i="33"/>
  <c r="H31" i="33"/>
  <c r="AW31" i="33"/>
  <c r="AH31" i="33"/>
  <c r="T31" i="33"/>
  <c r="U31" i="33"/>
  <c r="AY31" i="33"/>
  <c r="W31" i="33"/>
  <c r="AG31" i="33"/>
  <c r="AD31" i="33"/>
  <c r="AV31" i="33"/>
  <c r="AC31" i="33"/>
  <c r="AB31" i="33"/>
  <c r="AT31" i="33"/>
  <c r="X31" i="33"/>
  <c r="L31" i="33"/>
  <c r="Y31" i="33"/>
  <c r="N31" i="33"/>
  <c r="G31" i="33"/>
  <c r="S31" i="33"/>
  <c r="AU31" i="33"/>
  <c r="Z31" i="33"/>
  <c r="AO31" i="33"/>
  <c r="AM31" i="33"/>
  <c r="M31" i="33"/>
  <c r="M25" i="33"/>
  <c r="M26" i="33" s="1"/>
  <c r="N20" i="33"/>
  <c r="F29" i="31"/>
  <c r="E28" i="31"/>
  <c r="E29" i="31" s="1"/>
  <c r="M28" i="37" l="1"/>
  <c r="M29" i="37" s="1"/>
  <c r="N25" i="37"/>
  <c r="N26" i="37" s="1"/>
  <c r="N28" i="37" s="1"/>
  <c r="O21" i="31"/>
  <c r="K61" i="37"/>
  <c r="J63" i="37"/>
  <c r="J64" i="37" s="1"/>
  <c r="J77" i="37" s="1"/>
  <c r="J80" i="37" s="1"/>
  <c r="J81" i="37" s="1"/>
  <c r="AY37" i="37"/>
  <c r="AI37" i="37"/>
  <c r="S37" i="37"/>
  <c r="AS37" i="37"/>
  <c r="AC37" i="37"/>
  <c r="M37" i="37"/>
  <c r="M60" i="37" s="1"/>
  <c r="AF37" i="37"/>
  <c r="AT37" i="37"/>
  <c r="N37" i="37"/>
  <c r="AB37" i="37"/>
  <c r="AH37" i="37"/>
  <c r="AV37" i="37"/>
  <c r="AR37" i="37"/>
  <c r="AU37" i="37"/>
  <c r="AE37" i="37"/>
  <c r="O37" i="37"/>
  <c r="AO37" i="37"/>
  <c r="Y37" i="37"/>
  <c r="BD37" i="37"/>
  <c r="X37" i="37"/>
  <c r="AL37" i="37"/>
  <c r="AZ37" i="37"/>
  <c r="T37" i="37"/>
  <c r="Z37" i="37"/>
  <c r="AA37" i="37"/>
  <c r="U37" i="37"/>
  <c r="AD37" i="37"/>
  <c r="R37" i="37"/>
  <c r="BC37" i="37"/>
  <c r="AM37" i="37"/>
  <c r="W37" i="37"/>
  <c r="AW37" i="37"/>
  <c r="AG37" i="37"/>
  <c r="Q37" i="37"/>
  <c r="AN37" i="37"/>
  <c r="BB37" i="37"/>
  <c r="V37" i="37"/>
  <c r="AJ37" i="37"/>
  <c r="AP37" i="37"/>
  <c r="AQ37" i="37"/>
  <c r="BA37" i="37"/>
  <c r="AK37" i="37"/>
  <c r="P37" i="37"/>
  <c r="AX37" i="37"/>
  <c r="L60" i="37"/>
  <c r="BB62" i="38"/>
  <c r="BC61" i="38" s="1"/>
  <c r="BA63" i="38"/>
  <c r="BA64" i="38" s="1"/>
  <c r="BA77" i="38" s="1"/>
  <c r="BA80" i="38" s="1"/>
  <c r="BA81" i="38" s="1"/>
  <c r="M28" i="33"/>
  <c r="M29" i="33" s="1"/>
  <c r="M28" i="31"/>
  <c r="M29" i="31" s="1"/>
  <c r="AN30" i="31"/>
  <c r="S30" i="31"/>
  <c r="AW30" i="31"/>
  <c r="F30" i="31"/>
  <c r="F60" i="31" s="1"/>
  <c r="AJ30" i="31"/>
  <c r="AV30" i="31"/>
  <c r="AT30" i="31"/>
  <c r="AX30" i="31"/>
  <c r="AI30" i="31"/>
  <c r="AF30" i="31"/>
  <c r="AR30" i="31"/>
  <c r="AM30" i="31"/>
  <c r="AO30" i="31"/>
  <c r="AD30" i="31"/>
  <c r="G30" i="31"/>
  <c r="G60" i="31" s="1"/>
  <c r="Q30" i="31"/>
  <c r="AH30" i="31"/>
  <c r="P30" i="31"/>
  <c r="AA30" i="31"/>
  <c r="J30" i="31"/>
  <c r="E62" i="31"/>
  <c r="AS30" i="31"/>
  <c r="Y30" i="31"/>
  <c r="I30" i="31"/>
  <c r="AQ30" i="31"/>
  <c r="R30" i="31"/>
  <c r="AG30" i="31"/>
  <c r="Z30" i="31"/>
  <c r="AU30" i="31"/>
  <c r="U30" i="31"/>
  <c r="AC30" i="31"/>
  <c r="O30" i="31"/>
  <c r="M30" i="31"/>
  <c r="AK30" i="31"/>
  <c r="K30" i="31"/>
  <c r="L30" i="31"/>
  <c r="W30" i="31"/>
  <c r="H30" i="31"/>
  <c r="X30" i="31"/>
  <c r="N30" i="31"/>
  <c r="T30" i="31"/>
  <c r="AL30" i="31"/>
  <c r="V30" i="31"/>
  <c r="AB30" i="31"/>
  <c r="AE30" i="31"/>
  <c r="AP30" i="31"/>
  <c r="BD37" i="31"/>
  <c r="X37" i="31"/>
  <c r="AI37" i="31"/>
  <c r="AR37" i="31"/>
  <c r="BC37" i="31"/>
  <c r="AO37" i="31"/>
  <c r="AF37" i="31"/>
  <c r="AV37" i="31"/>
  <c r="AQ37" i="31"/>
  <c r="AJ37" i="31"/>
  <c r="Z37" i="31"/>
  <c r="V37" i="31"/>
  <c r="R37" i="31"/>
  <c r="O37" i="31"/>
  <c r="N37" i="31"/>
  <c r="M37" i="31"/>
  <c r="Q37" i="31"/>
  <c r="AA37" i="31"/>
  <c r="BA37" i="31"/>
  <c r="AU37" i="31"/>
  <c r="AS37" i="31"/>
  <c r="P37" i="31"/>
  <c r="T37" i="31"/>
  <c r="AX37" i="31"/>
  <c r="AT37" i="31"/>
  <c r="AL37" i="31"/>
  <c r="AY37" i="31"/>
  <c r="AZ37" i="31"/>
  <c r="AP37" i="31"/>
  <c r="U37" i="31"/>
  <c r="AH37" i="31"/>
  <c r="Y37" i="31"/>
  <c r="AD37" i="31"/>
  <c r="W37" i="31"/>
  <c r="AM37" i="31"/>
  <c r="AN37" i="31"/>
  <c r="AB37" i="31"/>
  <c r="AC37" i="31"/>
  <c r="AW37" i="31"/>
  <c r="BB37" i="31"/>
  <c r="S37" i="31"/>
  <c r="AE37" i="31"/>
  <c r="AK37" i="31"/>
  <c r="AG37" i="31"/>
  <c r="N25" i="33"/>
  <c r="N26" i="33" s="1"/>
  <c r="O20" i="33"/>
  <c r="N25" i="31"/>
  <c r="N26" i="31" s="1"/>
  <c r="O20" i="31"/>
  <c r="AD32" i="31"/>
  <c r="S32" i="31"/>
  <c r="AW32" i="31"/>
  <c r="U32" i="31"/>
  <c r="AH32" i="31"/>
  <c r="O32" i="31"/>
  <c r="P32" i="31"/>
  <c r="AU32" i="31"/>
  <c r="W32" i="31"/>
  <c r="L32" i="31"/>
  <c r="AT32" i="31"/>
  <c r="M32" i="31"/>
  <c r="R32" i="31"/>
  <c r="AZ32" i="31"/>
  <c r="AC32" i="31"/>
  <c r="I32" i="31"/>
  <c r="AQ32" i="31"/>
  <c r="AV32" i="31"/>
  <c r="Y32" i="31"/>
  <c r="N32" i="31"/>
  <c r="AE32" i="31"/>
  <c r="T32" i="31"/>
  <c r="AS32" i="31"/>
  <c r="Z32" i="31"/>
  <c r="K32" i="31"/>
  <c r="AL32" i="31"/>
  <c r="Q32" i="31"/>
  <c r="AJ32" i="31"/>
  <c r="J32" i="31"/>
  <c r="AX32" i="31"/>
  <c r="AO32" i="31"/>
  <c r="H32" i="31"/>
  <c r="AA32" i="31"/>
  <c r="AK32" i="31"/>
  <c r="V32" i="31"/>
  <c r="AM32" i="31"/>
  <c r="AY32" i="31"/>
  <c r="AG32" i="31"/>
  <c r="AF32" i="31"/>
  <c r="AI32" i="31"/>
  <c r="X32" i="31"/>
  <c r="AP32" i="31"/>
  <c r="AR32" i="31"/>
  <c r="AN32" i="31"/>
  <c r="AB32" i="31"/>
  <c r="BB36" i="31"/>
  <c r="V36" i="31"/>
  <c r="AI36" i="31"/>
  <c r="AR36" i="31"/>
  <c r="L36" i="31"/>
  <c r="Y36" i="31"/>
  <c r="AD36" i="31"/>
  <c r="AQ36" i="31"/>
  <c r="AZ36" i="31"/>
  <c r="T36" i="31"/>
  <c r="AG36" i="31"/>
  <c r="N36" i="31"/>
  <c r="AJ36" i="31"/>
  <c r="Q36" i="31"/>
  <c r="Z36" i="31"/>
  <c r="AM36" i="31"/>
  <c r="AN36" i="31"/>
  <c r="AS36" i="31"/>
  <c r="AK36" i="31"/>
  <c r="AL36" i="31"/>
  <c r="S36" i="31"/>
  <c r="AO36" i="31"/>
  <c r="AH36" i="31"/>
  <c r="AU36" i="31"/>
  <c r="O36" i="31"/>
  <c r="AF36" i="31"/>
  <c r="X36" i="31"/>
  <c r="AV36" i="31"/>
  <c r="AY36" i="31"/>
  <c r="AX36" i="31"/>
  <c r="AE36" i="31"/>
  <c r="M36" i="31"/>
  <c r="AA36" i="31"/>
  <c r="AP36" i="31"/>
  <c r="W36" i="31"/>
  <c r="BD36" i="31"/>
  <c r="AB36" i="31"/>
  <c r="BA36" i="31"/>
  <c r="AT36" i="31"/>
  <c r="AW36" i="31"/>
  <c r="BC36" i="31"/>
  <c r="U36" i="31"/>
  <c r="AC36" i="31"/>
  <c r="R36" i="31"/>
  <c r="P36" i="31"/>
  <c r="AB33" i="31"/>
  <c r="AO33" i="31"/>
  <c r="I33" i="31"/>
  <c r="AX33" i="31"/>
  <c r="P33" i="31"/>
  <c r="AC33" i="31"/>
  <c r="R33" i="31"/>
  <c r="AD33" i="31"/>
  <c r="AQ33" i="31"/>
  <c r="K33" i="31"/>
  <c r="AM33" i="31"/>
  <c r="T33" i="31"/>
  <c r="AH33" i="31"/>
  <c r="BA33" i="31"/>
  <c r="W33" i="31"/>
  <c r="AI33" i="31"/>
  <c r="O33" i="31"/>
  <c r="AR33" i="31"/>
  <c r="Y33" i="31"/>
  <c r="AF33" i="31"/>
  <c r="M33" i="31"/>
  <c r="N33" i="31"/>
  <c r="Z33" i="31"/>
  <c r="AJ33" i="31"/>
  <c r="AW33" i="31"/>
  <c r="Q33" i="31"/>
  <c r="AE33" i="31"/>
  <c r="X33" i="31"/>
  <c r="AK33" i="31"/>
  <c r="AZ33" i="31"/>
  <c r="AL33" i="31"/>
  <c r="AY33" i="31"/>
  <c r="S33" i="31"/>
  <c r="J33" i="31"/>
  <c r="AT33" i="31"/>
  <c r="AG33" i="31"/>
  <c r="AN33" i="31"/>
  <c r="U33" i="31"/>
  <c r="V33" i="31"/>
  <c r="AP33" i="31"/>
  <c r="L33" i="31"/>
  <c r="AU33" i="31"/>
  <c r="AS33" i="31"/>
  <c r="AV33" i="31"/>
  <c r="AA33" i="31"/>
  <c r="AT34" i="31"/>
  <c r="N34" i="31"/>
  <c r="AA34" i="31"/>
  <c r="AR34" i="31"/>
  <c r="L34" i="31"/>
  <c r="Y34" i="31"/>
  <c r="AH34" i="31"/>
  <c r="AU34" i="31"/>
  <c r="O34" i="31"/>
  <c r="X34" i="31"/>
  <c r="AC34" i="31"/>
  <c r="BB34" i="31"/>
  <c r="V34" i="31"/>
  <c r="AI34" i="31"/>
  <c r="AZ34" i="31"/>
  <c r="T34" i="31"/>
  <c r="AG34" i="31"/>
  <c r="AP34" i="31"/>
  <c r="J34" i="31"/>
  <c r="W34" i="31"/>
  <c r="M34" i="31"/>
  <c r="P34" i="31"/>
  <c r="BA34" i="31"/>
  <c r="AY34" i="31"/>
  <c r="AJ34" i="31"/>
  <c r="Q34" i="31"/>
  <c r="AM34" i="31"/>
  <c r="AK34" i="31"/>
  <c r="AD34" i="31"/>
  <c r="K34" i="31"/>
  <c r="AO34" i="31"/>
  <c r="R34" i="31"/>
  <c r="AS34" i="31"/>
  <c r="AN34" i="31"/>
  <c r="AB34" i="31"/>
  <c r="AE34" i="31"/>
  <c r="AL34" i="31"/>
  <c r="AW34" i="31"/>
  <c r="AF34" i="31"/>
  <c r="AX34" i="31"/>
  <c r="S34" i="31"/>
  <c r="Z34" i="31"/>
  <c r="U34" i="31"/>
  <c r="AQ34" i="31"/>
  <c r="AV34" i="31"/>
  <c r="AJ35" i="33"/>
  <c r="AW35" i="33"/>
  <c r="AB35" i="33"/>
  <c r="BB35" i="33"/>
  <c r="AC35" i="33"/>
  <c r="BC35" i="33"/>
  <c r="N35" i="33"/>
  <c r="AQ35" i="33"/>
  <c r="Z35" i="33"/>
  <c r="AA35" i="33"/>
  <c r="U35" i="33"/>
  <c r="AZ35" i="33"/>
  <c r="AL35" i="33"/>
  <c r="AR35" i="33"/>
  <c r="AI35" i="33"/>
  <c r="AS35" i="33"/>
  <c r="X35" i="33"/>
  <c r="AT35" i="33"/>
  <c r="AX35" i="33"/>
  <c r="AF35" i="33"/>
  <c r="AM35" i="33"/>
  <c r="R35" i="33"/>
  <c r="AO35" i="33"/>
  <c r="AG35" i="33"/>
  <c r="V35" i="33"/>
  <c r="W35" i="33"/>
  <c r="AH35" i="33"/>
  <c r="AY35" i="33"/>
  <c r="O35" i="33"/>
  <c r="AE35" i="33"/>
  <c r="AN35" i="33"/>
  <c r="AU35" i="33"/>
  <c r="P35" i="33"/>
  <c r="Y35" i="33"/>
  <c r="K35" i="33"/>
  <c r="BA35" i="33"/>
  <c r="T35" i="33"/>
  <c r="M35" i="33"/>
  <c r="AK35" i="33"/>
  <c r="Q35" i="33"/>
  <c r="AD35" i="33"/>
  <c r="L35" i="33"/>
  <c r="AP35" i="33"/>
  <c r="AV35" i="33"/>
  <c r="S35" i="33"/>
  <c r="AL35" i="31"/>
  <c r="AY35" i="31"/>
  <c r="S35" i="31"/>
  <c r="AF35" i="31"/>
  <c r="AG35" i="31"/>
  <c r="BA35" i="31"/>
  <c r="Z35" i="31"/>
  <c r="AC35" i="31"/>
  <c r="AR35" i="31"/>
  <c r="AU35" i="31"/>
  <c r="AB35" i="31"/>
  <c r="AT35" i="31"/>
  <c r="N35" i="31"/>
  <c r="AA35" i="31"/>
  <c r="AP35" i="31"/>
  <c r="AS35" i="31"/>
  <c r="AN35" i="31"/>
  <c r="AJ35" i="31"/>
  <c r="AM35" i="31"/>
  <c r="AO35" i="31"/>
  <c r="L35" i="31"/>
  <c r="O35" i="31"/>
  <c r="AQ35" i="31"/>
  <c r="T35" i="31"/>
  <c r="U35" i="31"/>
  <c r="Q35" i="31"/>
  <c r="AK35" i="31"/>
  <c r="AI35" i="31"/>
  <c r="AV35" i="31"/>
  <c r="Y35" i="31"/>
  <c r="AD35" i="31"/>
  <c r="W35" i="31"/>
  <c r="AH35" i="31"/>
  <c r="V35" i="31"/>
  <c r="AZ35" i="31"/>
  <c r="M35" i="31"/>
  <c r="AW35" i="31"/>
  <c r="X35" i="31"/>
  <c r="AE35" i="31"/>
  <c r="BB35" i="31"/>
  <c r="BC35" i="31"/>
  <c r="AX35" i="31"/>
  <c r="K35" i="31"/>
  <c r="P35" i="31"/>
  <c r="R35" i="31"/>
  <c r="L28" i="33"/>
  <c r="L29" i="33" s="1"/>
  <c r="AS30" i="33"/>
  <c r="X30" i="33"/>
  <c r="AX30" i="33"/>
  <c r="AK30" i="33"/>
  <c r="P30" i="33"/>
  <c r="AH30" i="33"/>
  <c r="AG30" i="33"/>
  <c r="L30" i="33"/>
  <c r="Z30" i="33"/>
  <c r="AT30" i="33"/>
  <c r="AP30" i="33"/>
  <c r="J30" i="33"/>
  <c r="AN30" i="33"/>
  <c r="G30" i="33"/>
  <c r="G60" i="33" s="1"/>
  <c r="E62" i="33"/>
  <c r="AF30" i="33"/>
  <c r="AD30" i="33"/>
  <c r="AW30" i="33"/>
  <c r="AB30" i="33"/>
  <c r="N30" i="33"/>
  <c r="AJ30" i="33"/>
  <c r="T30" i="33"/>
  <c r="AQ30" i="33"/>
  <c r="H30" i="33"/>
  <c r="H60" i="33" s="1"/>
  <c r="U30" i="33"/>
  <c r="AU30" i="33"/>
  <c r="AA30" i="33"/>
  <c r="AL30" i="33"/>
  <c r="K30" i="33"/>
  <c r="M30" i="33"/>
  <c r="O30" i="33"/>
  <c r="AM30" i="33"/>
  <c r="AR30" i="33"/>
  <c r="F30" i="33"/>
  <c r="F60" i="33" s="1"/>
  <c r="Y30" i="33"/>
  <c r="AV30" i="33"/>
  <c r="W30" i="33"/>
  <c r="AC30" i="33"/>
  <c r="AI30" i="33"/>
  <c r="AE30" i="33"/>
  <c r="S30" i="33"/>
  <c r="AO30" i="33"/>
  <c r="R30" i="33"/>
  <c r="Q30" i="33"/>
  <c r="I30" i="33"/>
  <c r="I60" i="33" s="1"/>
  <c r="V30" i="33"/>
  <c r="AS34" i="33"/>
  <c r="K34" i="33"/>
  <c r="AZ34" i="33"/>
  <c r="AU34" i="33"/>
  <c r="M34" i="33"/>
  <c r="AA34" i="33"/>
  <c r="U34" i="33"/>
  <c r="AQ34" i="33"/>
  <c r="L34" i="33"/>
  <c r="AK34" i="33"/>
  <c r="AB34" i="33"/>
  <c r="O34" i="33"/>
  <c r="AJ34" i="33"/>
  <c r="N34" i="33"/>
  <c r="S34" i="33"/>
  <c r="W34" i="33"/>
  <c r="AI34" i="33"/>
  <c r="AC34" i="33"/>
  <c r="Z34" i="33"/>
  <c r="P34" i="33"/>
  <c r="BA34" i="33"/>
  <c r="AV34" i="33"/>
  <c r="AO34" i="33"/>
  <c r="R34" i="33"/>
  <c r="Y34" i="33"/>
  <c r="AX34" i="33"/>
  <c r="AN34" i="33"/>
  <c r="AW34" i="33"/>
  <c r="AF34" i="33"/>
  <c r="AR34" i="33"/>
  <c r="AM34" i="33"/>
  <c r="AH34" i="33"/>
  <c r="AP34" i="33"/>
  <c r="AT34" i="33"/>
  <c r="J34" i="33"/>
  <c r="X34" i="33"/>
  <c r="AL34" i="33"/>
  <c r="V34" i="33"/>
  <c r="Q34" i="33"/>
  <c r="T34" i="33"/>
  <c r="AD34" i="33"/>
  <c r="BB34" i="33"/>
  <c r="AE34" i="33"/>
  <c r="AG34" i="33"/>
  <c r="AY34" i="33"/>
  <c r="G29" i="31"/>
  <c r="K29" i="31"/>
  <c r="H29" i="31"/>
  <c r="I29" i="31"/>
  <c r="K62" i="37" l="1"/>
  <c r="L61" i="37" s="1"/>
  <c r="L62" i="37"/>
  <c r="M61" i="37" s="1"/>
  <c r="M62" i="37" s="1"/>
  <c r="N61" i="37" s="1"/>
  <c r="N29" i="37"/>
  <c r="AP39" i="37"/>
  <c r="Z39" i="37"/>
  <c r="AZ39" i="37"/>
  <c r="AJ39" i="37"/>
  <c r="T39" i="37"/>
  <c r="AI39" i="37"/>
  <c r="AO39" i="37"/>
  <c r="BC39" i="37"/>
  <c r="W39" i="37"/>
  <c r="AK39" i="37"/>
  <c r="AB39" i="37"/>
  <c r="AM39" i="37"/>
  <c r="BB39" i="37"/>
  <c r="AL39" i="37"/>
  <c r="V39" i="37"/>
  <c r="AV39" i="37"/>
  <c r="AF39" i="37"/>
  <c r="P39" i="37"/>
  <c r="AA39" i="37"/>
  <c r="AG39" i="37"/>
  <c r="AU39" i="37"/>
  <c r="O39" i="37"/>
  <c r="AC39" i="37"/>
  <c r="R39" i="37"/>
  <c r="S39" i="37"/>
  <c r="U39" i="37"/>
  <c r="AT39" i="37"/>
  <c r="AD39" i="37"/>
  <c r="BD39" i="37"/>
  <c r="AN39" i="37"/>
  <c r="X39" i="37"/>
  <c r="AQ39" i="37"/>
  <c r="AW39" i="37"/>
  <c r="Q39" i="37"/>
  <c r="AE39" i="37"/>
  <c r="AS39" i="37"/>
  <c r="AX39" i="37"/>
  <c r="AH39" i="37"/>
  <c r="AR39" i="37"/>
  <c r="AY39" i="37"/>
  <c r="Y39" i="37"/>
  <c r="BA39" i="37"/>
  <c r="L63" i="37"/>
  <c r="L64" i="37" s="1"/>
  <c r="L77" i="37" s="1"/>
  <c r="L80" i="37" s="1"/>
  <c r="O25" i="37"/>
  <c r="O26" i="37" s="1"/>
  <c r="O28" i="37" s="1"/>
  <c r="P21" i="31"/>
  <c r="AZ38" i="37"/>
  <c r="T38" i="37"/>
  <c r="N38" i="37"/>
  <c r="N60" i="37" s="1"/>
  <c r="AO38" i="37"/>
  <c r="AG38" i="37"/>
  <c r="AB38" i="37"/>
  <c r="AL38" i="37"/>
  <c r="S38" i="37"/>
  <c r="AV38" i="37"/>
  <c r="AF38" i="37"/>
  <c r="P38" i="37"/>
  <c r="AP38" i="37"/>
  <c r="BA38" i="37"/>
  <c r="AA38" i="37"/>
  <c r="O38" i="37"/>
  <c r="AS38" i="37"/>
  <c r="AM38" i="37"/>
  <c r="BD38" i="37"/>
  <c r="AN38" i="37"/>
  <c r="X38" i="37"/>
  <c r="AX38" i="37"/>
  <c r="AH38" i="37"/>
  <c r="R38" i="37"/>
  <c r="AK38" i="37"/>
  <c r="AQ38" i="37"/>
  <c r="AW38" i="37"/>
  <c r="Q38" i="37"/>
  <c r="AE38" i="37"/>
  <c r="AJ38" i="37"/>
  <c r="AT38" i="37"/>
  <c r="AD38" i="37"/>
  <c r="AC38" i="37"/>
  <c r="AI38" i="37"/>
  <c r="BC38" i="37"/>
  <c r="W38" i="37"/>
  <c r="Z38" i="37"/>
  <c r="U38" i="37"/>
  <c r="AU38" i="37"/>
  <c r="AR38" i="37"/>
  <c r="BB38" i="37"/>
  <c r="V38" i="37"/>
  <c r="AY38" i="37"/>
  <c r="Y38" i="37"/>
  <c r="BB63" i="38"/>
  <c r="BB64" i="38" s="1"/>
  <c r="BB77" i="38" s="1"/>
  <c r="BB80" i="38" s="1"/>
  <c r="BB81" i="38" s="1"/>
  <c r="BC62" i="38"/>
  <c r="BD61" i="38" s="1"/>
  <c r="K60" i="33"/>
  <c r="L60" i="33"/>
  <c r="K60" i="31"/>
  <c r="N28" i="33"/>
  <c r="N29" i="33" s="1"/>
  <c r="L60" i="31"/>
  <c r="I60" i="31"/>
  <c r="J60" i="31"/>
  <c r="O25" i="31"/>
  <c r="O26" i="31" s="1"/>
  <c r="P20" i="31"/>
  <c r="BC38" i="31"/>
  <c r="W38" i="31"/>
  <c r="AH38" i="31"/>
  <c r="AK38" i="31"/>
  <c r="AV38" i="31"/>
  <c r="P38" i="31"/>
  <c r="S38" i="31"/>
  <c r="AD38" i="31"/>
  <c r="Q38" i="31"/>
  <c r="T38" i="31"/>
  <c r="Y38" i="31"/>
  <c r="AW38" i="31"/>
  <c r="O38" i="31"/>
  <c r="AC38" i="31"/>
  <c r="AS38" i="31"/>
  <c r="V38" i="31"/>
  <c r="AB38" i="31"/>
  <c r="AQ38" i="31"/>
  <c r="AE38" i="31"/>
  <c r="AP38" i="31"/>
  <c r="AU38" i="31"/>
  <c r="BD38" i="31"/>
  <c r="X38" i="31"/>
  <c r="AA38" i="31"/>
  <c r="AL38" i="31"/>
  <c r="BA38" i="31"/>
  <c r="AZ38" i="31"/>
  <c r="AJ38" i="31"/>
  <c r="Z38" i="31"/>
  <c r="AN38" i="31"/>
  <c r="BB38" i="31"/>
  <c r="AG38" i="31"/>
  <c r="AY38" i="31"/>
  <c r="AM38" i="31"/>
  <c r="AX38" i="31"/>
  <c r="R38" i="31"/>
  <c r="U38" i="31"/>
  <c r="AF38" i="31"/>
  <c r="AI38" i="31"/>
  <c r="AT38" i="31"/>
  <c r="N38" i="31"/>
  <c r="N60" i="31" s="1"/>
  <c r="AO38" i="31"/>
  <c r="AR38" i="31"/>
  <c r="J60" i="33"/>
  <c r="N28" i="31"/>
  <c r="N29" i="31" s="1"/>
  <c r="H60" i="31"/>
  <c r="E63" i="33"/>
  <c r="E64" i="33" s="1"/>
  <c r="E77" i="33" s="1"/>
  <c r="E80" i="33" s="1"/>
  <c r="E81" i="33" s="1"/>
  <c r="F61" i="33"/>
  <c r="AW37" i="33"/>
  <c r="AF37" i="33"/>
  <c r="AT37" i="33"/>
  <c r="AM37" i="33"/>
  <c r="M37" i="33"/>
  <c r="M60" i="33" s="1"/>
  <c r="W37" i="33"/>
  <c r="AH37" i="33"/>
  <c r="BB37" i="33"/>
  <c r="AN37" i="33"/>
  <c r="Z37" i="33"/>
  <c r="AK37" i="33"/>
  <c r="N37" i="33"/>
  <c r="AR37" i="33"/>
  <c r="BA37" i="33"/>
  <c r="X37" i="33"/>
  <c r="AJ37" i="33"/>
  <c r="AI37" i="33"/>
  <c r="AV37" i="33"/>
  <c r="AA37" i="33"/>
  <c r="AZ37" i="33"/>
  <c r="AC37" i="33"/>
  <c r="BC37" i="33"/>
  <c r="AY37" i="33"/>
  <c r="T37" i="33"/>
  <c r="BD37" i="33"/>
  <c r="O37" i="33"/>
  <c r="R37" i="33"/>
  <c r="S37" i="33"/>
  <c r="AG37" i="33"/>
  <c r="P37" i="33"/>
  <c r="V37" i="33"/>
  <c r="AX37" i="33"/>
  <c r="AO37" i="33"/>
  <c r="AD37" i="33"/>
  <c r="Q37" i="33"/>
  <c r="AE37" i="33"/>
  <c r="AP37" i="33"/>
  <c r="AS37" i="33"/>
  <c r="AB37" i="33"/>
  <c r="AL37" i="33"/>
  <c r="U37" i="33"/>
  <c r="Y37" i="33"/>
  <c r="AU37" i="33"/>
  <c r="AQ37" i="33"/>
  <c r="O25" i="33"/>
  <c r="O26" i="33" s="1"/>
  <c r="P20" i="33"/>
  <c r="M60" i="31"/>
  <c r="E63" i="31"/>
  <c r="E64" i="31" s="1"/>
  <c r="E77" i="31" s="1"/>
  <c r="E80" i="31" s="1"/>
  <c r="E81" i="31" s="1"/>
  <c r="F61" i="31"/>
  <c r="F62" i="31" s="1"/>
  <c r="G61" i="31" s="1"/>
  <c r="AT38" i="33"/>
  <c r="Y38" i="33"/>
  <c r="AI38" i="33"/>
  <c r="Z38" i="33"/>
  <c r="AJ38" i="33"/>
  <c r="X38" i="33"/>
  <c r="BC38" i="33"/>
  <c r="V38" i="33"/>
  <c r="AB38" i="33"/>
  <c r="AU38" i="33"/>
  <c r="T38" i="33"/>
  <c r="AR38" i="33"/>
  <c r="BA38" i="33"/>
  <c r="AH38" i="33"/>
  <c r="AW38" i="33"/>
  <c r="AX38" i="33"/>
  <c r="BD38" i="33"/>
  <c r="AK38" i="33"/>
  <c r="AS38" i="33"/>
  <c r="AG38" i="33"/>
  <c r="R38" i="33"/>
  <c r="AO38" i="33"/>
  <c r="AM38" i="33"/>
  <c r="AP38" i="33"/>
  <c r="U38" i="33"/>
  <c r="AA38" i="33"/>
  <c r="AZ38" i="33"/>
  <c r="AL38" i="33"/>
  <c r="Q38" i="33"/>
  <c r="S38" i="33"/>
  <c r="AC38" i="33"/>
  <c r="AD38" i="33"/>
  <c r="AF38" i="33"/>
  <c r="AN38" i="33"/>
  <c r="AV38" i="33"/>
  <c r="P38" i="33"/>
  <c r="AQ38" i="33"/>
  <c r="N38" i="33"/>
  <c r="O38" i="33"/>
  <c r="W38" i="33"/>
  <c r="BB38" i="33"/>
  <c r="AY38" i="33"/>
  <c r="AE38" i="33"/>
  <c r="N62" i="37" l="1"/>
  <c r="O61" i="37" s="1"/>
  <c r="K63" i="37"/>
  <c r="K64" i="37" s="1"/>
  <c r="K77" i="37" s="1"/>
  <c r="K80" i="37" s="1"/>
  <c r="K81" i="37" s="1"/>
  <c r="L81" i="37" s="1"/>
  <c r="Q21" i="31"/>
  <c r="P25" i="37"/>
  <c r="P26" i="37" s="1"/>
  <c r="O60" i="37"/>
  <c r="O29" i="37"/>
  <c r="BA40" i="37"/>
  <c r="AK40" i="37"/>
  <c r="U40" i="37"/>
  <c r="AU40" i="37"/>
  <c r="AE40" i="37"/>
  <c r="AX40" i="37"/>
  <c r="R40" i="37"/>
  <c r="AF40" i="37"/>
  <c r="AT40" i="37"/>
  <c r="AZ40" i="37"/>
  <c r="T40" i="37"/>
  <c r="AC40" i="37"/>
  <c r="BC40" i="37"/>
  <c r="W40" i="37"/>
  <c r="AV40" i="37"/>
  <c r="P40" i="37"/>
  <c r="P60" i="37" s="1"/>
  <c r="AJ40" i="37"/>
  <c r="AW40" i="37"/>
  <c r="AG40" i="37"/>
  <c r="Q40" i="37"/>
  <c r="AQ40" i="37"/>
  <c r="AA40" i="37"/>
  <c r="AP40" i="37"/>
  <c r="BD40" i="37"/>
  <c r="X40" i="37"/>
  <c r="AL40" i="37"/>
  <c r="AR40" i="37"/>
  <c r="AS40" i="37"/>
  <c r="AM40" i="37"/>
  <c r="AH40" i="37"/>
  <c r="AD40" i="37"/>
  <c r="AO40" i="37"/>
  <c r="Y40" i="37"/>
  <c r="AY40" i="37"/>
  <c r="AI40" i="37"/>
  <c r="S40" i="37"/>
  <c r="Z40" i="37"/>
  <c r="AN40" i="37"/>
  <c r="BB40" i="37"/>
  <c r="V40" i="37"/>
  <c r="AB40" i="37"/>
  <c r="O62" i="37"/>
  <c r="P61" i="37" s="1"/>
  <c r="N63" i="37"/>
  <c r="N64" i="37" s="1"/>
  <c r="N77" i="37" s="1"/>
  <c r="N80" i="37" s="1"/>
  <c r="M63" i="37"/>
  <c r="M64" i="37" s="1"/>
  <c r="M77" i="37" s="1"/>
  <c r="M80" i="37" s="1"/>
  <c r="BD62" i="38"/>
  <c r="BD63" i="38" s="1"/>
  <c r="BD64" i="38" s="1"/>
  <c r="BD77" i="38" s="1"/>
  <c r="BD80" i="38" s="1"/>
  <c r="BC63" i="38"/>
  <c r="BC64" i="38" s="1"/>
  <c r="BC77" i="38" s="1"/>
  <c r="BC80" i="38" s="1"/>
  <c r="BC81" i="38" s="1"/>
  <c r="N60" i="33"/>
  <c r="P25" i="31"/>
  <c r="P26" i="31" s="1"/>
  <c r="Q20" i="31"/>
  <c r="P25" i="33"/>
  <c r="P26" i="33" s="1"/>
  <c r="Q20" i="33"/>
  <c r="AA39" i="31"/>
  <c r="AL39" i="31"/>
  <c r="AU39" i="31"/>
  <c r="O39" i="31"/>
  <c r="O60" i="31" s="1"/>
  <c r="Z39" i="31"/>
  <c r="U39" i="31"/>
  <c r="AG39" i="31"/>
  <c r="BD39" i="31"/>
  <c r="AO39" i="31"/>
  <c r="T39" i="31"/>
  <c r="AD39" i="31"/>
  <c r="AX39" i="31"/>
  <c r="AV39" i="31"/>
  <c r="AN39" i="31"/>
  <c r="AW39" i="31"/>
  <c r="AQ39" i="31"/>
  <c r="V39" i="31"/>
  <c r="AP39" i="31"/>
  <c r="AF39" i="31"/>
  <c r="X39" i="31"/>
  <c r="Q39" i="31"/>
  <c r="AI39" i="31"/>
  <c r="AT39" i="31"/>
  <c r="BC39" i="31"/>
  <c r="W39" i="31"/>
  <c r="AH39" i="31"/>
  <c r="AK39" i="31"/>
  <c r="P39" i="31"/>
  <c r="AC39" i="31"/>
  <c r="AR39" i="31"/>
  <c r="AJ39" i="31"/>
  <c r="AY39" i="31"/>
  <c r="S39" i="31"/>
  <c r="AM39" i="31"/>
  <c r="R39" i="31"/>
  <c r="AB39" i="31"/>
  <c r="Y39" i="31"/>
  <c r="BB39" i="31"/>
  <c r="AE39" i="31"/>
  <c r="BA39" i="31"/>
  <c r="AS39" i="31"/>
  <c r="AZ39" i="31"/>
  <c r="O28" i="31"/>
  <c r="O29" i="31" s="1"/>
  <c r="AQ39" i="33"/>
  <c r="AE39" i="33"/>
  <c r="Y39" i="33"/>
  <c r="AZ39" i="33"/>
  <c r="AF39" i="33"/>
  <c r="AP39" i="33"/>
  <c r="U39" i="33"/>
  <c r="AS39" i="33"/>
  <c r="S39" i="33"/>
  <c r="AL39" i="33"/>
  <c r="BA39" i="33"/>
  <c r="AN39" i="33"/>
  <c r="V39" i="33"/>
  <c r="P39" i="33"/>
  <c r="T39" i="33"/>
  <c r="AH39" i="33"/>
  <c r="Q39" i="33"/>
  <c r="X39" i="33"/>
  <c r="AJ39" i="33"/>
  <c r="AM39" i="33"/>
  <c r="R39" i="33"/>
  <c r="AT39" i="33"/>
  <c r="AW39" i="33"/>
  <c r="AC39" i="33"/>
  <c r="AA39" i="33"/>
  <c r="AX39" i="33"/>
  <c r="W39" i="33"/>
  <c r="AV39" i="33"/>
  <c r="AU39" i="33"/>
  <c r="AI39" i="33"/>
  <c r="AG39" i="33"/>
  <c r="AR39" i="33"/>
  <c r="O39" i="33"/>
  <c r="O60" i="33" s="1"/>
  <c r="AK39" i="33"/>
  <c r="AD39" i="33"/>
  <c r="AB39" i="33"/>
  <c r="BC39" i="33"/>
  <c r="Z39" i="33"/>
  <c r="AY39" i="33"/>
  <c r="AO39" i="33"/>
  <c r="BB39" i="33"/>
  <c r="BD39" i="33"/>
  <c r="F62" i="33"/>
  <c r="G61" i="33" s="1"/>
  <c r="G62" i="31"/>
  <c r="H61" i="31" s="1"/>
  <c r="H62" i="31" s="1"/>
  <c r="I61" i="31" s="1"/>
  <c r="F63" i="31"/>
  <c r="F64" i="31" s="1"/>
  <c r="F77" i="31" s="1"/>
  <c r="F80" i="31" s="1"/>
  <c r="F81" i="31" s="1"/>
  <c r="O28" i="33"/>
  <c r="O29" i="33" s="1"/>
  <c r="M81" i="37" l="1"/>
  <c r="P28" i="37"/>
  <c r="R21" i="31"/>
  <c r="Q25" i="37"/>
  <c r="Q26" i="37" s="1"/>
  <c r="Q28" i="37" s="1"/>
  <c r="N81" i="37"/>
  <c r="O63" i="37"/>
  <c r="O64" i="37" s="1"/>
  <c r="O77" i="37" s="1"/>
  <c r="O80" i="37" s="1"/>
  <c r="BD81" i="38"/>
  <c r="AU40" i="33"/>
  <c r="AV40" i="33"/>
  <c r="AA40" i="33"/>
  <c r="X40" i="33"/>
  <c r="AX40" i="33"/>
  <c r="AS40" i="33"/>
  <c r="P40" i="33"/>
  <c r="P60" i="33" s="1"/>
  <c r="AY40" i="33"/>
  <c r="BD40" i="33"/>
  <c r="Q40" i="33"/>
  <c r="AW40" i="33"/>
  <c r="AE40" i="33"/>
  <c r="AB40" i="33"/>
  <c r="AH40" i="33"/>
  <c r="AL40" i="33"/>
  <c r="Y40" i="33"/>
  <c r="AP40" i="33"/>
  <c r="AQ40" i="33"/>
  <c r="R40" i="33"/>
  <c r="AN40" i="33"/>
  <c r="AK40" i="33"/>
  <c r="Z40" i="33"/>
  <c r="AJ40" i="33"/>
  <c r="V40" i="33"/>
  <c r="AM40" i="33"/>
  <c r="AF40" i="33"/>
  <c r="AG40" i="33"/>
  <c r="AO40" i="33"/>
  <c r="AD40" i="33"/>
  <c r="AZ40" i="33"/>
  <c r="BA40" i="33"/>
  <c r="T40" i="33"/>
  <c r="W40" i="33"/>
  <c r="S40" i="33"/>
  <c r="AI40" i="33"/>
  <c r="U40" i="33"/>
  <c r="AC40" i="33"/>
  <c r="BC40" i="33"/>
  <c r="AR40" i="33"/>
  <c r="AT40" i="33"/>
  <c r="BB40" i="33"/>
  <c r="P28" i="31"/>
  <c r="P29" i="31" s="1"/>
  <c r="H63" i="31"/>
  <c r="H64" i="31" s="1"/>
  <c r="H77" i="31" s="1"/>
  <c r="H80" i="31" s="1"/>
  <c r="F63" i="33"/>
  <c r="F64" i="33" s="1"/>
  <c r="F77" i="33" s="1"/>
  <c r="F80" i="33" s="1"/>
  <c r="F81" i="33" s="1"/>
  <c r="P28" i="33"/>
  <c r="P29" i="33" s="1"/>
  <c r="G62" i="33"/>
  <c r="H61" i="33" s="1"/>
  <c r="Q25" i="31"/>
  <c r="Q26" i="31" s="1"/>
  <c r="R20" i="31"/>
  <c r="I62" i="31"/>
  <c r="J61" i="31" s="1"/>
  <c r="AP40" i="31"/>
  <c r="AY40" i="31"/>
  <c r="S40" i="31"/>
  <c r="AF40" i="31"/>
  <c r="AL40" i="31"/>
  <c r="AU40" i="31"/>
  <c r="AR40" i="31"/>
  <c r="AJ40" i="31"/>
  <c r="AB40" i="31"/>
  <c r="AZ40" i="31"/>
  <c r="AH40" i="31"/>
  <c r="AQ40" i="31"/>
  <c r="BD40" i="31"/>
  <c r="X40" i="31"/>
  <c r="AM40" i="31"/>
  <c r="BA40" i="31"/>
  <c r="T40" i="31"/>
  <c r="Z40" i="31"/>
  <c r="AI40" i="31"/>
  <c r="AV40" i="31"/>
  <c r="BB40" i="31"/>
  <c r="V40" i="31"/>
  <c r="AE40" i="31"/>
  <c r="AO40" i="31"/>
  <c r="AK40" i="31"/>
  <c r="AG40" i="31"/>
  <c r="AS40" i="31"/>
  <c r="AX40" i="31"/>
  <c r="R40" i="31"/>
  <c r="AA40" i="31"/>
  <c r="AN40" i="31"/>
  <c r="AT40" i="31"/>
  <c r="BC40" i="31"/>
  <c r="W40" i="31"/>
  <c r="Y40" i="31"/>
  <c r="U40" i="31"/>
  <c r="Q40" i="31"/>
  <c r="AC40" i="31"/>
  <c r="AD40" i="31"/>
  <c r="P40" i="31"/>
  <c r="P60" i="31" s="1"/>
  <c r="AW40" i="31"/>
  <c r="G63" i="31"/>
  <c r="G64" i="31" s="1"/>
  <c r="G77" i="31" s="1"/>
  <c r="G80" i="31" s="1"/>
  <c r="G81" i="31" s="1"/>
  <c r="Q25" i="33"/>
  <c r="Q26" i="33" s="1"/>
  <c r="R20" i="33"/>
  <c r="O81" i="37" l="1"/>
  <c r="S21" i="31"/>
  <c r="R25" i="37"/>
  <c r="R26" i="37" s="1"/>
  <c r="Q29" i="37"/>
  <c r="AS42" i="37"/>
  <c r="AC42" i="37"/>
  <c r="AY42" i="37"/>
  <c r="AI42" i="37"/>
  <c r="S42" i="37"/>
  <c r="AB42" i="37"/>
  <c r="AN42" i="37"/>
  <c r="AD42" i="37"/>
  <c r="AL42" i="37"/>
  <c r="R42" i="37"/>
  <c r="AO42" i="37"/>
  <c r="Y42" i="37"/>
  <c r="AE42" i="37"/>
  <c r="T42" i="37"/>
  <c r="AF42" i="37"/>
  <c r="V42" i="37"/>
  <c r="AU42" i="37"/>
  <c r="AZ42" i="37"/>
  <c r="AP42" i="37"/>
  <c r="U42" i="37"/>
  <c r="AR42" i="37"/>
  <c r="X42" i="37"/>
  <c r="AX42" i="37"/>
  <c r="AW42" i="37"/>
  <c r="AG42" i="37"/>
  <c r="BC42" i="37"/>
  <c r="AM42" i="37"/>
  <c r="W42" i="37"/>
  <c r="AJ42" i="37"/>
  <c r="AV42" i="37"/>
  <c r="AT42" i="37"/>
  <c r="BB42" i="37"/>
  <c r="AH42" i="37"/>
  <c r="BA42" i="37"/>
  <c r="AK42" i="37"/>
  <c r="AQ42" i="37"/>
  <c r="AA42" i="37"/>
  <c r="BD42" i="37"/>
  <c r="Z42" i="37"/>
  <c r="BB41" i="37"/>
  <c r="AO41" i="37"/>
  <c r="Y41" i="37"/>
  <c r="AU41" i="37"/>
  <c r="AE41" i="37"/>
  <c r="BA41" i="37"/>
  <c r="R41" i="37"/>
  <c r="X41" i="37"/>
  <c r="V41" i="37"/>
  <c r="T41" i="37"/>
  <c r="AZ41" i="37"/>
  <c r="AY41" i="37"/>
  <c r="AM41" i="37"/>
  <c r="W41" i="37"/>
  <c r="AL41" i="37"/>
  <c r="BD41" i="37"/>
  <c r="AX41" i="37"/>
  <c r="AK41" i="37"/>
  <c r="U41" i="37"/>
  <c r="AQ41" i="37"/>
  <c r="AA41" i="37"/>
  <c r="AP41" i="37"/>
  <c r="AW41" i="37"/>
  <c r="AT41" i="37"/>
  <c r="AR41" i="37"/>
  <c r="AG41" i="37"/>
  <c r="AN41" i="37"/>
  <c r="AV41" i="37"/>
  <c r="AS41" i="37"/>
  <c r="AC41" i="37"/>
  <c r="BC41" i="37"/>
  <c r="AI41" i="37"/>
  <c r="S41" i="37"/>
  <c r="Z41" i="37"/>
  <c r="AF41" i="37"/>
  <c r="AD41" i="37"/>
  <c r="AB41" i="37"/>
  <c r="Q41" i="37"/>
  <c r="Q60" i="37" s="1"/>
  <c r="AH41" i="37"/>
  <c r="AJ41" i="37"/>
  <c r="P62" i="37"/>
  <c r="P29" i="37"/>
  <c r="Q28" i="31"/>
  <c r="Q29" i="31"/>
  <c r="AV41" i="31"/>
  <c r="BA41" i="31"/>
  <c r="S41" i="31"/>
  <c r="AD41" i="31"/>
  <c r="AJ41" i="31"/>
  <c r="AM41" i="31"/>
  <c r="Z41" i="31"/>
  <c r="AO41" i="31"/>
  <c r="U41" i="31"/>
  <c r="AG41" i="31"/>
  <c r="AQ41" i="31"/>
  <c r="BD41" i="31"/>
  <c r="AE41" i="31"/>
  <c r="AP41" i="31"/>
  <c r="Q41" i="31"/>
  <c r="Q60" i="31" s="1"/>
  <c r="AF41" i="31"/>
  <c r="AT41" i="31"/>
  <c r="T41" i="31"/>
  <c r="AC41" i="31"/>
  <c r="AH41" i="31"/>
  <c r="V41" i="31"/>
  <c r="AZ41" i="31"/>
  <c r="X41" i="31"/>
  <c r="AA41" i="31"/>
  <c r="AL41" i="31"/>
  <c r="AR41" i="31"/>
  <c r="AU41" i="31"/>
  <c r="BB41" i="31"/>
  <c r="AY41" i="31"/>
  <c r="AK41" i="31"/>
  <c r="AW41" i="31"/>
  <c r="AN41" i="31"/>
  <c r="AX41" i="31"/>
  <c r="AB41" i="31"/>
  <c r="AS41" i="31"/>
  <c r="Y41" i="31"/>
  <c r="AI41" i="31"/>
  <c r="BC41" i="31"/>
  <c r="W41" i="31"/>
  <c r="R41" i="31"/>
  <c r="Q28" i="33"/>
  <c r="J62" i="31"/>
  <c r="K61" i="31" s="1"/>
  <c r="G63" i="33"/>
  <c r="G64" i="33" s="1"/>
  <c r="G77" i="33" s="1"/>
  <c r="G80" i="33" s="1"/>
  <c r="G81" i="33" s="1"/>
  <c r="H81" i="31"/>
  <c r="R25" i="31"/>
  <c r="R26" i="31" s="1"/>
  <c r="S20" i="31"/>
  <c r="AU41" i="33"/>
  <c r="V41" i="33"/>
  <c r="Q41" i="33"/>
  <c r="Q60" i="33" s="1"/>
  <c r="AP41" i="33"/>
  <c r="AA41" i="33"/>
  <c r="AF41" i="33"/>
  <c r="AG41" i="33"/>
  <c r="AM41" i="33"/>
  <c r="BD41" i="33"/>
  <c r="Y41" i="33"/>
  <c r="AE41" i="33"/>
  <c r="T41" i="33"/>
  <c r="AX41" i="33"/>
  <c r="Z41" i="33"/>
  <c r="X41" i="33"/>
  <c r="BB41" i="33"/>
  <c r="AS41" i="33"/>
  <c r="AY41" i="33"/>
  <c r="U41" i="33"/>
  <c r="AH41" i="33"/>
  <c r="AB41" i="33"/>
  <c r="AW41" i="33"/>
  <c r="AC41" i="33"/>
  <c r="AL41" i="33"/>
  <c r="AR41" i="33"/>
  <c r="AI41" i="33"/>
  <c r="AQ41" i="33"/>
  <c r="R41" i="33"/>
  <c r="AO41" i="33"/>
  <c r="BC41" i="33"/>
  <c r="AD41" i="33"/>
  <c r="AJ41" i="33"/>
  <c r="AZ41" i="33"/>
  <c r="AN41" i="33"/>
  <c r="AV41" i="33"/>
  <c r="AK41" i="33"/>
  <c r="W41" i="33"/>
  <c r="S41" i="33"/>
  <c r="AT41" i="33"/>
  <c r="BA41" i="33"/>
  <c r="R25" i="33"/>
  <c r="R26" i="33" s="1"/>
  <c r="S20" i="33"/>
  <c r="H62" i="33"/>
  <c r="I61" i="33" s="1"/>
  <c r="I63" i="31"/>
  <c r="I64" i="31" s="1"/>
  <c r="I77" i="31" s="1"/>
  <c r="I80" i="31" s="1"/>
  <c r="R28" i="37" l="1"/>
  <c r="R29" i="37" s="1"/>
  <c r="R60" i="37"/>
  <c r="T21" i="31"/>
  <c r="S25" i="37"/>
  <c r="S26" i="37" s="1"/>
  <c r="S28" i="37" s="1"/>
  <c r="Q61" i="37"/>
  <c r="Q62" i="37" s="1"/>
  <c r="R61" i="37" s="1"/>
  <c r="P63" i="37"/>
  <c r="P64" i="37" s="1"/>
  <c r="P77" i="37" s="1"/>
  <c r="P80" i="37" s="1"/>
  <c r="P81" i="37" s="1"/>
  <c r="I81" i="31"/>
  <c r="H63" i="33"/>
  <c r="H64" i="33" s="1"/>
  <c r="H77" i="33" s="1"/>
  <c r="H80" i="33" s="1"/>
  <c r="H81" i="33" s="1"/>
  <c r="AV42" i="33"/>
  <c r="W42" i="33"/>
  <c r="AX42" i="33"/>
  <c r="AT42" i="33"/>
  <c r="AY42" i="33"/>
  <c r="AD42" i="33"/>
  <c r="AO42" i="33"/>
  <c r="X42" i="33"/>
  <c r="BB42" i="33"/>
  <c r="T42" i="33"/>
  <c r="AF42" i="33"/>
  <c r="Z42" i="33"/>
  <c r="AI42" i="33"/>
  <c r="AS42" i="33"/>
  <c r="V42" i="33"/>
  <c r="BC42" i="33"/>
  <c r="AZ42" i="33"/>
  <c r="S42" i="33"/>
  <c r="BD42" i="33"/>
  <c r="AC42" i="33"/>
  <c r="AM42" i="33"/>
  <c r="AK42" i="33"/>
  <c r="AQ42" i="33"/>
  <c r="AB42" i="33"/>
  <c r="Y42" i="33"/>
  <c r="AJ42" i="33"/>
  <c r="AN42" i="33"/>
  <c r="AW42" i="33"/>
  <c r="R42" i="33"/>
  <c r="R60" i="33" s="1"/>
  <c r="AG42" i="33"/>
  <c r="AP42" i="33"/>
  <c r="U42" i="33"/>
  <c r="AU42" i="33"/>
  <c r="AA42" i="33"/>
  <c r="AL42" i="33"/>
  <c r="AR42" i="33"/>
  <c r="AH42" i="33"/>
  <c r="AE42" i="33"/>
  <c r="BA42" i="33"/>
  <c r="S25" i="31"/>
  <c r="S26" i="31" s="1"/>
  <c r="T20" i="31"/>
  <c r="I62" i="33"/>
  <c r="J61" i="33" s="1"/>
  <c r="Q29" i="33"/>
  <c r="S25" i="33"/>
  <c r="S26" i="33" s="1"/>
  <c r="T20" i="33"/>
  <c r="K62" i="31"/>
  <c r="L61" i="31" s="1"/>
  <c r="AR42" i="31"/>
  <c r="AI42" i="31"/>
  <c r="R42" i="31"/>
  <c r="R60" i="31" s="1"/>
  <c r="AW42" i="31"/>
  <c r="AF42" i="31"/>
  <c r="AN42" i="31"/>
  <c r="AE42" i="31"/>
  <c r="BA42" i="31"/>
  <c r="X42" i="31"/>
  <c r="AL42" i="31"/>
  <c r="AJ42" i="31"/>
  <c r="AA42" i="31"/>
  <c r="AX42" i="31"/>
  <c r="AO42" i="31"/>
  <c r="AD42" i="31"/>
  <c r="BC42" i="31"/>
  <c r="U42" i="31"/>
  <c r="AC42" i="31"/>
  <c r="AY42" i="31"/>
  <c r="AP42" i="31"/>
  <c r="BD42" i="31"/>
  <c r="AB42" i="31"/>
  <c r="AK42" i="31"/>
  <c r="AZ42" i="31"/>
  <c r="AQ42" i="31"/>
  <c r="T42" i="31"/>
  <c r="AH42" i="31"/>
  <c r="Y42" i="31"/>
  <c r="AV42" i="31"/>
  <c r="AM42" i="31"/>
  <c r="Z42" i="31"/>
  <c r="AS42" i="31"/>
  <c r="V42" i="31"/>
  <c r="W42" i="31"/>
  <c r="AT42" i="31"/>
  <c r="S42" i="31"/>
  <c r="AG42" i="31"/>
  <c r="AU42" i="31"/>
  <c r="BB42" i="31"/>
  <c r="R28" i="33"/>
  <c r="R29" i="33" s="1"/>
  <c r="R28" i="31"/>
  <c r="J63" i="31"/>
  <c r="J64" i="31" s="1"/>
  <c r="J77" i="31" s="1"/>
  <c r="J80" i="31" s="1"/>
  <c r="J81" i="31" l="1"/>
  <c r="S29" i="37"/>
  <c r="AT44" i="37"/>
  <c r="AD44" i="37"/>
  <c r="AZ44" i="37"/>
  <c r="AJ44" i="37"/>
  <c r="T44" i="37"/>
  <c r="Y44" i="37"/>
  <c r="AC44" i="37"/>
  <c r="AU44" i="37"/>
  <c r="BC44" i="37"/>
  <c r="AP44" i="37"/>
  <c r="Z44" i="37"/>
  <c r="U44" i="37"/>
  <c r="AE44" i="37"/>
  <c r="V44" i="37"/>
  <c r="AB44" i="37"/>
  <c r="AO44" i="37"/>
  <c r="AY44" i="37"/>
  <c r="AQ44" i="37"/>
  <c r="AV44" i="37"/>
  <c r="AF44" i="37"/>
  <c r="AW44" i="37"/>
  <c r="BA44" i="37"/>
  <c r="AM44" i="37"/>
  <c r="BB44" i="37"/>
  <c r="AL44" i="37"/>
  <c r="AR44" i="37"/>
  <c r="AS44" i="37"/>
  <c r="W44" i="37"/>
  <c r="AX44" i="37"/>
  <c r="AH44" i="37"/>
  <c r="BD44" i="37"/>
  <c r="AN44" i="37"/>
  <c r="X44" i="37"/>
  <c r="AG44" i="37"/>
  <c r="AK44" i="37"/>
  <c r="AI44" i="37"/>
  <c r="AA44" i="37"/>
  <c r="Q63" i="37"/>
  <c r="Q64" i="37" s="1"/>
  <c r="Q77" i="37" s="1"/>
  <c r="Q80" i="37" s="1"/>
  <c r="Q81" i="37" s="1"/>
  <c r="U21" i="31"/>
  <c r="T25" i="37"/>
  <c r="T26" i="37" s="1"/>
  <c r="T28" i="37" s="1"/>
  <c r="K63" i="31"/>
  <c r="K64" i="31" s="1"/>
  <c r="K77" i="31" s="1"/>
  <c r="K80" i="31" s="1"/>
  <c r="K81" i="31" s="1"/>
  <c r="AQ43" i="37"/>
  <c r="AA43" i="37"/>
  <c r="AW43" i="37"/>
  <c r="AG43" i="37"/>
  <c r="BB43" i="37"/>
  <c r="V43" i="37"/>
  <c r="Z43" i="37"/>
  <c r="AZ43" i="37"/>
  <c r="AF43" i="37"/>
  <c r="AY43" i="37"/>
  <c r="AI43" i="37"/>
  <c r="S43" i="37"/>
  <c r="S60" i="37" s="1"/>
  <c r="S62" i="37" s="1"/>
  <c r="T61" i="37" s="1"/>
  <c r="AO43" i="37"/>
  <c r="AL43" i="37"/>
  <c r="AP43" i="37"/>
  <c r="AN43" i="37"/>
  <c r="AB43" i="37"/>
  <c r="BC43" i="37"/>
  <c r="AM43" i="37"/>
  <c r="W43" i="37"/>
  <c r="AS43" i="37"/>
  <c r="AC43" i="37"/>
  <c r="AT43" i="37"/>
  <c r="AX43" i="37"/>
  <c r="BD43" i="37"/>
  <c r="AJ43" i="37"/>
  <c r="AR43" i="37"/>
  <c r="Y43" i="37"/>
  <c r="T43" i="37"/>
  <c r="AU43" i="37"/>
  <c r="AE43" i="37"/>
  <c r="BA43" i="37"/>
  <c r="AK43" i="37"/>
  <c r="U43" i="37"/>
  <c r="AD43" i="37"/>
  <c r="AH43" i="37"/>
  <c r="X43" i="37"/>
  <c r="AV43" i="37"/>
  <c r="R62" i="37"/>
  <c r="S61" i="37" s="1"/>
  <c r="I63" i="33"/>
  <c r="I64" i="33" s="1"/>
  <c r="I77" i="33" s="1"/>
  <c r="I80" i="33" s="1"/>
  <c r="I81" i="33" s="1"/>
  <c r="T25" i="33"/>
  <c r="T26" i="33" s="1"/>
  <c r="T28" i="33" s="1"/>
  <c r="U20" i="33"/>
  <c r="T25" i="31"/>
  <c r="T26" i="31" s="1"/>
  <c r="U20" i="31"/>
  <c r="AF43" i="31"/>
  <c r="AK43" i="31"/>
  <c r="AT43" i="31"/>
  <c r="AY43" i="31"/>
  <c r="S43" i="31"/>
  <c r="S60" i="31" s="1"/>
  <c r="AB43" i="31"/>
  <c r="AG43" i="31"/>
  <c r="Z43" i="31"/>
  <c r="BC43" i="31"/>
  <c r="X43" i="31"/>
  <c r="AL43" i="31"/>
  <c r="AZ43" i="31"/>
  <c r="AE43" i="31"/>
  <c r="AV43" i="31"/>
  <c r="U43" i="31"/>
  <c r="AI43" i="31"/>
  <c r="AW43" i="31"/>
  <c r="AH43" i="31"/>
  <c r="AN43" i="31"/>
  <c r="AS43" i="31"/>
  <c r="BB43" i="31"/>
  <c r="V43" i="31"/>
  <c r="AA43" i="31"/>
  <c r="AJ43" i="31"/>
  <c r="AO43" i="31"/>
  <c r="AU43" i="31"/>
  <c r="AX43" i="31"/>
  <c r="BD43" i="31"/>
  <c r="AC43" i="31"/>
  <c r="AQ43" i="31"/>
  <c r="T43" i="31"/>
  <c r="Y43" i="31"/>
  <c r="W43" i="31"/>
  <c r="BA43" i="31"/>
  <c r="AD43" i="31"/>
  <c r="AR43" i="31"/>
  <c r="AP43" i="31"/>
  <c r="AM43" i="31"/>
  <c r="J62" i="33"/>
  <c r="K61" i="33" s="1"/>
  <c r="AH43" i="33"/>
  <c r="BA43" i="33"/>
  <c r="V43" i="33"/>
  <c r="AX43" i="33"/>
  <c r="AJ43" i="33"/>
  <c r="AI43" i="33"/>
  <c r="AM43" i="33"/>
  <c r="Y43" i="33"/>
  <c r="AK43" i="33"/>
  <c r="BB43" i="33"/>
  <c r="AZ43" i="33"/>
  <c r="AD43" i="33"/>
  <c r="AP43" i="33"/>
  <c r="U43" i="33"/>
  <c r="AA43" i="33"/>
  <c r="AN43" i="33"/>
  <c r="AG43" i="33"/>
  <c r="AV43" i="33"/>
  <c r="AE43" i="33"/>
  <c r="Z43" i="33"/>
  <c r="AF43" i="33"/>
  <c r="BD43" i="33"/>
  <c r="AT43" i="33"/>
  <c r="AY43" i="33"/>
  <c r="AQ43" i="33"/>
  <c r="AC43" i="33"/>
  <c r="AO43" i="33"/>
  <c r="BC43" i="33"/>
  <c r="AR43" i="33"/>
  <c r="W43" i="33"/>
  <c r="X43" i="33"/>
  <c r="S43" i="33"/>
  <c r="S60" i="33" s="1"/>
  <c r="AS43" i="33"/>
  <c r="AU43" i="33"/>
  <c r="AB43" i="33"/>
  <c r="AW43" i="33"/>
  <c r="T43" i="33"/>
  <c r="AL43" i="33"/>
  <c r="S28" i="33"/>
  <c r="S29" i="33" s="1"/>
  <c r="R29" i="31"/>
  <c r="L62" i="31"/>
  <c r="M61" i="31" s="1"/>
  <c r="S28" i="31"/>
  <c r="S29" i="31" s="1"/>
  <c r="T29" i="37" l="1"/>
  <c r="AT45" i="37"/>
  <c r="AD45" i="37"/>
  <c r="AZ45" i="37"/>
  <c r="AJ45" i="37"/>
  <c r="BA45" i="37"/>
  <c r="U45" i="37"/>
  <c r="U60" i="37" s="1"/>
  <c r="Y45" i="37"/>
  <c r="AA45" i="37"/>
  <c r="AY45" i="37"/>
  <c r="BC45" i="37"/>
  <c r="AB45" i="37"/>
  <c r="AE45" i="37"/>
  <c r="AP45" i="37"/>
  <c r="Z45" i="37"/>
  <c r="AV45" i="37"/>
  <c r="AF45" i="37"/>
  <c r="AS45" i="37"/>
  <c r="AW45" i="37"/>
  <c r="AU45" i="37"/>
  <c r="AI45" i="37"/>
  <c r="BB45" i="37"/>
  <c r="AL45" i="37"/>
  <c r="V45" i="37"/>
  <c r="AR45" i="37"/>
  <c r="AK45" i="37"/>
  <c r="AO45" i="37"/>
  <c r="AX45" i="37"/>
  <c r="AH45" i="37"/>
  <c r="BD45" i="37"/>
  <c r="AN45" i="37"/>
  <c r="X45" i="37"/>
  <c r="AC45" i="37"/>
  <c r="AG45" i="37"/>
  <c r="AQ45" i="37"/>
  <c r="W45" i="37"/>
  <c r="AM45" i="37"/>
  <c r="S63" i="37"/>
  <c r="S64" i="37" s="1"/>
  <c r="S77" i="37" s="1"/>
  <c r="S80" i="37" s="1"/>
  <c r="R63" i="37"/>
  <c r="R64" i="37" s="1"/>
  <c r="R77" i="37" s="1"/>
  <c r="R80" i="37" s="1"/>
  <c r="R81" i="37" s="1"/>
  <c r="T60" i="37"/>
  <c r="T62" i="37" s="1"/>
  <c r="V21" i="31"/>
  <c r="U25" i="37"/>
  <c r="U26" i="37" s="1"/>
  <c r="T28" i="31"/>
  <c r="T29" i="31" s="1"/>
  <c r="M62" i="31"/>
  <c r="N61" i="31" s="1"/>
  <c r="U25" i="31"/>
  <c r="U26" i="31" s="1"/>
  <c r="V20" i="31"/>
  <c r="AG44" i="31"/>
  <c r="AL44" i="31"/>
  <c r="AU44" i="31"/>
  <c r="AZ44" i="31"/>
  <c r="T44" i="31"/>
  <c r="T60" i="31" s="1"/>
  <c r="AC44" i="31"/>
  <c r="AH44" i="31"/>
  <c r="X44" i="31"/>
  <c r="AN44" i="31"/>
  <c r="AD44" i="31"/>
  <c r="AR44" i="31"/>
  <c r="U44" i="31"/>
  <c r="AQ44" i="31"/>
  <c r="AJ44" i="31"/>
  <c r="AX44" i="31"/>
  <c r="AV44" i="31"/>
  <c r="AO44" i="31"/>
  <c r="AT44" i="31"/>
  <c r="BC44" i="31"/>
  <c r="W44" i="31"/>
  <c r="AB44" i="31"/>
  <c r="AK44" i="31"/>
  <c r="AP44" i="31"/>
  <c r="BD44" i="31"/>
  <c r="AI44" i="31"/>
  <c r="Y44" i="31"/>
  <c r="AM44" i="31"/>
  <c r="BA44" i="31"/>
  <c r="Z44" i="31"/>
  <c r="AA44" i="31"/>
  <c r="AW44" i="31"/>
  <c r="BB44" i="31"/>
  <c r="V44" i="31"/>
  <c r="AE44" i="31"/>
  <c r="AS44" i="31"/>
  <c r="AY44" i="31"/>
  <c r="AF44" i="31"/>
  <c r="BB44" i="33"/>
  <c r="BC44" i="33"/>
  <c r="U44" i="33"/>
  <c r="Z44" i="33"/>
  <c r="AX44" i="33"/>
  <c r="AW44" i="33"/>
  <c r="AS44" i="33"/>
  <c r="AY44" i="33"/>
  <c r="T44" i="33"/>
  <c r="T60" i="33" s="1"/>
  <c r="AV44" i="33"/>
  <c r="AG44" i="33"/>
  <c r="AQ44" i="33"/>
  <c r="AH44" i="33"/>
  <c r="Y44" i="33"/>
  <c r="AJ44" i="33"/>
  <c r="AZ44" i="33"/>
  <c r="AE44" i="33"/>
  <c r="AR44" i="33"/>
  <c r="AN44" i="33"/>
  <c r="AK44" i="33"/>
  <c r="AP44" i="33"/>
  <c r="AU44" i="33"/>
  <c r="AI44" i="33"/>
  <c r="BA44" i="33"/>
  <c r="AD44" i="33"/>
  <c r="W44" i="33"/>
  <c r="X44" i="33"/>
  <c r="AL44" i="33"/>
  <c r="AM44" i="33"/>
  <c r="AB44" i="33"/>
  <c r="AC44" i="33"/>
  <c r="V44" i="33"/>
  <c r="AO44" i="33"/>
  <c r="AA44" i="33"/>
  <c r="BD44" i="33"/>
  <c r="AT44" i="33"/>
  <c r="AF44" i="33"/>
  <c r="K62" i="33"/>
  <c r="L61" i="33" s="1"/>
  <c r="U25" i="33"/>
  <c r="U26" i="33" s="1"/>
  <c r="U28" i="33" s="1"/>
  <c r="V20" i="33"/>
  <c r="L63" i="31"/>
  <c r="L64" i="31" s="1"/>
  <c r="L77" i="31" s="1"/>
  <c r="L80" i="31" s="1"/>
  <c r="L81" i="31" s="1"/>
  <c r="J63" i="33"/>
  <c r="J64" i="33" s="1"/>
  <c r="J77" i="33" s="1"/>
  <c r="J80" i="33" s="1"/>
  <c r="J81" i="33" s="1"/>
  <c r="T29" i="33"/>
  <c r="AE45" i="33"/>
  <c r="AQ45" i="33"/>
  <c r="V45" i="33"/>
  <c r="AD45" i="33"/>
  <c r="AR45" i="33"/>
  <c r="W45" i="33"/>
  <c r="BD45" i="33"/>
  <c r="AF45" i="33"/>
  <c r="AB45" i="33"/>
  <c r="AS45" i="33"/>
  <c r="AY45" i="33"/>
  <c r="BA45" i="33"/>
  <c r="AI45" i="33"/>
  <c r="X45" i="33"/>
  <c r="AA45" i="33"/>
  <c r="BB45" i="33"/>
  <c r="AK45" i="33"/>
  <c r="AZ45" i="33"/>
  <c r="BC45" i="33"/>
  <c r="U45" i="33"/>
  <c r="U60" i="33" s="1"/>
  <c r="AT45" i="33"/>
  <c r="AN45" i="33"/>
  <c r="AJ45" i="33"/>
  <c r="AO45" i="33"/>
  <c r="AG45" i="33"/>
  <c r="AC45" i="33"/>
  <c r="AX45" i="33"/>
  <c r="AM45" i="33"/>
  <c r="AU45" i="33"/>
  <c r="AP45" i="33"/>
  <c r="AW45" i="33"/>
  <c r="AH45" i="33"/>
  <c r="AV45" i="33"/>
  <c r="Y45" i="33"/>
  <c r="Z45" i="33"/>
  <c r="AL45" i="33"/>
  <c r="U61" i="37" l="1"/>
  <c r="T63" i="37"/>
  <c r="T64" i="37" s="1"/>
  <c r="T77" i="37" s="1"/>
  <c r="T80" i="37" s="1"/>
  <c r="V25" i="37"/>
  <c r="V26" i="37" s="1"/>
  <c r="W21" i="31"/>
  <c r="S81" i="37"/>
  <c r="U28" i="37"/>
  <c r="U29" i="37" s="1"/>
  <c r="K63" i="33"/>
  <c r="K64" i="33" s="1"/>
  <c r="K77" i="33" s="1"/>
  <c r="K80" i="33" s="1"/>
  <c r="K81" i="33" s="1"/>
  <c r="M63" i="31"/>
  <c r="M64" i="31" s="1"/>
  <c r="M77" i="31" s="1"/>
  <c r="M80" i="31" s="1"/>
  <c r="M81" i="31" s="1"/>
  <c r="V25" i="31"/>
  <c r="V26" i="31" s="1"/>
  <c r="W20" i="31"/>
  <c r="N62" i="31"/>
  <c r="O61" i="31" s="1"/>
  <c r="V25" i="33"/>
  <c r="V26" i="33" s="1"/>
  <c r="W20" i="33"/>
  <c r="U29" i="33"/>
  <c r="AL46" i="33"/>
  <c r="AD46" i="33"/>
  <c r="AJ46" i="33"/>
  <c r="AG46" i="33"/>
  <c r="AX46" i="33"/>
  <c r="AE46" i="33"/>
  <c r="BD46" i="33"/>
  <c r="AQ46" i="33"/>
  <c r="BA46" i="33"/>
  <c r="AY46" i="33"/>
  <c r="Y46" i="33"/>
  <c r="AZ46" i="33"/>
  <c r="AM46" i="33"/>
  <c r="AF46" i="33"/>
  <c r="AR46" i="33"/>
  <c r="Z46" i="33"/>
  <c r="AB46" i="33"/>
  <c r="AK46" i="33"/>
  <c r="W46" i="33"/>
  <c r="AH46" i="33"/>
  <c r="AS46" i="33"/>
  <c r="BB46" i="33"/>
  <c r="X46" i="33"/>
  <c r="AU46" i="33"/>
  <c r="AP46" i="33"/>
  <c r="AN46" i="33"/>
  <c r="AO46" i="33"/>
  <c r="BC46" i="33"/>
  <c r="AT46" i="33"/>
  <c r="AV46" i="33"/>
  <c r="AW46" i="33"/>
  <c r="AA46" i="33"/>
  <c r="AI46" i="33"/>
  <c r="V46" i="33"/>
  <c r="V60" i="33" s="1"/>
  <c r="AC46" i="33"/>
  <c r="L62" i="33"/>
  <c r="M61" i="33" s="1"/>
  <c r="U28" i="31"/>
  <c r="AU45" i="31"/>
  <c r="AZ45" i="31"/>
  <c r="BA45" i="31"/>
  <c r="U45" i="31"/>
  <c r="U60" i="31" s="1"/>
  <c r="Z45" i="31"/>
  <c r="AA45" i="31"/>
  <c r="AF45" i="31"/>
  <c r="Y45" i="31"/>
  <c r="AO45" i="31"/>
  <c r="AS45" i="31"/>
  <c r="AY45" i="31"/>
  <c r="X45" i="31"/>
  <c r="AT45" i="31"/>
  <c r="AE45" i="31"/>
  <c r="AJ45" i="31"/>
  <c r="AP45" i="31"/>
  <c r="AV45" i="31"/>
  <c r="BB45" i="31"/>
  <c r="BC45" i="31"/>
  <c r="W45" i="31"/>
  <c r="AB45" i="31"/>
  <c r="AC45" i="31"/>
  <c r="AH45" i="31"/>
  <c r="AI45" i="31"/>
  <c r="AN45" i="31"/>
  <c r="AL45" i="31"/>
  <c r="V45" i="31"/>
  <c r="AM45" i="31"/>
  <c r="AR45" i="31"/>
  <c r="AX45" i="31"/>
  <c r="BD45" i="31"/>
  <c r="AW45" i="31"/>
  <c r="AK45" i="31"/>
  <c r="AQ45" i="31"/>
  <c r="AG45" i="31"/>
  <c r="AD45" i="31"/>
  <c r="X21" i="31" l="1"/>
  <c r="W25" i="37"/>
  <c r="W26" i="37" s="1"/>
  <c r="V28" i="37"/>
  <c r="V29" i="37" s="1"/>
  <c r="T81" i="37"/>
  <c r="C4" i="37" s="1"/>
  <c r="G32" i="29" s="1"/>
  <c r="AU46" i="37"/>
  <c r="AE46" i="37"/>
  <c r="AW46" i="37"/>
  <c r="AG46" i="37"/>
  <c r="AP46" i="37"/>
  <c r="AT46" i="37"/>
  <c r="AR46" i="37"/>
  <c r="X46" i="37"/>
  <c r="AF46" i="37"/>
  <c r="BD46" i="37"/>
  <c r="AQ46" i="37"/>
  <c r="AA46" i="37"/>
  <c r="AS46" i="37"/>
  <c r="AC46" i="37"/>
  <c r="AH46" i="37"/>
  <c r="AL46" i="37"/>
  <c r="AB46" i="37"/>
  <c r="AZ46" i="37"/>
  <c r="W46" i="37"/>
  <c r="Z46" i="37"/>
  <c r="AY46" i="37"/>
  <c r="AI46" i="37"/>
  <c r="BA46" i="37"/>
  <c r="AK46" i="37"/>
  <c r="AX46" i="37"/>
  <c r="BB46" i="37"/>
  <c r="V46" i="37"/>
  <c r="V60" i="37" s="1"/>
  <c r="AN46" i="37"/>
  <c r="AV46" i="37"/>
  <c r="BC46" i="37"/>
  <c r="AM46" i="37"/>
  <c r="AO46" i="37"/>
  <c r="Y46" i="37"/>
  <c r="AD46" i="37"/>
  <c r="AJ46" i="37"/>
  <c r="U62" i="37"/>
  <c r="V61" i="37" s="1"/>
  <c r="V28" i="33"/>
  <c r="V29" i="33" s="1"/>
  <c r="L63" i="33"/>
  <c r="L64" i="33" s="1"/>
  <c r="L77" i="33" s="1"/>
  <c r="L80" i="33" s="1"/>
  <c r="L81" i="33" s="1"/>
  <c r="O62" i="31"/>
  <c r="P61" i="31" s="1"/>
  <c r="AR46" i="31"/>
  <c r="AU46" i="31"/>
  <c r="AX46" i="31"/>
  <c r="BA46" i="31"/>
  <c r="BD46" i="31"/>
  <c r="X46" i="31"/>
  <c r="AA46" i="31"/>
  <c r="AO46" i="31"/>
  <c r="V46" i="31"/>
  <c r="V60" i="31" s="1"/>
  <c r="AM46" i="31"/>
  <c r="AS46" i="31"/>
  <c r="AY46" i="31"/>
  <c r="AD46" i="31"/>
  <c r="AB46" i="31"/>
  <c r="AH46" i="31"/>
  <c r="AN46" i="31"/>
  <c r="AW46" i="31"/>
  <c r="AZ46" i="31"/>
  <c r="BC46" i="31"/>
  <c r="W46" i="31"/>
  <c r="Z46" i="31"/>
  <c r="AC46" i="31"/>
  <c r="AF46" i="31"/>
  <c r="AI46" i="31"/>
  <c r="AL46" i="31"/>
  <c r="BB46" i="31"/>
  <c r="AJ46" i="31"/>
  <c r="AP46" i="31"/>
  <c r="AV46" i="31"/>
  <c r="AT46" i="31"/>
  <c r="Y46" i="31"/>
  <c r="AE46" i="31"/>
  <c r="AK46" i="31"/>
  <c r="AQ46" i="31"/>
  <c r="AG46" i="31"/>
  <c r="W25" i="33"/>
  <c r="W26" i="33" s="1"/>
  <c r="W28" i="33" s="1"/>
  <c r="X20" i="33"/>
  <c r="M62" i="33"/>
  <c r="N61" i="33" s="1"/>
  <c r="W25" i="31"/>
  <c r="W26" i="31" s="1"/>
  <c r="X20" i="31"/>
  <c r="V28" i="31"/>
  <c r="V29" i="31" s="1"/>
  <c r="U29" i="31"/>
  <c r="N63" i="31"/>
  <c r="N64" i="31" s="1"/>
  <c r="N77" i="31" s="1"/>
  <c r="N80" i="31" s="1"/>
  <c r="N81" i="31" s="1"/>
  <c r="U63" i="37" l="1"/>
  <c r="U64" i="37" s="1"/>
  <c r="U77" i="37" s="1"/>
  <c r="U80" i="37" s="1"/>
  <c r="U81" i="37" s="1"/>
  <c r="W28" i="37"/>
  <c r="W29" i="37" s="1"/>
  <c r="Y21" i="31"/>
  <c r="X25" i="37"/>
  <c r="X26" i="37" s="1"/>
  <c r="BA47" i="37"/>
  <c r="AK47" i="37"/>
  <c r="BC47" i="37"/>
  <c r="AM47" i="37"/>
  <c r="W47" i="37"/>
  <c r="W60" i="37" s="1"/>
  <c r="AF47" i="37"/>
  <c r="AJ47" i="37"/>
  <c r="BB47" i="37"/>
  <c r="AT47" i="37"/>
  <c r="AE47" i="37"/>
  <c r="AP47" i="37"/>
  <c r="AW47" i="37"/>
  <c r="AG47" i="37"/>
  <c r="AY47" i="37"/>
  <c r="AI47" i="37"/>
  <c r="BD47" i="37"/>
  <c r="X47" i="37"/>
  <c r="AB47" i="37"/>
  <c r="AL47" i="37"/>
  <c r="AD47" i="37"/>
  <c r="AC47" i="37"/>
  <c r="AZ47" i="37"/>
  <c r="AO47" i="37"/>
  <c r="Y47" i="37"/>
  <c r="AQ47" i="37"/>
  <c r="AA47" i="37"/>
  <c r="AN47" i="37"/>
  <c r="AR47" i="37"/>
  <c r="Z47" i="37"/>
  <c r="AH47" i="37"/>
  <c r="AS47" i="37"/>
  <c r="AU47" i="37"/>
  <c r="AV47" i="37"/>
  <c r="AX47" i="37"/>
  <c r="V62" i="37"/>
  <c r="W61" i="37" s="1"/>
  <c r="W29" i="33"/>
  <c r="AZ48" i="33"/>
  <c r="AS48" i="33"/>
  <c r="BD48" i="33"/>
  <c r="AW48" i="33"/>
  <c r="Y48" i="33"/>
  <c r="AQ48" i="33"/>
  <c r="AO48" i="33"/>
  <c r="AU48" i="33"/>
  <c r="Z48" i="33"/>
  <c r="AJ48" i="33"/>
  <c r="AN48" i="33"/>
  <c r="AM48" i="33"/>
  <c r="BC48" i="33"/>
  <c r="AY48" i="33"/>
  <c r="AL48" i="33"/>
  <c r="AF48" i="33"/>
  <c r="AR48" i="33"/>
  <c r="X48" i="33"/>
  <c r="AD48" i="33"/>
  <c r="BB48" i="33"/>
  <c r="AC48" i="33"/>
  <c r="AT48" i="33"/>
  <c r="AA48" i="33"/>
  <c r="AB48" i="33"/>
  <c r="AE48" i="33"/>
  <c r="AX48" i="33"/>
  <c r="BA48" i="33"/>
  <c r="AV48" i="33"/>
  <c r="AG48" i="33"/>
  <c r="AK48" i="33"/>
  <c r="AI48" i="33"/>
  <c r="AP48" i="33"/>
  <c r="AH48" i="33"/>
  <c r="W28" i="31"/>
  <c r="X25" i="33"/>
  <c r="X26" i="33" s="1"/>
  <c r="Y20" i="33"/>
  <c r="N62" i="33"/>
  <c r="O61" i="33" s="1"/>
  <c r="AB47" i="31"/>
  <c r="AC47" i="31"/>
  <c r="Z47" i="31"/>
  <c r="AA47" i="31"/>
  <c r="AF47" i="31"/>
  <c r="AG47" i="31"/>
  <c r="BC47" i="31"/>
  <c r="AM47" i="31"/>
  <c r="AZ47" i="31"/>
  <c r="AY47" i="31"/>
  <c r="BD47" i="31"/>
  <c r="Y47" i="31"/>
  <c r="BB47" i="31"/>
  <c r="AS47" i="31"/>
  <c r="AQ47" i="31"/>
  <c r="AW47" i="31"/>
  <c r="AU47" i="31"/>
  <c r="AJ47" i="31"/>
  <c r="AK47" i="31"/>
  <c r="AH47" i="31"/>
  <c r="AI47" i="31"/>
  <c r="AN47" i="31"/>
  <c r="AO47" i="31"/>
  <c r="AE47" i="31"/>
  <c r="AL47" i="31"/>
  <c r="BA47" i="31"/>
  <c r="AX47" i="31"/>
  <c r="X47" i="31"/>
  <c r="AT47" i="31"/>
  <c r="AR47" i="31"/>
  <c r="AP47" i="31"/>
  <c r="AV47" i="31"/>
  <c r="AD47" i="31"/>
  <c r="W47" i="31"/>
  <c r="W60" i="31" s="1"/>
  <c r="M63" i="33"/>
  <c r="M64" i="33" s="1"/>
  <c r="M77" i="33" s="1"/>
  <c r="M80" i="33" s="1"/>
  <c r="M81" i="33" s="1"/>
  <c r="P62" i="31"/>
  <c r="Q61" i="31" s="1"/>
  <c r="X25" i="31"/>
  <c r="X26" i="31" s="1"/>
  <c r="Y20" i="31"/>
  <c r="O63" i="31"/>
  <c r="O64" i="31" s="1"/>
  <c r="O77" i="31" s="1"/>
  <c r="O80" i="31" s="1"/>
  <c r="O81" i="31" s="1"/>
  <c r="AK47" i="33"/>
  <c r="X47" i="33"/>
  <c r="BB47" i="33"/>
  <c r="AJ47" i="33"/>
  <c r="AG47" i="33"/>
  <c r="AM47" i="33"/>
  <c r="AP47" i="33"/>
  <c r="AB47" i="33"/>
  <c r="AL47" i="33"/>
  <c r="AZ47" i="33"/>
  <c r="AR47" i="33"/>
  <c r="AD47" i="33"/>
  <c r="AH47" i="33"/>
  <c r="BC47" i="33"/>
  <c r="AE47" i="33"/>
  <c r="AA47" i="33"/>
  <c r="AF47" i="33"/>
  <c r="AS47" i="33"/>
  <c r="AO47" i="33"/>
  <c r="BA47" i="33"/>
  <c r="AT47" i="33"/>
  <c r="AV47" i="33"/>
  <c r="Y47" i="33"/>
  <c r="AW47" i="33"/>
  <c r="AN47" i="33"/>
  <c r="AC47" i="33"/>
  <c r="AQ47" i="33"/>
  <c r="AY47" i="33"/>
  <c r="AX47" i="33"/>
  <c r="AU47" i="33"/>
  <c r="BD47" i="33"/>
  <c r="W47" i="33"/>
  <c r="W60" i="33" s="1"/>
  <c r="Z47" i="33"/>
  <c r="AI47" i="33"/>
  <c r="X28" i="37" l="1"/>
  <c r="X29" i="37" s="1"/>
  <c r="V63" i="37"/>
  <c r="V64" i="37" s="1"/>
  <c r="V77" i="37" s="1"/>
  <c r="V80" i="37" s="1"/>
  <c r="V81" i="37" s="1"/>
  <c r="Z21" i="31"/>
  <c r="Y25" i="37"/>
  <c r="Y26" i="37" s="1"/>
  <c r="Y28" i="37" s="1"/>
  <c r="AR48" i="37"/>
  <c r="AB48" i="37"/>
  <c r="AT48" i="37"/>
  <c r="AD48" i="37"/>
  <c r="AM48" i="37"/>
  <c r="AI48" i="37"/>
  <c r="BA48" i="37"/>
  <c r="AS48" i="37"/>
  <c r="AZ48" i="37"/>
  <c r="BB48" i="37"/>
  <c r="AL48" i="37"/>
  <c r="AO48" i="37"/>
  <c r="BD48" i="37"/>
  <c r="AN48" i="37"/>
  <c r="X48" i="37"/>
  <c r="X60" i="37" s="1"/>
  <c r="AP48" i="37"/>
  <c r="Z48" i="37"/>
  <c r="AE48" i="37"/>
  <c r="AA48" i="37"/>
  <c r="AK48" i="37"/>
  <c r="AC48" i="37"/>
  <c r="AJ48" i="37"/>
  <c r="AY48" i="37"/>
  <c r="AV48" i="37"/>
  <c r="AF48" i="37"/>
  <c r="AX48" i="37"/>
  <c r="AH48" i="37"/>
  <c r="AU48" i="37"/>
  <c r="AQ48" i="37"/>
  <c r="Y48" i="37"/>
  <c r="AG48" i="37"/>
  <c r="BC48" i="37"/>
  <c r="AW48" i="37"/>
  <c r="W62" i="37"/>
  <c r="X61" i="37" s="1"/>
  <c r="X60" i="33"/>
  <c r="N63" i="33"/>
  <c r="N64" i="33" s="1"/>
  <c r="N77" i="33" s="1"/>
  <c r="N80" i="33" s="1"/>
  <c r="N81" i="33" s="1"/>
  <c r="Q62" i="31"/>
  <c r="R61" i="31" s="1"/>
  <c r="Y25" i="33"/>
  <c r="Y26" i="33" s="1"/>
  <c r="Z20" i="33"/>
  <c r="P63" i="31"/>
  <c r="P64" i="31" s="1"/>
  <c r="P77" i="31" s="1"/>
  <c r="P80" i="31" s="1"/>
  <c r="P81" i="31" s="1"/>
  <c r="X28" i="31"/>
  <c r="X29" i="31" s="1"/>
  <c r="AO48" i="31"/>
  <c r="AP48" i="31"/>
  <c r="AU48" i="31"/>
  <c r="AV48" i="31"/>
  <c r="BA48" i="31"/>
  <c r="BB48" i="31"/>
  <c r="AQ48" i="31"/>
  <c r="AA48" i="31"/>
  <c r="AH48" i="31"/>
  <c r="AN48" i="31"/>
  <c r="AT48" i="31"/>
  <c r="AB48" i="31"/>
  <c r="Z48" i="31"/>
  <c r="AK48" i="31"/>
  <c r="AI48" i="31"/>
  <c r="AW48" i="31"/>
  <c r="AX48" i="31"/>
  <c r="BC48" i="31"/>
  <c r="BD48" i="31"/>
  <c r="X48" i="31"/>
  <c r="X60" i="31" s="1"/>
  <c r="AC48" i="31"/>
  <c r="AD48" i="31"/>
  <c r="AJ48" i="31"/>
  <c r="AY48" i="31"/>
  <c r="AG48" i="31"/>
  <c r="AM48" i="31"/>
  <c r="AS48" i="31"/>
  <c r="AR48" i="31"/>
  <c r="Y48" i="31"/>
  <c r="AE48" i="31"/>
  <c r="AF48" i="31"/>
  <c r="AL48" i="31"/>
  <c r="AZ48" i="31"/>
  <c r="X28" i="33"/>
  <c r="X29" i="33" s="1"/>
  <c r="Y25" i="31"/>
  <c r="Y26" i="31" s="1"/>
  <c r="Z20" i="31"/>
  <c r="O62" i="33"/>
  <c r="P61" i="33" s="1"/>
  <c r="W29" i="31"/>
  <c r="Y29" i="37" l="1"/>
  <c r="AO50" i="37"/>
  <c r="BC50" i="37"/>
  <c r="AM50" i="37"/>
  <c r="BD50" i="37"/>
  <c r="AZ50" i="37"/>
  <c r="AP50" i="37"/>
  <c r="AX50" i="37"/>
  <c r="BA50" i="37"/>
  <c r="AK50" i="37"/>
  <c r="AY50" i="37"/>
  <c r="AI50" i="37"/>
  <c r="AV50" i="37"/>
  <c r="AR50" i="37"/>
  <c r="AH50" i="37"/>
  <c r="AW50" i="37"/>
  <c r="AU50" i="37"/>
  <c r="AE50" i="37"/>
  <c r="AJ50" i="37"/>
  <c r="BB50" i="37"/>
  <c r="Z50" i="37"/>
  <c r="AG50" i="37"/>
  <c r="AN50" i="37"/>
  <c r="AT50" i="37"/>
  <c r="AS50" i="37"/>
  <c r="AC50" i="37"/>
  <c r="AQ50" i="37"/>
  <c r="AA50" i="37"/>
  <c r="AF50" i="37"/>
  <c r="AB50" i="37"/>
  <c r="AL50" i="37"/>
  <c r="AD50" i="37"/>
  <c r="AA21" i="31"/>
  <c r="Z25" i="37"/>
  <c r="Z26" i="37" s="1"/>
  <c r="W63" i="37"/>
  <c r="W64" i="37" s="1"/>
  <c r="W77" i="37" s="1"/>
  <c r="W80" i="37" s="1"/>
  <c r="W81" i="37" s="1"/>
  <c r="AZ49" i="37"/>
  <c r="AJ49" i="37"/>
  <c r="AX49" i="37"/>
  <c r="AH49" i="37"/>
  <c r="AU49" i="37"/>
  <c r="AQ49" i="37"/>
  <c r="Y49" i="37"/>
  <c r="Y60" i="37" s="1"/>
  <c r="AG49" i="37"/>
  <c r="AV49" i="37"/>
  <c r="AF49" i="37"/>
  <c r="AT49" i="37"/>
  <c r="AD49" i="37"/>
  <c r="AM49" i="37"/>
  <c r="AI49" i="37"/>
  <c r="BA49" i="37"/>
  <c r="AS49" i="37"/>
  <c r="AB49" i="37"/>
  <c r="AE49" i="37"/>
  <c r="AK49" i="37"/>
  <c r="BD49" i="37"/>
  <c r="AN49" i="37"/>
  <c r="BB49" i="37"/>
  <c r="AL49" i="37"/>
  <c r="BC49" i="37"/>
  <c r="AY49" i="37"/>
  <c r="AO49" i="37"/>
  <c r="AW49" i="37"/>
  <c r="AR49" i="37"/>
  <c r="AP49" i="37"/>
  <c r="Z49" i="37"/>
  <c r="AA49" i="37"/>
  <c r="AC49" i="37"/>
  <c r="X62" i="37"/>
  <c r="Y61" i="37" s="1"/>
  <c r="O63" i="33"/>
  <c r="O64" i="33" s="1"/>
  <c r="O77" i="33" s="1"/>
  <c r="O80" i="33" s="1"/>
  <c r="O81" i="33" s="1"/>
  <c r="AI49" i="31"/>
  <c r="AJ49" i="31"/>
  <c r="AG49" i="31"/>
  <c r="AH49" i="31"/>
  <c r="AM49" i="31"/>
  <c r="AN49" i="31"/>
  <c r="BA49" i="31"/>
  <c r="AL49" i="31"/>
  <c r="AA49" i="31"/>
  <c r="Y49" i="31"/>
  <c r="Y60" i="31" s="1"/>
  <c r="AE49" i="31"/>
  <c r="AS49" i="31"/>
  <c r="AY49" i="31"/>
  <c r="AZ49" i="31"/>
  <c r="AX49" i="31"/>
  <c r="BD49" i="31"/>
  <c r="AT49" i="31"/>
  <c r="AQ49" i="31"/>
  <c r="AR49" i="31"/>
  <c r="AO49" i="31"/>
  <c r="AP49" i="31"/>
  <c r="AU49" i="31"/>
  <c r="AV49" i="31"/>
  <c r="AD49" i="31"/>
  <c r="AK49" i="31"/>
  <c r="AB49" i="31"/>
  <c r="Z49" i="31"/>
  <c r="AF49" i="31"/>
  <c r="BB49" i="31"/>
  <c r="AW49" i="31"/>
  <c r="BC49" i="31"/>
  <c r="AC49" i="31"/>
  <c r="P62" i="33"/>
  <c r="Q61" i="33" s="1"/>
  <c r="Z25" i="33"/>
  <c r="Z26" i="33" s="1"/>
  <c r="AA20" i="33"/>
  <c r="AJ49" i="33"/>
  <c r="AP49" i="33"/>
  <c r="AF49" i="33"/>
  <c r="Z49" i="33"/>
  <c r="AL49" i="33"/>
  <c r="AR49" i="33"/>
  <c r="AC49" i="33"/>
  <c r="BD49" i="33"/>
  <c r="AA49" i="33"/>
  <c r="AN49" i="33"/>
  <c r="AB49" i="33"/>
  <c r="AD49" i="33"/>
  <c r="Y49" i="33"/>
  <c r="Y60" i="33" s="1"/>
  <c r="AU49" i="33"/>
  <c r="AY49" i="33"/>
  <c r="AI49" i="33"/>
  <c r="BA49" i="33"/>
  <c r="AZ49" i="33"/>
  <c r="AM49" i="33"/>
  <c r="AV49" i="33"/>
  <c r="AK49" i="33"/>
  <c r="AS49" i="33"/>
  <c r="AG49" i="33"/>
  <c r="AX49" i="33"/>
  <c r="AQ49" i="33"/>
  <c r="AT49" i="33"/>
  <c r="BC49" i="33"/>
  <c r="AO49" i="33"/>
  <c r="AW49" i="33"/>
  <c r="AH49" i="33"/>
  <c r="AE49" i="33"/>
  <c r="BB49" i="33"/>
  <c r="Y28" i="33"/>
  <c r="Z25" i="31"/>
  <c r="Z26" i="31" s="1"/>
  <c r="AA20" i="31"/>
  <c r="R62" i="31"/>
  <c r="S61" i="31" s="1"/>
  <c r="Y28" i="31"/>
  <c r="Y29" i="31" s="1"/>
  <c r="Q63" i="31"/>
  <c r="Q64" i="31" s="1"/>
  <c r="Q77" i="31" s="1"/>
  <c r="Q80" i="31" s="1"/>
  <c r="Q81" i="31" s="1"/>
  <c r="Y62" i="37" l="1"/>
  <c r="Z61" i="37" s="1"/>
  <c r="Z28" i="37"/>
  <c r="Z29" i="37" s="1"/>
  <c r="AB21" i="31"/>
  <c r="AA25" i="37"/>
  <c r="AA26" i="37" s="1"/>
  <c r="Y63" i="37"/>
  <c r="Y64" i="37" s="1"/>
  <c r="Y77" i="37" s="1"/>
  <c r="Y80" i="37" s="1"/>
  <c r="X63" i="37"/>
  <c r="X64" i="37" s="1"/>
  <c r="X77" i="37" s="1"/>
  <c r="X80" i="37" s="1"/>
  <c r="X81" i="37" s="1"/>
  <c r="Z60" i="37"/>
  <c r="R63" i="31"/>
  <c r="R64" i="31" s="1"/>
  <c r="R77" i="31" s="1"/>
  <c r="R80" i="31" s="1"/>
  <c r="R81" i="31" s="1"/>
  <c r="AC50" i="33"/>
  <c r="AX50" i="33"/>
  <c r="AM50" i="33"/>
  <c r="Z50" i="33"/>
  <c r="Z60" i="33" s="1"/>
  <c r="AR50" i="33"/>
  <c r="AP50" i="33"/>
  <c r="AV50" i="33"/>
  <c r="BB50" i="33"/>
  <c r="AA50" i="33"/>
  <c r="BA50" i="33"/>
  <c r="AT50" i="33"/>
  <c r="AH50" i="33"/>
  <c r="BC50" i="33"/>
  <c r="AQ50" i="33"/>
  <c r="AI50" i="33"/>
  <c r="AS50" i="33"/>
  <c r="AD50" i="33"/>
  <c r="AZ50" i="33"/>
  <c r="AU50" i="33"/>
  <c r="AB50" i="33"/>
  <c r="AG50" i="33"/>
  <c r="AF50" i="33"/>
  <c r="AE50" i="33"/>
  <c r="AJ50" i="33"/>
  <c r="AN50" i="33"/>
  <c r="BD50" i="33"/>
  <c r="AL50" i="33"/>
  <c r="AY50" i="33"/>
  <c r="AK50" i="33"/>
  <c r="AW50" i="33"/>
  <c r="AO50" i="33"/>
  <c r="AR50" i="31"/>
  <c r="AQ50" i="31"/>
  <c r="AP50" i="31"/>
  <c r="AO50" i="31"/>
  <c r="AN50" i="31"/>
  <c r="AM50" i="31"/>
  <c r="AL50" i="31"/>
  <c r="BB50" i="31"/>
  <c r="AI50" i="31"/>
  <c r="AG50" i="31"/>
  <c r="AE50" i="31"/>
  <c r="BA50" i="31"/>
  <c r="AA50" i="31"/>
  <c r="BD50" i="31"/>
  <c r="AT50" i="31"/>
  <c r="AZ50" i="31"/>
  <c r="AY50" i="31"/>
  <c r="AX50" i="31"/>
  <c r="AW50" i="31"/>
  <c r="AV50" i="31"/>
  <c r="AU50" i="31"/>
  <c r="AS50" i="31"/>
  <c r="AC50" i="31"/>
  <c r="AJ50" i="31"/>
  <c r="AH50" i="31"/>
  <c r="AF50" i="31"/>
  <c r="AK50" i="31"/>
  <c r="AB50" i="31"/>
  <c r="Z50" i="31"/>
  <c r="Z60" i="31" s="1"/>
  <c r="BC50" i="31"/>
  <c r="AD50" i="31"/>
  <c r="AA25" i="31"/>
  <c r="AA26" i="31" s="1"/>
  <c r="AB20" i="31"/>
  <c r="S62" i="31"/>
  <c r="T61" i="31" s="1"/>
  <c r="Y29" i="33"/>
  <c r="Z28" i="33"/>
  <c r="Z29" i="33" s="1"/>
  <c r="Q62" i="33"/>
  <c r="R61" i="33" s="1"/>
  <c r="P63" i="33"/>
  <c r="P64" i="33" s="1"/>
  <c r="P77" i="33" s="1"/>
  <c r="P80" i="33" s="1"/>
  <c r="P81" i="33" s="1"/>
  <c r="Z28" i="31"/>
  <c r="Z29" i="31" s="1"/>
  <c r="AA25" i="33"/>
  <c r="AA26" i="33" s="1"/>
  <c r="AB20" i="33"/>
  <c r="Y81" i="37" l="1"/>
  <c r="AC21" i="31"/>
  <c r="AB25" i="37"/>
  <c r="AB26" i="37" s="1"/>
  <c r="AA28" i="37"/>
  <c r="AA29" i="37" s="1"/>
  <c r="AY51" i="37"/>
  <c r="AI51" i="37"/>
  <c r="AW51" i="37"/>
  <c r="AG51" i="37"/>
  <c r="AH51" i="37"/>
  <c r="AD51" i="37"/>
  <c r="AN51" i="37"/>
  <c r="AF51" i="37"/>
  <c r="AJ51" i="37"/>
  <c r="AU51" i="37"/>
  <c r="AE51" i="37"/>
  <c r="AS51" i="37"/>
  <c r="AC51" i="37"/>
  <c r="BB51" i="37"/>
  <c r="AR51" i="37"/>
  <c r="AZ51" i="37"/>
  <c r="AQ51" i="37"/>
  <c r="AO51" i="37"/>
  <c r="AT51" i="37"/>
  <c r="BC51" i="37"/>
  <c r="AM51" i="37"/>
  <c r="BA51" i="37"/>
  <c r="AK51" i="37"/>
  <c r="AP51" i="37"/>
  <c r="AL51" i="37"/>
  <c r="BD51" i="37"/>
  <c r="AV51" i="37"/>
  <c r="AA51" i="37"/>
  <c r="AA60" i="37" s="1"/>
  <c r="AX51" i="37"/>
  <c r="AB51" i="37"/>
  <c r="Z62" i="37"/>
  <c r="Q63" i="33"/>
  <c r="Q64" i="33" s="1"/>
  <c r="Q77" i="33" s="1"/>
  <c r="Q80" i="33" s="1"/>
  <c r="Q81" i="33" s="1"/>
  <c r="S63" i="31"/>
  <c r="S64" i="31" s="1"/>
  <c r="S77" i="31" s="1"/>
  <c r="S80" i="31" s="1"/>
  <c r="S81" i="31" s="1"/>
  <c r="AB25" i="31"/>
  <c r="AB26" i="31" s="1"/>
  <c r="AC20" i="31"/>
  <c r="T62" i="31"/>
  <c r="U61" i="31" s="1"/>
  <c r="AF51" i="31"/>
  <c r="AC51" i="31"/>
  <c r="AD51" i="31"/>
  <c r="AA51" i="31"/>
  <c r="AA60" i="31" s="1"/>
  <c r="AB51" i="31"/>
  <c r="AH51" i="31"/>
  <c r="AP51" i="31"/>
  <c r="BA51" i="31"/>
  <c r="BB51" i="31"/>
  <c r="AZ51" i="31"/>
  <c r="AE51" i="31"/>
  <c r="AV51" i="31"/>
  <c r="AT51" i="31"/>
  <c r="AQ51" i="31"/>
  <c r="AO51" i="31"/>
  <c r="BC51" i="31"/>
  <c r="AN51" i="31"/>
  <c r="AK51" i="31"/>
  <c r="AL51" i="31"/>
  <c r="AI51" i="31"/>
  <c r="AJ51" i="31"/>
  <c r="AG51" i="31"/>
  <c r="AU51" i="31"/>
  <c r="BD51" i="31"/>
  <c r="AY51" i="31"/>
  <c r="AW51" i="31"/>
  <c r="AM51" i="31"/>
  <c r="AS51" i="31"/>
  <c r="AR51" i="31"/>
  <c r="AX51" i="31"/>
  <c r="AB25" i="33"/>
  <c r="AB26" i="33" s="1"/>
  <c r="AB28" i="33" s="1"/>
  <c r="AC20" i="33"/>
  <c r="AY51" i="33"/>
  <c r="AK51" i="33"/>
  <c r="BA51" i="33"/>
  <c r="AV51" i="33"/>
  <c r="AE51" i="33"/>
  <c r="BB51" i="33"/>
  <c r="AD51" i="33"/>
  <c r="AF51" i="33"/>
  <c r="AI51" i="33"/>
  <c r="AQ51" i="33"/>
  <c r="AZ51" i="33"/>
  <c r="AC51" i="33"/>
  <c r="AN51" i="33"/>
  <c r="AO51" i="33"/>
  <c r="AP51" i="33"/>
  <c r="AB51" i="33"/>
  <c r="AT51" i="33"/>
  <c r="AL51" i="33"/>
  <c r="AX51" i="33"/>
  <c r="AM51" i="33"/>
  <c r="AS51" i="33"/>
  <c r="AR51" i="33"/>
  <c r="AH51" i="33"/>
  <c r="BD51" i="33"/>
  <c r="AG51" i="33"/>
  <c r="AJ51" i="33"/>
  <c r="AW51" i="33"/>
  <c r="AA51" i="33"/>
  <c r="AA60" i="33" s="1"/>
  <c r="BC51" i="33"/>
  <c r="AU51" i="33"/>
  <c r="AA28" i="33"/>
  <c r="R62" i="33"/>
  <c r="S61" i="33" s="1"/>
  <c r="AA28" i="31"/>
  <c r="AA29" i="31" s="1"/>
  <c r="AB28" i="37" l="1"/>
  <c r="AB29" i="37" s="1"/>
  <c r="AA61" i="37"/>
  <c r="AA62" i="37" s="1"/>
  <c r="AB61" i="37" s="1"/>
  <c r="Z63" i="37"/>
  <c r="Z64" i="37" s="1"/>
  <c r="Z77" i="37" s="1"/>
  <c r="Z80" i="37" s="1"/>
  <c r="Z81" i="37" s="1"/>
  <c r="BB52" i="37"/>
  <c r="AL52" i="37"/>
  <c r="AZ52" i="37"/>
  <c r="AJ52" i="37"/>
  <c r="AS52" i="37"/>
  <c r="AO52" i="37"/>
  <c r="AQ52" i="37"/>
  <c r="AI52" i="37"/>
  <c r="AT52" i="37"/>
  <c r="AB52" i="37"/>
  <c r="AB60" i="37" s="1"/>
  <c r="AU52" i="37"/>
  <c r="AX52" i="37"/>
  <c r="AV52" i="37"/>
  <c r="AG52" i="37"/>
  <c r="AR52" i="37"/>
  <c r="AM52" i="37"/>
  <c r="AP52" i="37"/>
  <c r="BD52" i="37"/>
  <c r="AN52" i="37"/>
  <c r="BA52" i="37"/>
  <c r="AW52" i="37"/>
  <c r="AE52" i="37"/>
  <c r="AY52" i="37"/>
  <c r="AH52" i="37"/>
  <c r="AF52" i="37"/>
  <c r="AK52" i="37"/>
  <c r="BC52" i="37"/>
  <c r="AD52" i="37"/>
  <c r="AC52" i="37"/>
  <c r="AD21" i="31"/>
  <c r="AC25" i="37"/>
  <c r="AC26" i="37" s="1"/>
  <c r="T63" i="31"/>
  <c r="T64" i="31" s="1"/>
  <c r="T77" i="31" s="1"/>
  <c r="T80" i="31" s="1"/>
  <c r="T81" i="31" s="1"/>
  <c r="AD52" i="33"/>
  <c r="AG52" i="33"/>
  <c r="AW52" i="33"/>
  <c r="BD52" i="33"/>
  <c r="AB52" i="33"/>
  <c r="AB60" i="33" s="1"/>
  <c r="AY52" i="33"/>
  <c r="AP52" i="33"/>
  <c r="AX52" i="33"/>
  <c r="AE52" i="33"/>
  <c r="AS52" i="33"/>
  <c r="AL52" i="33"/>
  <c r="AH52" i="33"/>
  <c r="AN52" i="33"/>
  <c r="AT52" i="33"/>
  <c r="AV52" i="33"/>
  <c r="AK52" i="33"/>
  <c r="AU52" i="33"/>
  <c r="AF52" i="33"/>
  <c r="AO52" i="33"/>
  <c r="AQ52" i="33"/>
  <c r="BA52" i="33"/>
  <c r="AJ52" i="33"/>
  <c r="AM52" i="33"/>
  <c r="BB52" i="33"/>
  <c r="AI52" i="33"/>
  <c r="AC52" i="33"/>
  <c r="AZ52" i="33"/>
  <c r="BC52" i="33"/>
  <c r="AR52" i="33"/>
  <c r="AA29" i="33"/>
  <c r="AB29" i="33"/>
  <c r="BB53" i="33"/>
  <c r="AM53" i="33"/>
  <c r="AQ53" i="33"/>
  <c r="AW53" i="33"/>
  <c r="AH53" i="33"/>
  <c r="AI53" i="33"/>
  <c r="AF53" i="33"/>
  <c r="AE53" i="33"/>
  <c r="AZ53" i="33"/>
  <c r="AR53" i="33"/>
  <c r="AY53" i="33"/>
  <c r="BA53" i="33"/>
  <c r="AK53" i="33"/>
  <c r="AO53" i="33"/>
  <c r="AC53" i="33"/>
  <c r="AC60" i="33" s="1"/>
  <c r="BC53" i="33"/>
  <c r="AN53" i="33"/>
  <c r="AJ53" i="33"/>
  <c r="BD53" i="33"/>
  <c r="AU53" i="33"/>
  <c r="AG53" i="33"/>
  <c r="AL53" i="33"/>
  <c r="AT53" i="33"/>
  <c r="AV53" i="33"/>
  <c r="AX53" i="33"/>
  <c r="AD53" i="33"/>
  <c r="AP53" i="33"/>
  <c r="AS53" i="33"/>
  <c r="AW52" i="31"/>
  <c r="AT52" i="31"/>
  <c r="AU52" i="31"/>
  <c r="AR52" i="31"/>
  <c r="AS52" i="31"/>
  <c r="AP52" i="31"/>
  <c r="AQ52" i="31"/>
  <c r="BD52" i="31"/>
  <c r="AO52" i="31"/>
  <c r="AM52" i="31"/>
  <c r="AK52" i="31"/>
  <c r="AN52" i="31"/>
  <c r="AE52" i="31"/>
  <c r="AC52" i="31"/>
  <c r="AI52" i="31"/>
  <c r="BB52" i="31"/>
  <c r="BC52" i="31"/>
  <c r="AZ52" i="31"/>
  <c r="BA52" i="31"/>
  <c r="AX52" i="31"/>
  <c r="AV52" i="31"/>
  <c r="AF52" i="31"/>
  <c r="AL52" i="31"/>
  <c r="AJ52" i="31"/>
  <c r="AH52" i="31"/>
  <c r="AG52" i="31"/>
  <c r="AD52" i="31"/>
  <c r="AB52" i="31"/>
  <c r="AB60" i="31" s="1"/>
  <c r="AY52" i="31"/>
  <c r="S62" i="33"/>
  <c r="T61" i="33" s="1"/>
  <c r="AC25" i="31"/>
  <c r="AC26" i="31" s="1"/>
  <c r="AD20" i="31"/>
  <c r="R63" i="33"/>
  <c r="R64" i="33" s="1"/>
  <c r="R77" i="33" s="1"/>
  <c r="R80" i="33" s="1"/>
  <c r="R81" i="33" s="1"/>
  <c r="AC25" i="33"/>
  <c r="AC26" i="33" s="1"/>
  <c r="AD20" i="33"/>
  <c r="U62" i="31"/>
  <c r="V61" i="31" s="1"/>
  <c r="AB28" i="31"/>
  <c r="AB29" i="31" s="1"/>
  <c r="AE21" i="31" l="1"/>
  <c r="AD25" i="37"/>
  <c r="AD26" i="37" s="1"/>
  <c r="AA63" i="37"/>
  <c r="AA64" i="37" s="1"/>
  <c r="AA77" i="37" s="1"/>
  <c r="AA80" i="37" s="1"/>
  <c r="AA81" i="37" s="1"/>
  <c r="AC28" i="37"/>
  <c r="AC29" i="37" s="1"/>
  <c r="AP53" i="37"/>
  <c r="BD53" i="37"/>
  <c r="AN53" i="37"/>
  <c r="AO53" i="37"/>
  <c r="AK53" i="37"/>
  <c r="AU53" i="37"/>
  <c r="AM53" i="37"/>
  <c r="AZ53" i="37"/>
  <c r="AG53" i="37"/>
  <c r="AC53" i="37"/>
  <c r="AC60" i="37" s="1"/>
  <c r="AH53" i="37"/>
  <c r="AF53" i="37"/>
  <c r="AY53" i="37"/>
  <c r="AQ53" i="37"/>
  <c r="BB53" i="37"/>
  <c r="AL53" i="37"/>
  <c r="AJ53" i="37"/>
  <c r="AE53" i="37"/>
  <c r="AT53" i="37"/>
  <c r="AD53" i="37"/>
  <c r="AR53" i="37"/>
  <c r="AW53" i="37"/>
  <c r="AS53" i="37"/>
  <c r="AI53" i="37"/>
  <c r="BC53" i="37"/>
  <c r="AX53" i="37"/>
  <c r="AV53" i="37"/>
  <c r="BA53" i="37"/>
  <c r="AB62" i="37"/>
  <c r="AC61" i="37" s="1"/>
  <c r="S63" i="33"/>
  <c r="S64" i="33" s="1"/>
  <c r="S77" i="33" s="1"/>
  <c r="S80" i="33" s="1"/>
  <c r="S81" i="33" s="1"/>
  <c r="U63" i="31"/>
  <c r="U64" i="31" s="1"/>
  <c r="U77" i="31" s="1"/>
  <c r="U80" i="31" s="1"/>
  <c r="U81" i="31" s="1"/>
  <c r="AD25" i="31"/>
  <c r="AD26" i="31" s="1"/>
  <c r="AE20" i="31"/>
  <c r="AD25" i="33"/>
  <c r="AD26" i="33" s="1"/>
  <c r="AE20" i="33"/>
  <c r="V62" i="31"/>
  <c r="W61" i="31" s="1"/>
  <c r="AC28" i="31"/>
  <c r="AE53" i="31"/>
  <c r="BA53" i="31"/>
  <c r="AX53" i="31"/>
  <c r="AQ53" i="31"/>
  <c r="AN53" i="31"/>
  <c r="AD53" i="31"/>
  <c r="AG53" i="31"/>
  <c r="BC53" i="31"/>
  <c r="AZ53" i="31"/>
  <c r="AS53" i="31"/>
  <c r="AP53" i="31"/>
  <c r="AI53" i="31"/>
  <c r="AF53" i="31"/>
  <c r="BB53" i="31"/>
  <c r="AR53" i="31"/>
  <c r="AH53" i="31"/>
  <c r="AO53" i="31"/>
  <c r="AM53" i="31"/>
  <c r="AJ53" i="31"/>
  <c r="AC53" i="31"/>
  <c r="AC60" i="31" s="1"/>
  <c r="AY53" i="31"/>
  <c r="AV53" i="31"/>
  <c r="AL53" i="31"/>
  <c r="AT53" i="31"/>
  <c r="AU53" i="31"/>
  <c r="AK53" i="31"/>
  <c r="BD53" i="31"/>
  <c r="AW53" i="31"/>
  <c r="AC28" i="33"/>
  <c r="AC29" i="33" s="1"/>
  <c r="T62" i="33"/>
  <c r="U61" i="33" s="1"/>
  <c r="AF21" i="31" l="1"/>
  <c r="AE25" i="37"/>
  <c r="AE26" i="37" s="1"/>
  <c r="AE28" i="37" s="1"/>
  <c r="AD28" i="37"/>
  <c r="AD29" i="37" s="1"/>
  <c r="AU54" i="37"/>
  <c r="AE54" i="37"/>
  <c r="AO54" i="37"/>
  <c r="AT54" i="37"/>
  <c r="AP54" i="37"/>
  <c r="AZ54" i="37"/>
  <c r="AR54" i="37"/>
  <c r="AJ54" i="37"/>
  <c r="AM54" i="37"/>
  <c r="AD54" i="37"/>
  <c r="AD60" i="37" s="1"/>
  <c r="AQ54" i="37"/>
  <c r="BA54" i="37"/>
  <c r="AK54" i="37"/>
  <c r="AL54" i="37"/>
  <c r="AH54" i="37"/>
  <c r="AW54" i="37"/>
  <c r="AV54" i="37"/>
  <c r="AY54" i="37"/>
  <c r="AI54" i="37"/>
  <c r="AS54" i="37"/>
  <c r="BB54" i="37"/>
  <c r="AX54" i="37"/>
  <c r="AN54" i="37"/>
  <c r="AF54" i="37"/>
  <c r="BC54" i="37"/>
  <c r="AG54" i="37"/>
  <c r="BD54" i="37"/>
  <c r="AC62" i="37"/>
  <c r="AD61" i="37" s="1"/>
  <c r="AB63" i="37"/>
  <c r="AB64" i="37" s="1"/>
  <c r="AB77" i="37" s="1"/>
  <c r="AB80" i="37" s="1"/>
  <c r="AB81" i="37" s="1"/>
  <c r="U62" i="33"/>
  <c r="V61" i="33" s="1"/>
  <c r="BC54" i="31"/>
  <c r="AX54" i="31"/>
  <c r="AS54" i="31"/>
  <c r="AN54" i="31"/>
  <c r="AI54" i="31"/>
  <c r="AT54" i="31"/>
  <c r="AU54" i="31"/>
  <c r="AK54" i="31"/>
  <c r="AD54" i="31"/>
  <c r="AD60" i="31" s="1"/>
  <c r="AH54" i="31"/>
  <c r="BB54" i="31"/>
  <c r="AJ54" i="31"/>
  <c r="AE54" i="31"/>
  <c r="BA54" i="31"/>
  <c r="AV54" i="31"/>
  <c r="AQ54" i="31"/>
  <c r="AW54" i="31"/>
  <c r="AG54" i="31"/>
  <c r="AZ54" i="31"/>
  <c r="AP54" i="31"/>
  <c r="AF54" i="31"/>
  <c r="AO54" i="31"/>
  <c r="AR54" i="31"/>
  <c r="AM54" i="31"/>
  <c r="BD54" i="31"/>
  <c r="AY54" i="31"/>
  <c r="AL54" i="31"/>
  <c r="AE25" i="33"/>
  <c r="AE26" i="33" s="1"/>
  <c r="AF20" i="33"/>
  <c r="AN54" i="33"/>
  <c r="AV54" i="33"/>
  <c r="BC54" i="33"/>
  <c r="AG54" i="33"/>
  <c r="AI54" i="33"/>
  <c r="AF54" i="33"/>
  <c r="AK54" i="33"/>
  <c r="AQ54" i="33"/>
  <c r="AM54" i="33"/>
  <c r="AS54" i="33"/>
  <c r="AU54" i="33"/>
  <c r="AH54" i="33"/>
  <c r="AZ54" i="33"/>
  <c r="BD54" i="33"/>
  <c r="AE54" i="33"/>
  <c r="AO54" i="33"/>
  <c r="BA54" i="33"/>
  <c r="BB54" i="33"/>
  <c r="AY54" i="33"/>
  <c r="AT54" i="33"/>
  <c r="AL54" i="33"/>
  <c r="AR54" i="33"/>
  <c r="AP54" i="33"/>
  <c r="AD54" i="33"/>
  <c r="AD60" i="33" s="1"/>
  <c r="AJ54" i="33"/>
  <c r="AX54" i="33"/>
  <c r="AW54" i="33"/>
  <c r="AD28" i="33"/>
  <c r="AD29" i="33" s="1"/>
  <c r="W62" i="31"/>
  <c r="X61" i="31" s="1"/>
  <c r="AE25" i="31"/>
  <c r="AE26" i="31" s="1"/>
  <c r="AF20" i="31"/>
  <c r="T63" i="33"/>
  <c r="T64" i="33" s="1"/>
  <c r="T77" i="33" s="1"/>
  <c r="T80" i="33" s="1"/>
  <c r="T81" i="33" s="1"/>
  <c r="C4" i="33" s="1"/>
  <c r="G30" i="29" s="1"/>
  <c r="AC29" i="31"/>
  <c r="V63" i="31"/>
  <c r="V64" i="31" s="1"/>
  <c r="V77" i="31" s="1"/>
  <c r="V80" i="31" s="1"/>
  <c r="V81" i="31" s="1"/>
  <c r="AD28" i="31"/>
  <c r="AD29" i="31" s="1"/>
  <c r="AE29" i="37" l="1"/>
  <c r="BD56" i="37"/>
  <c r="AW56" i="37"/>
  <c r="AF56" i="37"/>
  <c r="AL56" i="37"/>
  <c r="AI56" i="37"/>
  <c r="AK56" i="37"/>
  <c r="AO56" i="37"/>
  <c r="AV56" i="37"/>
  <c r="AN56" i="37"/>
  <c r="AT56" i="37"/>
  <c r="BA56" i="37"/>
  <c r="AG56" i="37"/>
  <c r="AZ56" i="37"/>
  <c r="AR56" i="37"/>
  <c r="AY56" i="37"/>
  <c r="AH56" i="37"/>
  <c r="AU56" i="37"/>
  <c r="AX56" i="37"/>
  <c r="AM56" i="37"/>
  <c r="BB56" i="37"/>
  <c r="AJ56" i="37"/>
  <c r="AP56" i="37"/>
  <c r="AQ56" i="37"/>
  <c r="BC56" i="37"/>
  <c r="AS56" i="37"/>
  <c r="AG21" i="31"/>
  <c r="AC63" i="37"/>
  <c r="AC64" i="37" s="1"/>
  <c r="AC77" i="37" s="1"/>
  <c r="AC80" i="37" s="1"/>
  <c r="AC81" i="37" s="1"/>
  <c r="C5" i="37"/>
  <c r="H32" i="29" s="1"/>
  <c r="AF25" i="37"/>
  <c r="AF26" i="37" s="1"/>
  <c r="BA55" i="37"/>
  <c r="AK55" i="37"/>
  <c r="AU55" i="37"/>
  <c r="AE55" i="37"/>
  <c r="AE60" i="37" s="1"/>
  <c r="BD55" i="37"/>
  <c r="AT55" i="37"/>
  <c r="AX55" i="37"/>
  <c r="AS55" i="37"/>
  <c r="AM55" i="37"/>
  <c r="AR55" i="37"/>
  <c r="BB55" i="37"/>
  <c r="AW55" i="37"/>
  <c r="AG55" i="37"/>
  <c r="AQ55" i="37"/>
  <c r="AZ55" i="37"/>
  <c r="AV55" i="37"/>
  <c r="AP55" i="37"/>
  <c r="AH55" i="37"/>
  <c r="BC55" i="37"/>
  <c r="AN55" i="37"/>
  <c r="AO55" i="37"/>
  <c r="AY55" i="37"/>
  <c r="AI55" i="37"/>
  <c r="AJ55" i="37"/>
  <c r="AF55" i="37"/>
  <c r="AL55" i="37"/>
  <c r="AD62" i="37"/>
  <c r="AE61" i="37" s="1"/>
  <c r="W63" i="31"/>
  <c r="W64" i="31" s="1"/>
  <c r="W77" i="31" s="1"/>
  <c r="W80" i="31" s="1"/>
  <c r="W81" i="31" s="1"/>
  <c r="AF25" i="31"/>
  <c r="AF26" i="31" s="1"/>
  <c r="AG20" i="31"/>
  <c r="X62" i="31"/>
  <c r="Y61" i="31" s="1"/>
  <c r="AF25" i="33"/>
  <c r="AF26" i="33" s="1"/>
  <c r="AF28" i="33" s="1"/>
  <c r="AG20" i="33"/>
  <c r="AE28" i="33"/>
  <c r="AE29" i="33" s="1"/>
  <c r="AJ55" i="31"/>
  <c r="BC55" i="31"/>
  <c r="AL55" i="31"/>
  <c r="BD55" i="31"/>
  <c r="AO55" i="31"/>
  <c r="AP55" i="31"/>
  <c r="BA55" i="31"/>
  <c r="AS55" i="31"/>
  <c r="AY55" i="31"/>
  <c r="AT55" i="31"/>
  <c r="AE55" i="31"/>
  <c r="AE60" i="31" s="1"/>
  <c r="AH55" i="31"/>
  <c r="AR55" i="31"/>
  <c r="AN55" i="31"/>
  <c r="AV55" i="31"/>
  <c r="AI55" i="31"/>
  <c r="AW55" i="31"/>
  <c r="BB55" i="31"/>
  <c r="AM55" i="31"/>
  <c r="AG55" i="31"/>
  <c r="AZ55" i="31"/>
  <c r="AX55" i="31"/>
  <c r="AK55" i="31"/>
  <c r="AQ55" i="31"/>
  <c r="AU55" i="31"/>
  <c r="AF55" i="31"/>
  <c r="V62" i="33"/>
  <c r="W61" i="33" s="1"/>
  <c r="AE28" i="31"/>
  <c r="AR55" i="33"/>
  <c r="AS55" i="33"/>
  <c r="AY55" i="33"/>
  <c r="BB55" i="33"/>
  <c r="AT55" i="33"/>
  <c r="AF55" i="33"/>
  <c r="AP55" i="33"/>
  <c r="AI55" i="33"/>
  <c r="AE55" i="33"/>
  <c r="AE60" i="33" s="1"/>
  <c r="BD55" i="33"/>
  <c r="AG55" i="33"/>
  <c r="AQ55" i="33"/>
  <c r="BA55" i="33"/>
  <c r="AM55" i="33"/>
  <c r="AN55" i="33"/>
  <c r="AU55" i="33"/>
  <c r="AO55" i="33"/>
  <c r="AV55" i="33"/>
  <c r="AK55" i="33"/>
  <c r="AL55" i="33"/>
  <c r="AW55" i="33"/>
  <c r="BC55" i="33"/>
  <c r="AX55" i="33"/>
  <c r="AJ55" i="33"/>
  <c r="AH55" i="33"/>
  <c r="AZ55" i="33"/>
  <c r="U63" i="33"/>
  <c r="U64" i="33" s="1"/>
  <c r="U77" i="33" s="1"/>
  <c r="U80" i="33" s="1"/>
  <c r="U81" i="33" s="1"/>
  <c r="AE62" i="37" l="1"/>
  <c r="AF61" i="37" s="1"/>
  <c r="AH21" i="31"/>
  <c r="AG25" i="37"/>
  <c r="AG26" i="37" s="1"/>
  <c r="AG28" i="37" s="1"/>
  <c r="AF60" i="37"/>
  <c r="AF28" i="37"/>
  <c r="AD63" i="37"/>
  <c r="AD64" i="37" s="1"/>
  <c r="AD77" i="37" s="1"/>
  <c r="AD80" i="37" s="1"/>
  <c r="AD81" i="37" s="1"/>
  <c r="AE63" i="37"/>
  <c r="AE64" i="37" s="1"/>
  <c r="AE77" i="37" s="1"/>
  <c r="AE80" i="37" s="1"/>
  <c r="V63" i="33"/>
  <c r="V64" i="33" s="1"/>
  <c r="V77" i="33" s="1"/>
  <c r="V80" i="33" s="1"/>
  <c r="V81" i="33" s="1"/>
  <c r="X63" i="31"/>
  <c r="X64" i="31" s="1"/>
  <c r="X77" i="31" s="1"/>
  <c r="X80" i="31" s="1"/>
  <c r="X81" i="31" s="1"/>
  <c r="AX56" i="31"/>
  <c r="AU56" i="31"/>
  <c r="AN56" i="31"/>
  <c r="AQ56" i="31"/>
  <c r="AW56" i="31"/>
  <c r="AP56" i="31"/>
  <c r="AF56" i="31"/>
  <c r="AF60" i="31" s="1"/>
  <c r="AJ56" i="31"/>
  <c r="AO56" i="31"/>
  <c r="BD56" i="31"/>
  <c r="AT56" i="31"/>
  <c r="AG56" i="31"/>
  <c r="BC56" i="31"/>
  <c r="AV56" i="31"/>
  <c r="AS56" i="31"/>
  <c r="AL56" i="31"/>
  <c r="AZ56" i="31"/>
  <c r="AK56" i="31"/>
  <c r="AY56" i="31"/>
  <c r="AM56" i="31"/>
  <c r="BB56" i="31"/>
  <c r="AR56" i="31"/>
  <c r="AH56" i="31"/>
  <c r="BA56" i="31"/>
  <c r="AI56" i="31"/>
  <c r="AG25" i="33"/>
  <c r="AG26" i="33" s="1"/>
  <c r="AH20" i="33"/>
  <c r="AE29" i="31"/>
  <c r="AV56" i="33"/>
  <c r="AS56" i="33"/>
  <c r="BD56" i="33"/>
  <c r="AL56" i="33"/>
  <c r="AJ56" i="33"/>
  <c r="AG56" i="33"/>
  <c r="AQ56" i="33"/>
  <c r="AF56" i="33"/>
  <c r="AF60" i="33" s="1"/>
  <c r="AX56" i="33"/>
  <c r="BB56" i="33"/>
  <c r="AR56" i="33"/>
  <c r="AK56" i="33"/>
  <c r="AY56" i="33"/>
  <c r="AM56" i="33"/>
  <c r="BA56" i="33"/>
  <c r="AI56" i="33"/>
  <c r="AH56" i="33"/>
  <c r="AT56" i="33"/>
  <c r="AZ56" i="33"/>
  <c r="BC56" i="33"/>
  <c r="AW56" i="33"/>
  <c r="AN56" i="33"/>
  <c r="AP56" i="33"/>
  <c r="AU56" i="33"/>
  <c r="AO56" i="33"/>
  <c r="Y62" i="31"/>
  <c r="Z61" i="31" s="1"/>
  <c r="AG25" i="31"/>
  <c r="AG26" i="31" s="1"/>
  <c r="AH20" i="31"/>
  <c r="W62" i="33"/>
  <c r="X61" i="33" s="1"/>
  <c r="AF29" i="33"/>
  <c r="AZ57" i="33"/>
  <c r="AI57" i="33"/>
  <c r="AX57" i="33"/>
  <c r="AO57" i="33"/>
  <c r="AN57" i="33"/>
  <c r="AY57" i="33"/>
  <c r="AK57" i="33"/>
  <c r="AV57" i="33"/>
  <c r="BC57" i="33"/>
  <c r="AM57" i="33"/>
  <c r="AG57" i="33"/>
  <c r="AW57" i="33"/>
  <c r="AQ57" i="33"/>
  <c r="AR57" i="33"/>
  <c r="AP57" i="33"/>
  <c r="BD57" i="33"/>
  <c r="AT57" i="33"/>
  <c r="AU57" i="33"/>
  <c r="AJ57" i="33"/>
  <c r="BB57" i="33"/>
  <c r="AS57" i="33"/>
  <c r="BA57" i="33"/>
  <c r="AH57" i="33"/>
  <c r="AL57" i="33"/>
  <c r="AF28" i="31"/>
  <c r="AF29" i="31" s="1"/>
  <c r="AG60" i="33" l="1"/>
  <c r="AG29" i="37"/>
  <c r="AS58" i="37"/>
  <c r="AY58" i="37"/>
  <c r="AI58" i="37"/>
  <c r="BB58" i="37"/>
  <c r="AN58" i="37"/>
  <c r="AJ58" i="37"/>
  <c r="AT58" i="37"/>
  <c r="AK58" i="37"/>
  <c r="AQ58" i="37"/>
  <c r="AZ58" i="37"/>
  <c r="AO58" i="37"/>
  <c r="AU58" i="37"/>
  <c r="AX58" i="37"/>
  <c r="AV58" i="37"/>
  <c r="AP58" i="37"/>
  <c r="AW58" i="37"/>
  <c r="BC58" i="37"/>
  <c r="AM58" i="37"/>
  <c r="AH58" i="37"/>
  <c r="BD58" i="37"/>
  <c r="AR58" i="37"/>
  <c r="BA58" i="37"/>
  <c r="AL58" i="37"/>
  <c r="AR57" i="37"/>
  <c r="AT57" i="37"/>
  <c r="AW57" i="37"/>
  <c r="AX57" i="37"/>
  <c r="AH57" i="37"/>
  <c r="AK57" i="37"/>
  <c r="AQ57" i="37"/>
  <c r="BA57" i="37"/>
  <c r="AZ57" i="37"/>
  <c r="AI57" i="37"/>
  <c r="AL57" i="37"/>
  <c r="AU57" i="37"/>
  <c r="BD57" i="37"/>
  <c r="AN57" i="37"/>
  <c r="AO57" i="37"/>
  <c r="AM57" i="37"/>
  <c r="AJ57" i="37"/>
  <c r="BC57" i="37"/>
  <c r="AV57" i="37"/>
  <c r="AY57" i="37"/>
  <c r="BB57" i="37"/>
  <c r="AG57" i="37"/>
  <c r="AG60" i="37" s="1"/>
  <c r="AS57" i="37"/>
  <c r="AP57" i="37"/>
  <c r="AF62" i="37"/>
  <c r="AI21" i="31"/>
  <c r="AH25" i="37"/>
  <c r="AH26" i="37" s="1"/>
  <c r="AH28" i="37" s="1"/>
  <c r="AE81" i="37"/>
  <c r="AF29" i="37"/>
  <c r="AG28" i="33"/>
  <c r="AG29" i="33" s="1"/>
  <c r="Z62" i="31"/>
  <c r="AA61" i="31" s="1"/>
  <c r="AH25" i="31"/>
  <c r="AH26" i="31" s="1"/>
  <c r="AI20" i="31"/>
  <c r="AH25" i="33"/>
  <c r="AH26" i="33" s="1"/>
  <c r="AI20" i="33"/>
  <c r="AG28" i="31"/>
  <c r="AG29" i="31" s="1"/>
  <c r="X62" i="33"/>
  <c r="Y61" i="33" s="1"/>
  <c r="AY57" i="31"/>
  <c r="AR57" i="31"/>
  <c r="AS57" i="31"/>
  <c r="AO57" i="31"/>
  <c r="BA57" i="31"/>
  <c r="AN57" i="31"/>
  <c r="AJ57" i="31"/>
  <c r="BD57" i="31"/>
  <c r="AK57" i="31"/>
  <c r="BC57" i="31"/>
  <c r="AT57" i="31"/>
  <c r="AX57" i="31"/>
  <c r="AZ57" i="31"/>
  <c r="AU57" i="31"/>
  <c r="AL57" i="31"/>
  <c r="AH57" i="31"/>
  <c r="AP57" i="31"/>
  <c r="AW57" i="31"/>
  <c r="AQ57" i="31"/>
  <c r="AG57" i="31"/>
  <c r="AG60" i="31" s="1"/>
  <c r="AM57" i="31"/>
  <c r="AI57" i="31"/>
  <c r="AV57" i="31"/>
  <c r="BB57" i="31"/>
  <c r="W63" i="33"/>
  <c r="W64" i="33" s="1"/>
  <c r="W77" i="33" s="1"/>
  <c r="W80" i="33" s="1"/>
  <c r="W81" i="33" s="1"/>
  <c r="Y63" i="31"/>
  <c r="Y64" i="31" s="1"/>
  <c r="Y77" i="31" s="1"/>
  <c r="Y80" i="31" s="1"/>
  <c r="Y81" i="31" s="1"/>
  <c r="AH29" i="37" l="1"/>
  <c r="AU59" i="37"/>
  <c r="AU60" i="37" s="1"/>
  <c r="AW59" i="37"/>
  <c r="AW60" i="37" s="1"/>
  <c r="AL59" i="37"/>
  <c r="AL60" i="37" s="1"/>
  <c r="AR59" i="37"/>
  <c r="AR60" i="37" s="1"/>
  <c r="BB59" i="37"/>
  <c r="BB60" i="37" s="1"/>
  <c r="AY59" i="37"/>
  <c r="AY60" i="37" s="1"/>
  <c r="AI59" i="37"/>
  <c r="AI60" i="37" s="1"/>
  <c r="AO59" i="37"/>
  <c r="AO60" i="37" s="1"/>
  <c r="AJ59" i="37"/>
  <c r="AJ60" i="37" s="1"/>
  <c r="AX59" i="37"/>
  <c r="AX60" i="37" s="1"/>
  <c r="AT59" i="37"/>
  <c r="AT60" i="37" s="1"/>
  <c r="BA59" i="37"/>
  <c r="BA60" i="37" s="1"/>
  <c r="AK59" i="37"/>
  <c r="AK60" i="37" s="1"/>
  <c r="BD59" i="37"/>
  <c r="BD60" i="37" s="1"/>
  <c r="AP59" i="37"/>
  <c r="AP60" i="37" s="1"/>
  <c r="AQ59" i="37"/>
  <c r="AQ60" i="37" s="1"/>
  <c r="AZ59" i="37"/>
  <c r="AZ60" i="37" s="1"/>
  <c r="AV59" i="37"/>
  <c r="AV60" i="37" s="1"/>
  <c r="BC59" i="37"/>
  <c r="BC60" i="37" s="1"/>
  <c r="AM59" i="37"/>
  <c r="AM60" i="37" s="1"/>
  <c r="AS59" i="37"/>
  <c r="AS60" i="37" s="1"/>
  <c r="AN59" i="37"/>
  <c r="AN60" i="37" s="1"/>
  <c r="AH60" i="37"/>
  <c r="AJ21" i="31"/>
  <c r="AI25" i="37"/>
  <c r="AI26" i="37" s="1"/>
  <c r="AG61" i="37"/>
  <c r="AF63" i="37"/>
  <c r="AF64" i="37" s="1"/>
  <c r="AF77" i="37" s="1"/>
  <c r="AF80" i="37" s="1"/>
  <c r="AF81" i="37" s="1"/>
  <c r="X63" i="33"/>
  <c r="X64" i="33" s="1"/>
  <c r="X77" i="33" s="1"/>
  <c r="X80" i="33" s="1"/>
  <c r="X81" i="33" s="1"/>
  <c r="Z63" i="31"/>
  <c r="Z64" i="31" s="1"/>
  <c r="Z77" i="31" s="1"/>
  <c r="Z80" i="31" s="1"/>
  <c r="Z81" i="31" s="1"/>
  <c r="AI25" i="31"/>
  <c r="AI26" i="31" s="1"/>
  <c r="AJ20" i="31"/>
  <c r="AH28" i="31"/>
  <c r="AH28" i="33"/>
  <c r="AH29" i="33" s="1"/>
  <c r="AY58" i="31"/>
  <c r="AP58" i="31"/>
  <c r="BD58" i="31"/>
  <c r="AU58" i="31"/>
  <c r="AS58" i="31"/>
  <c r="AQ58" i="31"/>
  <c r="AV58" i="31"/>
  <c r="AM58" i="31"/>
  <c r="AR58" i="31"/>
  <c r="AW58" i="31"/>
  <c r="BA58" i="31"/>
  <c r="AJ58" i="31"/>
  <c r="AX58" i="31"/>
  <c r="AO58" i="31"/>
  <c r="BC58" i="31"/>
  <c r="BB58" i="31"/>
  <c r="AL58" i="31"/>
  <c r="AZ58" i="31"/>
  <c r="AH58" i="31"/>
  <c r="AH60" i="31" s="1"/>
  <c r="AT58" i="31"/>
  <c r="AI58" i="31"/>
  <c r="AN58" i="31"/>
  <c r="AK58" i="31"/>
  <c r="BB58" i="33"/>
  <c r="AR58" i="33"/>
  <c r="AI58" i="33"/>
  <c r="AK58" i="33"/>
  <c r="AV58" i="33"/>
  <c r="AP58" i="33"/>
  <c r="AU58" i="33"/>
  <c r="BA58" i="33"/>
  <c r="AO58" i="33"/>
  <c r="AX58" i="33"/>
  <c r="AY58" i="33"/>
  <c r="AQ58" i="33"/>
  <c r="AH58" i="33"/>
  <c r="AH60" i="33" s="1"/>
  <c r="AN58" i="33"/>
  <c r="AW58" i="33"/>
  <c r="AL58" i="33"/>
  <c r="AZ58" i="33"/>
  <c r="AM58" i="33"/>
  <c r="AT58" i="33"/>
  <c r="AJ58" i="33"/>
  <c r="AS58" i="33"/>
  <c r="BD58" i="33"/>
  <c r="BC58" i="33"/>
  <c r="Y62" i="33"/>
  <c r="Z61" i="33" s="1"/>
  <c r="AI25" i="33"/>
  <c r="AI26" i="33" s="1"/>
  <c r="AJ20" i="33"/>
  <c r="AA62" i="31"/>
  <c r="AB61" i="31" s="1"/>
  <c r="AI28" i="37" l="1"/>
  <c r="AI29" i="37" s="1"/>
  <c r="AK21" i="31"/>
  <c r="AJ25" i="37"/>
  <c r="AJ26" i="37" s="1"/>
  <c r="AG62" i="37"/>
  <c r="AH61" i="37" s="1"/>
  <c r="AI28" i="33"/>
  <c r="AI29" i="33" s="1"/>
  <c r="BA59" i="31"/>
  <c r="BA60" i="31" s="1"/>
  <c r="AZ59" i="31"/>
  <c r="AZ60" i="31" s="1"/>
  <c r="AO59" i="31"/>
  <c r="AO60" i="31" s="1"/>
  <c r="AT59" i="31"/>
  <c r="AT60" i="31" s="1"/>
  <c r="AU59" i="31"/>
  <c r="AU60" i="31" s="1"/>
  <c r="BD59" i="31"/>
  <c r="BD60" i="31" s="1"/>
  <c r="AS59" i="31"/>
  <c r="AS60" i="31" s="1"/>
  <c r="AR59" i="31"/>
  <c r="AR60" i="31" s="1"/>
  <c r="AX59" i="31"/>
  <c r="AX60" i="31" s="1"/>
  <c r="AY59" i="31"/>
  <c r="AY60" i="31" s="1"/>
  <c r="AQ59" i="31"/>
  <c r="AQ60" i="31" s="1"/>
  <c r="AV59" i="31"/>
  <c r="AV60" i="31" s="1"/>
  <c r="AK59" i="31"/>
  <c r="AK60" i="31" s="1"/>
  <c r="BC59" i="31"/>
  <c r="BC60" i="31" s="1"/>
  <c r="AL59" i="31"/>
  <c r="AL60" i="31" s="1"/>
  <c r="AN59" i="31"/>
  <c r="AN60" i="31" s="1"/>
  <c r="BB59" i="31"/>
  <c r="BB60" i="31" s="1"/>
  <c r="AW59" i="31"/>
  <c r="AW60" i="31" s="1"/>
  <c r="AM59" i="31"/>
  <c r="AM60" i="31" s="1"/>
  <c r="AP59" i="31"/>
  <c r="AP60" i="31" s="1"/>
  <c r="AJ59" i="31"/>
  <c r="AJ60" i="31" s="1"/>
  <c r="AI59" i="31"/>
  <c r="AI60" i="31" s="1"/>
  <c r="AB62" i="31"/>
  <c r="AC61" i="31" s="1"/>
  <c r="AJ25" i="33"/>
  <c r="AJ26" i="33" s="1"/>
  <c r="AJ28" i="33" s="1"/>
  <c r="AK20" i="33"/>
  <c r="AH29" i="31"/>
  <c r="Z62" i="33"/>
  <c r="AA61" i="33" s="1"/>
  <c r="AN59" i="33"/>
  <c r="AN60" i="33" s="1"/>
  <c r="AZ59" i="33"/>
  <c r="AZ60" i="33" s="1"/>
  <c r="AU59" i="33"/>
  <c r="AU60" i="33" s="1"/>
  <c r="AK59" i="33"/>
  <c r="AK60" i="33" s="1"/>
  <c r="AQ59" i="33"/>
  <c r="AQ60" i="33" s="1"/>
  <c r="BB59" i="33"/>
  <c r="BB60" i="33" s="1"/>
  <c r="AW59" i="33"/>
  <c r="AW60" i="33" s="1"/>
  <c r="AY59" i="33"/>
  <c r="AY60" i="33" s="1"/>
  <c r="AV59" i="33"/>
  <c r="AV60" i="33" s="1"/>
  <c r="AL59" i="33"/>
  <c r="AL60" i="33" s="1"/>
  <c r="AR59" i="33"/>
  <c r="AR60" i="33" s="1"/>
  <c r="AM59" i="33"/>
  <c r="AM60" i="33" s="1"/>
  <c r="BA59" i="33"/>
  <c r="BA60" i="33" s="1"/>
  <c r="AO59" i="33"/>
  <c r="AO60" i="33" s="1"/>
  <c r="AI59" i="33"/>
  <c r="AI60" i="33" s="1"/>
  <c r="AJ59" i="33"/>
  <c r="AJ60" i="33" s="1"/>
  <c r="AX59" i="33"/>
  <c r="AX60" i="33" s="1"/>
  <c r="AT59" i="33"/>
  <c r="AT60" i="33" s="1"/>
  <c r="BC59" i="33"/>
  <c r="BC60" i="33" s="1"/>
  <c r="AS59" i="33"/>
  <c r="AS60" i="33" s="1"/>
  <c r="BD59" i="33"/>
  <c r="BD60" i="33" s="1"/>
  <c r="AP59" i="33"/>
  <c r="AP60" i="33" s="1"/>
  <c r="AJ25" i="31"/>
  <c r="AJ26" i="31" s="1"/>
  <c r="AK20" i="31"/>
  <c r="AA63" i="31"/>
  <c r="AA64" i="31" s="1"/>
  <c r="AA77" i="31" s="1"/>
  <c r="AA80" i="31" s="1"/>
  <c r="AA81" i="31" s="1"/>
  <c r="C4" i="31" s="1"/>
  <c r="G29" i="29" s="1"/>
  <c r="Y63" i="33"/>
  <c r="Y64" i="33" s="1"/>
  <c r="Y77" i="33" s="1"/>
  <c r="Y80" i="33" s="1"/>
  <c r="Y81" i="33" s="1"/>
  <c r="AI28" i="31"/>
  <c r="AG63" i="37" l="1"/>
  <c r="AG64" i="37" s="1"/>
  <c r="AG77" i="37" s="1"/>
  <c r="AG80" i="37" s="1"/>
  <c r="AG81" i="37" s="1"/>
  <c r="AJ28" i="37"/>
  <c r="AJ29" i="37"/>
  <c r="AL21" i="31"/>
  <c r="AK25" i="37"/>
  <c r="AK26" i="37" s="1"/>
  <c r="AK28" i="37" s="1"/>
  <c r="AH62" i="37"/>
  <c r="AI61" i="37" s="1"/>
  <c r="Z63" i="33"/>
  <c r="Z64" i="33" s="1"/>
  <c r="Z77" i="33" s="1"/>
  <c r="Z80" i="33" s="1"/>
  <c r="Z81" i="33" s="1"/>
  <c r="AB63" i="31"/>
  <c r="AB64" i="31" s="1"/>
  <c r="AB77" i="31" s="1"/>
  <c r="AB80" i="31" s="1"/>
  <c r="AB81" i="31" s="1"/>
  <c r="AJ28" i="31"/>
  <c r="AJ29" i="31" s="1"/>
  <c r="AA62" i="33"/>
  <c r="AB61" i="33" s="1"/>
  <c r="AJ29" i="33"/>
  <c r="AC62" i="31"/>
  <c r="AD61" i="31" s="1"/>
  <c r="AI29" i="31"/>
  <c r="AK25" i="31"/>
  <c r="AK26" i="31" s="1"/>
  <c r="AL20" i="31"/>
  <c r="AK25" i="33"/>
  <c r="AK26" i="33" s="1"/>
  <c r="AL20" i="33"/>
  <c r="AH63" i="37" l="1"/>
  <c r="AH64" i="37" s="1"/>
  <c r="AH77" i="37" s="1"/>
  <c r="AH80" i="37" s="1"/>
  <c r="AH81" i="37" s="1"/>
  <c r="AK29" i="37"/>
  <c r="AI62" i="37"/>
  <c r="AJ61" i="37" s="1"/>
  <c r="AJ62" i="37" s="1"/>
  <c r="AK61" i="37" s="1"/>
  <c r="AM21" i="31"/>
  <c r="AL25" i="37"/>
  <c r="AL26" i="37" s="1"/>
  <c r="AL28" i="37" s="1"/>
  <c r="AK28" i="33"/>
  <c r="AK29" i="33" s="1"/>
  <c r="AK28" i="31"/>
  <c r="AK29" i="31" s="1"/>
  <c r="AB62" i="33"/>
  <c r="AC61" i="33" s="1"/>
  <c r="AD62" i="31"/>
  <c r="AE61" i="31" s="1"/>
  <c r="AA63" i="33"/>
  <c r="AA64" i="33" s="1"/>
  <c r="AA77" i="33" s="1"/>
  <c r="AA80" i="33" s="1"/>
  <c r="AA81" i="33" s="1"/>
  <c r="AL25" i="33"/>
  <c r="AL26" i="33" s="1"/>
  <c r="AM20" i="33"/>
  <c r="AL25" i="31"/>
  <c r="AL26" i="31" s="1"/>
  <c r="AM20" i="31"/>
  <c r="AC63" i="31"/>
  <c r="AC64" i="31" s="1"/>
  <c r="AC77" i="31" s="1"/>
  <c r="AC80" i="31" s="1"/>
  <c r="AC81" i="31" s="1"/>
  <c r="AI63" i="37" l="1"/>
  <c r="AI64" i="37" s="1"/>
  <c r="AI77" i="37" s="1"/>
  <c r="AI80" i="37" s="1"/>
  <c r="AI81" i="37" s="1"/>
  <c r="AL29" i="37"/>
  <c r="AK63" i="37"/>
  <c r="AK64" i="37" s="1"/>
  <c r="AK77" i="37" s="1"/>
  <c r="AK80" i="37" s="1"/>
  <c r="AN21" i="31"/>
  <c r="AK62" i="37"/>
  <c r="AL61" i="37" s="1"/>
  <c r="AM25" i="37"/>
  <c r="AM26" i="37" s="1"/>
  <c r="AJ63" i="37"/>
  <c r="AJ64" i="37" s="1"/>
  <c r="AJ77" i="37" s="1"/>
  <c r="AJ80" i="37" s="1"/>
  <c r="AJ81" i="37" s="1"/>
  <c r="C6" i="37" s="1"/>
  <c r="I32" i="29" s="1"/>
  <c r="AD63" i="31"/>
  <c r="AD64" i="31" s="1"/>
  <c r="AD77" i="31" s="1"/>
  <c r="AD80" i="31" s="1"/>
  <c r="AD81" i="31" s="1"/>
  <c r="AM25" i="31"/>
  <c r="AM26" i="31" s="1"/>
  <c r="AN20" i="31"/>
  <c r="AL28" i="33"/>
  <c r="AL29" i="33" s="1"/>
  <c r="AL28" i="31"/>
  <c r="AL29" i="31" s="1"/>
  <c r="AC62" i="33"/>
  <c r="AD61" i="33" s="1"/>
  <c r="AM25" i="33"/>
  <c r="AM26" i="33" s="1"/>
  <c r="AN20" i="33"/>
  <c r="AE62" i="31"/>
  <c r="AF61" i="31" s="1"/>
  <c r="AB63" i="33"/>
  <c r="AB64" i="33" s="1"/>
  <c r="AB77" i="33" s="1"/>
  <c r="AB80" i="33" s="1"/>
  <c r="AB81" i="33" s="1"/>
  <c r="C5" i="33" s="1"/>
  <c r="H30" i="29" s="1"/>
  <c r="AK81" i="37" l="1"/>
  <c r="AO21" i="31"/>
  <c r="AN25" i="37"/>
  <c r="AN26" i="37" s="1"/>
  <c r="AM28" i="37"/>
  <c r="AL62" i="37"/>
  <c r="AM61" i="37" s="1"/>
  <c r="AC63" i="33"/>
  <c r="AC64" i="33" s="1"/>
  <c r="AC77" i="33" s="1"/>
  <c r="AC80" i="33" s="1"/>
  <c r="AC81" i="33" s="1"/>
  <c r="AE63" i="31"/>
  <c r="AE64" i="31" s="1"/>
  <c r="AE77" i="31" s="1"/>
  <c r="AE80" i="31" s="1"/>
  <c r="AE81" i="31" s="1"/>
  <c r="AF62" i="31"/>
  <c r="AG61" i="31" s="1"/>
  <c r="AD62" i="33"/>
  <c r="AE61" i="33" s="1"/>
  <c r="AN25" i="33"/>
  <c r="AN26" i="33" s="1"/>
  <c r="AN28" i="33" s="1"/>
  <c r="AO20" i="33"/>
  <c r="AN25" i="31"/>
  <c r="AN26" i="31" s="1"/>
  <c r="AO20" i="31"/>
  <c r="AM28" i="33"/>
  <c r="AM29" i="33" s="1"/>
  <c r="AM28" i="31"/>
  <c r="AM29" i="31" s="1"/>
  <c r="AM62" i="37" l="1"/>
  <c r="AN61" i="37" s="1"/>
  <c r="AL63" i="37"/>
  <c r="AL64" i="37" s="1"/>
  <c r="AL77" i="37" s="1"/>
  <c r="AL80" i="37" s="1"/>
  <c r="AL81" i="37" s="1"/>
  <c r="AM63" i="37"/>
  <c r="AN28" i="37"/>
  <c r="AN62" i="37" s="1"/>
  <c r="AO61" i="37" s="1"/>
  <c r="AM29" i="37"/>
  <c r="AP21" i="31"/>
  <c r="AO25" i="37"/>
  <c r="AO26" i="37" s="1"/>
  <c r="AO28" i="37" s="1"/>
  <c r="AD63" i="33"/>
  <c r="AD64" i="33" s="1"/>
  <c r="AD77" i="33" s="1"/>
  <c r="AD80" i="33" s="1"/>
  <c r="AD81" i="33" s="1"/>
  <c r="AN28" i="31"/>
  <c r="AN29" i="31" s="1"/>
  <c r="AO25" i="31"/>
  <c r="AO26" i="31" s="1"/>
  <c r="AO28" i="31" s="1"/>
  <c r="AP20" i="31"/>
  <c r="AE62" i="33"/>
  <c r="AF61" i="33" s="1"/>
  <c r="AO25" i="33"/>
  <c r="AO26" i="33" s="1"/>
  <c r="AP20" i="33"/>
  <c r="AG62" i="31"/>
  <c r="AH61" i="31" s="1"/>
  <c r="AN29" i="33"/>
  <c r="AF63" i="31"/>
  <c r="AF64" i="31" s="1"/>
  <c r="AF77" i="31" s="1"/>
  <c r="AF80" i="31" s="1"/>
  <c r="AF81" i="31" s="1"/>
  <c r="AO29" i="37" l="1"/>
  <c r="AO62" i="37"/>
  <c r="AP61" i="37" s="1"/>
  <c r="AQ21" i="31"/>
  <c r="AP25" i="37"/>
  <c r="AP26" i="37" s="1"/>
  <c r="AM64" i="37"/>
  <c r="AM77" i="37" s="1"/>
  <c r="AM80" i="37" s="1"/>
  <c r="AM81" i="37" s="1"/>
  <c r="AO63" i="37"/>
  <c r="AO64" i="37" s="1"/>
  <c r="AO77" i="37" s="1"/>
  <c r="AO80" i="37" s="1"/>
  <c r="AN29" i="37"/>
  <c r="AN63" i="37"/>
  <c r="AG63" i="31"/>
  <c r="AG64" i="31" s="1"/>
  <c r="AG77" i="31" s="1"/>
  <c r="AG80" i="31" s="1"/>
  <c r="AG81" i="31" s="1"/>
  <c r="AH62" i="31"/>
  <c r="AI61" i="31" s="1"/>
  <c r="AP25" i="31"/>
  <c r="AP26" i="31" s="1"/>
  <c r="AQ20" i="31"/>
  <c r="AO29" i="31"/>
  <c r="AP25" i="33"/>
  <c r="AP26" i="33" s="1"/>
  <c r="AQ20" i="33"/>
  <c r="AF62" i="33"/>
  <c r="AG61" i="33" s="1"/>
  <c r="AO28" i="33"/>
  <c r="AE63" i="33"/>
  <c r="AE64" i="33" s="1"/>
  <c r="AE77" i="33" s="1"/>
  <c r="AE80" i="33" s="1"/>
  <c r="AE81" i="33" s="1"/>
  <c r="AP28" i="37" l="1"/>
  <c r="AP62" i="37" s="1"/>
  <c r="AQ61" i="37" s="1"/>
  <c r="AR21" i="31"/>
  <c r="AQ25" i="37"/>
  <c r="AQ26" i="37" s="1"/>
  <c r="AN64" i="37"/>
  <c r="AN77" i="37" s="1"/>
  <c r="AN80" i="37" s="1"/>
  <c r="AN81" i="37" s="1"/>
  <c r="AO81" i="37" s="1"/>
  <c r="AP28" i="33"/>
  <c r="AP29" i="33" s="1"/>
  <c r="AQ25" i="31"/>
  <c r="AQ26" i="31" s="1"/>
  <c r="AR20" i="31"/>
  <c r="AG62" i="33"/>
  <c r="AH61" i="33" s="1"/>
  <c r="AP28" i="31"/>
  <c r="AF63" i="33"/>
  <c r="AF64" i="33" s="1"/>
  <c r="AF77" i="33" s="1"/>
  <c r="AF80" i="33" s="1"/>
  <c r="AF81" i="33" s="1"/>
  <c r="AI62" i="31"/>
  <c r="AJ61" i="31" s="1"/>
  <c r="AO29" i="33"/>
  <c r="AQ25" i="33"/>
  <c r="AQ26" i="33" s="1"/>
  <c r="AR20" i="33"/>
  <c r="AH63" i="31"/>
  <c r="AH64" i="31" s="1"/>
  <c r="AH77" i="31" s="1"/>
  <c r="AH80" i="31" s="1"/>
  <c r="AH81" i="31" s="1"/>
  <c r="AP63" i="37" l="1"/>
  <c r="AQ28" i="37"/>
  <c r="AQ62" i="37" s="1"/>
  <c r="AR61" i="37" s="1"/>
  <c r="AS21" i="31"/>
  <c r="AR25" i="37"/>
  <c r="AR26" i="37" s="1"/>
  <c r="AP29" i="37"/>
  <c r="AP64" i="37" s="1"/>
  <c r="AP77" i="37" s="1"/>
  <c r="AP80" i="37" s="1"/>
  <c r="AP81" i="37" s="1"/>
  <c r="AQ63" i="37"/>
  <c r="AI63" i="31"/>
  <c r="AI64" i="31" s="1"/>
  <c r="AI77" i="31" s="1"/>
  <c r="AI80" i="31" s="1"/>
  <c r="AI81" i="31" s="1"/>
  <c r="C5" i="31" s="1"/>
  <c r="H29" i="29" s="1"/>
  <c r="AJ62" i="31"/>
  <c r="AK61" i="31" s="1"/>
  <c r="AQ28" i="31"/>
  <c r="AR25" i="33"/>
  <c r="AR26" i="33" s="1"/>
  <c r="AR28" i="33" s="1"/>
  <c r="AS20" i="33"/>
  <c r="AH62" i="33"/>
  <c r="AI61" i="33" s="1"/>
  <c r="AQ28" i="33"/>
  <c r="AQ29" i="33" s="1"/>
  <c r="AG63" i="33"/>
  <c r="AG64" i="33" s="1"/>
  <c r="AG77" i="33" s="1"/>
  <c r="AG80" i="33" s="1"/>
  <c r="AG81" i="33" s="1"/>
  <c r="AP29" i="31"/>
  <c r="AR25" i="31"/>
  <c r="AR26" i="31" s="1"/>
  <c r="AS20" i="31"/>
  <c r="AQ29" i="37" l="1"/>
  <c r="AQ64" i="37" s="1"/>
  <c r="AQ77" i="37" s="1"/>
  <c r="AQ80" i="37" s="1"/>
  <c r="AQ81" i="37" s="1"/>
  <c r="AR28" i="37"/>
  <c r="AR62" i="37" s="1"/>
  <c r="AS61" i="37" s="1"/>
  <c r="AT21" i="31"/>
  <c r="AS25" i="37"/>
  <c r="AS26" i="37" s="1"/>
  <c r="AH63" i="33"/>
  <c r="AH64" i="33" s="1"/>
  <c r="AH77" i="33" s="1"/>
  <c r="AH80" i="33" s="1"/>
  <c r="AH81" i="33" s="1"/>
  <c r="AR28" i="31"/>
  <c r="AR29" i="31" s="1"/>
  <c r="AS25" i="31"/>
  <c r="AS26" i="31" s="1"/>
  <c r="AS28" i="31" s="1"/>
  <c r="AT20" i="31"/>
  <c r="AS25" i="33"/>
  <c r="AS26" i="33" s="1"/>
  <c r="AT20" i="33"/>
  <c r="AR29" i="33"/>
  <c r="AK62" i="31"/>
  <c r="AL61" i="31" s="1"/>
  <c r="AI62" i="33"/>
  <c r="AJ61" i="33" s="1"/>
  <c r="AQ29" i="31"/>
  <c r="AJ63" i="31"/>
  <c r="AJ64" i="31" s="1"/>
  <c r="AJ77" i="31" s="1"/>
  <c r="AJ80" i="31" s="1"/>
  <c r="AJ81" i="31" s="1"/>
  <c r="C6" i="31" s="1"/>
  <c r="I29" i="29" s="1"/>
  <c r="AR63" i="37" l="1"/>
  <c r="AR29" i="37"/>
  <c r="AR64" i="37"/>
  <c r="AR77" i="37" s="1"/>
  <c r="AR80" i="37" s="1"/>
  <c r="AR81" i="37" s="1"/>
  <c r="AS28" i="37"/>
  <c r="AS62" i="37" s="1"/>
  <c r="AT61" i="37" s="1"/>
  <c r="AU21" i="31"/>
  <c r="AT25" i="37"/>
  <c r="AT26" i="37" s="1"/>
  <c r="AK63" i="31"/>
  <c r="AK64" i="31" s="1"/>
  <c r="AK77" i="31" s="1"/>
  <c r="AK80" i="31" s="1"/>
  <c r="AK81" i="31" s="1"/>
  <c r="AS29" i="31"/>
  <c r="AT25" i="33"/>
  <c r="AT26" i="33" s="1"/>
  <c r="AU20" i="33"/>
  <c r="AT25" i="31"/>
  <c r="AT26" i="31" s="1"/>
  <c r="AU20" i="31"/>
  <c r="AJ62" i="33"/>
  <c r="AK61" i="33" s="1"/>
  <c r="AS28" i="33"/>
  <c r="AS29" i="33" s="1"/>
  <c r="AI63" i="33"/>
  <c r="AI64" i="33" s="1"/>
  <c r="AI77" i="33" s="1"/>
  <c r="AI80" i="33" s="1"/>
  <c r="AI81" i="33" s="1"/>
  <c r="AL62" i="31"/>
  <c r="AM61" i="31" s="1"/>
  <c r="AS63" i="37" l="1"/>
  <c r="AT28" i="37"/>
  <c r="AT62" i="37" s="1"/>
  <c r="AU61" i="37" s="1"/>
  <c r="AT29" i="37"/>
  <c r="AV21" i="31"/>
  <c r="AU25" i="37"/>
  <c r="AU26" i="37" s="1"/>
  <c r="AS29" i="37"/>
  <c r="AS64" i="37" s="1"/>
  <c r="AS77" i="37" s="1"/>
  <c r="AS80" i="37" s="1"/>
  <c r="AS81" i="37" s="1"/>
  <c r="AT63" i="37"/>
  <c r="AT64" i="37" s="1"/>
  <c r="AT77" i="37" s="1"/>
  <c r="AT80" i="37" s="1"/>
  <c r="AL63" i="31"/>
  <c r="AL64" i="31" s="1"/>
  <c r="AL77" i="31" s="1"/>
  <c r="AL80" i="31" s="1"/>
  <c r="AL81" i="31" s="1"/>
  <c r="AJ63" i="33"/>
  <c r="AJ64" i="33" s="1"/>
  <c r="AJ77" i="33" s="1"/>
  <c r="AJ80" i="33" s="1"/>
  <c r="AJ81" i="33" s="1"/>
  <c r="C6" i="33" s="1"/>
  <c r="I30" i="29" s="1"/>
  <c r="AK62" i="33"/>
  <c r="AL61" i="33" s="1"/>
  <c r="AU25" i="33"/>
  <c r="AU26" i="33" s="1"/>
  <c r="AU28" i="33" s="1"/>
  <c r="AV20" i="33"/>
  <c r="AT28" i="33"/>
  <c r="AT29" i="33" s="1"/>
  <c r="AU25" i="31"/>
  <c r="AU26" i="31" s="1"/>
  <c r="AV20" i="31"/>
  <c r="AM62" i="31"/>
  <c r="AN61" i="31" s="1"/>
  <c r="AT28" i="31"/>
  <c r="AT29" i="31" s="1"/>
  <c r="AT81" i="37" l="1"/>
  <c r="AU28" i="37"/>
  <c r="AU62" i="37" s="1"/>
  <c r="AV61" i="37" s="1"/>
  <c r="AW21" i="31"/>
  <c r="AV25" i="37"/>
  <c r="AV26" i="37" s="1"/>
  <c r="AN62" i="31"/>
  <c r="AO61" i="31" s="1"/>
  <c r="AU29" i="33"/>
  <c r="AU28" i="31"/>
  <c r="AU29" i="31" s="1"/>
  <c r="AV25" i="33"/>
  <c r="AV26" i="33" s="1"/>
  <c r="AW20" i="33"/>
  <c r="AW25" i="33" s="1"/>
  <c r="AW26" i="33" s="1"/>
  <c r="AW28" i="33" s="1"/>
  <c r="AM63" i="31"/>
  <c r="AM64" i="31" s="1"/>
  <c r="AM77" i="31" s="1"/>
  <c r="AM80" i="31" s="1"/>
  <c r="AM81" i="31" s="1"/>
  <c r="AL62" i="33"/>
  <c r="AM61" i="33" s="1"/>
  <c r="AV25" i="31"/>
  <c r="AV26" i="31" s="1"/>
  <c r="AW20" i="31"/>
  <c r="AK63" i="33"/>
  <c r="AK64" i="33" s="1"/>
  <c r="AK77" i="33" s="1"/>
  <c r="AK80" i="33" s="1"/>
  <c r="AK81" i="33" s="1"/>
  <c r="AU63" i="37" l="1"/>
  <c r="AV28" i="37"/>
  <c r="AV62" i="37" s="1"/>
  <c r="AW61" i="37" s="1"/>
  <c r="AU29" i="37"/>
  <c r="AU64" i="37" s="1"/>
  <c r="AU77" i="37" s="1"/>
  <c r="AU80" i="37" s="1"/>
  <c r="AU81" i="37" s="1"/>
  <c r="AW25" i="31"/>
  <c r="AW26" i="31" s="1"/>
  <c r="AW28" i="31" s="1"/>
  <c r="AW25" i="37"/>
  <c r="AW26" i="37" s="1"/>
  <c r="AV63" i="37"/>
  <c r="AL63" i="33"/>
  <c r="AL64" i="33" s="1"/>
  <c r="AL77" i="33" s="1"/>
  <c r="AL80" i="33" s="1"/>
  <c r="AL81" i="33" s="1"/>
  <c r="AV28" i="33"/>
  <c r="AV29" i="33" s="1"/>
  <c r="AV28" i="31"/>
  <c r="AV29" i="31" s="1"/>
  <c r="AM62" i="33"/>
  <c r="AN61" i="33" s="1"/>
  <c r="AW29" i="33"/>
  <c r="AO62" i="31"/>
  <c r="AP61" i="31" s="1"/>
  <c r="AN63" i="31"/>
  <c r="AN64" i="31" s="1"/>
  <c r="AN77" i="31" s="1"/>
  <c r="AN80" i="31" s="1"/>
  <c r="AN81" i="31" s="1"/>
  <c r="AW29" i="31" l="1"/>
  <c r="AM63" i="33"/>
  <c r="AM64" i="33" s="1"/>
  <c r="AM77" i="33" s="1"/>
  <c r="AM80" i="33" s="1"/>
  <c r="AM81" i="33" s="1"/>
  <c r="AO63" i="31"/>
  <c r="AO64" i="31" s="1"/>
  <c r="AO77" i="31" s="1"/>
  <c r="AO80" i="31" s="1"/>
  <c r="AO81" i="31" s="1"/>
  <c r="AW28" i="37"/>
  <c r="AW62" i="37" s="1"/>
  <c r="AX61" i="37" s="1"/>
  <c r="AV29" i="37"/>
  <c r="AV64" i="37" s="1"/>
  <c r="AV77" i="37" s="1"/>
  <c r="AV80" i="37" s="1"/>
  <c r="AV81" i="37" s="1"/>
  <c r="AP62" i="31"/>
  <c r="AQ61" i="31" s="1"/>
  <c r="AN62" i="33"/>
  <c r="AO61" i="33" s="1"/>
  <c r="AW29" i="37" l="1"/>
  <c r="AX62" i="37"/>
  <c r="AY61" i="37" s="1"/>
  <c r="AW63" i="37"/>
  <c r="AN63" i="33"/>
  <c r="AN64" i="33" s="1"/>
  <c r="AN77" i="33" s="1"/>
  <c r="AN80" i="33" s="1"/>
  <c r="AN81" i="33" s="1"/>
  <c r="AO62" i="33"/>
  <c r="AP61" i="33" s="1"/>
  <c r="AQ62" i="31"/>
  <c r="AR61" i="31" s="1"/>
  <c r="AP63" i="31"/>
  <c r="AP64" i="31" s="1"/>
  <c r="AP77" i="31" s="1"/>
  <c r="AP80" i="31" s="1"/>
  <c r="AP81" i="31" s="1"/>
  <c r="AX63" i="37" l="1"/>
  <c r="AX64" i="37" s="1"/>
  <c r="AX77" i="37" s="1"/>
  <c r="AX80" i="37" s="1"/>
  <c r="AY62" i="37"/>
  <c r="AZ61" i="37" s="1"/>
  <c r="AW64" i="37"/>
  <c r="AW77" i="37" s="1"/>
  <c r="AW80" i="37" s="1"/>
  <c r="AW81" i="37" s="1"/>
  <c r="C7" i="37" s="1"/>
  <c r="J32" i="29" s="1"/>
  <c r="AQ63" i="31"/>
  <c r="AQ64" i="31" s="1"/>
  <c r="AQ77" i="31" s="1"/>
  <c r="AQ80" i="31" s="1"/>
  <c r="AQ81" i="31" s="1"/>
  <c r="AP62" i="33"/>
  <c r="AQ61" i="33" s="1"/>
  <c r="AR62" i="31"/>
  <c r="AS61" i="31" s="1"/>
  <c r="AO63" i="33"/>
  <c r="AO64" i="33" s="1"/>
  <c r="AO77" i="33" s="1"/>
  <c r="AO80" i="33" s="1"/>
  <c r="AO81" i="33" s="1"/>
  <c r="AX81" i="37" l="1"/>
  <c r="AZ62" i="37"/>
  <c r="BA61" i="37" s="1"/>
  <c r="AY63" i="37"/>
  <c r="AY64" i="37" s="1"/>
  <c r="AY77" i="37" s="1"/>
  <c r="AY80" i="37" s="1"/>
  <c r="AY81" i="37" s="1"/>
  <c r="AR63" i="31"/>
  <c r="AR64" i="31" s="1"/>
  <c r="AR77" i="31" s="1"/>
  <c r="AR80" i="31" s="1"/>
  <c r="AR81" i="31" s="1"/>
  <c r="AQ62" i="33"/>
  <c r="AR61" i="33" s="1"/>
  <c r="AS62" i="31"/>
  <c r="AT61" i="31" s="1"/>
  <c r="AP63" i="33"/>
  <c r="AP64" i="33" s="1"/>
  <c r="AP77" i="33" s="1"/>
  <c r="AP80" i="33" s="1"/>
  <c r="AP81" i="33" s="1"/>
  <c r="BA62" i="37" l="1"/>
  <c r="BB61" i="37" s="1"/>
  <c r="AZ63" i="37"/>
  <c r="AZ64" i="37" s="1"/>
  <c r="AZ77" i="37" s="1"/>
  <c r="AZ80" i="37" s="1"/>
  <c r="AZ81" i="37" s="1"/>
  <c r="AS63" i="31"/>
  <c r="AS64" i="31" s="1"/>
  <c r="AS77" i="31" s="1"/>
  <c r="AS80" i="31" s="1"/>
  <c r="AS81" i="31" s="1"/>
  <c r="AT62" i="31"/>
  <c r="AU61" i="31" s="1"/>
  <c r="AR62" i="33"/>
  <c r="AS61" i="33" s="1"/>
  <c r="AQ63" i="33"/>
  <c r="AQ64" i="33" s="1"/>
  <c r="AQ77" i="33" s="1"/>
  <c r="AQ80" i="33" s="1"/>
  <c r="AQ81" i="33" s="1"/>
  <c r="AR63" i="33" l="1"/>
  <c r="AR64" i="33" s="1"/>
  <c r="AR77" i="33" s="1"/>
  <c r="AR80" i="33" s="1"/>
  <c r="AR81" i="33" s="1"/>
  <c r="BB62" i="37"/>
  <c r="BC61" i="37" s="1"/>
  <c r="BA63" i="37"/>
  <c r="BA64" i="37" s="1"/>
  <c r="BA77" i="37" s="1"/>
  <c r="BA80" i="37" s="1"/>
  <c r="BA81" i="37" s="1"/>
  <c r="AS62" i="33"/>
  <c r="AT61" i="33" s="1"/>
  <c r="AU62" i="31"/>
  <c r="AV61" i="31" s="1"/>
  <c r="AT63" i="31"/>
  <c r="AT64" i="31" s="1"/>
  <c r="AT77" i="31" s="1"/>
  <c r="AT80" i="31" s="1"/>
  <c r="AT81" i="31" s="1"/>
  <c r="BC62" i="37" l="1"/>
  <c r="BD61" i="37" s="1"/>
  <c r="BD62" i="37" s="1"/>
  <c r="BD63" i="37" s="1"/>
  <c r="BD64" i="37" s="1"/>
  <c r="BD77" i="37" s="1"/>
  <c r="BD80" i="37" s="1"/>
  <c r="BB63" i="37"/>
  <c r="BB64" i="37" s="1"/>
  <c r="BB77" i="37" s="1"/>
  <c r="BB80" i="37" s="1"/>
  <c r="BB81" i="37" s="1"/>
  <c r="AU63" i="31"/>
  <c r="AU64" i="31" s="1"/>
  <c r="AU77" i="31" s="1"/>
  <c r="AU80" i="31" s="1"/>
  <c r="AU81" i="31" s="1"/>
  <c r="AT62" i="33"/>
  <c r="AU61" i="33" s="1"/>
  <c r="AV62" i="31"/>
  <c r="AW61" i="31" s="1"/>
  <c r="AS63" i="33"/>
  <c r="AS64" i="33" s="1"/>
  <c r="AS77" i="33" s="1"/>
  <c r="AS80" i="33" s="1"/>
  <c r="AS81" i="33" s="1"/>
  <c r="BC63" i="37" l="1"/>
  <c r="BC64" i="37" s="1"/>
  <c r="BC77" i="37" s="1"/>
  <c r="BC80" i="37" s="1"/>
  <c r="BC81" i="37" s="1"/>
  <c r="BD81" i="37" s="1"/>
  <c r="AV63" i="31"/>
  <c r="AV64" i="31" s="1"/>
  <c r="AV77" i="31" s="1"/>
  <c r="AV80" i="31" s="1"/>
  <c r="AV81" i="31" s="1"/>
  <c r="AU62" i="33"/>
  <c r="AV61" i="33" s="1"/>
  <c r="AW62" i="31"/>
  <c r="AX61" i="31" s="1"/>
  <c r="AT63" i="33"/>
  <c r="AT64" i="33" s="1"/>
  <c r="AT77" i="33" s="1"/>
  <c r="AT80" i="33" s="1"/>
  <c r="AT81" i="33" s="1"/>
  <c r="AW63" i="31" l="1"/>
  <c r="AW64" i="31" s="1"/>
  <c r="AW77" i="31" s="1"/>
  <c r="AW80" i="31" s="1"/>
  <c r="AW81" i="31" s="1"/>
  <c r="AV62" i="33"/>
  <c r="AW61" i="33" s="1"/>
  <c r="AX62" i="31"/>
  <c r="AY61" i="31" s="1"/>
  <c r="AU63" i="33"/>
  <c r="AU64" i="33" s="1"/>
  <c r="AU77" i="33" s="1"/>
  <c r="AU80" i="33" s="1"/>
  <c r="AU81" i="33" s="1"/>
  <c r="AX63" i="31" l="1"/>
  <c r="AX64" i="31" s="1"/>
  <c r="AX77" i="31" s="1"/>
  <c r="AX80" i="31" s="1"/>
  <c r="AX81" i="31" s="1"/>
  <c r="AW62" i="33"/>
  <c r="AX61" i="33" s="1"/>
  <c r="AY62" i="31"/>
  <c r="AZ61" i="31" s="1"/>
  <c r="AV63" i="33"/>
  <c r="AV64" i="33" s="1"/>
  <c r="AV77" i="33" s="1"/>
  <c r="AV80" i="33" s="1"/>
  <c r="AV81" i="33" s="1"/>
  <c r="AY63" i="31" l="1"/>
  <c r="AY64" i="31" s="1"/>
  <c r="AY77" i="31" s="1"/>
  <c r="AY80" i="31" s="1"/>
  <c r="AY81" i="31" s="1"/>
  <c r="AZ62" i="31"/>
  <c r="BA61" i="31" s="1"/>
  <c r="AX62" i="33"/>
  <c r="AY61" i="33" s="1"/>
  <c r="AW63" i="33"/>
  <c r="AW64" i="33" s="1"/>
  <c r="AW77" i="33" s="1"/>
  <c r="AW80" i="33" s="1"/>
  <c r="AW81" i="33" s="1"/>
  <c r="C7" i="33" s="1"/>
  <c r="J30" i="29" s="1"/>
  <c r="AX63" i="33" l="1"/>
  <c r="AX64" i="33" s="1"/>
  <c r="AX77" i="33" s="1"/>
  <c r="AX80" i="33" s="1"/>
  <c r="AX81" i="33" s="1"/>
  <c r="BA62" i="31"/>
  <c r="BB61" i="31" s="1"/>
  <c r="AY62" i="33"/>
  <c r="AZ61" i="33" s="1"/>
  <c r="AZ63" i="31"/>
  <c r="AZ64" i="31" s="1"/>
  <c r="AZ77" i="31" s="1"/>
  <c r="AZ80" i="31" s="1"/>
  <c r="AZ81" i="31" s="1"/>
  <c r="AY63" i="33" l="1"/>
  <c r="AY64" i="33" s="1"/>
  <c r="AY77" i="33" s="1"/>
  <c r="AY80" i="33" s="1"/>
  <c r="AY81" i="33" s="1"/>
  <c r="BB62" i="31"/>
  <c r="BC61" i="31" s="1"/>
  <c r="AZ62" i="33"/>
  <c r="BA61" i="33" s="1"/>
  <c r="BA63" i="31"/>
  <c r="BA64" i="31" s="1"/>
  <c r="BA77" i="31" s="1"/>
  <c r="BA80" i="31" s="1"/>
  <c r="BA81" i="31" s="1"/>
  <c r="AZ63" i="33" l="1"/>
  <c r="AZ64" i="33" s="1"/>
  <c r="AZ77" i="33" s="1"/>
  <c r="AZ80" i="33" s="1"/>
  <c r="AZ81" i="33" s="1"/>
  <c r="BC62" i="31"/>
  <c r="BD61" i="31" s="1"/>
  <c r="BD62" i="31" s="1"/>
  <c r="BD63" i="31" s="1"/>
  <c r="BD64" i="31" s="1"/>
  <c r="BD77" i="31" s="1"/>
  <c r="BD80" i="31" s="1"/>
  <c r="BA62" i="33"/>
  <c r="BB61" i="33" s="1"/>
  <c r="BB63" i="31"/>
  <c r="BB64" i="31" s="1"/>
  <c r="BB77" i="31" s="1"/>
  <c r="BB80" i="31" s="1"/>
  <c r="BB81" i="31" s="1"/>
  <c r="BA63" i="33" l="1"/>
  <c r="BA64" i="33" s="1"/>
  <c r="BA77" i="33" s="1"/>
  <c r="BA80" i="33" s="1"/>
  <c r="BA81" i="33" s="1"/>
  <c r="BB62" i="33"/>
  <c r="BC61" i="33" s="1"/>
  <c r="BC63" i="31"/>
  <c r="BC64" i="31" s="1"/>
  <c r="BC77" i="31" s="1"/>
  <c r="BC80" i="31" s="1"/>
  <c r="BC81" i="31" s="1"/>
  <c r="BD81" i="31" s="1"/>
  <c r="C7" i="31" s="1"/>
  <c r="J29" i="29" s="1"/>
  <c r="BC62" i="33" l="1"/>
  <c r="BD61" i="33" s="1"/>
  <c r="BD62" i="33" s="1"/>
  <c r="BD63" i="33" s="1"/>
  <c r="BD64" i="33" s="1"/>
  <c r="BD77" i="33" s="1"/>
  <c r="BD80" i="33" s="1"/>
  <c r="BB63" i="33"/>
  <c r="BB64" i="33" s="1"/>
  <c r="BB77" i="33" s="1"/>
  <c r="BB80" i="33" s="1"/>
  <c r="BB81" i="33" s="1"/>
  <c r="BC63" i="33" l="1"/>
  <c r="BC64" i="33" s="1"/>
  <c r="BC77" i="33" s="1"/>
  <c r="BC80" i="33" s="1"/>
  <c r="BC81" i="33" s="1"/>
  <c r="BD81" i="33" s="1"/>
</calcChain>
</file>

<file path=xl/sharedStrings.xml><?xml version="1.0" encoding="utf-8"?>
<sst xmlns="http://schemas.openxmlformats.org/spreadsheetml/2006/main" count="1432" uniqueCount="373">
  <si>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</si>
  <si>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</si>
  <si>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</si>
  <si>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</si>
  <si>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</si>
  <si>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</si>
  <si>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</si>
  <si>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</si>
  <si>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</si>
  <si>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</si>
  <si>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</si>
  <si>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</si>
  <si>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</si>
  <si>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</si>
  <si>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</si>
  <si>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</si>
  <si>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</si>
  <si>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</si>
  <si>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</si>
  <si>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</si>
  <si>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</si>
  <si>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</si>
  <si>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</si>
  <si>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</si>
  <si>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</si>
  <si>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</si>
  <si>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</si>
  <si>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</si>
  <si>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</si>
  <si>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</si>
  <si>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</si>
  <si>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</si>
  <si>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</si>
  <si>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</si>
  <si>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</si>
  <si>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</si>
  <si>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</si>
  <si>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</si>
  <si>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</si>
  <si>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</si>
  <si>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</si>
  <si>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</si>
  <si>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</si>
  <si>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</si>
  <si>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</si>
  <si>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</si>
  <si>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</si>
  <si>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</si>
  <si>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</si>
  <si>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</si>
  <si>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</si>
  <si>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</si>
  <si>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</si>
  <si>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</si>
  <si>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</si>
  <si>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</si>
  <si>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</si>
  <si>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</si>
  <si>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</si>
  <si>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</si>
  <si>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</si>
  <si>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</si>
  <si>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</si>
  <si>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</si>
  <si>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</si>
  <si>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</si>
  <si>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</si>
  <si>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</si>
  <si>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</si>
  <si>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</si>
  <si>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</si>
  <si>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</si>
  <si>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</si>
  <si>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</si>
  <si>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</si>
  <si>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</si>
  <si>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</si>
  <si>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</si>
  <si>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</si>
  <si>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</si>
  <si>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</si>
  <si>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</si>
  <si>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</si>
  <si>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</si>
  <si>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</si>
  <si>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</si>
  <si>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</si>
  <si>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</si>
  <si>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</si>
  <si>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</si>
  <si>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</si>
  <si>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</si>
  <si>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</si>
  <si>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</si>
  <si>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</si>
  <si>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</si>
  <si>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</si>
  <si>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</si>
  <si>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</si>
  <si>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</si>
  <si>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</si>
  <si>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</si>
  <si>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</si>
  <si>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</si>
  <si>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</si>
  <si>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</si>
  <si>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</si>
  <si>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</si>
  <si>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</si>
  <si>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</si>
  <si>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</si>
  <si>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</si>
  <si>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</si>
  <si>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</si>
  <si>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</si>
  <si>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</si>
  <si>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</si>
  <si>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</si>
  <si>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</si>
  <si>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</si>
  <si>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</si>
  <si>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</si>
  <si>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</si>
  <si>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</si>
  <si>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</si>
  <si>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</si>
  <si>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</si>
  <si>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</si>
  <si>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</si>
  <si>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</si>
  <si>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</si>
  <si>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</si>
  <si>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</si>
  <si>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</si>
  <si>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</si>
  <si>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</si>
  <si>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</si>
  <si>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</si>
  <si>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</si>
  <si>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</si>
  <si>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</si>
  <si>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</si>
  <si>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</si>
  <si>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</si>
  <si>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</si>
  <si>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</si>
  <si>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</si>
  <si>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</si>
  <si>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</si>
  <si>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</si>
  <si>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</si>
  <si>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</si>
  <si>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</si>
  <si>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</si>
  <si>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</si>
  <si>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</si>
  <si>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</si>
  <si>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</si>
  <si>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</si>
  <si>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</si>
  <si>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</si>
  <si>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</si>
  <si>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</si>
  <si>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</si>
  <si>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</si>
  <si>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</si>
  <si>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</si>
  <si>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</si>
  <si>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</si>
  <si>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</si>
  <si>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</si>
  <si>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</si>
  <si>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</si>
  <si>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</si>
  <si>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</si>
  <si>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</si>
  <si>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</si>
  <si>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</si>
  <si>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</si>
  <si>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</si>
  <si>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</si>
  <si>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</si>
  <si>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</si>
  <si>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</si>
  <si>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</si>
  <si>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</si>
  <si>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</si>
  <si>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</si>
  <si>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</si>
  <si>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</si>
  <si>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</si>
  <si>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</si>
  <si>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</si>
  <si>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</si>
  <si>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</si>
  <si>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</si>
  <si>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</si>
  <si>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</si>
  <si>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</si>
  <si>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</si>
  <si>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</si>
  <si>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</si>
  <si>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</si>
  <si>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</si>
  <si>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</si>
  <si>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</si>
  <si>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</si>
  <si>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</si>
  <si>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</si>
  <si>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</si>
  <si>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</si>
  <si>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</si>
  <si>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</si>
  <si>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</si>
  <si>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</si>
  <si>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</si>
  <si>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</si>
  <si>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</si>
  <si>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</si>
  <si>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</si>
  <si>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</si>
  <si>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</si>
  <si>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</si>
  <si>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</si>
  <si>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</si>
  <si>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</si>
  <si>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</si>
  <si>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</si>
  <si>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</si>
  <si>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</si>
  <si>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</si>
  <si>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</si>
  <si>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</si>
  <si>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</si>
  <si>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</si>
  <si>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</si>
  <si>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</si>
  <si>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</si>
  <si>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</si>
  <si>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</si>
  <si>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</si>
  <si>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</si>
  <si>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</si>
  <si>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</si>
  <si>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</si>
  <si>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</si>
  <si>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</si>
  <si>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</si>
  <si>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</si>
  <si>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</si>
  <si>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</si>
  <si>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</si>
  <si>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</si>
  <si>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</si>
  <si>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</si>
  <si>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</si>
  <si>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</si>
  <si>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</si>
  <si>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</si>
  <si>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</si>
  <si>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</si>
  <si>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</si>
  <si>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</si>
  <si>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</si>
  <si>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</si>
  <si>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</si>
  <si>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</si>
  <si>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</si>
  <si>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</si>
  <si>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</si>
  <si>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</si>
  <si>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</si>
  <si>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</si>
  <si>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</si>
  <si>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</si>
  <si>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</si>
  <si>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</si>
  <si>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</si>
  <si>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</si>
  <si>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</si>
  <si>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</si>
  <si>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</si>
  <si>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</si>
  <si>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</si>
  <si>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</si>
  <si>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</si>
  <si>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</si>
  <si>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</si>
  <si>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</si>
  <si>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</si>
  <si>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</si>
  <si>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</si>
  <si>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</si>
  <si>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</si>
  <si>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</si>
  <si>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</si>
  <si>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</si>
  <si>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</si>
  <si>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</si>
  <si>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</si>
  <si>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</si>
  <si>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</si>
  <si>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</si>
  <si>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</si>
  <si>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</si>
  <si>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</si>
  <si>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</si>
  <si>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</si>
  <si>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</si>
  <si>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</si>
  <si>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</si>
  <si>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</si>
  <si>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</si>
  <si>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</si>
  <si>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</si>
  <si>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</si>
  <si>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</si>
  <si>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</si>
  <si>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</si>
  <si>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</si>
  <si>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</si>
  <si>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</si>
  <si>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</si>
  <si>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</si>
  <si>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</si>
  <si>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</si>
  <si>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</si>
  <si>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</si>
  <si>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</si>
  <si>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</si>
  <si>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</si>
  <si>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</si>
  <si>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</si>
  <si>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</si>
  <si>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</si>
  <si>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</si>
  <si>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</si>
  <si>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</si>
  <si>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</si>
  <si>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</si>
  <si>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</si>
  <si>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Purchase of fixed comms - pass through until 2019</t>
  </si>
  <si>
    <t>Fixed + Variable</t>
  </si>
  <si>
    <t>Smart Metering Operational Case</t>
  </si>
  <si>
    <t>Active Network Management</t>
  </si>
  <si>
    <t>CBA Option 2 - Option 2</t>
  </si>
  <si>
    <t>Real Time Data</t>
  </si>
  <si>
    <r>
      <t xml:space="preserve">Workings / assumptions used for costing </t>
    </r>
    <r>
      <rPr>
        <b/>
        <sz val="14"/>
        <color rgb="FF0070C0"/>
        <rFont val="Calibri"/>
        <family val="2"/>
        <scheme val="minor"/>
      </rPr>
      <t>option 2</t>
    </r>
  </si>
  <si>
    <t>Baseline</t>
  </si>
  <si>
    <t xml:space="preserve">The smart metering cost benefit analysis has been completed based on the costs related to receipt of data through the Data and Communications Company (DCC). 
The DCC costs can be broadly split into two categories, fixed and variable costs. The fixed element is directly related to the establishment and running of the DCC and the infrastructure required for the communications. The variable element relates to the amount of data that is purchased.
This CBA compares the following options:
• Baseline Scenario: minimum requirements for infrastructure
• Option 1: Smart Metering Operational Case.  This case is based on the data submissions submitted to DECC and represents a case that will deliver the majority of smart metering benefits
• Option 2: Purchase of Real Time Data.  Additional data can be retrieved every 30 minutes, allowing real time network management down to low voltage level.
</t>
  </si>
  <si>
    <t>Option 2</t>
  </si>
  <si>
    <t xml:space="preserve">Cost of establishing Smart Metering Communications infrastructure, as included in the Baseline, plus the cost of additional data.  </t>
  </si>
  <si>
    <t>Smart Metering Communciations Infrastructure, as included in the Baseline Scenario</t>
  </si>
  <si>
    <t>In line with the studies undertaken by the ENA, this is the estimated value of avoided general reinforcement due to improved understanding of peak demands.</t>
  </si>
  <si>
    <t>In line with the studies undertaken by the ENA, this is the estimated value of avoided reinforcement to facilitate new connections due to improved understanding of peak demands.</t>
  </si>
  <si>
    <t>In line with the studies undertaken by the ENA, this is the estimated benefit of implementing Active Network Management.  It has been assumed that these benefits will increase through ED2 due to the increased take up of LCTs, but will flatten in ED3 and beyond.</t>
  </si>
  <si>
    <t>In line with studies undertaken by the ENA, this is the estimated CML saving associated with improved identification of interruptions to supply.</t>
  </si>
  <si>
    <t>Cost of establishing Smart Metering Communications infrastructure, as included in the Baseline, plus the cost of additional data enabling real time network management at LV.</t>
  </si>
  <si>
    <t>In line with the studies undertaken by the ENA, this is the estimated benefit of implementing Active Network Management down to the low voltage network.  It has been assumed that these benefits will increase through ED2 due to the increased take up of LCTs, but will flatten in ED3 and beyond.</t>
  </si>
  <si>
    <t>Minimum Infrastructure for Smart Meter Communications</t>
  </si>
  <si>
    <t>Avoided general reinforcement</t>
  </si>
  <si>
    <t>Avoided customer specific reinforcement</t>
  </si>
  <si>
    <t>Sensitivity Analysis: Reduce expected benefits</t>
  </si>
  <si>
    <t>Sensitivity Analysis: Increase data costs</t>
  </si>
  <si>
    <t>Option 1(i)</t>
  </si>
  <si>
    <t>Option 1(ii)</t>
  </si>
  <si>
    <t>1(i)</t>
  </si>
  <si>
    <t>1(ii)</t>
  </si>
  <si>
    <t>This sensitivity analysis has been completed to assess the validity of Option 1 even if there is a significant reduction in the expected benefits.  A 20% reduction has been applied to the benefits calculated in Option 1.</t>
  </si>
  <si>
    <t>This sensitivity analysis has been completed to assess the validity of Option 1 even if there is a significant increase in costs.  A 20 % increase has been applied to the costs used in Option 1.</t>
  </si>
  <si>
    <t>This option does not involve the purchase of any Smart Meter data.  Although lowest cost, there are no benefits associated with option, therefore it has been rejected.</t>
  </si>
  <si>
    <t>This option has been adopted as it provides the best balance of cost and benefits.</t>
  </si>
  <si>
    <t>This option has been rejected.  Whilst the benefits delivered are higher than the those in Option 1, the higher cost results in a lower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</si>
</sst>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4" fillId="0" borderId="26" xfId="0" applyFont="1" applyBorder="1" applyAlignment="1" applyProtection="1">
      <alignment vertical="center"/>
    </xf>
    <xf numFmtId="0" fontId="4" fillId="0" borderId="13" xfId="0" applyFont="1" applyBorder="1" applyAlignment="1">
      <alignment wrapText="1"/>
    </xf>
    <xf numFmtId="0" fontId="4" fillId="0" borderId="14" xfId="0" applyFont="1" applyBorder="1" applyAlignment="1">
      <alignment wrapText="1"/>
    </xf>
    <xf numFmtId="0" fontId="4" fillId="0" borderId="15" xfId="0" applyFont="1" applyBorder="1" applyAlignment="1">
      <alignment wrapText="1"/>
    </xf>
    <xf numFmtId="0" fontId="4" fillId="0" borderId="26" xfId="0" applyFont="1" applyBorder="1" applyProtection="1"/>
    <xf numFmtId="0" fontId="4" fillId="0" borderId="14" xfId="0" applyFont="1" applyBorder="1" applyAlignment="1">
      <alignment vertical="top"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4"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xf numFmtId="0" fontId="4"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11" sqref="C11"/>
    </sheetView>
  </sheetViews>
  <sheetFormatPr defaultRowHeight="15" x14ac:dyDescent="0.25"/>
  <cols>
    <col min="1" max="1" width="5.85546875" customWidth="1"/>
    <col min="2" max="2" width="38.85546875" bestFit="1" customWidth="1"/>
    <col min="3" max="3" width="72.5703125" customWidth="1"/>
  </cols>
  <sheetData>
    <row r="1" spans="1:3" ht="18.75" x14ac:dyDescent="0.3">
      <c r="A1" s="1" t="s">
        <v>347</v>
      </c>
    </row>
    <row r="2" spans="1:3" x14ac:dyDescent="0.25">
      <c r="A2" t="s">
        <v>78</v>
      </c>
    </row>
    <row r="4" spans="1:3" ht="15.75" thickBot="1" x14ac:dyDescent="0.3"/>
    <row r="5" spans="1:3" ht="30" x14ac:dyDescent="0.3">
      <c r="A5" s="180" t="s">
        <v>11</v>
      </c>
      <c r="B5" s="133" t="s">
        <v>189</v>
      </c>
      <c r="C5" s="134" t="s">
        <v>357</v>
      </c>
    </row>
    <row r="6" spans="1:3" ht="15.75" x14ac:dyDescent="0.3">
      <c r="A6" s="181"/>
      <c r="B6" s="62" t="s">
        <v>198</v>
      </c>
      <c r="C6" s="135"/>
    </row>
    <row r="7" spans="1:3" ht="15.75" x14ac:dyDescent="0.3">
      <c r="A7" s="181"/>
      <c r="B7" s="62" t="s">
        <v>198</v>
      </c>
      <c r="C7" s="135"/>
    </row>
    <row r="8" spans="1:3" ht="15.75" x14ac:dyDescent="0.3">
      <c r="A8" s="181"/>
      <c r="B8" s="62" t="s">
        <v>198</v>
      </c>
      <c r="C8" s="135"/>
    </row>
    <row r="9" spans="1:3" ht="15.75" x14ac:dyDescent="0.3">
      <c r="A9" s="181"/>
      <c r="B9" s="62" t="s">
        <v>198</v>
      </c>
      <c r="C9" s="135"/>
    </row>
    <row r="10" spans="1:3" ht="16.5" thickBot="1" x14ac:dyDescent="0.35">
      <c r="A10" s="182"/>
      <c r="B10" s="125" t="s">
        <v>197</v>
      </c>
      <c r="C10" s="136"/>
    </row>
    <row r="11" spans="1:3" ht="15.75" x14ac:dyDescent="0.3">
      <c r="A11" s="183" t="s">
        <v>301</v>
      </c>
      <c r="B11" s="62" t="s">
        <v>189</v>
      </c>
      <c r="C11" s="135" t="s">
        <v>352</v>
      </c>
    </row>
    <row r="12" spans="1:3" ht="30" x14ac:dyDescent="0.3">
      <c r="A12" s="183"/>
      <c r="B12" s="62" t="s">
        <v>159</v>
      </c>
      <c r="C12" s="135" t="s">
        <v>353</v>
      </c>
    </row>
    <row r="13" spans="1:3" ht="45" x14ac:dyDescent="0.3">
      <c r="A13" s="183"/>
      <c r="B13" s="62" t="s">
        <v>320</v>
      </c>
      <c r="C13" s="135" t="s">
        <v>354</v>
      </c>
    </row>
    <row r="14" spans="1:3" ht="60" x14ac:dyDescent="0.3">
      <c r="A14" s="183"/>
      <c r="B14" s="62" t="s">
        <v>159</v>
      </c>
      <c r="C14" s="135" t="s">
        <v>358</v>
      </c>
    </row>
    <row r="15" spans="1:3" ht="15.75" x14ac:dyDescent="0.3">
      <c r="A15" s="183"/>
      <c r="B15" s="62" t="s">
        <v>198</v>
      </c>
      <c r="C15" s="135"/>
    </row>
    <row r="16" spans="1:3" ht="15.75" x14ac:dyDescent="0.3">
      <c r="A16" s="183"/>
      <c r="B16" s="62" t="s">
        <v>198</v>
      </c>
      <c r="C16" s="135"/>
    </row>
    <row r="17" spans="1:3" ht="16.5" thickBot="1" x14ac:dyDescent="0.35">
      <c r="A17" s="184"/>
      <c r="B17" s="126" t="s">
        <v>321</v>
      </c>
      <c r="C17" s="136"/>
    </row>
    <row r="18" spans="1:3" ht="16.5" thickBot="1" x14ac:dyDescent="0.35">
      <c r="C18" s="132"/>
    </row>
    <row r="19" spans="1:3" ht="15.75" x14ac:dyDescent="0.3">
      <c r="A19" s="185" t="s">
        <v>300</v>
      </c>
      <c r="B19" s="137" t="s">
        <v>212</v>
      </c>
      <c r="C19" s="134"/>
    </row>
    <row r="20" spans="1:3" ht="15.75" x14ac:dyDescent="0.3">
      <c r="A20" s="186"/>
      <c r="B20" s="9" t="s">
        <v>213</v>
      </c>
      <c r="C20" s="135"/>
    </row>
    <row r="21" spans="1:3" ht="15.75" x14ac:dyDescent="0.3">
      <c r="A21" s="186"/>
      <c r="B21" s="9" t="s">
        <v>214</v>
      </c>
      <c r="C21" s="135"/>
    </row>
    <row r="22" spans="1:3" ht="30" x14ac:dyDescent="0.25">
      <c r="A22" s="186"/>
      <c r="B22" s="62" t="s">
        <v>215</v>
      </c>
      <c r="C22" s="138" t="s">
        <v>356</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6:B16">
      <formula1>$B$170:$B$216</formula1>
    </dataValidation>
    <dataValidation type="list" allowBlank="1" showInputMessage="1" showErrorMessage="1" sqref="B5">
      <formula1>$B$170:$B$214</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AL63" activePane="bottomRight" state="frozen"/>
      <selection activeCell="C74" sqref="C74"/>
      <selection pane="topRight" activeCell="C74" sqref="C74"/>
      <selection pane="bottomLeft" activeCell="C74" sqref="C74"/>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1.938030917255529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3.5276813108167846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5.1004077430839931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7.4820790798433592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f>
        <v>-0.2752</v>
      </c>
      <c r="F13" s="63">
        <f>'Option 1'!F13</f>
        <v>-0.37560000000000004</v>
      </c>
      <c r="G13" s="63">
        <f>'Option 1'!G13</f>
        <v>-0.43490000000000001</v>
      </c>
      <c r="H13" s="63">
        <f>'Option 1'!H13</f>
        <v>-0.4909</v>
      </c>
      <c r="I13" s="63">
        <f>'Option 1'!I13</f>
        <v>-0.56190000000000007</v>
      </c>
      <c r="J13" s="63">
        <f>'Option 1'!J13</f>
        <v>-0.61560000000000004</v>
      </c>
      <c r="K13" s="63">
        <f>'Option 1'!K13</f>
        <v>-0.63350000000000006</v>
      </c>
      <c r="L13" s="63">
        <f>'Option 1'!L13</f>
        <v>-1.1910000000000001</v>
      </c>
      <c r="M13" s="63">
        <f>L13</f>
        <v>-1.1910000000000001</v>
      </c>
      <c r="N13" s="63">
        <f t="shared" ref="N13:AW13" si="0">M13</f>
        <v>-1.1910000000000001</v>
      </c>
      <c r="O13" s="63">
        <f t="shared" si="0"/>
        <v>-1.1910000000000001</v>
      </c>
      <c r="P13" s="63">
        <f t="shared" si="0"/>
        <v>-1.1910000000000001</v>
      </c>
      <c r="Q13" s="63">
        <f t="shared" si="0"/>
        <v>-1.1910000000000001</v>
      </c>
      <c r="R13" s="63">
        <f t="shared" si="0"/>
        <v>-1.1910000000000001</v>
      </c>
      <c r="S13" s="63">
        <f t="shared" si="0"/>
        <v>-1.1910000000000001</v>
      </c>
      <c r="T13" s="63">
        <f t="shared" si="0"/>
        <v>-1.1910000000000001</v>
      </c>
      <c r="U13" s="63">
        <f t="shared" si="0"/>
        <v>-1.1910000000000001</v>
      </c>
      <c r="V13" s="63">
        <f t="shared" si="0"/>
        <v>-1.1910000000000001</v>
      </c>
      <c r="W13" s="63">
        <f t="shared" si="0"/>
        <v>-1.1910000000000001</v>
      </c>
      <c r="X13" s="63">
        <f t="shared" si="0"/>
        <v>-1.1910000000000001</v>
      </c>
      <c r="Y13" s="63">
        <f t="shared" si="0"/>
        <v>-1.1910000000000001</v>
      </c>
      <c r="Z13" s="63">
        <f t="shared" si="0"/>
        <v>-1.1910000000000001</v>
      </c>
      <c r="AA13" s="63">
        <f t="shared" si="0"/>
        <v>-1.1910000000000001</v>
      </c>
      <c r="AB13" s="63">
        <f t="shared" si="0"/>
        <v>-1.1910000000000001</v>
      </c>
      <c r="AC13" s="63">
        <f t="shared" si="0"/>
        <v>-1.1910000000000001</v>
      </c>
      <c r="AD13" s="63">
        <f t="shared" si="0"/>
        <v>-1.1910000000000001</v>
      </c>
      <c r="AE13" s="63">
        <f t="shared" si="0"/>
        <v>-1.1910000000000001</v>
      </c>
      <c r="AF13" s="63">
        <f t="shared" si="0"/>
        <v>-1.1910000000000001</v>
      </c>
      <c r="AG13" s="63">
        <f t="shared" si="0"/>
        <v>-1.1910000000000001</v>
      </c>
      <c r="AH13" s="63">
        <f t="shared" si="0"/>
        <v>-1.1910000000000001</v>
      </c>
      <c r="AI13" s="63">
        <f t="shared" si="0"/>
        <v>-1.1910000000000001</v>
      </c>
      <c r="AJ13" s="63">
        <f t="shared" si="0"/>
        <v>-1.1910000000000001</v>
      </c>
      <c r="AK13" s="63">
        <f t="shared" si="0"/>
        <v>-1.1910000000000001</v>
      </c>
      <c r="AL13" s="63">
        <f t="shared" si="0"/>
        <v>-1.1910000000000001</v>
      </c>
      <c r="AM13" s="63">
        <f t="shared" si="0"/>
        <v>-1.1910000000000001</v>
      </c>
      <c r="AN13" s="63">
        <f t="shared" si="0"/>
        <v>-1.1910000000000001</v>
      </c>
      <c r="AO13" s="63">
        <f t="shared" si="0"/>
        <v>-1.1910000000000001</v>
      </c>
      <c r="AP13" s="63">
        <f t="shared" si="0"/>
        <v>-1.1910000000000001</v>
      </c>
      <c r="AQ13" s="63">
        <f t="shared" si="0"/>
        <v>-1.1910000000000001</v>
      </c>
      <c r="AR13" s="63">
        <f t="shared" si="0"/>
        <v>-1.1910000000000001</v>
      </c>
      <c r="AS13" s="63">
        <f t="shared" si="0"/>
        <v>-1.1910000000000001</v>
      </c>
      <c r="AT13" s="63">
        <f t="shared" si="0"/>
        <v>-1.1910000000000001</v>
      </c>
      <c r="AU13" s="63">
        <f t="shared" si="0"/>
        <v>-1.1910000000000001</v>
      </c>
      <c r="AV13" s="63">
        <f t="shared" si="0"/>
        <v>-1.1910000000000001</v>
      </c>
      <c r="AW13" s="63">
        <f t="shared" si="0"/>
        <v>-1.1910000000000001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-0.2752</v>
      </c>
      <c r="F18" s="60">
        <f t="shared" ref="F18:AW18" si="1">SUM(F13:F17)</f>
        <v>-0.37560000000000004</v>
      </c>
      <c r="G18" s="60">
        <f t="shared" si="1"/>
        <v>-0.43490000000000001</v>
      </c>
      <c r="H18" s="60">
        <f t="shared" si="1"/>
        <v>-0.4909</v>
      </c>
      <c r="I18" s="60">
        <f t="shared" si="1"/>
        <v>-0.56190000000000007</v>
      </c>
      <c r="J18" s="60">
        <f t="shared" si="1"/>
        <v>-0.61560000000000004</v>
      </c>
      <c r="K18" s="60">
        <f t="shared" si="1"/>
        <v>-0.63350000000000006</v>
      </c>
      <c r="L18" s="60">
        <f t="shared" si="1"/>
        <v>-1.1910000000000001</v>
      </c>
      <c r="M18" s="60">
        <f t="shared" si="1"/>
        <v>-1.1910000000000001</v>
      </c>
      <c r="N18" s="60">
        <f t="shared" si="1"/>
        <v>-1.1910000000000001</v>
      </c>
      <c r="O18" s="60">
        <f t="shared" si="1"/>
        <v>-1.1910000000000001</v>
      </c>
      <c r="P18" s="60">
        <f t="shared" si="1"/>
        <v>-1.1910000000000001</v>
      </c>
      <c r="Q18" s="60">
        <f t="shared" si="1"/>
        <v>-1.1910000000000001</v>
      </c>
      <c r="R18" s="60">
        <f t="shared" si="1"/>
        <v>-1.1910000000000001</v>
      </c>
      <c r="S18" s="60">
        <f t="shared" si="1"/>
        <v>-1.1910000000000001</v>
      </c>
      <c r="T18" s="60">
        <f t="shared" si="1"/>
        <v>-1.1910000000000001</v>
      </c>
      <c r="U18" s="60">
        <f t="shared" si="1"/>
        <v>-1.1910000000000001</v>
      </c>
      <c r="V18" s="60">
        <f t="shared" si="1"/>
        <v>-1.1910000000000001</v>
      </c>
      <c r="W18" s="60">
        <f t="shared" si="1"/>
        <v>-1.1910000000000001</v>
      </c>
      <c r="X18" s="60">
        <f t="shared" si="1"/>
        <v>-1.1910000000000001</v>
      </c>
      <c r="Y18" s="60">
        <f t="shared" si="1"/>
        <v>-1.1910000000000001</v>
      </c>
      <c r="Z18" s="60">
        <f t="shared" si="1"/>
        <v>-1.1910000000000001</v>
      </c>
      <c r="AA18" s="60">
        <f t="shared" si="1"/>
        <v>-1.1910000000000001</v>
      </c>
      <c r="AB18" s="60">
        <f t="shared" si="1"/>
        <v>-1.1910000000000001</v>
      </c>
      <c r="AC18" s="60">
        <f t="shared" si="1"/>
        <v>-1.1910000000000001</v>
      </c>
      <c r="AD18" s="60">
        <f t="shared" si="1"/>
        <v>-1.1910000000000001</v>
      </c>
      <c r="AE18" s="60">
        <f t="shared" si="1"/>
        <v>-1.1910000000000001</v>
      </c>
      <c r="AF18" s="60">
        <f t="shared" si="1"/>
        <v>-1.1910000000000001</v>
      </c>
      <c r="AG18" s="60">
        <f t="shared" si="1"/>
        <v>-1.1910000000000001</v>
      </c>
      <c r="AH18" s="60">
        <f t="shared" si="1"/>
        <v>-1.1910000000000001</v>
      </c>
      <c r="AI18" s="60">
        <f t="shared" si="1"/>
        <v>-1.1910000000000001</v>
      </c>
      <c r="AJ18" s="60">
        <f t="shared" si="1"/>
        <v>-1.1910000000000001</v>
      </c>
      <c r="AK18" s="60">
        <f t="shared" si="1"/>
        <v>-1.1910000000000001</v>
      </c>
      <c r="AL18" s="60">
        <f t="shared" si="1"/>
        <v>-1.1910000000000001</v>
      </c>
      <c r="AM18" s="60">
        <f t="shared" si="1"/>
        <v>-1.1910000000000001</v>
      </c>
      <c r="AN18" s="60">
        <f t="shared" si="1"/>
        <v>-1.1910000000000001</v>
      </c>
      <c r="AO18" s="60">
        <f t="shared" si="1"/>
        <v>-1.1910000000000001</v>
      </c>
      <c r="AP18" s="60">
        <f t="shared" si="1"/>
        <v>-1.1910000000000001</v>
      </c>
      <c r="AQ18" s="60">
        <f t="shared" si="1"/>
        <v>-1.1910000000000001</v>
      </c>
      <c r="AR18" s="60">
        <f t="shared" si="1"/>
        <v>-1.1910000000000001</v>
      </c>
      <c r="AS18" s="60">
        <f t="shared" si="1"/>
        <v>-1.1910000000000001</v>
      </c>
      <c r="AT18" s="60">
        <f t="shared" si="1"/>
        <v>-1.1910000000000001</v>
      </c>
      <c r="AU18" s="60">
        <f t="shared" si="1"/>
        <v>-1.1910000000000001</v>
      </c>
      <c r="AV18" s="60">
        <f t="shared" si="1"/>
        <v>-1.1910000000000001</v>
      </c>
      <c r="AW18" s="60">
        <f t="shared" si="1"/>
        <v>-1.1910000000000001</v>
      </c>
      <c r="AX18" s="62"/>
      <c r="AY18" s="62"/>
      <c r="AZ18" s="62"/>
      <c r="BA18" s="62"/>
      <c r="BB18" s="62"/>
      <c r="BC18" s="62"/>
      <c r="BD18" s="62"/>
    </row>
    <row r="19" spans="1:56" x14ac:dyDescent="0.3">
      <c r="A19" s="178" t="s">
        <v>301</v>
      </c>
      <c r="B19" s="62" t="s">
        <v>189</v>
      </c>
      <c r="C19" s="8" t="s">
        <v>304</v>
      </c>
      <c r="D19" s="9" t="s">
        <v>40</v>
      </c>
      <c r="E19" s="34">
        <f>-'Baseline scenario'!E7</f>
        <v>0.2737</v>
      </c>
      <c r="F19" s="34">
        <f>-'Baseline scenario'!F7</f>
        <v>0.36360000000000003</v>
      </c>
      <c r="G19" s="34">
        <f>-'Baseline scenario'!G7</f>
        <v>0.40210000000000001</v>
      </c>
      <c r="H19" s="34">
        <f>-'Baseline scenario'!H7</f>
        <v>0.42699999999999999</v>
      </c>
      <c r="I19" s="34">
        <f>-'Baseline scenario'!I7</f>
        <v>0.45960000000000001</v>
      </c>
      <c r="J19" s="34">
        <f>-'Baseline scenario'!J7</f>
        <v>0.47060000000000002</v>
      </c>
      <c r="K19" s="34">
        <f>-'Baseline scenario'!K7</f>
        <v>0.48850000000000005</v>
      </c>
      <c r="L19" s="34">
        <f>-'Baseline scenario'!L7</f>
        <v>1.046</v>
      </c>
      <c r="M19" s="34">
        <f>-'Baseline scenario'!M7</f>
        <v>1.046</v>
      </c>
      <c r="N19" s="34">
        <f>-'Baseline scenario'!N7</f>
        <v>1.046</v>
      </c>
      <c r="O19" s="34">
        <f>-'Baseline scenario'!O7</f>
        <v>1.046</v>
      </c>
      <c r="P19" s="34">
        <f>-'Baseline scenario'!P7</f>
        <v>1.046</v>
      </c>
      <c r="Q19" s="34">
        <f>-'Baseline scenario'!Q7</f>
        <v>1.046</v>
      </c>
      <c r="R19" s="34">
        <f>-'Baseline scenario'!R7</f>
        <v>1.046</v>
      </c>
      <c r="S19" s="34">
        <f>-'Baseline scenario'!S7</f>
        <v>1.046</v>
      </c>
      <c r="T19" s="34">
        <f>-'Baseline scenario'!T7</f>
        <v>1.046</v>
      </c>
      <c r="U19" s="34">
        <f>-'Baseline scenario'!U7</f>
        <v>1.046</v>
      </c>
      <c r="V19" s="34">
        <f>-'Baseline scenario'!V7</f>
        <v>1.046</v>
      </c>
      <c r="W19" s="34">
        <f>-'Baseline scenario'!W7</f>
        <v>1.046</v>
      </c>
      <c r="X19" s="34">
        <f>-'Baseline scenario'!X7</f>
        <v>1.046</v>
      </c>
      <c r="Y19" s="34">
        <f>-'Baseline scenario'!Y7</f>
        <v>1.046</v>
      </c>
      <c r="Z19" s="34">
        <f>-'Baseline scenario'!Z7</f>
        <v>1.046</v>
      </c>
      <c r="AA19" s="34">
        <f>-'Baseline scenario'!AA7</f>
        <v>1.046</v>
      </c>
      <c r="AB19" s="34">
        <f>-'Baseline scenario'!AB7</f>
        <v>1.046</v>
      </c>
      <c r="AC19" s="34">
        <f>-'Baseline scenario'!AC7</f>
        <v>1.046</v>
      </c>
      <c r="AD19" s="34">
        <f>-'Baseline scenario'!AD7</f>
        <v>1.046</v>
      </c>
      <c r="AE19" s="34">
        <f>-'Baseline scenario'!AE7</f>
        <v>1.046</v>
      </c>
      <c r="AF19" s="34">
        <f>-'Baseline scenario'!AF7</f>
        <v>1.046</v>
      </c>
      <c r="AG19" s="34">
        <f>-'Baseline scenario'!AG7</f>
        <v>1.046</v>
      </c>
      <c r="AH19" s="34">
        <f>-'Baseline scenario'!AH7</f>
        <v>1.046</v>
      </c>
      <c r="AI19" s="34">
        <f>-'Baseline scenario'!AI7</f>
        <v>1.046</v>
      </c>
      <c r="AJ19" s="34">
        <f>-'Baseline scenario'!AJ7</f>
        <v>1.046</v>
      </c>
      <c r="AK19" s="34">
        <f>-'Baseline scenario'!AK7</f>
        <v>1.046</v>
      </c>
      <c r="AL19" s="34">
        <f>-'Baseline scenario'!AL7</f>
        <v>1.046</v>
      </c>
      <c r="AM19" s="34">
        <f>-'Baseline scenario'!AM7</f>
        <v>1.046</v>
      </c>
      <c r="AN19" s="34">
        <f>-'Baseline scenario'!AN7</f>
        <v>1.046</v>
      </c>
      <c r="AO19" s="34">
        <f>-'Baseline scenario'!AO7</f>
        <v>1.046</v>
      </c>
      <c r="AP19" s="34">
        <f>-'Baseline scenario'!AP7</f>
        <v>1.046</v>
      </c>
      <c r="AQ19" s="34">
        <f>-'Baseline scenario'!AQ7</f>
        <v>1.046</v>
      </c>
      <c r="AR19" s="34">
        <f>-'Baseline scenario'!AR7</f>
        <v>1.046</v>
      </c>
      <c r="AS19" s="34">
        <f>-'Baseline scenario'!AS7</f>
        <v>1.046</v>
      </c>
      <c r="AT19" s="34">
        <f>-'Baseline scenario'!AT7</f>
        <v>1.046</v>
      </c>
      <c r="AU19" s="34">
        <f>-'Baseline scenario'!AU7</f>
        <v>1.046</v>
      </c>
      <c r="AV19" s="34">
        <f>-'Baseline scenario'!AV7</f>
        <v>1.046</v>
      </c>
      <c r="AW19" s="34">
        <f>-'Baseline scenario'!AW7</f>
        <v>1.046</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f>'Option 1'!J20/1.2</f>
        <v>6.6666666666666666E-2</v>
      </c>
      <c r="K20" s="34">
        <f>'Option 1'!K20/1.2</f>
        <v>0.10833333333333334</v>
      </c>
      <c r="L20" s="34">
        <f>'Option 1'!L20/1.2</f>
        <v>0.13333333333333333</v>
      </c>
      <c r="M20" s="34">
        <f>L20</f>
        <v>0.13333333333333333</v>
      </c>
      <c r="N20" s="34">
        <f t="shared" ref="N20:AW22" si="2">M20</f>
        <v>0.13333333333333333</v>
      </c>
      <c r="O20" s="34">
        <f t="shared" si="2"/>
        <v>0.13333333333333333</v>
      </c>
      <c r="P20" s="34">
        <f t="shared" si="2"/>
        <v>0.13333333333333333</v>
      </c>
      <c r="Q20" s="34">
        <f t="shared" si="2"/>
        <v>0.13333333333333333</v>
      </c>
      <c r="R20" s="34">
        <f t="shared" si="2"/>
        <v>0.13333333333333333</v>
      </c>
      <c r="S20" s="34">
        <f t="shared" si="2"/>
        <v>0.13333333333333333</v>
      </c>
      <c r="T20" s="34">
        <f t="shared" si="2"/>
        <v>0.13333333333333333</v>
      </c>
      <c r="U20" s="34">
        <f t="shared" si="2"/>
        <v>0.13333333333333333</v>
      </c>
      <c r="V20" s="34">
        <f t="shared" si="2"/>
        <v>0.13333333333333333</v>
      </c>
      <c r="W20" s="34">
        <f t="shared" si="2"/>
        <v>0.13333333333333333</v>
      </c>
      <c r="X20" s="34">
        <f t="shared" si="2"/>
        <v>0.13333333333333333</v>
      </c>
      <c r="Y20" s="34">
        <f t="shared" si="2"/>
        <v>0.13333333333333333</v>
      </c>
      <c r="Z20" s="34">
        <f t="shared" si="2"/>
        <v>0.13333333333333333</v>
      </c>
      <c r="AA20" s="34">
        <f t="shared" si="2"/>
        <v>0.13333333333333333</v>
      </c>
      <c r="AB20" s="34">
        <f t="shared" si="2"/>
        <v>0.13333333333333333</v>
      </c>
      <c r="AC20" s="34">
        <f t="shared" si="2"/>
        <v>0.13333333333333333</v>
      </c>
      <c r="AD20" s="34">
        <f t="shared" si="2"/>
        <v>0.13333333333333333</v>
      </c>
      <c r="AE20" s="34">
        <f t="shared" si="2"/>
        <v>0.13333333333333333</v>
      </c>
      <c r="AF20" s="34">
        <f t="shared" si="2"/>
        <v>0.13333333333333333</v>
      </c>
      <c r="AG20" s="34">
        <f t="shared" si="2"/>
        <v>0.13333333333333333</v>
      </c>
      <c r="AH20" s="34">
        <f t="shared" si="2"/>
        <v>0.13333333333333333</v>
      </c>
      <c r="AI20" s="34">
        <f t="shared" si="2"/>
        <v>0.13333333333333333</v>
      </c>
      <c r="AJ20" s="34">
        <f t="shared" si="2"/>
        <v>0.13333333333333333</v>
      </c>
      <c r="AK20" s="34">
        <f t="shared" si="2"/>
        <v>0.13333333333333333</v>
      </c>
      <c r="AL20" s="34">
        <f t="shared" si="2"/>
        <v>0.13333333333333333</v>
      </c>
      <c r="AM20" s="34">
        <f t="shared" si="2"/>
        <v>0.13333333333333333</v>
      </c>
      <c r="AN20" s="34">
        <f t="shared" si="2"/>
        <v>0.13333333333333333</v>
      </c>
      <c r="AO20" s="34">
        <f t="shared" si="2"/>
        <v>0.13333333333333333</v>
      </c>
      <c r="AP20" s="34">
        <f t="shared" si="2"/>
        <v>0.13333333333333333</v>
      </c>
      <c r="AQ20" s="34">
        <f t="shared" si="2"/>
        <v>0.13333333333333333</v>
      </c>
      <c r="AR20" s="34">
        <f t="shared" si="2"/>
        <v>0.13333333333333333</v>
      </c>
      <c r="AS20" s="34">
        <f t="shared" si="2"/>
        <v>0.13333333333333333</v>
      </c>
      <c r="AT20" s="34">
        <f t="shared" si="2"/>
        <v>0.13333333333333333</v>
      </c>
      <c r="AU20" s="34">
        <f t="shared" si="2"/>
        <v>0.13333333333333333</v>
      </c>
      <c r="AV20" s="34">
        <f t="shared" si="2"/>
        <v>0.13333333333333333</v>
      </c>
      <c r="AW20" s="34">
        <f t="shared" si="2"/>
        <v>0.13333333333333333</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f>'Option 1'!J21/1.2</f>
        <v>8.3333333333333343E-2</v>
      </c>
      <c r="K21" s="34">
        <f>'Option 1'!K21/1.2</f>
        <v>0.125</v>
      </c>
      <c r="L21" s="34">
        <f>'Option 1'!L21/1.2</f>
        <v>0.15833333333333335</v>
      </c>
      <c r="M21" s="34">
        <f t="shared" ref="M21:AB22" si="3">L21</f>
        <v>0.15833333333333335</v>
      </c>
      <c r="N21" s="34">
        <f t="shared" si="3"/>
        <v>0.15833333333333335</v>
      </c>
      <c r="O21" s="34">
        <f t="shared" si="3"/>
        <v>0.15833333333333335</v>
      </c>
      <c r="P21" s="34">
        <f t="shared" si="3"/>
        <v>0.15833333333333335</v>
      </c>
      <c r="Q21" s="34">
        <f t="shared" si="3"/>
        <v>0.15833333333333335</v>
      </c>
      <c r="R21" s="34">
        <f t="shared" si="3"/>
        <v>0.15833333333333335</v>
      </c>
      <c r="S21" s="34">
        <f t="shared" si="3"/>
        <v>0.15833333333333335</v>
      </c>
      <c r="T21" s="34">
        <f t="shared" si="3"/>
        <v>0.15833333333333335</v>
      </c>
      <c r="U21" s="34">
        <f t="shared" si="3"/>
        <v>0.15833333333333335</v>
      </c>
      <c r="V21" s="34">
        <f t="shared" si="3"/>
        <v>0.15833333333333335</v>
      </c>
      <c r="W21" s="34">
        <f t="shared" si="3"/>
        <v>0.15833333333333335</v>
      </c>
      <c r="X21" s="34">
        <f t="shared" si="3"/>
        <v>0.15833333333333335</v>
      </c>
      <c r="Y21" s="34">
        <f t="shared" si="3"/>
        <v>0.15833333333333335</v>
      </c>
      <c r="Z21" s="34">
        <f t="shared" si="3"/>
        <v>0.15833333333333335</v>
      </c>
      <c r="AA21" s="34">
        <f t="shared" si="3"/>
        <v>0.15833333333333335</v>
      </c>
      <c r="AB21" s="34">
        <f t="shared" si="3"/>
        <v>0.15833333333333335</v>
      </c>
      <c r="AC21" s="34">
        <f t="shared" si="2"/>
        <v>0.15833333333333335</v>
      </c>
      <c r="AD21" s="34">
        <f t="shared" si="2"/>
        <v>0.15833333333333335</v>
      </c>
      <c r="AE21" s="34">
        <f t="shared" si="2"/>
        <v>0.15833333333333335</v>
      </c>
      <c r="AF21" s="34">
        <f t="shared" si="2"/>
        <v>0.15833333333333335</v>
      </c>
      <c r="AG21" s="34">
        <f t="shared" si="2"/>
        <v>0.15833333333333335</v>
      </c>
      <c r="AH21" s="34">
        <f t="shared" si="2"/>
        <v>0.15833333333333335</v>
      </c>
      <c r="AI21" s="34">
        <f t="shared" si="2"/>
        <v>0.15833333333333335</v>
      </c>
      <c r="AJ21" s="34">
        <f t="shared" si="2"/>
        <v>0.15833333333333335</v>
      </c>
      <c r="AK21" s="34">
        <f t="shared" si="2"/>
        <v>0.15833333333333335</v>
      </c>
      <c r="AL21" s="34">
        <f t="shared" si="2"/>
        <v>0.15833333333333335</v>
      </c>
      <c r="AM21" s="34">
        <f t="shared" si="2"/>
        <v>0.15833333333333335</v>
      </c>
      <c r="AN21" s="34">
        <f t="shared" si="2"/>
        <v>0.15833333333333335</v>
      </c>
      <c r="AO21" s="34">
        <f t="shared" si="2"/>
        <v>0.15833333333333335</v>
      </c>
      <c r="AP21" s="34">
        <f t="shared" si="2"/>
        <v>0.15833333333333335</v>
      </c>
      <c r="AQ21" s="34">
        <f t="shared" si="2"/>
        <v>0.15833333333333335</v>
      </c>
      <c r="AR21" s="34">
        <f t="shared" si="2"/>
        <v>0.15833333333333335</v>
      </c>
      <c r="AS21" s="34">
        <f t="shared" si="2"/>
        <v>0.15833333333333335</v>
      </c>
      <c r="AT21" s="34">
        <f t="shared" si="2"/>
        <v>0.15833333333333335</v>
      </c>
      <c r="AU21" s="34">
        <f t="shared" si="2"/>
        <v>0.15833333333333335</v>
      </c>
      <c r="AV21" s="34">
        <f t="shared" si="2"/>
        <v>0.15833333333333335</v>
      </c>
      <c r="AW21" s="34">
        <f t="shared" si="2"/>
        <v>0.15833333333333335</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f>'Option 1'!J22/1.2</f>
        <v>0.15833333333333335</v>
      </c>
      <c r="K22" s="34">
        <f>'Option 1'!K22/1.2</f>
        <v>0.15833333333333335</v>
      </c>
      <c r="L22" s="34">
        <f>'Option 1'!L22/1.2</f>
        <v>0.15833333333333335</v>
      </c>
      <c r="M22" s="34">
        <f t="shared" si="3"/>
        <v>0.15833333333333335</v>
      </c>
      <c r="N22" s="34">
        <f t="shared" si="2"/>
        <v>0.15833333333333335</v>
      </c>
      <c r="O22" s="34">
        <f t="shared" si="2"/>
        <v>0.15833333333333335</v>
      </c>
      <c r="P22" s="34">
        <f t="shared" si="2"/>
        <v>0.15833333333333335</v>
      </c>
      <c r="Q22" s="34">
        <f t="shared" si="2"/>
        <v>0.15833333333333335</v>
      </c>
      <c r="R22" s="34">
        <f t="shared" si="2"/>
        <v>0.15833333333333335</v>
      </c>
      <c r="S22" s="34">
        <f t="shared" si="2"/>
        <v>0.15833333333333335</v>
      </c>
      <c r="T22" s="34">
        <f t="shared" si="2"/>
        <v>0.15833333333333335</v>
      </c>
      <c r="U22" s="34">
        <f t="shared" si="2"/>
        <v>0.15833333333333335</v>
      </c>
      <c r="V22" s="34">
        <f t="shared" si="2"/>
        <v>0.15833333333333335</v>
      </c>
      <c r="W22" s="34">
        <f t="shared" si="2"/>
        <v>0.15833333333333335</v>
      </c>
      <c r="X22" s="34">
        <f t="shared" si="2"/>
        <v>0.15833333333333335</v>
      </c>
      <c r="Y22" s="34">
        <f t="shared" si="2"/>
        <v>0.15833333333333335</v>
      </c>
      <c r="Z22" s="34">
        <f t="shared" si="2"/>
        <v>0.15833333333333335</v>
      </c>
      <c r="AA22" s="34">
        <f t="shared" si="2"/>
        <v>0.15833333333333335</v>
      </c>
      <c r="AB22" s="34">
        <f t="shared" si="2"/>
        <v>0.15833333333333335</v>
      </c>
      <c r="AC22" s="34">
        <f t="shared" si="2"/>
        <v>0.15833333333333335</v>
      </c>
      <c r="AD22" s="34">
        <f t="shared" si="2"/>
        <v>0.15833333333333335</v>
      </c>
      <c r="AE22" s="34">
        <f t="shared" si="2"/>
        <v>0.15833333333333335</v>
      </c>
      <c r="AF22" s="34">
        <f t="shared" si="2"/>
        <v>0.15833333333333335</v>
      </c>
      <c r="AG22" s="34">
        <f t="shared" si="2"/>
        <v>0.15833333333333335</v>
      </c>
      <c r="AH22" s="34">
        <f t="shared" si="2"/>
        <v>0.15833333333333335</v>
      </c>
      <c r="AI22" s="34">
        <f t="shared" si="2"/>
        <v>0.15833333333333335</v>
      </c>
      <c r="AJ22" s="34">
        <f t="shared" si="2"/>
        <v>0.15833333333333335</v>
      </c>
      <c r="AK22" s="34">
        <f t="shared" si="2"/>
        <v>0.15833333333333335</v>
      </c>
      <c r="AL22" s="34">
        <f t="shared" si="2"/>
        <v>0.15833333333333335</v>
      </c>
      <c r="AM22" s="34">
        <f t="shared" si="2"/>
        <v>0.15833333333333335</v>
      </c>
      <c r="AN22" s="34">
        <f t="shared" si="2"/>
        <v>0.15833333333333335</v>
      </c>
      <c r="AO22" s="34">
        <f t="shared" si="2"/>
        <v>0.15833333333333335</v>
      </c>
      <c r="AP22" s="34">
        <f t="shared" si="2"/>
        <v>0.15833333333333335</v>
      </c>
      <c r="AQ22" s="34">
        <f t="shared" si="2"/>
        <v>0.15833333333333335</v>
      </c>
      <c r="AR22" s="34">
        <f t="shared" si="2"/>
        <v>0.15833333333333335</v>
      </c>
      <c r="AS22" s="34">
        <f t="shared" si="2"/>
        <v>0.15833333333333335</v>
      </c>
      <c r="AT22" s="34">
        <f t="shared" si="2"/>
        <v>0.15833333333333335</v>
      </c>
      <c r="AU22" s="34">
        <f t="shared" si="2"/>
        <v>0.15833333333333335</v>
      </c>
      <c r="AV22" s="34">
        <f t="shared" si="2"/>
        <v>0.15833333333333335</v>
      </c>
      <c r="AW22" s="34">
        <f t="shared" si="2"/>
        <v>0.15833333333333335</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0.2737</v>
      </c>
      <c r="F25" s="68">
        <f t="shared" ref="F25:BD25" si="4">SUM(F19:F24)</f>
        <v>0.36360000000000003</v>
      </c>
      <c r="G25" s="68">
        <f t="shared" si="4"/>
        <v>0.40210000000000001</v>
      </c>
      <c r="H25" s="68">
        <f t="shared" si="4"/>
        <v>0.42699999999999999</v>
      </c>
      <c r="I25" s="68">
        <f t="shared" si="4"/>
        <v>0.45960000000000001</v>
      </c>
      <c r="J25" s="68">
        <f t="shared" si="4"/>
        <v>0.77893333333333337</v>
      </c>
      <c r="K25" s="68">
        <f t="shared" si="4"/>
        <v>0.88016666666666665</v>
      </c>
      <c r="L25" s="68">
        <f t="shared" si="4"/>
        <v>1.4960000000000002</v>
      </c>
      <c r="M25" s="68">
        <f t="shared" si="4"/>
        <v>1.4960000000000002</v>
      </c>
      <c r="N25" s="68">
        <f t="shared" si="4"/>
        <v>1.4960000000000002</v>
      </c>
      <c r="O25" s="68">
        <f t="shared" si="4"/>
        <v>1.4960000000000002</v>
      </c>
      <c r="P25" s="68">
        <f t="shared" si="4"/>
        <v>1.4960000000000002</v>
      </c>
      <c r="Q25" s="68">
        <f t="shared" si="4"/>
        <v>1.4960000000000002</v>
      </c>
      <c r="R25" s="68">
        <f t="shared" si="4"/>
        <v>1.4960000000000002</v>
      </c>
      <c r="S25" s="68">
        <f t="shared" si="4"/>
        <v>1.4960000000000002</v>
      </c>
      <c r="T25" s="68">
        <f t="shared" si="4"/>
        <v>1.4960000000000002</v>
      </c>
      <c r="U25" s="68">
        <f t="shared" si="4"/>
        <v>1.4960000000000002</v>
      </c>
      <c r="V25" s="68">
        <f t="shared" si="4"/>
        <v>1.4960000000000002</v>
      </c>
      <c r="W25" s="68">
        <f t="shared" si="4"/>
        <v>1.4960000000000002</v>
      </c>
      <c r="X25" s="68">
        <f t="shared" si="4"/>
        <v>1.4960000000000002</v>
      </c>
      <c r="Y25" s="68">
        <f t="shared" si="4"/>
        <v>1.4960000000000002</v>
      </c>
      <c r="Z25" s="68">
        <f t="shared" si="4"/>
        <v>1.4960000000000002</v>
      </c>
      <c r="AA25" s="68">
        <f t="shared" si="4"/>
        <v>1.4960000000000002</v>
      </c>
      <c r="AB25" s="68">
        <f t="shared" si="4"/>
        <v>1.4960000000000002</v>
      </c>
      <c r="AC25" s="68">
        <f t="shared" si="4"/>
        <v>1.4960000000000002</v>
      </c>
      <c r="AD25" s="68">
        <f t="shared" si="4"/>
        <v>1.4960000000000002</v>
      </c>
      <c r="AE25" s="68">
        <f t="shared" si="4"/>
        <v>1.4960000000000002</v>
      </c>
      <c r="AF25" s="68">
        <f t="shared" si="4"/>
        <v>1.4960000000000002</v>
      </c>
      <c r="AG25" s="68">
        <f t="shared" si="4"/>
        <v>1.4960000000000002</v>
      </c>
      <c r="AH25" s="68">
        <f t="shared" si="4"/>
        <v>1.4960000000000002</v>
      </c>
      <c r="AI25" s="68">
        <f t="shared" si="4"/>
        <v>1.4960000000000002</v>
      </c>
      <c r="AJ25" s="68">
        <f t="shared" si="4"/>
        <v>1.4960000000000002</v>
      </c>
      <c r="AK25" s="68">
        <f t="shared" si="4"/>
        <v>1.4960000000000002</v>
      </c>
      <c r="AL25" s="68">
        <f t="shared" si="4"/>
        <v>1.4960000000000002</v>
      </c>
      <c r="AM25" s="68">
        <f t="shared" si="4"/>
        <v>1.4960000000000002</v>
      </c>
      <c r="AN25" s="68">
        <f t="shared" si="4"/>
        <v>1.4960000000000002</v>
      </c>
      <c r="AO25" s="68">
        <f t="shared" si="4"/>
        <v>1.4960000000000002</v>
      </c>
      <c r="AP25" s="68">
        <f t="shared" si="4"/>
        <v>1.4960000000000002</v>
      </c>
      <c r="AQ25" s="68">
        <f t="shared" si="4"/>
        <v>1.4960000000000002</v>
      </c>
      <c r="AR25" s="68">
        <f t="shared" si="4"/>
        <v>1.4960000000000002</v>
      </c>
      <c r="AS25" s="68">
        <f t="shared" si="4"/>
        <v>1.4960000000000002</v>
      </c>
      <c r="AT25" s="68">
        <f t="shared" si="4"/>
        <v>1.4960000000000002</v>
      </c>
      <c r="AU25" s="68">
        <f t="shared" si="4"/>
        <v>1.4960000000000002</v>
      </c>
      <c r="AV25" s="68">
        <f t="shared" si="4"/>
        <v>1.4960000000000002</v>
      </c>
      <c r="AW25" s="68">
        <f t="shared" si="4"/>
        <v>1.4960000000000002</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BD26" si="5">E18+E25</f>
        <v>-1.5000000000000013E-3</v>
      </c>
      <c r="F26" s="60">
        <f t="shared" si="5"/>
        <v>-1.2000000000000011E-2</v>
      </c>
      <c r="G26" s="60">
        <f t="shared" si="5"/>
        <v>-3.2799999999999996E-2</v>
      </c>
      <c r="H26" s="60">
        <f t="shared" si="5"/>
        <v>-6.3900000000000012E-2</v>
      </c>
      <c r="I26" s="60">
        <f t="shared" si="5"/>
        <v>-0.10230000000000006</v>
      </c>
      <c r="J26" s="60">
        <f t="shared" si="5"/>
        <v>0.16333333333333333</v>
      </c>
      <c r="K26" s="60">
        <f t="shared" si="5"/>
        <v>0.24666666666666659</v>
      </c>
      <c r="L26" s="60">
        <f t="shared" si="5"/>
        <v>0.30500000000000016</v>
      </c>
      <c r="M26" s="60">
        <f t="shared" si="5"/>
        <v>0.30500000000000016</v>
      </c>
      <c r="N26" s="60">
        <f t="shared" si="5"/>
        <v>0.30500000000000016</v>
      </c>
      <c r="O26" s="60">
        <f t="shared" si="5"/>
        <v>0.30500000000000016</v>
      </c>
      <c r="P26" s="60">
        <f t="shared" si="5"/>
        <v>0.30500000000000016</v>
      </c>
      <c r="Q26" s="60">
        <f t="shared" si="5"/>
        <v>0.30500000000000016</v>
      </c>
      <c r="R26" s="60">
        <f t="shared" si="5"/>
        <v>0.30500000000000016</v>
      </c>
      <c r="S26" s="60">
        <f t="shared" si="5"/>
        <v>0.30500000000000016</v>
      </c>
      <c r="T26" s="60">
        <f t="shared" si="5"/>
        <v>0.30500000000000016</v>
      </c>
      <c r="U26" s="60">
        <f t="shared" si="5"/>
        <v>0.30500000000000016</v>
      </c>
      <c r="V26" s="60">
        <f t="shared" si="5"/>
        <v>0.30500000000000016</v>
      </c>
      <c r="W26" s="60">
        <f t="shared" si="5"/>
        <v>0.30500000000000016</v>
      </c>
      <c r="X26" s="60">
        <f t="shared" si="5"/>
        <v>0.30500000000000016</v>
      </c>
      <c r="Y26" s="60">
        <f t="shared" si="5"/>
        <v>0.30500000000000016</v>
      </c>
      <c r="Z26" s="60">
        <f t="shared" si="5"/>
        <v>0.30500000000000016</v>
      </c>
      <c r="AA26" s="60">
        <f t="shared" si="5"/>
        <v>0.30500000000000016</v>
      </c>
      <c r="AB26" s="60">
        <f t="shared" si="5"/>
        <v>0.30500000000000016</v>
      </c>
      <c r="AC26" s="60">
        <f t="shared" si="5"/>
        <v>0.30500000000000016</v>
      </c>
      <c r="AD26" s="60">
        <f t="shared" si="5"/>
        <v>0.30500000000000016</v>
      </c>
      <c r="AE26" s="60">
        <f t="shared" si="5"/>
        <v>0.30500000000000016</v>
      </c>
      <c r="AF26" s="60">
        <f t="shared" si="5"/>
        <v>0.30500000000000016</v>
      </c>
      <c r="AG26" s="60">
        <f t="shared" si="5"/>
        <v>0.30500000000000016</v>
      </c>
      <c r="AH26" s="60">
        <f t="shared" si="5"/>
        <v>0.30500000000000016</v>
      </c>
      <c r="AI26" s="60">
        <f t="shared" si="5"/>
        <v>0.30500000000000016</v>
      </c>
      <c r="AJ26" s="60">
        <f t="shared" si="5"/>
        <v>0.30500000000000016</v>
      </c>
      <c r="AK26" s="60">
        <f t="shared" si="5"/>
        <v>0.30500000000000016</v>
      </c>
      <c r="AL26" s="60">
        <f t="shared" si="5"/>
        <v>0.30500000000000016</v>
      </c>
      <c r="AM26" s="60">
        <f t="shared" si="5"/>
        <v>0.30500000000000016</v>
      </c>
      <c r="AN26" s="60">
        <f t="shared" si="5"/>
        <v>0.30500000000000016</v>
      </c>
      <c r="AO26" s="60">
        <f t="shared" si="5"/>
        <v>0.30500000000000016</v>
      </c>
      <c r="AP26" s="60">
        <f t="shared" si="5"/>
        <v>0.30500000000000016</v>
      </c>
      <c r="AQ26" s="60">
        <f t="shared" si="5"/>
        <v>0.30500000000000016</v>
      </c>
      <c r="AR26" s="60">
        <f t="shared" si="5"/>
        <v>0.30500000000000016</v>
      </c>
      <c r="AS26" s="60">
        <f t="shared" si="5"/>
        <v>0.30500000000000016</v>
      </c>
      <c r="AT26" s="60">
        <f t="shared" si="5"/>
        <v>0.30500000000000016</v>
      </c>
      <c r="AU26" s="60">
        <f t="shared" si="5"/>
        <v>0.30500000000000016</v>
      </c>
      <c r="AV26" s="60">
        <f t="shared" si="5"/>
        <v>0.30500000000000016</v>
      </c>
      <c r="AW26" s="60">
        <f t="shared" si="5"/>
        <v>0.30500000000000016</v>
      </c>
      <c r="AX26" s="60">
        <f t="shared" si="5"/>
        <v>0</v>
      </c>
      <c r="AY26" s="60">
        <f t="shared" si="5"/>
        <v>0</v>
      </c>
      <c r="AZ26" s="60">
        <f t="shared" si="5"/>
        <v>0</v>
      </c>
      <c r="BA26" s="60">
        <f t="shared" si="5"/>
        <v>0</v>
      </c>
      <c r="BB26" s="60">
        <f t="shared" si="5"/>
        <v>0</v>
      </c>
      <c r="BC26" s="60">
        <f t="shared" si="5"/>
        <v>0</v>
      </c>
      <c r="BD26" s="60">
        <f t="shared" si="5"/>
        <v>0</v>
      </c>
    </row>
    <row r="27" spans="1:56" x14ac:dyDescent="0.3">
      <c r="A27" s="116"/>
      <c r="B27" s="9" t="s">
        <v>13</v>
      </c>
      <c r="C27" s="8" t="s">
        <v>41</v>
      </c>
      <c r="D27" s="9" t="s">
        <v>42</v>
      </c>
      <c r="E27" s="10">
        <v>0.8</v>
      </c>
      <c r="F27" s="10">
        <f>E27</f>
        <v>0.8</v>
      </c>
      <c r="G27" s="10">
        <f t="shared" ref="G27:AW27" si="6">F27</f>
        <v>0.8</v>
      </c>
      <c r="H27" s="10">
        <f t="shared" si="6"/>
        <v>0.8</v>
      </c>
      <c r="I27" s="10">
        <f t="shared" si="6"/>
        <v>0.8</v>
      </c>
      <c r="J27" s="10">
        <f t="shared" si="6"/>
        <v>0.8</v>
      </c>
      <c r="K27" s="10">
        <f t="shared" si="6"/>
        <v>0.8</v>
      </c>
      <c r="L27" s="10">
        <f t="shared" si="6"/>
        <v>0.8</v>
      </c>
      <c r="M27" s="10">
        <f t="shared" si="6"/>
        <v>0.8</v>
      </c>
      <c r="N27" s="10">
        <f t="shared" si="6"/>
        <v>0.8</v>
      </c>
      <c r="O27" s="10">
        <f t="shared" si="6"/>
        <v>0.8</v>
      </c>
      <c r="P27" s="10">
        <f t="shared" si="6"/>
        <v>0.8</v>
      </c>
      <c r="Q27" s="10">
        <f t="shared" si="6"/>
        <v>0.8</v>
      </c>
      <c r="R27" s="10">
        <f t="shared" si="6"/>
        <v>0.8</v>
      </c>
      <c r="S27" s="10">
        <f t="shared" si="6"/>
        <v>0.8</v>
      </c>
      <c r="T27" s="10">
        <f t="shared" si="6"/>
        <v>0.8</v>
      </c>
      <c r="U27" s="10">
        <f t="shared" si="6"/>
        <v>0.8</v>
      </c>
      <c r="V27" s="10">
        <f t="shared" si="6"/>
        <v>0.8</v>
      </c>
      <c r="W27" s="10">
        <f t="shared" si="6"/>
        <v>0.8</v>
      </c>
      <c r="X27" s="10">
        <f t="shared" si="6"/>
        <v>0.8</v>
      </c>
      <c r="Y27" s="10">
        <f t="shared" si="6"/>
        <v>0.8</v>
      </c>
      <c r="Z27" s="10">
        <f t="shared" si="6"/>
        <v>0.8</v>
      </c>
      <c r="AA27" s="10">
        <f t="shared" si="6"/>
        <v>0.8</v>
      </c>
      <c r="AB27" s="10">
        <f t="shared" si="6"/>
        <v>0.8</v>
      </c>
      <c r="AC27" s="10">
        <f t="shared" si="6"/>
        <v>0.8</v>
      </c>
      <c r="AD27" s="10">
        <f t="shared" si="6"/>
        <v>0.8</v>
      </c>
      <c r="AE27" s="10">
        <f t="shared" si="6"/>
        <v>0.8</v>
      </c>
      <c r="AF27" s="10">
        <f t="shared" si="6"/>
        <v>0.8</v>
      </c>
      <c r="AG27" s="10">
        <f t="shared" si="6"/>
        <v>0.8</v>
      </c>
      <c r="AH27" s="10">
        <f t="shared" si="6"/>
        <v>0.8</v>
      </c>
      <c r="AI27" s="10">
        <f t="shared" si="6"/>
        <v>0.8</v>
      </c>
      <c r="AJ27" s="10">
        <f t="shared" si="6"/>
        <v>0.8</v>
      </c>
      <c r="AK27" s="10">
        <f t="shared" si="6"/>
        <v>0.8</v>
      </c>
      <c r="AL27" s="10">
        <f t="shared" si="6"/>
        <v>0.8</v>
      </c>
      <c r="AM27" s="10">
        <f t="shared" si="6"/>
        <v>0.8</v>
      </c>
      <c r="AN27" s="10">
        <f t="shared" si="6"/>
        <v>0.8</v>
      </c>
      <c r="AO27" s="10">
        <f t="shared" si="6"/>
        <v>0.8</v>
      </c>
      <c r="AP27" s="10">
        <f t="shared" si="6"/>
        <v>0.8</v>
      </c>
      <c r="AQ27" s="10">
        <f t="shared" si="6"/>
        <v>0.8</v>
      </c>
      <c r="AR27" s="10">
        <f t="shared" si="6"/>
        <v>0.8</v>
      </c>
      <c r="AS27" s="10">
        <f t="shared" si="6"/>
        <v>0.8</v>
      </c>
      <c r="AT27" s="10">
        <f t="shared" si="6"/>
        <v>0.8</v>
      </c>
      <c r="AU27" s="10">
        <f t="shared" si="6"/>
        <v>0.8</v>
      </c>
      <c r="AV27" s="10">
        <f t="shared" si="6"/>
        <v>0.8</v>
      </c>
      <c r="AW27" s="10">
        <f t="shared" si="6"/>
        <v>0.8</v>
      </c>
      <c r="AX27" s="11"/>
      <c r="AY27" s="11"/>
      <c r="AZ27" s="11"/>
      <c r="BA27" s="11"/>
      <c r="BB27" s="11"/>
      <c r="BC27" s="11"/>
      <c r="BD27" s="11"/>
    </row>
    <row r="28" spans="1:56" x14ac:dyDescent="0.3">
      <c r="A28" s="116"/>
      <c r="B28" s="9" t="s">
        <v>12</v>
      </c>
      <c r="C28" s="9" t="s">
        <v>43</v>
      </c>
      <c r="D28" s="9" t="s">
        <v>40</v>
      </c>
      <c r="E28" s="35">
        <f>E26*E27</f>
        <v>-1.2000000000000012E-3</v>
      </c>
      <c r="F28" s="35">
        <f t="shared" ref="F28:AW28" si="7">F26*F27</f>
        <v>-9.6000000000000096E-3</v>
      </c>
      <c r="G28" s="35">
        <f t="shared" si="7"/>
        <v>-2.6239999999999999E-2</v>
      </c>
      <c r="H28" s="35">
        <f t="shared" si="7"/>
        <v>-5.1120000000000013E-2</v>
      </c>
      <c r="I28" s="35">
        <f t="shared" si="7"/>
        <v>-8.1840000000000052E-2</v>
      </c>
      <c r="J28" s="35">
        <f t="shared" si="7"/>
        <v>0.13066666666666668</v>
      </c>
      <c r="K28" s="35">
        <f t="shared" si="7"/>
        <v>0.19733333333333328</v>
      </c>
      <c r="L28" s="35">
        <f t="shared" si="7"/>
        <v>0.24400000000000013</v>
      </c>
      <c r="M28" s="35">
        <f t="shared" si="7"/>
        <v>0.24400000000000013</v>
      </c>
      <c r="N28" s="35">
        <f t="shared" si="7"/>
        <v>0.24400000000000013</v>
      </c>
      <c r="O28" s="35">
        <f t="shared" si="7"/>
        <v>0.24400000000000013</v>
      </c>
      <c r="P28" s="35">
        <f t="shared" si="7"/>
        <v>0.24400000000000013</v>
      </c>
      <c r="Q28" s="35">
        <f t="shared" si="7"/>
        <v>0.24400000000000013</v>
      </c>
      <c r="R28" s="35">
        <f t="shared" si="7"/>
        <v>0.24400000000000013</v>
      </c>
      <c r="S28" s="35">
        <f t="shared" si="7"/>
        <v>0.24400000000000013</v>
      </c>
      <c r="T28" s="35">
        <f t="shared" si="7"/>
        <v>0.24400000000000013</v>
      </c>
      <c r="U28" s="35">
        <f t="shared" si="7"/>
        <v>0.24400000000000013</v>
      </c>
      <c r="V28" s="35">
        <f t="shared" si="7"/>
        <v>0.24400000000000013</v>
      </c>
      <c r="W28" s="35">
        <f t="shared" si="7"/>
        <v>0.24400000000000013</v>
      </c>
      <c r="X28" s="35">
        <f t="shared" si="7"/>
        <v>0.24400000000000013</v>
      </c>
      <c r="Y28" s="35">
        <f t="shared" si="7"/>
        <v>0.24400000000000013</v>
      </c>
      <c r="Z28" s="35">
        <f t="shared" si="7"/>
        <v>0.24400000000000013</v>
      </c>
      <c r="AA28" s="35">
        <f t="shared" si="7"/>
        <v>0.24400000000000013</v>
      </c>
      <c r="AB28" s="35">
        <f t="shared" si="7"/>
        <v>0.24400000000000013</v>
      </c>
      <c r="AC28" s="35">
        <f t="shared" si="7"/>
        <v>0.24400000000000013</v>
      </c>
      <c r="AD28" s="35">
        <f t="shared" si="7"/>
        <v>0.24400000000000013</v>
      </c>
      <c r="AE28" s="35">
        <f t="shared" si="7"/>
        <v>0.24400000000000013</v>
      </c>
      <c r="AF28" s="35">
        <f t="shared" si="7"/>
        <v>0.24400000000000013</v>
      </c>
      <c r="AG28" s="35">
        <f t="shared" si="7"/>
        <v>0.24400000000000013</v>
      </c>
      <c r="AH28" s="35">
        <f t="shared" si="7"/>
        <v>0.24400000000000013</v>
      </c>
      <c r="AI28" s="35">
        <f t="shared" si="7"/>
        <v>0.24400000000000013</v>
      </c>
      <c r="AJ28" s="35">
        <f t="shared" si="7"/>
        <v>0.24400000000000013</v>
      </c>
      <c r="AK28" s="35">
        <f t="shared" si="7"/>
        <v>0.24400000000000013</v>
      </c>
      <c r="AL28" s="35">
        <f t="shared" si="7"/>
        <v>0.24400000000000013</v>
      </c>
      <c r="AM28" s="35">
        <f t="shared" si="7"/>
        <v>0.24400000000000013</v>
      </c>
      <c r="AN28" s="35">
        <f t="shared" si="7"/>
        <v>0.24400000000000013</v>
      </c>
      <c r="AO28" s="35">
        <f t="shared" si="7"/>
        <v>0.24400000000000013</v>
      </c>
      <c r="AP28" s="35">
        <f t="shared" si="7"/>
        <v>0.24400000000000013</v>
      </c>
      <c r="AQ28" s="35">
        <f t="shared" si="7"/>
        <v>0.24400000000000013</v>
      </c>
      <c r="AR28" s="35">
        <f t="shared" si="7"/>
        <v>0.24400000000000013</v>
      </c>
      <c r="AS28" s="35">
        <f t="shared" si="7"/>
        <v>0.24400000000000013</v>
      </c>
      <c r="AT28" s="35">
        <f t="shared" si="7"/>
        <v>0.24400000000000013</v>
      </c>
      <c r="AU28" s="35">
        <f t="shared" si="7"/>
        <v>0.24400000000000013</v>
      </c>
      <c r="AV28" s="35">
        <f t="shared" si="7"/>
        <v>0.24400000000000013</v>
      </c>
      <c r="AW28" s="35">
        <f t="shared" si="7"/>
        <v>0.24400000000000013</v>
      </c>
      <c r="AX28" s="35"/>
      <c r="AY28" s="35"/>
      <c r="AZ28" s="35"/>
      <c r="BA28" s="35"/>
      <c r="BB28" s="35"/>
      <c r="BC28" s="35"/>
      <c r="BD28" s="35"/>
    </row>
    <row r="29" spans="1:56" x14ac:dyDescent="0.3">
      <c r="A29" s="116"/>
      <c r="B29" s="9" t="s">
        <v>93</v>
      </c>
      <c r="C29" s="11" t="s">
        <v>44</v>
      </c>
      <c r="D29" s="9" t="s">
        <v>40</v>
      </c>
      <c r="E29" s="35">
        <f>E26-E28</f>
        <v>-3.0000000000000014E-4</v>
      </c>
      <c r="F29" s="35">
        <f t="shared" ref="F29:AW29" si="8">F26-F28</f>
        <v>-2.4000000000000011E-3</v>
      </c>
      <c r="G29" s="35">
        <f t="shared" si="8"/>
        <v>-6.5599999999999964E-3</v>
      </c>
      <c r="H29" s="35">
        <f t="shared" si="8"/>
        <v>-1.278E-2</v>
      </c>
      <c r="I29" s="35">
        <f t="shared" si="8"/>
        <v>-2.0460000000000006E-2</v>
      </c>
      <c r="J29" s="35">
        <f t="shared" si="8"/>
        <v>3.2666666666666649E-2</v>
      </c>
      <c r="K29" s="35">
        <f t="shared" si="8"/>
        <v>4.9333333333333312E-2</v>
      </c>
      <c r="L29" s="35">
        <f t="shared" si="8"/>
        <v>6.1000000000000026E-2</v>
      </c>
      <c r="M29" s="35">
        <f t="shared" si="8"/>
        <v>6.1000000000000026E-2</v>
      </c>
      <c r="N29" s="35">
        <f t="shared" si="8"/>
        <v>6.1000000000000026E-2</v>
      </c>
      <c r="O29" s="35">
        <f t="shared" si="8"/>
        <v>6.1000000000000026E-2</v>
      </c>
      <c r="P29" s="35">
        <f t="shared" si="8"/>
        <v>6.1000000000000026E-2</v>
      </c>
      <c r="Q29" s="35">
        <f t="shared" si="8"/>
        <v>6.1000000000000026E-2</v>
      </c>
      <c r="R29" s="35">
        <f t="shared" si="8"/>
        <v>6.1000000000000026E-2</v>
      </c>
      <c r="S29" s="35">
        <f t="shared" si="8"/>
        <v>6.1000000000000026E-2</v>
      </c>
      <c r="T29" s="35">
        <f t="shared" si="8"/>
        <v>6.1000000000000026E-2</v>
      </c>
      <c r="U29" s="35">
        <f t="shared" si="8"/>
        <v>6.1000000000000026E-2</v>
      </c>
      <c r="V29" s="35">
        <f t="shared" si="8"/>
        <v>6.1000000000000026E-2</v>
      </c>
      <c r="W29" s="35">
        <f t="shared" si="8"/>
        <v>6.1000000000000026E-2</v>
      </c>
      <c r="X29" s="35">
        <f t="shared" si="8"/>
        <v>6.1000000000000026E-2</v>
      </c>
      <c r="Y29" s="35">
        <f t="shared" si="8"/>
        <v>6.1000000000000026E-2</v>
      </c>
      <c r="Z29" s="35">
        <f t="shared" si="8"/>
        <v>6.1000000000000026E-2</v>
      </c>
      <c r="AA29" s="35">
        <f t="shared" si="8"/>
        <v>6.1000000000000026E-2</v>
      </c>
      <c r="AB29" s="35">
        <f t="shared" si="8"/>
        <v>6.1000000000000026E-2</v>
      </c>
      <c r="AC29" s="35">
        <f t="shared" si="8"/>
        <v>6.1000000000000026E-2</v>
      </c>
      <c r="AD29" s="35">
        <f t="shared" si="8"/>
        <v>6.1000000000000026E-2</v>
      </c>
      <c r="AE29" s="35">
        <f t="shared" si="8"/>
        <v>6.1000000000000026E-2</v>
      </c>
      <c r="AF29" s="35">
        <f t="shared" si="8"/>
        <v>6.1000000000000026E-2</v>
      </c>
      <c r="AG29" s="35">
        <f t="shared" si="8"/>
        <v>6.1000000000000026E-2</v>
      </c>
      <c r="AH29" s="35">
        <f t="shared" si="8"/>
        <v>6.1000000000000026E-2</v>
      </c>
      <c r="AI29" s="35">
        <f t="shared" si="8"/>
        <v>6.1000000000000026E-2</v>
      </c>
      <c r="AJ29" s="35">
        <f t="shared" si="8"/>
        <v>6.1000000000000026E-2</v>
      </c>
      <c r="AK29" s="35">
        <f t="shared" si="8"/>
        <v>6.1000000000000026E-2</v>
      </c>
      <c r="AL29" s="35">
        <f t="shared" si="8"/>
        <v>6.1000000000000026E-2</v>
      </c>
      <c r="AM29" s="35">
        <f t="shared" si="8"/>
        <v>6.1000000000000026E-2</v>
      </c>
      <c r="AN29" s="35">
        <f t="shared" si="8"/>
        <v>6.1000000000000026E-2</v>
      </c>
      <c r="AO29" s="35">
        <f t="shared" si="8"/>
        <v>6.1000000000000026E-2</v>
      </c>
      <c r="AP29" s="35">
        <f t="shared" si="8"/>
        <v>6.1000000000000026E-2</v>
      </c>
      <c r="AQ29" s="35">
        <f t="shared" si="8"/>
        <v>6.1000000000000026E-2</v>
      </c>
      <c r="AR29" s="35">
        <f t="shared" si="8"/>
        <v>6.1000000000000026E-2</v>
      </c>
      <c r="AS29" s="35">
        <f t="shared" si="8"/>
        <v>6.1000000000000026E-2</v>
      </c>
      <c r="AT29" s="35">
        <f t="shared" si="8"/>
        <v>6.1000000000000026E-2</v>
      </c>
      <c r="AU29" s="35">
        <f t="shared" si="8"/>
        <v>6.1000000000000026E-2</v>
      </c>
      <c r="AV29" s="35">
        <f t="shared" si="8"/>
        <v>6.1000000000000026E-2</v>
      </c>
      <c r="AW29" s="35">
        <f t="shared" si="8"/>
        <v>6.1000000000000026E-2</v>
      </c>
      <c r="AX29" s="35"/>
      <c r="AY29" s="35"/>
      <c r="AZ29" s="35"/>
      <c r="BA29" s="35"/>
      <c r="BB29" s="35"/>
      <c r="BC29" s="35"/>
      <c r="BD29" s="35"/>
    </row>
    <row r="30" spans="1:56" ht="16.5" hidden="1" customHeight="1" outlineLevel="1" x14ac:dyDescent="0.35">
      <c r="A30" s="116"/>
      <c r="B30" s="9" t="s">
        <v>1</v>
      </c>
      <c r="C30" s="11" t="s">
        <v>53</v>
      </c>
      <c r="D30" s="9" t="s">
        <v>40</v>
      </c>
      <c r="F30" s="35">
        <f>$E$28/'Fixed data'!$C$7</f>
        <v>-2.6666666666666694E-5</v>
      </c>
      <c r="G30" s="35">
        <f>$E$28/'Fixed data'!$C$7</f>
        <v>-2.6666666666666694E-5</v>
      </c>
      <c r="H30" s="35">
        <f>$E$28/'Fixed data'!$C$7</f>
        <v>-2.6666666666666694E-5</v>
      </c>
      <c r="I30" s="35">
        <f>$E$28/'Fixed data'!$C$7</f>
        <v>-2.6666666666666694E-5</v>
      </c>
      <c r="J30" s="35">
        <f>$E$28/'Fixed data'!$C$7</f>
        <v>-2.6666666666666694E-5</v>
      </c>
      <c r="K30" s="35">
        <f>$E$28/'Fixed data'!$C$7</f>
        <v>-2.6666666666666694E-5</v>
      </c>
      <c r="L30" s="35">
        <f>$E$28/'Fixed data'!$C$7</f>
        <v>-2.6666666666666694E-5</v>
      </c>
      <c r="M30" s="35">
        <f>$E$28/'Fixed data'!$C$7</f>
        <v>-2.6666666666666694E-5</v>
      </c>
      <c r="N30" s="35">
        <f>$E$28/'Fixed data'!$C$7</f>
        <v>-2.6666666666666694E-5</v>
      </c>
      <c r="O30" s="35">
        <f>$E$28/'Fixed data'!$C$7</f>
        <v>-2.6666666666666694E-5</v>
      </c>
      <c r="P30" s="35">
        <f>$E$28/'Fixed data'!$C$7</f>
        <v>-2.6666666666666694E-5</v>
      </c>
      <c r="Q30" s="35">
        <f>$E$28/'Fixed data'!$C$7</f>
        <v>-2.6666666666666694E-5</v>
      </c>
      <c r="R30" s="35">
        <f>$E$28/'Fixed data'!$C$7</f>
        <v>-2.6666666666666694E-5</v>
      </c>
      <c r="S30" s="35">
        <f>$E$28/'Fixed data'!$C$7</f>
        <v>-2.6666666666666694E-5</v>
      </c>
      <c r="T30" s="35">
        <f>$E$28/'Fixed data'!$C$7</f>
        <v>-2.6666666666666694E-5</v>
      </c>
      <c r="U30" s="35">
        <f>$E$28/'Fixed data'!$C$7</f>
        <v>-2.6666666666666694E-5</v>
      </c>
      <c r="V30" s="35">
        <f>$E$28/'Fixed data'!$C$7</f>
        <v>-2.6666666666666694E-5</v>
      </c>
      <c r="W30" s="35">
        <f>$E$28/'Fixed data'!$C$7</f>
        <v>-2.6666666666666694E-5</v>
      </c>
      <c r="X30" s="35">
        <f>$E$28/'Fixed data'!$C$7</f>
        <v>-2.6666666666666694E-5</v>
      </c>
      <c r="Y30" s="35">
        <f>$E$28/'Fixed data'!$C$7</f>
        <v>-2.6666666666666694E-5</v>
      </c>
      <c r="Z30" s="35">
        <f>$E$28/'Fixed data'!$C$7</f>
        <v>-2.6666666666666694E-5</v>
      </c>
      <c r="AA30" s="35">
        <f>$E$28/'Fixed data'!$C$7</f>
        <v>-2.6666666666666694E-5</v>
      </c>
      <c r="AB30" s="35">
        <f>$E$28/'Fixed data'!$C$7</f>
        <v>-2.6666666666666694E-5</v>
      </c>
      <c r="AC30" s="35">
        <f>$E$28/'Fixed data'!$C$7</f>
        <v>-2.6666666666666694E-5</v>
      </c>
      <c r="AD30" s="35">
        <f>$E$28/'Fixed data'!$C$7</f>
        <v>-2.6666666666666694E-5</v>
      </c>
      <c r="AE30" s="35">
        <f>$E$28/'Fixed data'!$C$7</f>
        <v>-2.6666666666666694E-5</v>
      </c>
      <c r="AF30" s="35">
        <f>$E$28/'Fixed data'!$C$7</f>
        <v>-2.6666666666666694E-5</v>
      </c>
      <c r="AG30" s="35">
        <f>$E$28/'Fixed data'!$C$7</f>
        <v>-2.6666666666666694E-5</v>
      </c>
      <c r="AH30" s="35">
        <f>$E$28/'Fixed data'!$C$7</f>
        <v>-2.6666666666666694E-5</v>
      </c>
      <c r="AI30" s="35">
        <f>$E$28/'Fixed data'!$C$7</f>
        <v>-2.6666666666666694E-5</v>
      </c>
      <c r="AJ30" s="35">
        <f>$E$28/'Fixed data'!$C$7</f>
        <v>-2.6666666666666694E-5</v>
      </c>
      <c r="AK30" s="35">
        <f>$E$28/'Fixed data'!$C$7</f>
        <v>-2.6666666666666694E-5</v>
      </c>
      <c r="AL30" s="35">
        <f>$E$28/'Fixed data'!$C$7</f>
        <v>-2.6666666666666694E-5</v>
      </c>
      <c r="AM30" s="35">
        <f>$E$28/'Fixed data'!$C$7</f>
        <v>-2.6666666666666694E-5</v>
      </c>
      <c r="AN30" s="35">
        <f>$E$28/'Fixed data'!$C$7</f>
        <v>-2.6666666666666694E-5</v>
      </c>
      <c r="AO30" s="35">
        <f>$E$28/'Fixed data'!$C$7</f>
        <v>-2.6666666666666694E-5</v>
      </c>
      <c r="AP30" s="35">
        <f>$E$28/'Fixed data'!$C$7</f>
        <v>-2.6666666666666694E-5</v>
      </c>
      <c r="AQ30" s="35">
        <f>$E$28/'Fixed data'!$C$7</f>
        <v>-2.6666666666666694E-5</v>
      </c>
      <c r="AR30" s="35">
        <f>$E$28/'Fixed data'!$C$7</f>
        <v>-2.6666666666666694E-5</v>
      </c>
      <c r="AS30" s="35">
        <f>$E$28/'Fixed data'!$C$7</f>
        <v>-2.6666666666666694E-5</v>
      </c>
      <c r="AT30" s="35">
        <f>$E$28/'Fixed data'!$C$7</f>
        <v>-2.6666666666666694E-5</v>
      </c>
      <c r="AU30" s="35">
        <f>$E$28/'Fixed data'!$C$7</f>
        <v>-2.6666666666666694E-5</v>
      </c>
      <c r="AV30" s="35">
        <f>$E$28/'Fixed data'!$C$7</f>
        <v>-2.6666666666666694E-5</v>
      </c>
      <c r="AW30" s="35">
        <f>$E$28/'Fixed data'!$C$7</f>
        <v>-2.6666666666666694E-5</v>
      </c>
      <c r="AX30" s="35">
        <f>$E$28/'Fixed data'!$C$7</f>
        <v>-2.6666666666666694E-5</v>
      </c>
      <c r="AY30" s="35"/>
      <c r="AZ30" s="35"/>
      <c r="BA30" s="35"/>
      <c r="BB30" s="35"/>
      <c r="BC30" s="35"/>
      <c r="BD30" s="35"/>
    </row>
    <row r="31" spans="1:56" ht="16.5" hidden="1" customHeight="1" outlineLevel="1" x14ac:dyDescent="0.35">
      <c r="A31" s="116"/>
      <c r="B31" s="9" t="s">
        <v>2</v>
      </c>
      <c r="C31" s="11" t="s">
        <v>54</v>
      </c>
      <c r="D31" s="9" t="s">
        <v>40</v>
      </c>
      <c r="F31" s="35"/>
      <c r="G31" s="35">
        <f>$F$28/'Fixed data'!$C$7</f>
        <v>-2.1333333333333355E-4</v>
      </c>
      <c r="H31" s="35">
        <f>$F$28/'Fixed data'!$C$7</f>
        <v>-2.1333333333333355E-4</v>
      </c>
      <c r="I31" s="35">
        <f>$F$28/'Fixed data'!$C$7</f>
        <v>-2.1333333333333355E-4</v>
      </c>
      <c r="J31" s="35">
        <f>$F$28/'Fixed data'!$C$7</f>
        <v>-2.1333333333333355E-4</v>
      </c>
      <c r="K31" s="35">
        <f>$F$28/'Fixed data'!$C$7</f>
        <v>-2.1333333333333355E-4</v>
      </c>
      <c r="L31" s="35">
        <f>$F$28/'Fixed data'!$C$7</f>
        <v>-2.1333333333333355E-4</v>
      </c>
      <c r="M31" s="35">
        <f>$F$28/'Fixed data'!$C$7</f>
        <v>-2.1333333333333355E-4</v>
      </c>
      <c r="N31" s="35">
        <f>$F$28/'Fixed data'!$C$7</f>
        <v>-2.1333333333333355E-4</v>
      </c>
      <c r="O31" s="35">
        <f>$F$28/'Fixed data'!$C$7</f>
        <v>-2.1333333333333355E-4</v>
      </c>
      <c r="P31" s="35">
        <f>$F$28/'Fixed data'!$C$7</f>
        <v>-2.1333333333333355E-4</v>
      </c>
      <c r="Q31" s="35">
        <f>$F$28/'Fixed data'!$C$7</f>
        <v>-2.1333333333333355E-4</v>
      </c>
      <c r="R31" s="35">
        <f>$F$28/'Fixed data'!$C$7</f>
        <v>-2.1333333333333355E-4</v>
      </c>
      <c r="S31" s="35">
        <f>$F$28/'Fixed data'!$C$7</f>
        <v>-2.1333333333333355E-4</v>
      </c>
      <c r="T31" s="35">
        <f>$F$28/'Fixed data'!$C$7</f>
        <v>-2.1333333333333355E-4</v>
      </c>
      <c r="U31" s="35">
        <f>$F$28/'Fixed data'!$C$7</f>
        <v>-2.1333333333333355E-4</v>
      </c>
      <c r="V31" s="35">
        <f>$F$28/'Fixed data'!$C$7</f>
        <v>-2.1333333333333355E-4</v>
      </c>
      <c r="W31" s="35">
        <f>$F$28/'Fixed data'!$C$7</f>
        <v>-2.1333333333333355E-4</v>
      </c>
      <c r="X31" s="35">
        <f>$F$28/'Fixed data'!$C$7</f>
        <v>-2.1333333333333355E-4</v>
      </c>
      <c r="Y31" s="35">
        <f>$F$28/'Fixed data'!$C$7</f>
        <v>-2.1333333333333355E-4</v>
      </c>
      <c r="Z31" s="35">
        <f>$F$28/'Fixed data'!$C$7</f>
        <v>-2.1333333333333355E-4</v>
      </c>
      <c r="AA31" s="35">
        <f>$F$28/'Fixed data'!$C$7</f>
        <v>-2.1333333333333355E-4</v>
      </c>
      <c r="AB31" s="35">
        <f>$F$28/'Fixed data'!$C$7</f>
        <v>-2.1333333333333355E-4</v>
      </c>
      <c r="AC31" s="35">
        <f>$F$28/'Fixed data'!$C$7</f>
        <v>-2.1333333333333355E-4</v>
      </c>
      <c r="AD31" s="35">
        <f>$F$28/'Fixed data'!$C$7</f>
        <v>-2.1333333333333355E-4</v>
      </c>
      <c r="AE31" s="35">
        <f>$F$28/'Fixed data'!$C$7</f>
        <v>-2.1333333333333355E-4</v>
      </c>
      <c r="AF31" s="35">
        <f>$F$28/'Fixed data'!$C$7</f>
        <v>-2.1333333333333355E-4</v>
      </c>
      <c r="AG31" s="35">
        <f>$F$28/'Fixed data'!$C$7</f>
        <v>-2.1333333333333355E-4</v>
      </c>
      <c r="AH31" s="35">
        <f>$F$28/'Fixed data'!$C$7</f>
        <v>-2.1333333333333355E-4</v>
      </c>
      <c r="AI31" s="35">
        <f>$F$28/'Fixed data'!$C$7</f>
        <v>-2.1333333333333355E-4</v>
      </c>
      <c r="AJ31" s="35">
        <f>$F$28/'Fixed data'!$C$7</f>
        <v>-2.1333333333333355E-4</v>
      </c>
      <c r="AK31" s="35">
        <f>$F$28/'Fixed data'!$C$7</f>
        <v>-2.1333333333333355E-4</v>
      </c>
      <c r="AL31" s="35">
        <f>$F$28/'Fixed data'!$C$7</f>
        <v>-2.1333333333333355E-4</v>
      </c>
      <c r="AM31" s="35">
        <f>$F$28/'Fixed data'!$C$7</f>
        <v>-2.1333333333333355E-4</v>
      </c>
      <c r="AN31" s="35">
        <f>$F$28/'Fixed data'!$C$7</f>
        <v>-2.1333333333333355E-4</v>
      </c>
      <c r="AO31" s="35">
        <f>$F$28/'Fixed data'!$C$7</f>
        <v>-2.1333333333333355E-4</v>
      </c>
      <c r="AP31" s="35">
        <f>$F$28/'Fixed data'!$C$7</f>
        <v>-2.1333333333333355E-4</v>
      </c>
      <c r="AQ31" s="35">
        <f>$F$28/'Fixed data'!$C$7</f>
        <v>-2.1333333333333355E-4</v>
      </c>
      <c r="AR31" s="35">
        <f>$F$28/'Fixed data'!$C$7</f>
        <v>-2.1333333333333355E-4</v>
      </c>
      <c r="AS31" s="35">
        <f>$F$28/'Fixed data'!$C$7</f>
        <v>-2.1333333333333355E-4</v>
      </c>
      <c r="AT31" s="35">
        <f>$F$28/'Fixed data'!$C$7</f>
        <v>-2.1333333333333355E-4</v>
      </c>
      <c r="AU31" s="35">
        <f>$F$28/'Fixed data'!$C$7</f>
        <v>-2.1333333333333355E-4</v>
      </c>
      <c r="AV31" s="35">
        <f>$F$28/'Fixed data'!$C$7</f>
        <v>-2.1333333333333355E-4</v>
      </c>
      <c r="AW31" s="35">
        <f>$F$28/'Fixed data'!$C$7</f>
        <v>-2.1333333333333355E-4</v>
      </c>
      <c r="AX31" s="35">
        <f>$F$28/'Fixed data'!$C$7</f>
        <v>-2.1333333333333355E-4</v>
      </c>
      <c r="AY31" s="35">
        <f>$F$28/'Fixed data'!$C$7</f>
        <v>-2.1333333333333355E-4</v>
      </c>
      <c r="AZ31" s="35"/>
      <c r="BA31" s="35"/>
      <c r="BB31" s="35"/>
      <c r="BC31" s="35"/>
      <c r="BD31" s="35"/>
    </row>
    <row r="32" spans="1:56" ht="16.5" hidden="1" customHeight="1" outlineLevel="1" x14ac:dyDescent="0.35">
      <c r="A32" s="116"/>
      <c r="B32" s="9" t="s">
        <v>3</v>
      </c>
      <c r="C32" s="11" t="s">
        <v>55</v>
      </c>
      <c r="D32" s="9" t="s">
        <v>40</v>
      </c>
      <c r="F32" s="35"/>
      <c r="G32" s="35"/>
      <c r="H32" s="35">
        <f>$G$28/'Fixed data'!$C$7</f>
        <v>-5.8311111111111107E-4</v>
      </c>
      <c r="I32" s="35">
        <f>$G$28/'Fixed data'!$C$7</f>
        <v>-5.8311111111111107E-4</v>
      </c>
      <c r="J32" s="35">
        <f>$G$28/'Fixed data'!$C$7</f>
        <v>-5.8311111111111107E-4</v>
      </c>
      <c r="K32" s="35">
        <f>$G$28/'Fixed data'!$C$7</f>
        <v>-5.8311111111111107E-4</v>
      </c>
      <c r="L32" s="35">
        <f>$G$28/'Fixed data'!$C$7</f>
        <v>-5.8311111111111107E-4</v>
      </c>
      <c r="M32" s="35">
        <f>$G$28/'Fixed data'!$C$7</f>
        <v>-5.8311111111111107E-4</v>
      </c>
      <c r="N32" s="35">
        <f>$G$28/'Fixed data'!$C$7</f>
        <v>-5.8311111111111107E-4</v>
      </c>
      <c r="O32" s="35">
        <f>$G$28/'Fixed data'!$C$7</f>
        <v>-5.8311111111111107E-4</v>
      </c>
      <c r="P32" s="35">
        <f>$G$28/'Fixed data'!$C$7</f>
        <v>-5.8311111111111107E-4</v>
      </c>
      <c r="Q32" s="35">
        <f>$G$28/'Fixed data'!$C$7</f>
        <v>-5.8311111111111107E-4</v>
      </c>
      <c r="R32" s="35">
        <f>$G$28/'Fixed data'!$C$7</f>
        <v>-5.8311111111111107E-4</v>
      </c>
      <c r="S32" s="35">
        <f>$G$28/'Fixed data'!$C$7</f>
        <v>-5.8311111111111107E-4</v>
      </c>
      <c r="T32" s="35">
        <f>$G$28/'Fixed data'!$C$7</f>
        <v>-5.8311111111111107E-4</v>
      </c>
      <c r="U32" s="35">
        <f>$G$28/'Fixed data'!$C$7</f>
        <v>-5.8311111111111107E-4</v>
      </c>
      <c r="V32" s="35">
        <f>$G$28/'Fixed data'!$C$7</f>
        <v>-5.8311111111111107E-4</v>
      </c>
      <c r="W32" s="35">
        <f>$G$28/'Fixed data'!$C$7</f>
        <v>-5.8311111111111107E-4</v>
      </c>
      <c r="X32" s="35">
        <f>$G$28/'Fixed data'!$C$7</f>
        <v>-5.8311111111111107E-4</v>
      </c>
      <c r="Y32" s="35">
        <f>$G$28/'Fixed data'!$C$7</f>
        <v>-5.8311111111111107E-4</v>
      </c>
      <c r="Z32" s="35">
        <f>$G$28/'Fixed data'!$C$7</f>
        <v>-5.8311111111111107E-4</v>
      </c>
      <c r="AA32" s="35">
        <f>$G$28/'Fixed data'!$C$7</f>
        <v>-5.8311111111111107E-4</v>
      </c>
      <c r="AB32" s="35">
        <f>$G$28/'Fixed data'!$C$7</f>
        <v>-5.8311111111111107E-4</v>
      </c>
      <c r="AC32" s="35">
        <f>$G$28/'Fixed data'!$C$7</f>
        <v>-5.8311111111111107E-4</v>
      </c>
      <c r="AD32" s="35">
        <f>$G$28/'Fixed data'!$C$7</f>
        <v>-5.8311111111111107E-4</v>
      </c>
      <c r="AE32" s="35">
        <f>$G$28/'Fixed data'!$C$7</f>
        <v>-5.8311111111111107E-4</v>
      </c>
      <c r="AF32" s="35">
        <f>$G$28/'Fixed data'!$C$7</f>
        <v>-5.8311111111111107E-4</v>
      </c>
      <c r="AG32" s="35">
        <f>$G$28/'Fixed data'!$C$7</f>
        <v>-5.8311111111111107E-4</v>
      </c>
      <c r="AH32" s="35">
        <f>$G$28/'Fixed data'!$C$7</f>
        <v>-5.8311111111111107E-4</v>
      </c>
      <c r="AI32" s="35">
        <f>$G$28/'Fixed data'!$C$7</f>
        <v>-5.8311111111111107E-4</v>
      </c>
      <c r="AJ32" s="35">
        <f>$G$28/'Fixed data'!$C$7</f>
        <v>-5.8311111111111107E-4</v>
      </c>
      <c r="AK32" s="35">
        <f>$G$28/'Fixed data'!$C$7</f>
        <v>-5.8311111111111107E-4</v>
      </c>
      <c r="AL32" s="35">
        <f>$G$28/'Fixed data'!$C$7</f>
        <v>-5.8311111111111107E-4</v>
      </c>
      <c r="AM32" s="35">
        <f>$G$28/'Fixed data'!$C$7</f>
        <v>-5.8311111111111107E-4</v>
      </c>
      <c r="AN32" s="35">
        <f>$G$28/'Fixed data'!$C$7</f>
        <v>-5.8311111111111107E-4</v>
      </c>
      <c r="AO32" s="35">
        <f>$G$28/'Fixed data'!$C$7</f>
        <v>-5.8311111111111107E-4</v>
      </c>
      <c r="AP32" s="35">
        <f>$G$28/'Fixed data'!$C$7</f>
        <v>-5.8311111111111107E-4</v>
      </c>
      <c r="AQ32" s="35">
        <f>$G$28/'Fixed data'!$C$7</f>
        <v>-5.8311111111111107E-4</v>
      </c>
      <c r="AR32" s="35">
        <f>$G$28/'Fixed data'!$C$7</f>
        <v>-5.8311111111111107E-4</v>
      </c>
      <c r="AS32" s="35">
        <f>$G$28/'Fixed data'!$C$7</f>
        <v>-5.8311111111111107E-4</v>
      </c>
      <c r="AT32" s="35">
        <f>$G$28/'Fixed data'!$C$7</f>
        <v>-5.8311111111111107E-4</v>
      </c>
      <c r="AU32" s="35">
        <f>$G$28/'Fixed data'!$C$7</f>
        <v>-5.8311111111111107E-4</v>
      </c>
      <c r="AV32" s="35">
        <f>$G$28/'Fixed data'!$C$7</f>
        <v>-5.8311111111111107E-4</v>
      </c>
      <c r="AW32" s="35">
        <f>$G$28/'Fixed data'!$C$7</f>
        <v>-5.8311111111111107E-4</v>
      </c>
      <c r="AX32" s="35">
        <f>$G$28/'Fixed data'!$C$7</f>
        <v>-5.8311111111111107E-4</v>
      </c>
      <c r="AY32" s="35">
        <f>$G$28/'Fixed data'!$C$7</f>
        <v>-5.8311111111111107E-4</v>
      </c>
      <c r="AZ32" s="35">
        <f>$G$28/'Fixed data'!$C$7</f>
        <v>-5.8311111111111107E-4</v>
      </c>
      <c r="BA32" s="35"/>
      <c r="BB32" s="35"/>
      <c r="BC32" s="35"/>
      <c r="BD32" s="35"/>
    </row>
    <row r="33" spans="1:57" ht="16.5" hidden="1" customHeight="1" outlineLevel="1" x14ac:dyDescent="0.35">
      <c r="A33" s="116"/>
      <c r="B33" s="9" t="s">
        <v>4</v>
      </c>
      <c r="C33" s="11" t="s">
        <v>56</v>
      </c>
      <c r="D33" s="9" t="s">
        <v>40</v>
      </c>
      <c r="F33" s="35"/>
      <c r="G33" s="35"/>
      <c r="H33" s="35"/>
      <c r="I33" s="35">
        <f>$H$28/'Fixed data'!$C$7</f>
        <v>-1.1360000000000003E-3</v>
      </c>
      <c r="J33" s="35">
        <f>$H$28/'Fixed data'!$C$7</f>
        <v>-1.1360000000000003E-3</v>
      </c>
      <c r="K33" s="35">
        <f>$H$28/'Fixed data'!$C$7</f>
        <v>-1.1360000000000003E-3</v>
      </c>
      <c r="L33" s="35">
        <f>$H$28/'Fixed data'!$C$7</f>
        <v>-1.1360000000000003E-3</v>
      </c>
      <c r="M33" s="35">
        <f>$H$28/'Fixed data'!$C$7</f>
        <v>-1.1360000000000003E-3</v>
      </c>
      <c r="N33" s="35">
        <f>$H$28/'Fixed data'!$C$7</f>
        <v>-1.1360000000000003E-3</v>
      </c>
      <c r="O33" s="35">
        <f>$H$28/'Fixed data'!$C$7</f>
        <v>-1.1360000000000003E-3</v>
      </c>
      <c r="P33" s="35">
        <f>$H$28/'Fixed data'!$C$7</f>
        <v>-1.1360000000000003E-3</v>
      </c>
      <c r="Q33" s="35">
        <f>$H$28/'Fixed data'!$C$7</f>
        <v>-1.1360000000000003E-3</v>
      </c>
      <c r="R33" s="35">
        <f>$H$28/'Fixed data'!$C$7</f>
        <v>-1.1360000000000003E-3</v>
      </c>
      <c r="S33" s="35">
        <f>$H$28/'Fixed data'!$C$7</f>
        <v>-1.1360000000000003E-3</v>
      </c>
      <c r="T33" s="35">
        <f>$H$28/'Fixed data'!$C$7</f>
        <v>-1.1360000000000003E-3</v>
      </c>
      <c r="U33" s="35">
        <f>$H$28/'Fixed data'!$C$7</f>
        <v>-1.1360000000000003E-3</v>
      </c>
      <c r="V33" s="35">
        <f>$H$28/'Fixed data'!$C$7</f>
        <v>-1.1360000000000003E-3</v>
      </c>
      <c r="W33" s="35">
        <f>$H$28/'Fixed data'!$C$7</f>
        <v>-1.1360000000000003E-3</v>
      </c>
      <c r="X33" s="35">
        <f>$H$28/'Fixed data'!$C$7</f>
        <v>-1.1360000000000003E-3</v>
      </c>
      <c r="Y33" s="35">
        <f>$H$28/'Fixed data'!$C$7</f>
        <v>-1.1360000000000003E-3</v>
      </c>
      <c r="Z33" s="35">
        <f>$H$28/'Fixed data'!$C$7</f>
        <v>-1.1360000000000003E-3</v>
      </c>
      <c r="AA33" s="35">
        <f>$H$28/'Fixed data'!$C$7</f>
        <v>-1.1360000000000003E-3</v>
      </c>
      <c r="AB33" s="35">
        <f>$H$28/'Fixed data'!$C$7</f>
        <v>-1.1360000000000003E-3</v>
      </c>
      <c r="AC33" s="35">
        <f>$H$28/'Fixed data'!$C$7</f>
        <v>-1.1360000000000003E-3</v>
      </c>
      <c r="AD33" s="35">
        <f>$H$28/'Fixed data'!$C$7</f>
        <v>-1.1360000000000003E-3</v>
      </c>
      <c r="AE33" s="35">
        <f>$H$28/'Fixed data'!$C$7</f>
        <v>-1.1360000000000003E-3</v>
      </c>
      <c r="AF33" s="35">
        <f>$H$28/'Fixed data'!$C$7</f>
        <v>-1.1360000000000003E-3</v>
      </c>
      <c r="AG33" s="35">
        <f>$H$28/'Fixed data'!$C$7</f>
        <v>-1.1360000000000003E-3</v>
      </c>
      <c r="AH33" s="35">
        <f>$H$28/'Fixed data'!$C$7</f>
        <v>-1.1360000000000003E-3</v>
      </c>
      <c r="AI33" s="35">
        <f>$H$28/'Fixed data'!$C$7</f>
        <v>-1.1360000000000003E-3</v>
      </c>
      <c r="AJ33" s="35">
        <f>$H$28/'Fixed data'!$C$7</f>
        <v>-1.1360000000000003E-3</v>
      </c>
      <c r="AK33" s="35">
        <f>$H$28/'Fixed data'!$C$7</f>
        <v>-1.1360000000000003E-3</v>
      </c>
      <c r="AL33" s="35">
        <f>$H$28/'Fixed data'!$C$7</f>
        <v>-1.1360000000000003E-3</v>
      </c>
      <c r="AM33" s="35">
        <f>$H$28/'Fixed data'!$C$7</f>
        <v>-1.1360000000000003E-3</v>
      </c>
      <c r="AN33" s="35">
        <f>$H$28/'Fixed data'!$C$7</f>
        <v>-1.1360000000000003E-3</v>
      </c>
      <c r="AO33" s="35">
        <f>$H$28/'Fixed data'!$C$7</f>
        <v>-1.1360000000000003E-3</v>
      </c>
      <c r="AP33" s="35">
        <f>$H$28/'Fixed data'!$C$7</f>
        <v>-1.1360000000000003E-3</v>
      </c>
      <c r="AQ33" s="35">
        <f>$H$28/'Fixed data'!$C$7</f>
        <v>-1.1360000000000003E-3</v>
      </c>
      <c r="AR33" s="35">
        <f>$H$28/'Fixed data'!$C$7</f>
        <v>-1.1360000000000003E-3</v>
      </c>
      <c r="AS33" s="35">
        <f>$H$28/'Fixed data'!$C$7</f>
        <v>-1.1360000000000003E-3</v>
      </c>
      <c r="AT33" s="35">
        <f>$H$28/'Fixed data'!$C$7</f>
        <v>-1.1360000000000003E-3</v>
      </c>
      <c r="AU33" s="35">
        <f>$H$28/'Fixed data'!$C$7</f>
        <v>-1.1360000000000003E-3</v>
      </c>
      <c r="AV33" s="35">
        <f>$H$28/'Fixed data'!$C$7</f>
        <v>-1.1360000000000003E-3</v>
      </c>
      <c r="AW33" s="35">
        <f>$H$28/'Fixed data'!$C$7</f>
        <v>-1.1360000000000003E-3</v>
      </c>
      <c r="AX33" s="35">
        <f>$H$28/'Fixed data'!$C$7</f>
        <v>-1.1360000000000003E-3</v>
      </c>
      <c r="AY33" s="35">
        <f>$H$28/'Fixed data'!$C$7</f>
        <v>-1.1360000000000003E-3</v>
      </c>
      <c r="AZ33" s="35">
        <f>$H$28/'Fixed data'!$C$7</f>
        <v>-1.1360000000000003E-3</v>
      </c>
      <c r="BA33" s="35">
        <f>$H$28/'Fixed data'!$C$7</f>
        <v>-1.1360000000000003E-3</v>
      </c>
      <c r="BB33" s="35"/>
      <c r="BC33" s="35"/>
      <c r="BD33" s="35"/>
    </row>
    <row r="34" spans="1:57" ht="16.5" hidden="1" customHeight="1" outlineLevel="1" x14ac:dyDescent="0.35">
      <c r="A34" s="116"/>
      <c r="B34" s="9" t="s">
        <v>5</v>
      </c>
      <c r="C34" s="11" t="s">
        <v>57</v>
      </c>
      <c r="D34" s="9" t="s">
        <v>40</v>
      </c>
      <c r="F34" s="35"/>
      <c r="G34" s="35"/>
      <c r="H34" s="35"/>
      <c r="I34" s="35"/>
      <c r="J34" s="35">
        <f>$I$28/'Fixed data'!$C$7</f>
        <v>-1.8186666666666679E-3</v>
      </c>
      <c r="K34" s="35">
        <f>$I$28/'Fixed data'!$C$7</f>
        <v>-1.8186666666666679E-3</v>
      </c>
      <c r="L34" s="35">
        <f>$I$28/'Fixed data'!$C$7</f>
        <v>-1.8186666666666679E-3</v>
      </c>
      <c r="M34" s="35">
        <f>$I$28/'Fixed data'!$C$7</f>
        <v>-1.8186666666666679E-3</v>
      </c>
      <c r="N34" s="35">
        <f>$I$28/'Fixed data'!$C$7</f>
        <v>-1.8186666666666679E-3</v>
      </c>
      <c r="O34" s="35">
        <f>$I$28/'Fixed data'!$C$7</f>
        <v>-1.8186666666666679E-3</v>
      </c>
      <c r="P34" s="35">
        <f>$I$28/'Fixed data'!$C$7</f>
        <v>-1.8186666666666679E-3</v>
      </c>
      <c r="Q34" s="35">
        <f>$I$28/'Fixed data'!$C$7</f>
        <v>-1.8186666666666679E-3</v>
      </c>
      <c r="R34" s="35">
        <f>$I$28/'Fixed data'!$C$7</f>
        <v>-1.8186666666666679E-3</v>
      </c>
      <c r="S34" s="35">
        <f>$I$28/'Fixed data'!$C$7</f>
        <v>-1.8186666666666679E-3</v>
      </c>
      <c r="T34" s="35">
        <f>$I$28/'Fixed data'!$C$7</f>
        <v>-1.8186666666666679E-3</v>
      </c>
      <c r="U34" s="35">
        <f>$I$28/'Fixed data'!$C$7</f>
        <v>-1.8186666666666679E-3</v>
      </c>
      <c r="V34" s="35">
        <f>$I$28/'Fixed data'!$C$7</f>
        <v>-1.8186666666666679E-3</v>
      </c>
      <c r="W34" s="35">
        <f>$I$28/'Fixed data'!$C$7</f>
        <v>-1.8186666666666679E-3</v>
      </c>
      <c r="X34" s="35">
        <f>$I$28/'Fixed data'!$C$7</f>
        <v>-1.8186666666666679E-3</v>
      </c>
      <c r="Y34" s="35">
        <f>$I$28/'Fixed data'!$C$7</f>
        <v>-1.8186666666666679E-3</v>
      </c>
      <c r="Z34" s="35">
        <f>$I$28/'Fixed data'!$C$7</f>
        <v>-1.8186666666666679E-3</v>
      </c>
      <c r="AA34" s="35">
        <f>$I$28/'Fixed data'!$C$7</f>
        <v>-1.8186666666666679E-3</v>
      </c>
      <c r="AB34" s="35">
        <f>$I$28/'Fixed data'!$C$7</f>
        <v>-1.8186666666666679E-3</v>
      </c>
      <c r="AC34" s="35">
        <f>$I$28/'Fixed data'!$C$7</f>
        <v>-1.8186666666666679E-3</v>
      </c>
      <c r="AD34" s="35">
        <f>$I$28/'Fixed data'!$C$7</f>
        <v>-1.8186666666666679E-3</v>
      </c>
      <c r="AE34" s="35">
        <f>$I$28/'Fixed data'!$C$7</f>
        <v>-1.8186666666666679E-3</v>
      </c>
      <c r="AF34" s="35">
        <f>$I$28/'Fixed data'!$C$7</f>
        <v>-1.8186666666666679E-3</v>
      </c>
      <c r="AG34" s="35">
        <f>$I$28/'Fixed data'!$C$7</f>
        <v>-1.8186666666666679E-3</v>
      </c>
      <c r="AH34" s="35">
        <f>$I$28/'Fixed data'!$C$7</f>
        <v>-1.8186666666666679E-3</v>
      </c>
      <c r="AI34" s="35">
        <f>$I$28/'Fixed data'!$C$7</f>
        <v>-1.8186666666666679E-3</v>
      </c>
      <c r="AJ34" s="35">
        <f>$I$28/'Fixed data'!$C$7</f>
        <v>-1.8186666666666679E-3</v>
      </c>
      <c r="AK34" s="35">
        <f>$I$28/'Fixed data'!$C$7</f>
        <v>-1.8186666666666679E-3</v>
      </c>
      <c r="AL34" s="35">
        <f>$I$28/'Fixed data'!$C$7</f>
        <v>-1.8186666666666679E-3</v>
      </c>
      <c r="AM34" s="35">
        <f>$I$28/'Fixed data'!$C$7</f>
        <v>-1.8186666666666679E-3</v>
      </c>
      <c r="AN34" s="35">
        <f>$I$28/'Fixed data'!$C$7</f>
        <v>-1.8186666666666679E-3</v>
      </c>
      <c r="AO34" s="35">
        <f>$I$28/'Fixed data'!$C$7</f>
        <v>-1.8186666666666679E-3</v>
      </c>
      <c r="AP34" s="35">
        <f>$I$28/'Fixed data'!$C$7</f>
        <v>-1.8186666666666679E-3</v>
      </c>
      <c r="AQ34" s="35">
        <f>$I$28/'Fixed data'!$C$7</f>
        <v>-1.8186666666666679E-3</v>
      </c>
      <c r="AR34" s="35">
        <f>$I$28/'Fixed data'!$C$7</f>
        <v>-1.8186666666666679E-3</v>
      </c>
      <c r="AS34" s="35">
        <f>$I$28/'Fixed data'!$C$7</f>
        <v>-1.8186666666666679E-3</v>
      </c>
      <c r="AT34" s="35">
        <f>$I$28/'Fixed data'!$C$7</f>
        <v>-1.8186666666666679E-3</v>
      </c>
      <c r="AU34" s="35">
        <f>$I$28/'Fixed data'!$C$7</f>
        <v>-1.8186666666666679E-3</v>
      </c>
      <c r="AV34" s="35">
        <f>$I$28/'Fixed data'!$C$7</f>
        <v>-1.8186666666666679E-3</v>
      </c>
      <c r="AW34" s="35">
        <f>$I$28/'Fixed data'!$C$7</f>
        <v>-1.8186666666666679E-3</v>
      </c>
      <c r="AX34" s="35">
        <f>$I$28/'Fixed data'!$C$7</f>
        <v>-1.8186666666666679E-3</v>
      </c>
      <c r="AY34" s="35">
        <f>$I$28/'Fixed data'!$C$7</f>
        <v>-1.8186666666666679E-3</v>
      </c>
      <c r="AZ34" s="35">
        <f>$I$28/'Fixed data'!$C$7</f>
        <v>-1.8186666666666679E-3</v>
      </c>
      <c r="BA34" s="35">
        <f>$I$28/'Fixed data'!$C$7</f>
        <v>-1.8186666666666679E-3</v>
      </c>
      <c r="BB34" s="35">
        <f>$I$28/'Fixed data'!$C$7</f>
        <v>-1.8186666666666679E-3</v>
      </c>
      <c r="BC34" s="35"/>
      <c r="BD34" s="35"/>
    </row>
    <row r="35" spans="1:57" ht="16.5" hidden="1" customHeight="1" outlineLevel="1" x14ac:dyDescent="0.35">
      <c r="A35" s="116"/>
      <c r="B35" s="9" t="s">
        <v>6</v>
      </c>
      <c r="C35" s="11" t="s">
        <v>58</v>
      </c>
      <c r="D35" s="9" t="s">
        <v>40</v>
      </c>
      <c r="F35" s="35"/>
      <c r="G35" s="35"/>
      <c r="H35" s="35"/>
      <c r="I35" s="35"/>
      <c r="J35" s="35"/>
      <c r="K35" s="35">
        <f>$J$28/'Fixed data'!$C$7</f>
        <v>2.9037037037037039E-3</v>
      </c>
      <c r="L35" s="35">
        <f>$J$28/'Fixed data'!$C$7</f>
        <v>2.9037037037037039E-3</v>
      </c>
      <c r="M35" s="35">
        <f>$J$28/'Fixed data'!$C$7</f>
        <v>2.9037037037037039E-3</v>
      </c>
      <c r="N35" s="35">
        <f>$J$28/'Fixed data'!$C$7</f>
        <v>2.9037037037037039E-3</v>
      </c>
      <c r="O35" s="35">
        <f>$J$28/'Fixed data'!$C$7</f>
        <v>2.9037037037037039E-3</v>
      </c>
      <c r="P35" s="35">
        <f>$J$28/'Fixed data'!$C$7</f>
        <v>2.9037037037037039E-3</v>
      </c>
      <c r="Q35" s="35">
        <f>$J$28/'Fixed data'!$C$7</f>
        <v>2.9037037037037039E-3</v>
      </c>
      <c r="R35" s="35">
        <f>$J$28/'Fixed data'!$C$7</f>
        <v>2.9037037037037039E-3</v>
      </c>
      <c r="S35" s="35">
        <f>$J$28/'Fixed data'!$C$7</f>
        <v>2.9037037037037039E-3</v>
      </c>
      <c r="T35" s="35">
        <f>$J$28/'Fixed data'!$C$7</f>
        <v>2.9037037037037039E-3</v>
      </c>
      <c r="U35" s="35">
        <f>$J$28/'Fixed data'!$C$7</f>
        <v>2.9037037037037039E-3</v>
      </c>
      <c r="V35" s="35">
        <f>$J$28/'Fixed data'!$C$7</f>
        <v>2.9037037037037039E-3</v>
      </c>
      <c r="W35" s="35">
        <f>$J$28/'Fixed data'!$C$7</f>
        <v>2.9037037037037039E-3</v>
      </c>
      <c r="X35" s="35">
        <f>$J$28/'Fixed data'!$C$7</f>
        <v>2.9037037037037039E-3</v>
      </c>
      <c r="Y35" s="35">
        <f>$J$28/'Fixed data'!$C$7</f>
        <v>2.9037037037037039E-3</v>
      </c>
      <c r="Z35" s="35">
        <f>$J$28/'Fixed data'!$C$7</f>
        <v>2.9037037037037039E-3</v>
      </c>
      <c r="AA35" s="35">
        <f>$J$28/'Fixed data'!$C$7</f>
        <v>2.9037037037037039E-3</v>
      </c>
      <c r="AB35" s="35">
        <f>$J$28/'Fixed data'!$C$7</f>
        <v>2.9037037037037039E-3</v>
      </c>
      <c r="AC35" s="35">
        <f>$J$28/'Fixed data'!$C$7</f>
        <v>2.9037037037037039E-3</v>
      </c>
      <c r="AD35" s="35">
        <f>$J$28/'Fixed data'!$C$7</f>
        <v>2.9037037037037039E-3</v>
      </c>
      <c r="AE35" s="35">
        <f>$J$28/'Fixed data'!$C$7</f>
        <v>2.9037037037037039E-3</v>
      </c>
      <c r="AF35" s="35">
        <f>$J$28/'Fixed data'!$C$7</f>
        <v>2.9037037037037039E-3</v>
      </c>
      <c r="AG35" s="35">
        <f>$J$28/'Fixed data'!$C$7</f>
        <v>2.9037037037037039E-3</v>
      </c>
      <c r="AH35" s="35">
        <f>$J$28/'Fixed data'!$C$7</f>
        <v>2.9037037037037039E-3</v>
      </c>
      <c r="AI35" s="35">
        <f>$J$28/'Fixed data'!$C$7</f>
        <v>2.9037037037037039E-3</v>
      </c>
      <c r="AJ35" s="35">
        <f>$J$28/'Fixed data'!$C$7</f>
        <v>2.9037037037037039E-3</v>
      </c>
      <c r="AK35" s="35">
        <f>$J$28/'Fixed data'!$C$7</f>
        <v>2.9037037037037039E-3</v>
      </c>
      <c r="AL35" s="35">
        <f>$J$28/'Fixed data'!$C$7</f>
        <v>2.9037037037037039E-3</v>
      </c>
      <c r="AM35" s="35">
        <f>$J$28/'Fixed data'!$C$7</f>
        <v>2.9037037037037039E-3</v>
      </c>
      <c r="AN35" s="35">
        <f>$J$28/'Fixed data'!$C$7</f>
        <v>2.9037037037037039E-3</v>
      </c>
      <c r="AO35" s="35">
        <f>$J$28/'Fixed data'!$C$7</f>
        <v>2.9037037037037039E-3</v>
      </c>
      <c r="AP35" s="35">
        <f>$J$28/'Fixed data'!$C$7</f>
        <v>2.9037037037037039E-3</v>
      </c>
      <c r="AQ35" s="35">
        <f>$J$28/'Fixed data'!$C$7</f>
        <v>2.9037037037037039E-3</v>
      </c>
      <c r="AR35" s="35">
        <f>$J$28/'Fixed data'!$C$7</f>
        <v>2.9037037037037039E-3</v>
      </c>
      <c r="AS35" s="35">
        <f>$J$28/'Fixed data'!$C$7</f>
        <v>2.9037037037037039E-3</v>
      </c>
      <c r="AT35" s="35">
        <f>$J$28/'Fixed data'!$C$7</f>
        <v>2.9037037037037039E-3</v>
      </c>
      <c r="AU35" s="35">
        <f>$J$28/'Fixed data'!$C$7</f>
        <v>2.9037037037037039E-3</v>
      </c>
      <c r="AV35" s="35">
        <f>$J$28/'Fixed data'!$C$7</f>
        <v>2.9037037037037039E-3</v>
      </c>
      <c r="AW35" s="35">
        <f>$J$28/'Fixed data'!$C$7</f>
        <v>2.9037037037037039E-3</v>
      </c>
      <c r="AX35" s="35">
        <f>$J$28/'Fixed data'!$C$7</f>
        <v>2.9037037037037039E-3</v>
      </c>
      <c r="AY35" s="35">
        <f>$J$28/'Fixed data'!$C$7</f>
        <v>2.9037037037037039E-3</v>
      </c>
      <c r="AZ35" s="35">
        <f>$J$28/'Fixed data'!$C$7</f>
        <v>2.9037037037037039E-3</v>
      </c>
      <c r="BA35" s="35">
        <f>$J$28/'Fixed data'!$C$7</f>
        <v>2.9037037037037039E-3</v>
      </c>
      <c r="BB35" s="35">
        <f>$J$28/'Fixed data'!$C$7</f>
        <v>2.9037037037037039E-3</v>
      </c>
      <c r="BC35" s="35">
        <f>$J$28/'Fixed data'!$C$7</f>
        <v>2.9037037037037039E-3</v>
      </c>
      <c r="BD35" s="35"/>
    </row>
    <row r="36" spans="1:57" ht="16.5" hidden="1" customHeight="1" outlineLevel="1" x14ac:dyDescent="0.35">
      <c r="A36" s="116"/>
      <c r="B36" s="9" t="s">
        <v>32</v>
      </c>
      <c r="C36" s="11" t="s">
        <v>59</v>
      </c>
      <c r="D36" s="9" t="s">
        <v>40</v>
      </c>
      <c r="F36" s="35"/>
      <c r="G36" s="35"/>
      <c r="H36" s="35"/>
      <c r="I36" s="35"/>
      <c r="J36" s="35"/>
      <c r="K36" s="35"/>
      <c r="L36" s="35">
        <f>$K$28/'Fixed data'!$C$7</f>
        <v>4.3851851851851838E-3</v>
      </c>
      <c r="M36" s="35">
        <f>$K$28/'Fixed data'!$C$7</f>
        <v>4.3851851851851838E-3</v>
      </c>
      <c r="N36" s="35">
        <f>$K$28/'Fixed data'!$C$7</f>
        <v>4.3851851851851838E-3</v>
      </c>
      <c r="O36" s="35">
        <f>$K$28/'Fixed data'!$C$7</f>
        <v>4.3851851851851838E-3</v>
      </c>
      <c r="P36" s="35">
        <f>$K$28/'Fixed data'!$C$7</f>
        <v>4.3851851851851838E-3</v>
      </c>
      <c r="Q36" s="35">
        <f>$K$28/'Fixed data'!$C$7</f>
        <v>4.3851851851851838E-3</v>
      </c>
      <c r="R36" s="35">
        <f>$K$28/'Fixed data'!$C$7</f>
        <v>4.3851851851851838E-3</v>
      </c>
      <c r="S36" s="35">
        <f>$K$28/'Fixed data'!$C$7</f>
        <v>4.3851851851851838E-3</v>
      </c>
      <c r="T36" s="35">
        <f>$K$28/'Fixed data'!$C$7</f>
        <v>4.3851851851851838E-3</v>
      </c>
      <c r="U36" s="35">
        <f>$K$28/'Fixed data'!$C$7</f>
        <v>4.3851851851851838E-3</v>
      </c>
      <c r="V36" s="35">
        <f>$K$28/'Fixed data'!$C$7</f>
        <v>4.3851851851851838E-3</v>
      </c>
      <c r="W36" s="35">
        <f>$K$28/'Fixed data'!$C$7</f>
        <v>4.3851851851851838E-3</v>
      </c>
      <c r="X36" s="35">
        <f>$K$28/'Fixed data'!$C$7</f>
        <v>4.3851851851851838E-3</v>
      </c>
      <c r="Y36" s="35">
        <f>$K$28/'Fixed data'!$C$7</f>
        <v>4.3851851851851838E-3</v>
      </c>
      <c r="Z36" s="35">
        <f>$K$28/'Fixed data'!$C$7</f>
        <v>4.3851851851851838E-3</v>
      </c>
      <c r="AA36" s="35">
        <f>$K$28/'Fixed data'!$C$7</f>
        <v>4.3851851851851838E-3</v>
      </c>
      <c r="AB36" s="35">
        <f>$K$28/'Fixed data'!$C$7</f>
        <v>4.3851851851851838E-3</v>
      </c>
      <c r="AC36" s="35">
        <f>$K$28/'Fixed data'!$C$7</f>
        <v>4.3851851851851838E-3</v>
      </c>
      <c r="AD36" s="35">
        <f>$K$28/'Fixed data'!$C$7</f>
        <v>4.3851851851851838E-3</v>
      </c>
      <c r="AE36" s="35">
        <f>$K$28/'Fixed data'!$C$7</f>
        <v>4.3851851851851838E-3</v>
      </c>
      <c r="AF36" s="35">
        <f>$K$28/'Fixed data'!$C$7</f>
        <v>4.3851851851851838E-3</v>
      </c>
      <c r="AG36" s="35">
        <f>$K$28/'Fixed data'!$C$7</f>
        <v>4.3851851851851838E-3</v>
      </c>
      <c r="AH36" s="35">
        <f>$K$28/'Fixed data'!$C$7</f>
        <v>4.3851851851851838E-3</v>
      </c>
      <c r="AI36" s="35">
        <f>$K$28/'Fixed data'!$C$7</f>
        <v>4.3851851851851838E-3</v>
      </c>
      <c r="AJ36" s="35">
        <f>$K$28/'Fixed data'!$C$7</f>
        <v>4.3851851851851838E-3</v>
      </c>
      <c r="AK36" s="35">
        <f>$K$28/'Fixed data'!$C$7</f>
        <v>4.3851851851851838E-3</v>
      </c>
      <c r="AL36" s="35">
        <f>$K$28/'Fixed data'!$C$7</f>
        <v>4.3851851851851838E-3</v>
      </c>
      <c r="AM36" s="35">
        <f>$K$28/'Fixed data'!$C$7</f>
        <v>4.3851851851851838E-3</v>
      </c>
      <c r="AN36" s="35">
        <f>$K$28/'Fixed data'!$C$7</f>
        <v>4.3851851851851838E-3</v>
      </c>
      <c r="AO36" s="35">
        <f>$K$28/'Fixed data'!$C$7</f>
        <v>4.3851851851851838E-3</v>
      </c>
      <c r="AP36" s="35">
        <f>$K$28/'Fixed data'!$C$7</f>
        <v>4.3851851851851838E-3</v>
      </c>
      <c r="AQ36" s="35">
        <f>$K$28/'Fixed data'!$C$7</f>
        <v>4.3851851851851838E-3</v>
      </c>
      <c r="AR36" s="35">
        <f>$K$28/'Fixed data'!$C$7</f>
        <v>4.3851851851851838E-3</v>
      </c>
      <c r="AS36" s="35">
        <f>$K$28/'Fixed data'!$C$7</f>
        <v>4.3851851851851838E-3</v>
      </c>
      <c r="AT36" s="35">
        <f>$K$28/'Fixed data'!$C$7</f>
        <v>4.3851851851851838E-3</v>
      </c>
      <c r="AU36" s="35">
        <f>$K$28/'Fixed data'!$C$7</f>
        <v>4.3851851851851838E-3</v>
      </c>
      <c r="AV36" s="35">
        <f>$K$28/'Fixed data'!$C$7</f>
        <v>4.3851851851851838E-3</v>
      </c>
      <c r="AW36" s="35">
        <f>$K$28/'Fixed data'!$C$7</f>
        <v>4.3851851851851838E-3</v>
      </c>
      <c r="AX36" s="35">
        <f>$K$28/'Fixed data'!$C$7</f>
        <v>4.3851851851851838E-3</v>
      </c>
      <c r="AY36" s="35">
        <f>$K$28/'Fixed data'!$C$7</f>
        <v>4.3851851851851838E-3</v>
      </c>
      <c r="AZ36" s="35">
        <f>$K$28/'Fixed data'!$C$7</f>
        <v>4.3851851851851838E-3</v>
      </c>
      <c r="BA36" s="35">
        <f>$K$28/'Fixed data'!$C$7</f>
        <v>4.3851851851851838E-3</v>
      </c>
      <c r="BB36" s="35">
        <f>$K$28/'Fixed data'!$C$7</f>
        <v>4.3851851851851838E-3</v>
      </c>
      <c r="BC36" s="35">
        <f>$K$28/'Fixed data'!$C$7</f>
        <v>4.3851851851851838E-3</v>
      </c>
      <c r="BD36" s="35">
        <f>$K$28/'Fixed data'!$C$7</f>
        <v>4.3851851851851838E-3</v>
      </c>
    </row>
    <row r="37" spans="1:57" ht="16.5" hidden="1" customHeight="1" outlineLevel="1" x14ac:dyDescent="0.35">
      <c r="A37" s="116"/>
      <c r="B37" s="9" t="s">
        <v>33</v>
      </c>
      <c r="C37" s="11" t="s">
        <v>60</v>
      </c>
      <c r="D37" s="9" t="s">
        <v>40</v>
      </c>
      <c r="F37" s="35"/>
      <c r="G37" s="35"/>
      <c r="H37" s="35"/>
      <c r="I37" s="35"/>
      <c r="J37" s="35"/>
      <c r="K37" s="35"/>
      <c r="L37" s="35"/>
      <c r="M37" s="35">
        <f>$L$28/'Fixed data'!$C$7</f>
        <v>5.422222222222225E-3</v>
      </c>
      <c r="N37" s="35">
        <f>$L$28/'Fixed data'!$C$7</f>
        <v>5.422222222222225E-3</v>
      </c>
      <c r="O37" s="35">
        <f>$L$28/'Fixed data'!$C$7</f>
        <v>5.422222222222225E-3</v>
      </c>
      <c r="P37" s="35">
        <f>$L$28/'Fixed data'!$C$7</f>
        <v>5.422222222222225E-3</v>
      </c>
      <c r="Q37" s="35">
        <f>$L$28/'Fixed data'!$C$7</f>
        <v>5.422222222222225E-3</v>
      </c>
      <c r="R37" s="35">
        <f>$L$28/'Fixed data'!$C$7</f>
        <v>5.422222222222225E-3</v>
      </c>
      <c r="S37" s="35">
        <f>$L$28/'Fixed data'!$C$7</f>
        <v>5.422222222222225E-3</v>
      </c>
      <c r="T37" s="35">
        <f>$L$28/'Fixed data'!$C$7</f>
        <v>5.422222222222225E-3</v>
      </c>
      <c r="U37" s="35">
        <f>$L$28/'Fixed data'!$C$7</f>
        <v>5.422222222222225E-3</v>
      </c>
      <c r="V37" s="35">
        <f>$L$28/'Fixed data'!$C$7</f>
        <v>5.422222222222225E-3</v>
      </c>
      <c r="W37" s="35">
        <f>$L$28/'Fixed data'!$C$7</f>
        <v>5.422222222222225E-3</v>
      </c>
      <c r="X37" s="35">
        <f>$L$28/'Fixed data'!$C$7</f>
        <v>5.422222222222225E-3</v>
      </c>
      <c r="Y37" s="35">
        <f>$L$28/'Fixed data'!$C$7</f>
        <v>5.422222222222225E-3</v>
      </c>
      <c r="Z37" s="35">
        <f>$L$28/'Fixed data'!$C$7</f>
        <v>5.422222222222225E-3</v>
      </c>
      <c r="AA37" s="35">
        <f>$L$28/'Fixed data'!$C$7</f>
        <v>5.422222222222225E-3</v>
      </c>
      <c r="AB37" s="35">
        <f>$L$28/'Fixed data'!$C$7</f>
        <v>5.422222222222225E-3</v>
      </c>
      <c r="AC37" s="35">
        <f>$L$28/'Fixed data'!$C$7</f>
        <v>5.422222222222225E-3</v>
      </c>
      <c r="AD37" s="35">
        <f>$L$28/'Fixed data'!$C$7</f>
        <v>5.422222222222225E-3</v>
      </c>
      <c r="AE37" s="35">
        <f>$L$28/'Fixed data'!$C$7</f>
        <v>5.422222222222225E-3</v>
      </c>
      <c r="AF37" s="35">
        <f>$L$28/'Fixed data'!$C$7</f>
        <v>5.422222222222225E-3</v>
      </c>
      <c r="AG37" s="35">
        <f>$L$28/'Fixed data'!$C$7</f>
        <v>5.422222222222225E-3</v>
      </c>
      <c r="AH37" s="35">
        <f>$L$28/'Fixed data'!$C$7</f>
        <v>5.422222222222225E-3</v>
      </c>
      <c r="AI37" s="35">
        <f>$L$28/'Fixed data'!$C$7</f>
        <v>5.422222222222225E-3</v>
      </c>
      <c r="AJ37" s="35">
        <f>$L$28/'Fixed data'!$C$7</f>
        <v>5.422222222222225E-3</v>
      </c>
      <c r="AK37" s="35">
        <f>$L$28/'Fixed data'!$C$7</f>
        <v>5.422222222222225E-3</v>
      </c>
      <c r="AL37" s="35">
        <f>$L$28/'Fixed data'!$C$7</f>
        <v>5.422222222222225E-3</v>
      </c>
      <c r="AM37" s="35">
        <f>$L$28/'Fixed data'!$C$7</f>
        <v>5.422222222222225E-3</v>
      </c>
      <c r="AN37" s="35">
        <f>$L$28/'Fixed data'!$C$7</f>
        <v>5.422222222222225E-3</v>
      </c>
      <c r="AO37" s="35">
        <f>$L$28/'Fixed data'!$C$7</f>
        <v>5.422222222222225E-3</v>
      </c>
      <c r="AP37" s="35">
        <f>$L$28/'Fixed data'!$C$7</f>
        <v>5.422222222222225E-3</v>
      </c>
      <c r="AQ37" s="35">
        <f>$L$28/'Fixed data'!$C$7</f>
        <v>5.422222222222225E-3</v>
      </c>
      <c r="AR37" s="35">
        <f>$L$28/'Fixed data'!$C$7</f>
        <v>5.422222222222225E-3</v>
      </c>
      <c r="AS37" s="35">
        <f>$L$28/'Fixed data'!$C$7</f>
        <v>5.422222222222225E-3</v>
      </c>
      <c r="AT37" s="35">
        <f>$L$28/'Fixed data'!$C$7</f>
        <v>5.422222222222225E-3</v>
      </c>
      <c r="AU37" s="35">
        <f>$L$28/'Fixed data'!$C$7</f>
        <v>5.422222222222225E-3</v>
      </c>
      <c r="AV37" s="35">
        <f>$L$28/'Fixed data'!$C$7</f>
        <v>5.422222222222225E-3</v>
      </c>
      <c r="AW37" s="35">
        <f>$L$28/'Fixed data'!$C$7</f>
        <v>5.422222222222225E-3</v>
      </c>
      <c r="AX37" s="35">
        <f>$L$28/'Fixed data'!$C$7</f>
        <v>5.422222222222225E-3</v>
      </c>
      <c r="AY37" s="35">
        <f>$L$28/'Fixed data'!$C$7</f>
        <v>5.422222222222225E-3</v>
      </c>
      <c r="AZ37" s="35">
        <f>$L$28/'Fixed data'!$C$7</f>
        <v>5.422222222222225E-3</v>
      </c>
      <c r="BA37" s="35">
        <f>$L$28/'Fixed data'!$C$7</f>
        <v>5.422222222222225E-3</v>
      </c>
      <c r="BB37" s="35">
        <f>$L$28/'Fixed data'!$C$7</f>
        <v>5.422222222222225E-3</v>
      </c>
      <c r="BC37" s="35">
        <f>$L$28/'Fixed data'!$C$7</f>
        <v>5.422222222222225E-3</v>
      </c>
      <c r="BD37" s="35">
        <f>$L$28/'Fixed data'!$C$7</f>
        <v>5.422222222222225E-3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5.422222222222225E-3</v>
      </c>
      <c r="O38" s="35">
        <f>$M$28/'Fixed data'!$C$7</f>
        <v>5.422222222222225E-3</v>
      </c>
      <c r="P38" s="35">
        <f>$M$28/'Fixed data'!$C$7</f>
        <v>5.422222222222225E-3</v>
      </c>
      <c r="Q38" s="35">
        <f>$M$28/'Fixed data'!$C$7</f>
        <v>5.422222222222225E-3</v>
      </c>
      <c r="R38" s="35">
        <f>$M$28/'Fixed data'!$C$7</f>
        <v>5.422222222222225E-3</v>
      </c>
      <c r="S38" s="35">
        <f>$M$28/'Fixed data'!$C$7</f>
        <v>5.422222222222225E-3</v>
      </c>
      <c r="T38" s="35">
        <f>$M$28/'Fixed data'!$C$7</f>
        <v>5.422222222222225E-3</v>
      </c>
      <c r="U38" s="35">
        <f>$M$28/'Fixed data'!$C$7</f>
        <v>5.422222222222225E-3</v>
      </c>
      <c r="V38" s="35">
        <f>$M$28/'Fixed data'!$C$7</f>
        <v>5.422222222222225E-3</v>
      </c>
      <c r="W38" s="35">
        <f>$M$28/'Fixed data'!$C$7</f>
        <v>5.422222222222225E-3</v>
      </c>
      <c r="X38" s="35">
        <f>$M$28/'Fixed data'!$C$7</f>
        <v>5.422222222222225E-3</v>
      </c>
      <c r="Y38" s="35">
        <f>$M$28/'Fixed data'!$C$7</f>
        <v>5.422222222222225E-3</v>
      </c>
      <c r="Z38" s="35">
        <f>$M$28/'Fixed data'!$C$7</f>
        <v>5.422222222222225E-3</v>
      </c>
      <c r="AA38" s="35">
        <f>$M$28/'Fixed data'!$C$7</f>
        <v>5.422222222222225E-3</v>
      </c>
      <c r="AB38" s="35">
        <f>$M$28/'Fixed data'!$C$7</f>
        <v>5.422222222222225E-3</v>
      </c>
      <c r="AC38" s="35">
        <f>$M$28/'Fixed data'!$C$7</f>
        <v>5.422222222222225E-3</v>
      </c>
      <c r="AD38" s="35">
        <f>$M$28/'Fixed data'!$C$7</f>
        <v>5.422222222222225E-3</v>
      </c>
      <c r="AE38" s="35">
        <f>$M$28/'Fixed data'!$C$7</f>
        <v>5.422222222222225E-3</v>
      </c>
      <c r="AF38" s="35">
        <f>$M$28/'Fixed data'!$C$7</f>
        <v>5.422222222222225E-3</v>
      </c>
      <c r="AG38" s="35">
        <f>$M$28/'Fixed data'!$C$7</f>
        <v>5.422222222222225E-3</v>
      </c>
      <c r="AH38" s="35">
        <f>$M$28/'Fixed data'!$C$7</f>
        <v>5.422222222222225E-3</v>
      </c>
      <c r="AI38" s="35">
        <f>$M$28/'Fixed data'!$C$7</f>
        <v>5.422222222222225E-3</v>
      </c>
      <c r="AJ38" s="35">
        <f>$M$28/'Fixed data'!$C$7</f>
        <v>5.422222222222225E-3</v>
      </c>
      <c r="AK38" s="35">
        <f>$M$28/'Fixed data'!$C$7</f>
        <v>5.422222222222225E-3</v>
      </c>
      <c r="AL38" s="35">
        <f>$M$28/'Fixed data'!$C$7</f>
        <v>5.422222222222225E-3</v>
      </c>
      <c r="AM38" s="35">
        <f>$M$28/'Fixed data'!$C$7</f>
        <v>5.422222222222225E-3</v>
      </c>
      <c r="AN38" s="35">
        <f>$M$28/'Fixed data'!$C$7</f>
        <v>5.422222222222225E-3</v>
      </c>
      <c r="AO38" s="35">
        <f>$M$28/'Fixed data'!$C$7</f>
        <v>5.422222222222225E-3</v>
      </c>
      <c r="AP38" s="35">
        <f>$M$28/'Fixed data'!$C$7</f>
        <v>5.422222222222225E-3</v>
      </c>
      <c r="AQ38" s="35">
        <f>$M$28/'Fixed data'!$C$7</f>
        <v>5.422222222222225E-3</v>
      </c>
      <c r="AR38" s="35">
        <f>$M$28/'Fixed data'!$C$7</f>
        <v>5.422222222222225E-3</v>
      </c>
      <c r="AS38" s="35">
        <f>$M$28/'Fixed data'!$C$7</f>
        <v>5.422222222222225E-3</v>
      </c>
      <c r="AT38" s="35">
        <f>$M$28/'Fixed data'!$C$7</f>
        <v>5.422222222222225E-3</v>
      </c>
      <c r="AU38" s="35">
        <f>$M$28/'Fixed data'!$C$7</f>
        <v>5.422222222222225E-3</v>
      </c>
      <c r="AV38" s="35">
        <f>$M$28/'Fixed data'!$C$7</f>
        <v>5.422222222222225E-3</v>
      </c>
      <c r="AW38" s="35">
        <f>$M$28/'Fixed data'!$C$7</f>
        <v>5.422222222222225E-3</v>
      </c>
      <c r="AX38" s="35">
        <f>$M$28/'Fixed data'!$C$7</f>
        <v>5.422222222222225E-3</v>
      </c>
      <c r="AY38" s="35">
        <f>$M$28/'Fixed data'!$C$7</f>
        <v>5.422222222222225E-3</v>
      </c>
      <c r="AZ38" s="35">
        <f>$M$28/'Fixed data'!$C$7</f>
        <v>5.422222222222225E-3</v>
      </c>
      <c r="BA38" s="35">
        <f>$M$28/'Fixed data'!$C$7</f>
        <v>5.422222222222225E-3</v>
      </c>
      <c r="BB38" s="35">
        <f>$M$28/'Fixed data'!$C$7</f>
        <v>5.422222222222225E-3</v>
      </c>
      <c r="BC38" s="35">
        <f>$M$28/'Fixed data'!$C$7</f>
        <v>5.422222222222225E-3</v>
      </c>
      <c r="BD38" s="35">
        <f>$M$28/'Fixed data'!$C$7</f>
        <v>5.422222222222225E-3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5.422222222222225E-3</v>
      </c>
      <c r="P39" s="35">
        <f>$N$28/'Fixed data'!$C$7</f>
        <v>5.422222222222225E-3</v>
      </c>
      <c r="Q39" s="35">
        <f>$N$28/'Fixed data'!$C$7</f>
        <v>5.422222222222225E-3</v>
      </c>
      <c r="R39" s="35">
        <f>$N$28/'Fixed data'!$C$7</f>
        <v>5.422222222222225E-3</v>
      </c>
      <c r="S39" s="35">
        <f>$N$28/'Fixed data'!$C$7</f>
        <v>5.422222222222225E-3</v>
      </c>
      <c r="T39" s="35">
        <f>$N$28/'Fixed data'!$C$7</f>
        <v>5.422222222222225E-3</v>
      </c>
      <c r="U39" s="35">
        <f>$N$28/'Fixed data'!$C$7</f>
        <v>5.422222222222225E-3</v>
      </c>
      <c r="V39" s="35">
        <f>$N$28/'Fixed data'!$C$7</f>
        <v>5.422222222222225E-3</v>
      </c>
      <c r="W39" s="35">
        <f>$N$28/'Fixed data'!$C$7</f>
        <v>5.422222222222225E-3</v>
      </c>
      <c r="X39" s="35">
        <f>$N$28/'Fixed data'!$C$7</f>
        <v>5.422222222222225E-3</v>
      </c>
      <c r="Y39" s="35">
        <f>$N$28/'Fixed data'!$C$7</f>
        <v>5.422222222222225E-3</v>
      </c>
      <c r="Z39" s="35">
        <f>$N$28/'Fixed data'!$C$7</f>
        <v>5.422222222222225E-3</v>
      </c>
      <c r="AA39" s="35">
        <f>$N$28/'Fixed data'!$C$7</f>
        <v>5.422222222222225E-3</v>
      </c>
      <c r="AB39" s="35">
        <f>$N$28/'Fixed data'!$C$7</f>
        <v>5.422222222222225E-3</v>
      </c>
      <c r="AC39" s="35">
        <f>$N$28/'Fixed data'!$C$7</f>
        <v>5.422222222222225E-3</v>
      </c>
      <c r="AD39" s="35">
        <f>$N$28/'Fixed data'!$C$7</f>
        <v>5.422222222222225E-3</v>
      </c>
      <c r="AE39" s="35">
        <f>$N$28/'Fixed data'!$C$7</f>
        <v>5.422222222222225E-3</v>
      </c>
      <c r="AF39" s="35">
        <f>$N$28/'Fixed data'!$C$7</f>
        <v>5.422222222222225E-3</v>
      </c>
      <c r="AG39" s="35">
        <f>$N$28/'Fixed data'!$C$7</f>
        <v>5.422222222222225E-3</v>
      </c>
      <c r="AH39" s="35">
        <f>$N$28/'Fixed data'!$C$7</f>
        <v>5.422222222222225E-3</v>
      </c>
      <c r="AI39" s="35">
        <f>$N$28/'Fixed data'!$C$7</f>
        <v>5.422222222222225E-3</v>
      </c>
      <c r="AJ39" s="35">
        <f>$N$28/'Fixed data'!$C$7</f>
        <v>5.422222222222225E-3</v>
      </c>
      <c r="AK39" s="35">
        <f>$N$28/'Fixed data'!$C$7</f>
        <v>5.422222222222225E-3</v>
      </c>
      <c r="AL39" s="35">
        <f>$N$28/'Fixed data'!$C$7</f>
        <v>5.422222222222225E-3</v>
      </c>
      <c r="AM39" s="35">
        <f>$N$28/'Fixed data'!$C$7</f>
        <v>5.422222222222225E-3</v>
      </c>
      <c r="AN39" s="35">
        <f>$N$28/'Fixed data'!$C$7</f>
        <v>5.422222222222225E-3</v>
      </c>
      <c r="AO39" s="35">
        <f>$N$28/'Fixed data'!$C$7</f>
        <v>5.422222222222225E-3</v>
      </c>
      <c r="AP39" s="35">
        <f>$N$28/'Fixed data'!$C$7</f>
        <v>5.422222222222225E-3</v>
      </c>
      <c r="AQ39" s="35">
        <f>$N$28/'Fixed data'!$C$7</f>
        <v>5.422222222222225E-3</v>
      </c>
      <c r="AR39" s="35">
        <f>$N$28/'Fixed data'!$C$7</f>
        <v>5.422222222222225E-3</v>
      </c>
      <c r="AS39" s="35">
        <f>$N$28/'Fixed data'!$C$7</f>
        <v>5.422222222222225E-3</v>
      </c>
      <c r="AT39" s="35">
        <f>$N$28/'Fixed data'!$C$7</f>
        <v>5.422222222222225E-3</v>
      </c>
      <c r="AU39" s="35">
        <f>$N$28/'Fixed data'!$C$7</f>
        <v>5.422222222222225E-3</v>
      </c>
      <c r="AV39" s="35">
        <f>$N$28/'Fixed data'!$C$7</f>
        <v>5.422222222222225E-3</v>
      </c>
      <c r="AW39" s="35">
        <f>$N$28/'Fixed data'!$C$7</f>
        <v>5.422222222222225E-3</v>
      </c>
      <c r="AX39" s="35">
        <f>$N$28/'Fixed data'!$C$7</f>
        <v>5.422222222222225E-3</v>
      </c>
      <c r="AY39" s="35">
        <f>$N$28/'Fixed data'!$C$7</f>
        <v>5.422222222222225E-3</v>
      </c>
      <c r="AZ39" s="35">
        <f>$N$28/'Fixed data'!$C$7</f>
        <v>5.422222222222225E-3</v>
      </c>
      <c r="BA39" s="35">
        <f>$N$28/'Fixed data'!$C$7</f>
        <v>5.422222222222225E-3</v>
      </c>
      <c r="BB39" s="35">
        <f>$N$28/'Fixed data'!$C$7</f>
        <v>5.422222222222225E-3</v>
      </c>
      <c r="BC39" s="35">
        <f>$N$28/'Fixed data'!$C$7</f>
        <v>5.422222222222225E-3</v>
      </c>
      <c r="BD39" s="35">
        <f>$N$28/'Fixed data'!$C$7</f>
        <v>5.422222222222225E-3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5.422222222222225E-3</v>
      </c>
      <c r="Q40" s="35">
        <f>$O$28/'Fixed data'!$C$7</f>
        <v>5.422222222222225E-3</v>
      </c>
      <c r="R40" s="35">
        <f>$O$28/'Fixed data'!$C$7</f>
        <v>5.422222222222225E-3</v>
      </c>
      <c r="S40" s="35">
        <f>$O$28/'Fixed data'!$C$7</f>
        <v>5.422222222222225E-3</v>
      </c>
      <c r="T40" s="35">
        <f>$O$28/'Fixed data'!$C$7</f>
        <v>5.422222222222225E-3</v>
      </c>
      <c r="U40" s="35">
        <f>$O$28/'Fixed data'!$C$7</f>
        <v>5.422222222222225E-3</v>
      </c>
      <c r="V40" s="35">
        <f>$O$28/'Fixed data'!$C$7</f>
        <v>5.422222222222225E-3</v>
      </c>
      <c r="W40" s="35">
        <f>$O$28/'Fixed data'!$C$7</f>
        <v>5.422222222222225E-3</v>
      </c>
      <c r="X40" s="35">
        <f>$O$28/'Fixed data'!$C$7</f>
        <v>5.422222222222225E-3</v>
      </c>
      <c r="Y40" s="35">
        <f>$O$28/'Fixed data'!$C$7</f>
        <v>5.422222222222225E-3</v>
      </c>
      <c r="Z40" s="35">
        <f>$O$28/'Fixed data'!$C$7</f>
        <v>5.422222222222225E-3</v>
      </c>
      <c r="AA40" s="35">
        <f>$O$28/'Fixed data'!$C$7</f>
        <v>5.422222222222225E-3</v>
      </c>
      <c r="AB40" s="35">
        <f>$O$28/'Fixed data'!$C$7</f>
        <v>5.422222222222225E-3</v>
      </c>
      <c r="AC40" s="35">
        <f>$O$28/'Fixed data'!$C$7</f>
        <v>5.422222222222225E-3</v>
      </c>
      <c r="AD40" s="35">
        <f>$O$28/'Fixed data'!$C$7</f>
        <v>5.422222222222225E-3</v>
      </c>
      <c r="AE40" s="35">
        <f>$O$28/'Fixed data'!$C$7</f>
        <v>5.422222222222225E-3</v>
      </c>
      <c r="AF40" s="35">
        <f>$O$28/'Fixed data'!$C$7</f>
        <v>5.422222222222225E-3</v>
      </c>
      <c r="AG40" s="35">
        <f>$O$28/'Fixed data'!$C$7</f>
        <v>5.422222222222225E-3</v>
      </c>
      <c r="AH40" s="35">
        <f>$O$28/'Fixed data'!$C$7</f>
        <v>5.422222222222225E-3</v>
      </c>
      <c r="AI40" s="35">
        <f>$O$28/'Fixed data'!$C$7</f>
        <v>5.422222222222225E-3</v>
      </c>
      <c r="AJ40" s="35">
        <f>$O$28/'Fixed data'!$C$7</f>
        <v>5.422222222222225E-3</v>
      </c>
      <c r="AK40" s="35">
        <f>$O$28/'Fixed data'!$C$7</f>
        <v>5.422222222222225E-3</v>
      </c>
      <c r="AL40" s="35">
        <f>$O$28/'Fixed data'!$C$7</f>
        <v>5.422222222222225E-3</v>
      </c>
      <c r="AM40" s="35">
        <f>$O$28/'Fixed data'!$C$7</f>
        <v>5.422222222222225E-3</v>
      </c>
      <c r="AN40" s="35">
        <f>$O$28/'Fixed data'!$C$7</f>
        <v>5.422222222222225E-3</v>
      </c>
      <c r="AO40" s="35">
        <f>$O$28/'Fixed data'!$C$7</f>
        <v>5.422222222222225E-3</v>
      </c>
      <c r="AP40" s="35">
        <f>$O$28/'Fixed data'!$C$7</f>
        <v>5.422222222222225E-3</v>
      </c>
      <c r="AQ40" s="35">
        <f>$O$28/'Fixed data'!$C$7</f>
        <v>5.422222222222225E-3</v>
      </c>
      <c r="AR40" s="35">
        <f>$O$28/'Fixed data'!$C$7</f>
        <v>5.422222222222225E-3</v>
      </c>
      <c r="AS40" s="35">
        <f>$O$28/'Fixed data'!$C$7</f>
        <v>5.422222222222225E-3</v>
      </c>
      <c r="AT40" s="35">
        <f>$O$28/'Fixed data'!$C$7</f>
        <v>5.422222222222225E-3</v>
      </c>
      <c r="AU40" s="35">
        <f>$O$28/'Fixed data'!$C$7</f>
        <v>5.422222222222225E-3</v>
      </c>
      <c r="AV40" s="35">
        <f>$O$28/'Fixed data'!$C$7</f>
        <v>5.422222222222225E-3</v>
      </c>
      <c r="AW40" s="35">
        <f>$O$28/'Fixed data'!$C$7</f>
        <v>5.422222222222225E-3</v>
      </c>
      <c r="AX40" s="35">
        <f>$O$28/'Fixed data'!$C$7</f>
        <v>5.422222222222225E-3</v>
      </c>
      <c r="AY40" s="35">
        <f>$O$28/'Fixed data'!$C$7</f>
        <v>5.422222222222225E-3</v>
      </c>
      <c r="AZ40" s="35">
        <f>$O$28/'Fixed data'!$C$7</f>
        <v>5.422222222222225E-3</v>
      </c>
      <c r="BA40" s="35">
        <f>$O$28/'Fixed data'!$C$7</f>
        <v>5.422222222222225E-3</v>
      </c>
      <c r="BB40" s="35">
        <f>$O$28/'Fixed data'!$C$7</f>
        <v>5.422222222222225E-3</v>
      </c>
      <c r="BC40" s="35">
        <f>$O$28/'Fixed data'!$C$7</f>
        <v>5.422222222222225E-3</v>
      </c>
      <c r="BD40" s="35">
        <f>$O$28/'Fixed data'!$C$7</f>
        <v>5.422222222222225E-3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5.422222222222225E-3</v>
      </c>
      <c r="R41" s="35">
        <f>$P$28/'Fixed data'!$C$7</f>
        <v>5.422222222222225E-3</v>
      </c>
      <c r="S41" s="35">
        <f>$P$28/'Fixed data'!$C$7</f>
        <v>5.422222222222225E-3</v>
      </c>
      <c r="T41" s="35">
        <f>$P$28/'Fixed data'!$C$7</f>
        <v>5.422222222222225E-3</v>
      </c>
      <c r="U41" s="35">
        <f>$P$28/'Fixed data'!$C$7</f>
        <v>5.422222222222225E-3</v>
      </c>
      <c r="V41" s="35">
        <f>$P$28/'Fixed data'!$C$7</f>
        <v>5.422222222222225E-3</v>
      </c>
      <c r="W41" s="35">
        <f>$P$28/'Fixed data'!$C$7</f>
        <v>5.422222222222225E-3</v>
      </c>
      <c r="X41" s="35">
        <f>$P$28/'Fixed data'!$C$7</f>
        <v>5.422222222222225E-3</v>
      </c>
      <c r="Y41" s="35">
        <f>$P$28/'Fixed data'!$C$7</f>
        <v>5.422222222222225E-3</v>
      </c>
      <c r="Z41" s="35">
        <f>$P$28/'Fixed data'!$C$7</f>
        <v>5.422222222222225E-3</v>
      </c>
      <c r="AA41" s="35">
        <f>$P$28/'Fixed data'!$C$7</f>
        <v>5.422222222222225E-3</v>
      </c>
      <c r="AB41" s="35">
        <f>$P$28/'Fixed data'!$C$7</f>
        <v>5.422222222222225E-3</v>
      </c>
      <c r="AC41" s="35">
        <f>$P$28/'Fixed data'!$C$7</f>
        <v>5.422222222222225E-3</v>
      </c>
      <c r="AD41" s="35">
        <f>$P$28/'Fixed data'!$C$7</f>
        <v>5.422222222222225E-3</v>
      </c>
      <c r="AE41" s="35">
        <f>$P$28/'Fixed data'!$C$7</f>
        <v>5.422222222222225E-3</v>
      </c>
      <c r="AF41" s="35">
        <f>$P$28/'Fixed data'!$C$7</f>
        <v>5.422222222222225E-3</v>
      </c>
      <c r="AG41" s="35">
        <f>$P$28/'Fixed data'!$C$7</f>
        <v>5.422222222222225E-3</v>
      </c>
      <c r="AH41" s="35">
        <f>$P$28/'Fixed data'!$C$7</f>
        <v>5.422222222222225E-3</v>
      </c>
      <c r="AI41" s="35">
        <f>$P$28/'Fixed data'!$C$7</f>
        <v>5.422222222222225E-3</v>
      </c>
      <c r="AJ41" s="35">
        <f>$P$28/'Fixed data'!$C$7</f>
        <v>5.422222222222225E-3</v>
      </c>
      <c r="AK41" s="35">
        <f>$P$28/'Fixed data'!$C$7</f>
        <v>5.422222222222225E-3</v>
      </c>
      <c r="AL41" s="35">
        <f>$P$28/'Fixed data'!$C$7</f>
        <v>5.422222222222225E-3</v>
      </c>
      <c r="AM41" s="35">
        <f>$P$28/'Fixed data'!$C$7</f>
        <v>5.422222222222225E-3</v>
      </c>
      <c r="AN41" s="35">
        <f>$P$28/'Fixed data'!$C$7</f>
        <v>5.422222222222225E-3</v>
      </c>
      <c r="AO41" s="35">
        <f>$P$28/'Fixed data'!$C$7</f>
        <v>5.422222222222225E-3</v>
      </c>
      <c r="AP41" s="35">
        <f>$P$28/'Fixed data'!$C$7</f>
        <v>5.422222222222225E-3</v>
      </c>
      <c r="AQ41" s="35">
        <f>$P$28/'Fixed data'!$C$7</f>
        <v>5.422222222222225E-3</v>
      </c>
      <c r="AR41" s="35">
        <f>$P$28/'Fixed data'!$C$7</f>
        <v>5.422222222222225E-3</v>
      </c>
      <c r="AS41" s="35">
        <f>$P$28/'Fixed data'!$C$7</f>
        <v>5.422222222222225E-3</v>
      </c>
      <c r="AT41" s="35">
        <f>$P$28/'Fixed data'!$C$7</f>
        <v>5.422222222222225E-3</v>
      </c>
      <c r="AU41" s="35">
        <f>$P$28/'Fixed data'!$C$7</f>
        <v>5.422222222222225E-3</v>
      </c>
      <c r="AV41" s="35">
        <f>$P$28/'Fixed data'!$C$7</f>
        <v>5.422222222222225E-3</v>
      </c>
      <c r="AW41" s="35">
        <f>$P$28/'Fixed data'!$C$7</f>
        <v>5.422222222222225E-3</v>
      </c>
      <c r="AX41" s="35">
        <f>$P$28/'Fixed data'!$C$7</f>
        <v>5.422222222222225E-3</v>
      </c>
      <c r="AY41" s="35">
        <f>$P$28/'Fixed data'!$C$7</f>
        <v>5.422222222222225E-3</v>
      </c>
      <c r="AZ41" s="35">
        <f>$P$28/'Fixed data'!$C$7</f>
        <v>5.422222222222225E-3</v>
      </c>
      <c r="BA41" s="35">
        <f>$P$28/'Fixed data'!$C$7</f>
        <v>5.422222222222225E-3</v>
      </c>
      <c r="BB41" s="35">
        <f>$P$28/'Fixed data'!$C$7</f>
        <v>5.422222222222225E-3</v>
      </c>
      <c r="BC41" s="35">
        <f>$P$28/'Fixed data'!$C$7</f>
        <v>5.422222222222225E-3</v>
      </c>
      <c r="BD41" s="35">
        <f>$P$28/'Fixed data'!$C$7</f>
        <v>5.422222222222225E-3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5.422222222222225E-3</v>
      </c>
      <c r="S42" s="35">
        <f>$Q$28/'Fixed data'!$C$7</f>
        <v>5.422222222222225E-3</v>
      </c>
      <c r="T42" s="35">
        <f>$Q$28/'Fixed data'!$C$7</f>
        <v>5.422222222222225E-3</v>
      </c>
      <c r="U42" s="35">
        <f>$Q$28/'Fixed data'!$C$7</f>
        <v>5.422222222222225E-3</v>
      </c>
      <c r="V42" s="35">
        <f>$Q$28/'Fixed data'!$C$7</f>
        <v>5.422222222222225E-3</v>
      </c>
      <c r="W42" s="35">
        <f>$Q$28/'Fixed data'!$C$7</f>
        <v>5.422222222222225E-3</v>
      </c>
      <c r="X42" s="35">
        <f>$Q$28/'Fixed data'!$C$7</f>
        <v>5.422222222222225E-3</v>
      </c>
      <c r="Y42" s="35">
        <f>$Q$28/'Fixed data'!$C$7</f>
        <v>5.422222222222225E-3</v>
      </c>
      <c r="Z42" s="35">
        <f>$Q$28/'Fixed data'!$C$7</f>
        <v>5.422222222222225E-3</v>
      </c>
      <c r="AA42" s="35">
        <f>$Q$28/'Fixed data'!$C$7</f>
        <v>5.422222222222225E-3</v>
      </c>
      <c r="AB42" s="35">
        <f>$Q$28/'Fixed data'!$C$7</f>
        <v>5.422222222222225E-3</v>
      </c>
      <c r="AC42" s="35">
        <f>$Q$28/'Fixed data'!$C$7</f>
        <v>5.422222222222225E-3</v>
      </c>
      <c r="AD42" s="35">
        <f>$Q$28/'Fixed data'!$C$7</f>
        <v>5.422222222222225E-3</v>
      </c>
      <c r="AE42" s="35">
        <f>$Q$28/'Fixed data'!$C$7</f>
        <v>5.422222222222225E-3</v>
      </c>
      <c r="AF42" s="35">
        <f>$Q$28/'Fixed data'!$C$7</f>
        <v>5.422222222222225E-3</v>
      </c>
      <c r="AG42" s="35">
        <f>$Q$28/'Fixed data'!$C$7</f>
        <v>5.422222222222225E-3</v>
      </c>
      <c r="AH42" s="35">
        <f>$Q$28/'Fixed data'!$C$7</f>
        <v>5.422222222222225E-3</v>
      </c>
      <c r="AI42" s="35">
        <f>$Q$28/'Fixed data'!$C$7</f>
        <v>5.422222222222225E-3</v>
      </c>
      <c r="AJ42" s="35">
        <f>$Q$28/'Fixed data'!$C$7</f>
        <v>5.422222222222225E-3</v>
      </c>
      <c r="AK42" s="35">
        <f>$Q$28/'Fixed data'!$C$7</f>
        <v>5.422222222222225E-3</v>
      </c>
      <c r="AL42" s="35">
        <f>$Q$28/'Fixed data'!$C$7</f>
        <v>5.422222222222225E-3</v>
      </c>
      <c r="AM42" s="35">
        <f>$Q$28/'Fixed data'!$C$7</f>
        <v>5.422222222222225E-3</v>
      </c>
      <c r="AN42" s="35">
        <f>$Q$28/'Fixed data'!$C$7</f>
        <v>5.422222222222225E-3</v>
      </c>
      <c r="AO42" s="35">
        <f>$Q$28/'Fixed data'!$C$7</f>
        <v>5.422222222222225E-3</v>
      </c>
      <c r="AP42" s="35">
        <f>$Q$28/'Fixed data'!$C$7</f>
        <v>5.422222222222225E-3</v>
      </c>
      <c r="AQ42" s="35">
        <f>$Q$28/'Fixed data'!$C$7</f>
        <v>5.422222222222225E-3</v>
      </c>
      <c r="AR42" s="35">
        <f>$Q$28/'Fixed data'!$C$7</f>
        <v>5.422222222222225E-3</v>
      </c>
      <c r="AS42" s="35">
        <f>$Q$28/'Fixed data'!$C$7</f>
        <v>5.422222222222225E-3</v>
      </c>
      <c r="AT42" s="35">
        <f>$Q$28/'Fixed data'!$C$7</f>
        <v>5.422222222222225E-3</v>
      </c>
      <c r="AU42" s="35">
        <f>$Q$28/'Fixed data'!$C$7</f>
        <v>5.422222222222225E-3</v>
      </c>
      <c r="AV42" s="35">
        <f>$Q$28/'Fixed data'!$C$7</f>
        <v>5.422222222222225E-3</v>
      </c>
      <c r="AW42" s="35">
        <f>$Q$28/'Fixed data'!$C$7</f>
        <v>5.422222222222225E-3</v>
      </c>
      <c r="AX42" s="35">
        <f>$Q$28/'Fixed data'!$C$7</f>
        <v>5.422222222222225E-3</v>
      </c>
      <c r="AY42" s="35">
        <f>$Q$28/'Fixed data'!$C$7</f>
        <v>5.422222222222225E-3</v>
      </c>
      <c r="AZ42" s="35">
        <f>$Q$28/'Fixed data'!$C$7</f>
        <v>5.422222222222225E-3</v>
      </c>
      <c r="BA42" s="35">
        <f>$Q$28/'Fixed data'!$C$7</f>
        <v>5.422222222222225E-3</v>
      </c>
      <c r="BB42" s="35">
        <f>$Q$28/'Fixed data'!$C$7</f>
        <v>5.422222222222225E-3</v>
      </c>
      <c r="BC42" s="35">
        <f>$Q$28/'Fixed data'!$C$7</f>
        <v>5.422222222222225E-3</v>
      </c>
      <c r="BD42" s="35">
        <f>$Q$28/'Fixed data'!$C$7</f>
        <v>5.422222222222225E-3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5.422222222222225E-3</v>
      </c>
      <c r="T43" s="35">
        <f>$R$28/'Fixed data'!$C$7</f>
        <v>5.422222222222225E-3</v>
      </c>
      <c r="U43" s="35">
        <f>$R$28/'Fixed data'!$C$7</f>
        <v>5.422222222222225E-3</v>
      </c>
      <c r="V43" s="35">
        <f>$R$28/'Fixed data'!$C$7</f>
        <v>5.422222222222225E-3</v>
      </c>
      <c r="W43" s="35">
        <f>$R$28/'Fixed data'!$C$7</f>
        <v>5.422222222222225E-3</v>
      </c>
      <c r="X43" s="35">
        <f>$R$28/'Fixed data'!$C$7</f>
        <v>5.422222222222225E-3</v>
      </c>
      <c r="Y43" s="35">
        <f>$R$28/'Fixed data'!$C$7</f>
        <v>5.422222222222225E-3</v>
      </c>
      <c r="Z43" s="35">
        <f>$R$28/'Fixed data'!$C$7</f>
        <v>5.422222222222225E-3</v>
      </c>
      <c r="AA43" s="35">
        <f>$R$28/'Fixed data'!$C$7</f>
        <v>5.422222222222225E-3</v>
      </c>
      <c r="AB43" s="35">
        <f>$R$28/'Fixed data'!$C$7</f>
        <v>5.422222222222225E-3</v>
      </c>
      <c r="AC43" s="35">
        <f>$R$28/'Fixed data'!$C$7</f>
        <v>5.422222222222225E-3</v>
      </c>
      <c r="AD43" s="35">
        <f>$R$28/'Fixed data'!$C$7</f>
        <v>5.422222222222225E-3</v>
      </c>
      <c r="AE43" s="35">
        <f>$R$28/'Fixed data'!$C$7</f>
        <v>5.422222222222225E-3</v>
      </c>
      <c r="AF43" s="35">
        <f>$R$28/'Fixed data'!$C$7</f>
        <v>5.422222222222225E-3</v>
      </c>
      <c r="AG43" s="35">
        <f>$R$28/'Fixed data'!$C$7</f>
        <v>5.422222222222225E-3</v>
      </c>
      <c r="AH43" s="35">
        <f>$R$28/'Fixed data'!$C$7</f>
        <v>5.422222222222225E-3</v>
      </c>
      <c r="AI43" s="35">
        <f>$R$28/'Fixed data'!$C$7</f>
        <v>5.422222222222225E-3</v>
      </c>
      <c r="AJ43" s="35">
        <f>$R$28/'Fixed data'!$C$7</f>
        <v>5.422222222222225E-3</v>
      </c>
      <c r="AK43" s="35">
        <f>$R$28/'Fixed data'!$C$7</f>
        <v>5.422222222222225E-3</v>
      </c>
      <c r="AL43" s="35">
        <f>$R$28/'Fixed data'!$C$7</f>
        <v>5.422222222222225E-3</v>
      </c>
      <c r="AM43" s="35">
        <f>$R$28/'Fixed data'!$C$7</f>
        <v>5.422222222222225E-3</v>
      </c>
      <c r="AN43" s="35">
        <f>$R$28/'Fixed data'!$C$7</f>
        <v>5.422222222222225E-3</v>
      </c>
      <c r="AO43" s="35">
        <f>$R$28/'Fixed data'!$C$7</f>
        <v>5.422222222222225E-3</v>
      </c>
      <c r="AP43" s="35">
        <f>$R$28/'Fixed data'!$C$7</f>
        <v>5.422222222222225E-3</v>
      </c>
      <c r="AQ43" s="35">
        <f>$R$28/'Fixed data'!$C$7</f>
        <v>5.422222222222225E-3</v>
      </c>
      <c r="AR43" s="35">
        <f>$R$28/'Fixed data'!$C$7</f>
        <v>5.422222222222225E-3</v>
      </c>
      <c r="AS43" s="35">
        <f>$R$28/'Fixed data'!$C$7</f>
        <v>5.422222222222225E-3</v>
      </c>
      <c r="AT43" s="35">
        <f>$R$28/'Fixed data'!$C$7</f>
        <v>5.422222222222225E-3</v>
      </c>
      <c r="AU43" s="35">
        <f>$R$28/'Fixed data'!$C$7</f>
        <v>5.422222222222225E-3</v>
      </c>
      <c r="AV43" s="35">
        <f>$R$28/'Fixed data'!$C$7</f>
        <v>5.422222222222225E-3</v>
      </c>
      <c r="AW43" s="35">
        <f>$R$28/'Fixed data'!$C$7</f>
        <v>5.422222222222225E-3</v>
      </c>
      <c r="AX43" s="35">
        <f>$R$28/'Fixed data'!$C$7</f>
        <v>5.422222222222225E-3</v>
      </c>
      <c r="AY43" s="35">
        <f>$R$28/'Fixed data'!$C$7</f>
        <v>5.422222222222225E-3</v>
      </c>
      <c r="AZ43" s="35">
        <f>$R$28/'Fixed data'!$C$7</f>
        <v>5.422222222222225E-3</v>
      </c>
      <c r="BA43" s="35">
        <f>$R$28/'Fixed data'!$C$7</f>
        <v>5.422222222222225E-3</v>
      </c>
      <c r="BB43" s="35">
        <f>$R$28/'Fixed data'!$C$7</f>
        <v>5.422222222222225E-3</v>
      </c>
      <c r="BC43" s="35">
        <f>$R$28/'Fixed data'!$C$7</f>
        <v>5.422222222222225E-3</v>
      </c>
      <c r="BD43" s="35">
        <f>$R$28/'Fixed data'!$C$7</f>
        <v>5.422222222222225E-3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5.422222222222225E-3</v>
      </c>
      <c r="U44" s="35">
        <f>$S$28/'Fixed data'!$C$7</f>
        <v>5.422222222222225E-3</v>
      </c>
      <c r="V44" s="35">
        <f>$S$28/'Fixed data'!$C$7</f>
        <v>5.422222222222225E-3</v>
      </c>
      <c r="W44" s="35">
        <f>$S$28/'Fixed data'!$C$7</f>
        <v>5.422222222222225E-3</v>
      </c>
      <c r="X44" s="35">
        <f>$S$28/'Fixed data'!$C$7</f>
        <v>5.422222222222225E-3</v>
      </c>
      <c r="Y44" s="35">
        <f>$S$28/'Fixed data'!$C$7</f>
        <v>5.422222222222225E-3</v>
      </c>
      <c r="Z44" s="35">
        <f>$S$28/'Fixed data'!$C$7</f>
        <v>5.422222222222225E-3</v>
      </c>
      <c r="AA44" s="35">
        <f>$S$28/'Fixed data'!$C$7</f>
        <v>5.422222222222225E-3</v>
      </c>
      <c r="AB44" s="35">
        <f>$S$28/'Fixed data'!$C$7</f>
        <v>5.422222222222225E-3</v>
      </c>
      <c r="AC44" s="35">
        <f>$S$28/'Fixed data'!$C$7</f>
        <v>5.422222222222225E-3</v>
      </c>
      <c r="AD44" s="35">
        <f>$S$28/'Fixed data'!$C$7</f>
        <v>5.422222222222225E-3</v>
      </c>
      <c r="AE44" s="35">
        <f>$S$28/'Fixed data'!$C$7</f>
        <v>5.422222222222225E-3</v>
      </c>
      <c r="AF44" s="35">
        <f>$S$28/'Fixed data'!$C$7</f>
        <v>5.422222222222225E-3</v>
      </c>
      <c r="AG44" s="35">
        <f>$S$28/'Fixed data'!$C$7</f>
        <v>5.422222222222225E-3</v>
      </c>
      <c r="AH44" s="35">
        <f>$S$28/'Fixed data'!$C$7</f>
        <v>5.422222222222225E-3</v>
      </c>
      <c r="AI44" s="35">
        <f>$S$28/'Fixed data'!$C$7</f>
        <v>5.422222222222225E-3</v>
      </c>
      <c r="AJ44" s="35">
        <f>$S$28/'Fixed data'!$C$7</f>
        <v>5.422222222222225E-3</v>
      </c>
      <c r="AK44" s="35">
        <f>$S$28/'Fixed data'!$C$7</f>
        <v>5.422222222222225E-3</v>
      </c>
      <c r="AL44" s="35">
        <f>$S$28/'Fixed data'!$C$7</f>
        <v>5.422222222222225E-3</v>
      </c>
      <c r="AM44" s="35">
        <f>$S$28/'Fixed data'!$C$7</f>
        <v>5.422222222222225E-3</v>
      </c>
      <c r="AN44" s="35">
        <f>$S$28/'Fixed data'!$C$7</f>
        <v>5.422222222222225E-3</v>
      </c>
      <c r="AO44" s="35">
        <f>$S$28/'Fixed data'!$C$7</f>
        <v>5.422222222222225E-3</v>
      </c>
      <c r="AP44" s="35">
        <f>$S$28/'Fixed data'!$C$7</f>
        <v>5.422222222222225E-3</v>
      </c>
      <c r="AQ44" s="35">
        <f>$S$28/'Fixed data'!$C$7</f>
        <v>5.422222222222225E-3</v>
      </c>
      <c r="AR44" s="35">
        <f>$S$28/'Fixed data'!$C$7</f>
        <v>5.422222222222225E-3</v>
      </c>
      <c r="AS44" s="35">
        <f>$S$28/'Fixed data'!$C$7</f>
        <v>5.422222222222225E-3</v>
      </c>
      <c r="AT44" s="35">
        <f>$S$28/'Fixed data'!$C$7</f>
        <v>5.422222222222225E-3</v>
      </c>
      <c r="AU44" s="35">
        <f>$S$28/'Fixed data'!$C$7</f>
        <v>5.422222222222225E-3</v>
      </c>
      <c r="AV44" s="35">
        <f>$S$28/'Fixed data'!$C$7</f>
        <v>5.422222222222225E-3</v>
      </c>
      <c r="AW44" s="35">
        <f>$S$28/'Fixed data'!$C$7</f>
        <v>5.422222222222225E-3</v>
      </c>
      <c r="AX44" s="35">
        <f>$S$28/'Fixed data'!$C$7</f>
        <v>5.422222222222225E-3</v>
      </c>
      <c r="AY44" s="35">
        <f>$S$28/'Fixed data'!$C$7</f>
        <v>5.422222222222225E-3</v>
      </c>
      <c r="AZ44" s="35">
        <f>$S$28/'Fixed data'!$C$7</f>
        <v>5.422222222222225E-3</v>
      </c>
      <c r="BA44" s="35">
        <f>$S$28/'Fixed data'!$C$7</f>
        <v>5.422222222222225E-3</v>
      </c>
      <c r="BB44" s="35">
        <f>$S$28/'Fixed data'!$C$7</f>
        <v>5.422222222222225E-3</v>
      </c>
      <c r="BC44" s="35">
        <f>$S$28/'Fixed data'!$C$7</f>
        <v>5.422222222222225E-3</v>
      </c>
      <c r="BD44" s="35">
        <f>$S$28/'Fixed data'!$C$7</f>
        <v>5.422222222222225E-3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5.422222222222225E-3</v>
      </c>
      <c r="V45" s="35">
        <f>$T$28/'Fixed data'!$C$7</f>
        <v>5.422222222222225E-3</v>
      </c>
      <c r="W45" s="35">
        <f>$T$28/'Fixed data'!$C$7</f>
        <v>5.422222222222225E-3</v>
      </c>
      <c r="X45" s="35">
        <f>$T$28/'Fixed data'!$C$7</f>
        <v>5.422222222222225E-3</v>
      </c>
      <c r="Y45" s="35">
        <f>$T$28/'Fixed data'!$C$7</f>
        <v>5.422222222222225E-3</v>
      </c>
      <c r="Z45" s="35">
        <f>$T$28/'Fixed data'!$C$7</f>
        <v>5.422222222222225E-3</v>
      </c>
      <c r="AA45" s="35">
        <f>$T$28/'Fixed data'!$C$7</f>
        <v>5.422222222222225E-3</v>
      </c>
      <c r="AB45" s="35">
        <f>$T$28/'Fixed data'!$C$7</f>
        <v>5.422222222222225E-3</v>
      </c>
      <c r="AC45" s="35">
        <f>$T$28/'Fixed data'!$C$7</f>
        <v>5.422222222222225E-3</v>
      </c>
      <c r="AD45" s="35">
        <f>$T$28/'Fixed data'!$C$7</f>
        <v>5.422222222222225E-3</v>
      </c>
      <c r="AE45" s="35">
        <f>$T$28/'Fixed data'!$C$7</f>
        <v>5.422222222222225E-3</v>
      </c>
      <c r="AF45" s="35">
        <f>$T$28/'Fixed data'!$C$7</f>
        <v>5.422222222222225E-3</v>
      </c>
      <c r="AG45" s="35">
        <f>$T$28/'Fixed data'!$C$7</f>
        <v>5.422222222222225E-3</v>
      </c>
      <c r="AH45" s="35">
        <f>$T$28/'Fixed data'!$C$7</f>
        <v>5.422222222222225E-3</v>
      </c>
      <c r="AI45" s="35">
        <f>$T$28/'Fixed data'!$C$7</f>
        <v>5.422222222222225E-3</v>
      </c>
      <c r="AJ45" s="35">
        <f>$T$28/'Fixed data'!$C$7</f>
        <v>5.422222222222225E-3</v>
      </c>
      <c r="AK45" s="35">
        <f>$T$28/'Fixed data'!$C$7</f>
        <v>5.422222222222225E-3</v>
      </c>
      <c r="AL45" s="35">
        <f>$T$28/'Fixed data'!$C$7</f>
        <v>5.422222222222225E-3</v>
      </c>
      <c r="AM45" s="35">
        <f>$T$28/'Fixed data'!$C$7</f>
        <v>5.422222222222225E-3</v>
      </c>
      <c r="AN45" s="35">
        <f>$T$28/'Fixed data'!$C$7</f>
        <v>5.422222222222225E-3</v>
      </c>
      <c r="AO45" s="35">
        <f>$T$28/'Fixed data'!$C$7</f>
        <v>5.422222222222225E-3</v>
      </c>
      <c r="AP45" s="35">
        <f>$T$28/'Fixed data'!$C$7</f>
        <v>5.422222222222225E-3</v>
      </c>
      <c r="AQ45" s="35">
        <f>$T$28/'Fixed data'!$C$7</f>
        <v>5.422222222222225E-3</v>
      </c>
      <c r="AR45" s="35">
        <f>$T$28/'Fixed data'!$C$7</f>
        <v>5.422222222222225E-3</v>
      </c>
      <c r="AS45" s="35">
        <f>$T$28/'Fixed data'!$C$7</f>
        <v>5.422222222222225E-3</v>
      </c>
      <c r="AT45" s="35">
        <f>$T$28/'Fixed data'!$C$7</f>
        <v>5.422222222222225E-3</v>
      </c>
      <c r="AU45" s="35">
        <f>$T$28/'Fixed data'!$C$7</f>
        <v>5.422222222222225E-3</v>
      </c>
      <c r="AV45" s="35">
        <f>$T$28/'Fixed data'!$C$7</f>
        <v>5.422222222222225E-3</v>
      </c>
      <c r="AW45" s="35">
        <f>$T$28/'Fixed data'!$C$7</f>
        <v>5.422222222222225E-3</v>
      </c>
      <c r="AX45" s="35">
        <f>$T$28/'Fixed data'!$C$7</f>
        <v>5.422222222222225E-3</v>
      </c>
      <c r="AY45" s="35">
        <f>$T$28/'Fixed data'!$C$7</f>
        <v>5.422222222222225E-3</v>
      </c>
      <c r="AZ45" s="35">
        <f>$T$28/'Fixed data'!$C$7</f>
        <v>5.422222222222225E-3</v>
      </c>
      <c r="BA45" s="35">
        <f>$T$28/'Fixed data'!$C$7</f>
        <v>5.422222222222225E-3</v>
      </c>
      <c r="BB45" s="35">
        <f>$T$28/'Fixed data'!$C$7</f>
        <v>5.422222222222225E-3</v>
      </c>
      <c r="BC45" s="35">
        <f>$T$28/'Fixed data'!$C$7</f>
        <v>5.422222222222225E-3</v>
      </c>
      <c r="BD45" s="35">
        <f>$T$28/'Fixed data'!$C$7</f>
        <v>5.422222222222225E-3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5.422222222222225E-3</v>
      </c>
      <c r="W46" s="35">
        <f>$U$28/'Fixed data'!$C$7</f>
        <v>5.422222222222225E-3</v>
      </c>
      <c r="X46" s="35">
        <f>$U$28/'Fixed data'!$C$7</f>
        <v>5.422222222222225E-3</v>
      </c>
      <c r="Y46" s="35">
        <f>$U$28/'Fixed data'!$C$7</f>
        <v>5.422222222222225E-3</v>
      </c>
      <c r="Z46" s="35">
        <f>$U$28/'Fixed data'!$C$7</f>
        <v>5.422222222222225E-3</v>
      </c>
      <c r="AA46" s="35">
        <f>$U$28/'Fixed data'!$C$7</f>
        <v>5.422222222222225E-3</v>
      </c>
      <c r="AB46" s="35">
        <f>$U$28/'Fixed data'!$C$7</f>
        <v>5.422222222222225E-3</v>
      </c>
      <c r="AC46" s="35">
        <f>$U$28/'Fixed data'!$C$7</f>
        <v>5.422222222222225E-3</v>
      </c>
      <c r="AD46" s="35">
        <f>$U$28/'Fixed data'!$C$7</f>
        <v>5.422222222222225E-3</v>
      </c>
      <c r="AE46" s="35">
        <f>$U$28/'Fixed data'!$C$7</f>
        <v>5.422222222222225E-3</v>
      </c>
      <c r="AF46" s="35">
        <f>$U$28/'Fixed data'!$C$7</f>
        <v>5.422222222222225E-3</v>
      </c>
      <c r="AG46" s="35">
        <f>$U$28/'Fixed data'!$C$7</f>
        <v>5.422222222222225E-3</v>
      </c>
      <c r="AH46" s="35">
        <f>$U$28/'Fixed data'!$C$7</f>
        <v>5.422222222222225E-3</v>
      </c>
      <c r="AI46" s="35">
        <f>$U$28/'Fixed data'!$C$7</f>
        <v>5.422222222222225E-3</v>
      </c>
      <c r="AJ46" s="35">
        <f>$U$28/'Fixed data'!$C$7</f>
        <v>5.422222222222225E-3</v>
      </c>
      <c r="AK46" s="35">
        <f>$U$28/'Fixed data'!$C$7</f>
        <v>5.422222222222225E-3</v>
      </c>
      <c r="AL46" s="35">
        <f>$U$28/'Fixed data'!$C$7</f>
        <v>5.422222222222225E-3</v>
      </c>
      <c r="AM46" s="35">
        <f>$U$28/'Fixed data'!$C$7</f>
        <v>5.422222222222225E-3</v>
      </c>
      <c r="AN46" s="35">
        <f>$U$28/'Fixed data'!$C$7</f>
        <v>5.422222222222225E-3</v>
      </c>
      <c r="AO46" s="35">
        <f>$U$28/'Fixed data'!$C$7</f>
        <v>5.422222222222225E-3</v>
      </c>
      <c r="AP46" s="35">
        <f>$U$28/'Fixed data'!$C$7</f>
        <v>5.422222222222225E-3</v>
      </c>
      <c r="AQ46" s="35">
        <f>$U$28/'Fixed data'!$C$7</f>
        <v>5.422222222222225E-3</v>
      </c>
      <c r="AR46" s="35">
        <f>$U$28/'Fixed data'!$C$7</f>
        <v>5.422222222222225E-3</v>
      </c>
      <c r="AS46" s="35">
        <f>$U$28/'Fixed data'!$C$7</f>
        <v>5.422222222222225E-3</v>
      </c>
      <c r="AT46" s="35">
        <f>$U$28/'Fixed data'!$C$7</f>
        <v>5.422222222222225E-3</v>
      </c>
      <c r="AU46" s="35">
        <f>$U$28/'Fixed data'!$C$7</f>
        <v>5.422222222222225E-3</v>
      </c>
      <c r="AV46" s="35">
        <f>$U$28/'Fixed data'!$C$7</f>
        <v>5.422222222222225E-3</v>
      </c>
      <c r="AW46" s="35">
        <f>$U$28/'Fixed data'!$C$7</f>
        <v>5.422222222222225E-3</v>
      </c>
      <c r="AX46" s="35">
        <f>$U$28/'Fixed data'!$C$7</f>
        <v>5.422222222222225E-3</v>
      </c>
      <c r="AY46" s="35">
        <f>$U$28/'Fixed data'!$C$7</f>
        <v>5.422222222222225E-3</v>
      </c>
      <c r="AZ46" s="35">
        <f>$U$28/'Fixed data'!$C$7</f>
        <v>5.422222222222225E-3</v>
      </c>
      <c r="BA46" s="35">
        <f>$U$28/'Fixed data'!$C$7</f>
        <v>5.422222222222225E-3</v>
      </c>
      <c r="BB46" s="35">
        <f>$U$28/'Fixed data'!$C$7</f>
        <v>5.422222222222225E-3</v>
      </c>
      <c r="BC46" s="35">
        <f>$U$28/'Fixed data'!$C$7</f>
        <v>5.422222222222225E-3</v>
      </c>
      <c r="BD46" s="35">
        <f>$U$28/'Fixed data'!$C$7</f>
        <v>5.422222222222225E-3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5.422222222222225E-3</v>
      </c>
      <c r="X47" s="35">
        <f>$V$28/'Fixed data'!$C$7</f>
        <v>5.422222222222225E-3</v>
      </c>
      <c r="Y47" s="35">
        <f>$V$28/'Fixed data'!$C$7</f>
        <v>5.422222222222225E-3</v>
      </c>
      <c r="Z47" s="35">
        <f>$V$28/'Fixed data'!$C$7</f>
        <v>5.422222222222225E-3</v>
      </c>
      <c r="AA47" s="35">
        <f>$V$28/'Fixed data'!$C$7</f>
        <v>5.422222222222225E-3</v>
      </c>
      <c r="AB47" s="35">
        <f>$V$28/'Fixed data'!$C$7</f>
        <v>5.422222222222225E-3</v>
      </c>
      <c r="AC47" s="35">
        <f>$V$28/'Fixed data'!$C$7</f>
        <v>5.422222222222225E-3</v>
      </c>
      <c r="AD47" s="35">
        <f>$V$28/'Fixed data'!$C$7</f>
        <v>5.422222222222225E-3</v>
      </c>
      <c r="AE47" s="35">
        <f>$V$28/'Fixed data'!$C$7</f>
        <v>5.422222222222225E-3</v>
      </c>
      <c r="AF47" s="35">
        <f>$V$28/'Fixed data'!$C$7</f>
        <v>5.422222222222225E-3</v>
      </c>
      <c r="AG47" s="35">
        <f>$V$28/'Fixed data'!$C$7</f>
        <v>5.422222222222225E-3</v>
      </c>
      <c r="AH47" s="35">
        <f>$V$28/'Fixed data'!$C$7</f>
        <v>5.422222222222225E-3</v>
      </c>
      <c r="AI47" s="35">
        <f>$V$28/'Fixed data'!$C$7</f>
        <v>5.422222222222225E-3</v>
      </c>
      <c r="AJ47" s="35">
        <f>$V$28/'Fixed data'!$C$7</f>
        <v>5.422222222222225E-3</v>
      </c>
      <c r="AK47" s="35">
        <f>$V$28/'Fixed data'!$C$7</f>
        <v>5.422222222222225E-3</v>
      </c>
      <c r="AL47" s="35">
        <f>$V$28/'Fixed data'!$C$7</f>
        <v>5.422222222222225E-3</v>
      </c>
      <c r="AM47" s="35">
        <f>$V$28/'Fixed data'!$C$7</f>
        <v>5.422222222222225E-3</v>
      </c>
      <c r="AN47" s="35">
        <f>$V$28/'Fixed data'!$C$7</f>
        <v>5.422222222222225E-3</v>
      </c>
      <c r="AO47" s="35">
        <f>$V$28/'Fixed data'!$C$7</f>
        <v>5.422222222222225E-3</v>
      </c>
      <c r="AP47" s="35">
        <f>$V$28/'Fixed data'!$C$7</f>
        <v>5.422222222222225E-3</v>
      </c>
      <c r="AQ47" s="35">
        <f>$V$28/'Fixed data'!$C$7</f>
        <v>5.422222222222225E-3</v>
      </c>
      <c r="AR47" s="35">
        <f>$V$28/'Fixed data'!$C$7</f>
        <v>5.422222222222225E-3</v>
      </c>
      <c r="AS47" s="35">
        <f>$V$28/'Fixed data'!$C$7</f>
        <v>5.422222222222225E-3</v>
      </c>
      <c r="AT47" s="35">
        <f>$V$28/'Fixed data'!$C$7</f>
        <v>5.422222222222225E-3</v>
      </c>
      <c r="AU47" s="35">
        <f>$V$28/'Fixed data'!$C$7</f>
        <v>5.422222222222225E-3</v>
      </c>
      <c r="AV47" s="35">
        <f>$V$28/'Fixed data'!$C$7</f>
        <v>5.422222222222225E-3</v>
      </c>
      <c r="AW47" s="35">
        <f>$V$28/'Fixed data'!$C$7</f>
        <v>5.422222222222225E-3</v>
      </c>
      <c r="AX47" s="35">
        <f>$V$28/'Fixed data'!$C$7</f>
        <v>5.422222222222225E-3</v>
      </c>
      <c r="AY47" s="35">
        <f>$V$28/'Fixed data'!$C$7</f>
        <v>5.422222222222225E-3</v>
      </c>
      <c r="AZ47" s="35">
        <f>$V$28/'Fixed data'!$C$7</f>
        <v>5.422222222222225E-3</v>
      </c>
      <c r="BA47" s="35">
        <f>$V$28/'Fixed data'!$C$7</f>
        <v>5.422222222222225E-3</v>
      </c>
      <c r="BB47" s="35">
        <f>$V$28/'Fixed data'!$C$7</f>
        <v>5.422222222222225E-3</v>
      </c>
      <c r="BC47" s="35">
        <f>$V$28/'Fixed data'!$C$7</f>
        <v>5.422222222222225E-3</v>
      </c>
      <c r="BD47" s="35">
        <f>$V$28/'Fixed data'!$C$7</f>
        <v>5.422222222222225E-3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5.422222222222225E-3</v>
      </c>
      <c r="Y48" s="35">
        <f>$W$28/'Fixed data'!$C$7</f>
        <v>5.422222222222225E-3</v>
      </c>
      <c r="Z48" s="35">
        <f>$W$28/'Fixed data'!$C$7</f>
        <v>5.422222222222225E-3</v>
      </c>
      <c r="AA48" s="35">
        <f>$W$28/'Fixed data'!$C$7</f>
        <v>5.422222222222225E-3</v>
      </c>
      <c r="AB48" s="35">
        <f>$W$28/'Fixed data'!$C$7</f>
        <v>5.422222222222225E-3</v>
      </c>
      <c r="AC48" s="35">
        <f>$W$28/'Fixed data'!$C$7</f>
        <v>5.422222222222225E-3</v>
      </c>
      <c r="AD48" s="35">
        <f>$W$28/'Fixed data'!$C$7</f>
        <v>5.422222222222225E-3</v>
      </c>
      <c r="AE48" s="35">
        <f>$W$28/'Fixed data'!$C$7</f>
        <v>5.422222222222225E-3</v>
      </c>
      <c r="AF48" s="35">
        <f>$W$28/'Fixed data'!$C$7</f>
        <v>5.422222222222225E-3</v>
      </c>
      <c r="AG48" s="35">
        <f>$W$28/'Fixed data'!$C$7</f>
        <v>5.422222222222225E-3</v>
      </c>
      <c r="AH48" s="35">
        <f>$W$28/'Fixed data'!$C$7</f>
        <v>5.422222222222225E-3</v>
      </c>
      <c r="AI48" s="35">
        <f>$W$28/'Fixed data'!$C$7</f>
        <v>5.422222222222225E-3</v>
      </c>
      <c r="AJ48" s="35">
        <f>$W$28/'Fixed data'!$C$7</f>
        <v>5.422222222222225E-3</v>
      </c>
      <c r="AK48" s="35">
        <f>$W$28/'Fixed data'!$C$7</f>
        <v>5.422222222222225E-3</v>
      </c>
      <c r="AL48" s="35">
        <f>$W$28/'Fixed data'!$C$7</f>
        <v>5.422222222222225E-3</v>
      </c>
      <c r="AM48" s="35">
        <f>$W$28/'Fixed data'!$C$7</f>
        <v>5.422222222222225E-3</v>
      </c>
      <c r="AN48" s="35">
        <f>$W$28/'Fixed data'!$C$7</f>
        <v>5.422222222222225E-3</v>
      </c>
      <c r="AO48" s="35">
        <f>$W$28/'Fixed data'!$C$7</f>
        <v>5.422222222222225E-3</v>
      </c>
      <c r="AP48" s="35">
        <f>$W$28/'Fixed data'!$C$7</f>
        <v>5.422222222222225E-3</v>
      </c>
      <c r="AQ48" s="35">
        <f>$W$28/'Fixed data'!$C$7</f>
        <v>5.422222222222225E-3</v>
      </c>
      <c r="AR48" s="35">
        <f>$W$28/'Fixed data'!$C$7</f>
        <v>5.422222222222225E-3</v>
      </c>
      <c r="AS48" s="35">
        <f>$W$28/'Fixed data'!$C$7</f>
        <v>5.422222222222225E-3</v>
      </c>
      <c r="AT48" s="35">
        <f>$W$28/'Fixed data'!$C$7</f>
        <v>5.422222222222225E-3</v>
      </c>
      <c r="AU48" s="35">
        <f>$W$28/'Fixed data'!$C$7</f>
        <v>5.422222222222225E-3</v>
      </c>
      <c r="AV48" s="35">
        <f>$W$28/'Fixed data'!$C$7</f>
        <v>5.422222222222225E-3</v>
      </c>
      <c r="AW48" s="35">
        <f>$W$28/'Fixed data'!$C$7</f>
        <v>5.422222222222225E-3</v>
      </c>
      <c r="AX48" s="35">
        <f>$W$28/'Fixed data'!$C$7</f>
        <v>5.422222222222225E-3</v>
      </c>
      <c r="AY48" s="35">
        <f>$W$28/'Fixed data'!$C$7</f>
        <v>5.422222222222225E-3</v>
      </c>
      <c r="AZ48" s="35">
        <f>$W$28/'Fixed data'!$C$7</f>
        <v>5.422222222222225E-3</v>
      </c>
      <c r="BA48" s="35">
        <f>$W$28/'Fixed data'!$C$7</f>
        <v>5.422222222222225E-3</v>
      </c>
      <c r="BB48" s="35">
        <f>$W$28/'Fixed data'!$C$7</f>
        <v>5.422222222222225E-3</v>
      </c>
      <c r="BC48" s="35">
        <f>$W$28/'Fixed data'!$C$7</f>
        <v>5.422222222222225E-3</v>
      </c>
      <c r="BD48" s="35">
        <f>$W$28/'Fixed data'!$C$7</f>
        <v>5.422222222222225E-3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5.422222222222225E-3</v>
      </c>
      <c r="Z49" s="35">
        <f>$X$28/'Fixed data'!$C$7</f>
        <v>5.422222222222225E-3</v>
      </c>
      <c r="AA49" s="35">
        <f>$X$28/'Fixed data'!$C$7</f>
        <v>5.422222222222225E-3</v>
      </c>
      <c r="AB49" s="35">
        <f>$X$28/'Fixed data'!$C$7</f>
        <v>5.422222222222225E-3</v>
      </c>
      <c r="AC49" s="35">
        <f>$X$28/'Fixed data'!$C$7</f>
        <v>5.422222222222225E-3</v>
      </c>
      <c r="AD49" s="35">
        <f>$X$28/'Fixed data'!$C$7</f>
        <v>5.422222222222225E-3</v>
      </c>
      <c r="AE49" s="35">
        <f>$X$28/'Fixed data'!$C$7</f>
        <v>5.422222222222225E-3</v>
      </c>
      <c r="AF49" s="35">
        <f>$X$28/'Fixed data'!$C$7</f>
        <v>5.422222222222225E-3</v>
      </c>
      <c r="AG49" s="35">
        <f>$X$28/'Fixed data'!$C$7</f>
        <v>5.422222222222225E-3</v>
      </c>
      <c r="AH49" s="35">
        <f>$X$28/'Fixed data'!$C$7</f>
        <v>5.422222222222225E-3</v>
      </c>
      <c r="AI49" s="35">
        <f>$X$28/'Fixed data'!$C$7</f>
        <v>5.422222222222225E-3</v>
      </c>
      <c r="AJ49" s="35">
        <f>$X$28/'Fixed data'!$C$7</f>
        <v>5.422222222222225E-3</v>
      </c>
      <c r="AK49" s="35">
        <f>$X$28/'Fixed data'!$C$7</f>
        <v>5.422222222222225E-3</v>
      </c>
      <c r="AL49" s="35">
        <f>$X$28/'Fixed data'!$C$7</f>
        <v>5.422222222222225E-3</v>
      </c>
      <c r="AM49" s="35">
        <f>$X$28/'Fixed data'!$C$7</f>
        <v>5.422222222222225E-3</v>
      </c>
      <c r="AN49" s="35">
        <f>$X$28/'Fixed data'!$C$7</f>
        <v>5.422222222222225E-3</v>
      </c>
      <c r="AO49" s="35">
        <f>$X$28/'Fixed data'!$C$7</f>
        <v>5.422222222222225E-3</v>
      </c>
      <c r="AP49" s="35">
        <f>$X$28/'Fixed data'!$C$7</f>
        <v>5.422222222222225E-3</v>
      </c>
      <c r="AQ49" s="35">
        <f>$X$28/'Fixed data'!$C$7</f>
        <v>5.422222222222225E-3</v>
      </c>
      <c r="AR49" s="35">
        <f>$X$28/'Fixed data'!$C$7</f>
        <v>5.422222222222225E-3</v>
      </c>
      <c r="AS49" s="35">
        <f>$X$28/'Fixed data'!$C$7</f>
        <v>5.422222222222225E-3</v>
      </c>
      <c r="AT49" s="35">
        <f>$X$28/'Fixed data'!$C$7</f>
        <v>5.422222222222225E-3</v>
      </c>
      <c r="AU49" s="35">
        <f>$X$28/'Fixed data'!$C$7</f>
        <v>5.422222222222225E-3</v>
      </c>
      <c r="AV49" s="35">
        <f>$X$28/'Fixed data'!$C$7</f>
        <v>5.422222222222225E-3</v>
      </c>
      <c r="AW49" s="35">
        <f>$X$28/'Fixed data'!$C$7</f>
        <v>5.422222222222225E-3</v>
      </c>
      <c r="AX49" s="35">
        <f>$X$28/'Fixed data'!$C$7</f>
        <v>5.422222222222225E-3</v>
      </c>
      <c r="AY49" s="35">
        <f>$X$28/'Fixed data'!$C$7</f>
        <v>5.422222222222225E-3</v>
      </c>
      <c r="AZ49" s="35">
        <f>$X$28/'Fixed data'!$C$7</f>
        <v>5.422222222222225E-3</v>
      </c>
      <c r="BA49" s="35">
        <f>$X$28/'Fixed data'!$C$7</f>
        <v>5.422222222222225E-3</v>
      </c>
      <c r="BB49" s="35">
        <f>$X$28/'Fixed data'!$C$7</f>
        <v>5.422222222222225E-3</v>
      </c>
      <c r="BC49" s="35">
        <f>$X$28/'Fixed data'!$C$7</f>
        <v>5.422222222222225E-3</v>
      </c>
      <c r="BD49" s="35">
        <f>$X$28/'Fixed data'!$C$7</f>
        <v>5.422222222222225E-3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5.422222222222225E-3</v>
      </c>
      <c r="AA50" s="35">
        <f>$Y$28/'Fixed data'!$C$7</f>
        <v>5.422222222222225E-3</v>
      </c>
      <c r="AB50" s="35">
        <f>$Y$28/'Fixed data'!$C$7</f>
        <v>5.422222222222225E-3</v>
      </c>
      <c r="AC50" s="35">
        <f>$Y$28/'Fixed data'!$C$7</f>
        <v>5.422222222222225E-3</v>
      </c>
      <c r="AD50" s="35">
        <f>$Y$28/'Fixed data'!$C$7</f>
        <v>5.422222222222225E-3</v>
      </c>
      <c r="AE50" s="35">
        <f>$Y$28/'Fixed data'!$C$7</f>
        <v>5.422222222222225E-3</v>
      </c>
      <c r="AF50" s="35">
        <f>$Y$28/'Fixed data'!$C$7</f>
        <v>5.422222222222225E-3</v>
      </c>
      <c r="AG50" s="35">
        <f>$Y$28/'Fixed data'!$C$7</f>
        <v>5.422222222222225E-3</v>
      </c>
      <c r="AH50" s="35">
        <f>$Y$28/'Fixed data'!$C$7</f>
        <v>5.422222222222225E-3</v>
      </c>
      <c r="AI50" s="35">
        <f>$Y$28/'Fixed data'!$C$7</f>
        <v>5.422222222222225E-3</v>
      </c>
      <c r="AJ50" s="35">
        <f>$Y$28/'Fixed data'!$C$7</f>
        <v>5.422222222222225E-3</v>
      </c>
      <c r="AK50" s="35">
        <f>$Y$28/'Fixed data'!$C$7</f>
        <v>5.422222222222225E-3</v>
      </c>
      <c r="AL50" s="35">
        <f>$Y$28/'Fixed data'!$C$7</f>
        <v>5.422222222222225E-3</v>
      </c>
      <c r="AM50" s="35">
        <f>$Y$28/'Fixed data'!$C$7</f>
        <v>5.422222222222225E-3</v>
      </c>
      <c r="AN50" s="35">
        <f>$Y$28/'Fixed data'!$C$7</f>
        <v>5.422222222222225E-3</v>
      </c>
      <c r="AO50" s="35">
        <f>$Y$28/'Fixed data'!$C$7</f>
        <v>5.422222222222225E-3</v>
      </c>
      <c r="AP50" s="35">
        <f>$Y$28/'Fixed data'!$C$7</f>
        <v>5.422222222222225E-3</v>
      </c>
      <c r="AQ50" s="35">
        <f>$Y$28/'Fixed data'!$C$7</f>
        <v>5.422222222222225E-3</v>
      </c>
      <c r="AR50" s="35">
        <f>$Y$28/'Fixed data'!$C$7</f>
        <v>5.422222222222225E-3</v>
      </c>
      <c r="AS50" s="35">
        <f>$Y$28/'Fixed data'!$C$7</f>
        <v>5.422222222222225E-3</v>
      </c>
      <c r="AT50" s="35">
        <f>$Y$28/'Fixed data'!$C$7</f>
        <v>5.422222222222225E-3</v>
      </c>
      <c r="AU50" s="35">
        <f>$Y$28/'Fixed data'!$C$7</f>
        <v>5.422222222222225E-3</v>
      </c>
      <c r="AV50" s="35">
        <f>$Y$28/'Fixed data'!$C$7</f>
        <v>5.422222222222225E-3</v>
      </c>
      <c r="AW50" s="35">
        <f>$Y$28/'Fixed data'!$C$7</f>
        <v>5.422222222222225E-3</v>
      </c>
      <c r="AX50" s="35">
        <f>$Y$28/'Fixed data'!$C$7</f>
        <v>5.422222222222225E-3</v>
      </c>
      <c r="AY50" s="35">
        <f>$Y$28/'Fixed data'!$C$7</f>
        <v>5.422222222222225E-3</v>
      </c>
      <c r="AZ50" s="35">
        <f>$Y$28/'Fixed data'!$C$7</f>
        <v>5.422222222222225E-3</v>
      </c>
      <c r="BA50" s="35">
        <f>$Y$28/'Fixed data'!$C$7</f>
        <v>5.422222222222225E-3</v>
      </c>
      <c r="BB50" s="35">
        <f>$Y$28/'Fixed data'!$C$7</f>
        <v>5.422222222222225E-3</v>
      </c>
      <c r="BC50" s="35">
        <f>$Y$28/'Fixed data'!$C$7</f>
        <v>5.422222222222225E-3</v>
      </c>
      <c r="BD50" s="35">
        <f>$Y$28/'Fixed data'!$C$7</f>
        <v>5.422222222222225E-3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5.422222222222225E-3</v>
      </c>
      <c r="AB51" s="35">
        <f>$Z$28/'Fixed data'!$C$7</f>
        <v>5.422222222222225E-3</v>
      </c>
      <c r="AC51" s="35">
        <f>$Z$28/'Fixed data'!$C$7</f>
        <v>5.422222222222225E-3</v>
      </c>
      <c r="AD51" s="35">
        <f>$Z$28/'Fixed data'!$C$7</f>
        <v>5.422222222222225E-3</v>
      </c>
      <c r="AE51" s="35">
        <f>$Z$28/'Fixed data'!$C$7</f>
        <v>5.422222222222225E-3</v>
      </c>
      <c r="AF51" s="35">
        <f>$Z$28/'Fixed data'!$C$7</f>
        <v>5.422222222222225E-3</v>
      </c>
      <c r="AG51" s="35">
        <f>$Z$28/'Fixed data'!$C$7</f>
        <v>5.422222222222225E-3</v>
      </c>
      <c r="AH51" s="35">
        <f>$Z$28/'Fixed data'!$C$7</f>
        <v>5.422222222222225E-3</v>
      </c>
      <c r="AI51" s="35">
        <f>$Z$28/'Fixed data'!$C$7</f>
        <v>5.422222222222225E-3</v>
      </c>
      <c r="AJ51" s="35">
        <f>$Z$28/'Fixed data'!$C$7</f>
        <v>5.422222222222225E-3</v>
      </c>
      <c r="AK51" s="35">
        <f>$Z$28/'Fixed data'!$C$7</f>
        <v>5.422222222222225E-3</v>
      </c>
      <c r="AL51" s="35">
        <f>$Z$28/'Fixed data'!$C$7</f>
        <v>5.422222222222225E-3</v>
      </c>
      <c r="AM51" s="35">
        <f>$Z$28/'Fixed data'!$C$7</f>
        <v>5.422222222222225E-3</v>
      </c>
      <c r="AN51" s="35">
        <f>$Z$28/'Fixed data'!$C$7</f>
        <v>5.422222222222225E-3</v>
      </c>
      <c r="AO51" s="35">
        <f>$Z$28/'Fixed data'!$C$7</f>
        <v>5.422222222222225E-3</v>
      </c>
      <c r="AP51" s="35">
        <f>$Z$28/'Fixed data'!$C$7</f>
        <v>5.422222222222225E-3</v>
      </c>
      <c r="AQ51" s="35">
        <f>$Z$28/'Fixed data'!$C$7</f>
        <v>5.422222222222225E-3</v>
      </c>
      <c r="AR51" s="35">
        <f>$Z$28/'Fixed data'!$C$7</f>
        <v>5.422222222222225E-3</v>
      </c>
      <c r="AS51" s="35">
        <f>$Z$28/'Fixed data'!$C$7</f>
        <v>5.422222222222225E-3</v>
      </c>
      <c r="AT51" s="35">
        <f>$Z$28/'Fixed data'!$C$7</f>
        <v>5.422222222222225E-3</v>
      </c>
      <c r="AU51" s="35">
        <f>$Z$28/'Fixed data'!$C$7</f>
        <v>5.422222222222225E-3</v>
      </c>
      <c r="AV51" s="35">
        <f>$Z$28/'Fixed data'!$C$7</f>
        <v>5.422222222222225E-3</v>
      </c>
      <c r="AW51" s="35">
        <f>$Z$28/'Fixed data'!$C$7</f>
        <v>5.422222222222225E-3</v>
      </c>
      <c r="AX51" s="35">
        <f>$Z$28/'Fixed data'!$C$7</f>
        <v>5.422222222222225E-3</v>
      </c>
      <c r="AY51" s="35">
        <f>$Z$28/'Fixed data'!$C$7</f>
        <v>5.422222222222225E-3</v>
      </c>
      <c r="AZ51" s="35">
        <f>$Z$28/'Fixed data'!$C$7</f>
        <v>5.422222222222225E-3</v>
      </c>
      <c r="BA51" s="35">
        <f>$Z$28/'Fixed data'!$C$7</f>
        <v>5.422222222222225E-3</v>
      </c>
      <c r="BB51" s="35">
        <f>$Z$28/'Fixed data'!$C$7</f>
        <v>5.422222222222225E-3</v>
      </c>
      <c r="BC51" s="35">
        <f>$Z$28/'Fixed data'!$C$7</f>
        <v>5.422222222222225E-3</v>
      </c>
      <c r="BD51" s="35">
        <f>$Z$28/'Fixed data'!$C$7</f>
        <v>5.422222222222225E-3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5.422222222222225E-3</v>
      </c>
      <c r="AC52" s="35">
        <f>$AA$28/'Fixed data'!$C$7</f>
        <v>5.422222222222225E-3</v>
      </c>
      <c r="AD52" s="35">
        <f>$AA$28/'Fixed data'!$C$7</f>
        <v>5.422222222222225E-3</v>
      </c>
      <c r="AE52" s="35">
        <f>$AA$28/'Fixed data'!$C$7</f>
        <v>5.422222222222225E-3</v>
      </c>
      <c r="AF52" s="35">
        <f>$AA$28/'Fixed data'!$C$7</f>
        <v>5.422222222222225E-3</v>
      </c>
      <c r="AG52" s="35">
        <f>$AA$28/'Fixed data'!$C$7</f>
        <v>5.422222222222225E-3</v>
      </c>
      <c r="AH52" s="35">
        <f>$AA$28/'Fixed data'!$C$7</f>
        <v>5.422222222222225E-3</v>
      </c>
      <c r="AI52" s="35">
        <f>$AA$28/'Fixed data'!$C$7</f>
        <v>5.422222222222225E-3</v>
      </c>
      <c r="AJ52" s="35">
        <f>$AA$28/'Fixed data'!$C$7</f>
        <v>5.422222222222225E-3</v>
      </c>
      <c r="AK52" s="35">
        <f>$AA$28/'Fixed data'!$C$7</f>
        <v>5.422222222222225E-3</v>
      </c>
      <c r="AL52" s="35">
        <f>$AA$28/'Fixed data'!$C$7</f>
        <v>5.422222222222225E-3</v>
      </c>
      <c r="AM52" s="35">
        <f>$AA$28/'Fixed data'!$C$7</f>
        <v>5.422222222222225E-3</v>
      </c>
      <c r="AN52" s="35">
        <f>$AA$28/'Fixed data'!$C$7</f>
        <v>5.422222222222225E-3</v>
      </c>
      <c r="AO52" s="35">
        <f>$AA$28/'Fixed data'!$C$7</f>
        <v>5.422222222222225E-3</v>
      </c>
      <c r="AP52" s="35">
        <f>$AA$28/'Fixed data'!$C$7</f>
        <v>5.422222222222225E-3</v>
      </c>
      <c r="AQ52" s="35">
        <f>$AA$28/'Fixed data'!$C$7</f>
        <v>5.422222222222225E-3</v>
      </c>
      <c r="AR52" s="35">
        <f>$AA$28/'Fixed data'!$C$7</f>
        <v>5.422222222222225E-3</v>
      </c>
      <c r="AS52" s="35">
        <f>$AA$28/'Fixed data'!$C$7</f>
        <v>5.422222222222225E-3</v>
      </c>
      <c r="AT52" s="35">
        <f>$AA$28/'Fixed data'!$C$7</f>
        <v>5.422222222222225E-3</v>
      </c>
      <c r="AU52" s="35">
        <f>$AA$28/'Fixed data'!$C$7</f>
        <v>5.422222222222225E-3</v>
      </c>
      <c r="AV52" s="35">
        <f>$AA$28/'Fixed data'!$C$7</f>
        <v>5.422222222222225E-3</v>
      </c>
      <c r="AW52" s="35">
        <f>$AA$28/'Fixed data'!$C$7</f>
        <v>5.422222222222225E-3</v>
      </c>
      <c r="AX52" s="35">
        <f>$AA$28/'Fixed data'!$C$7</f>
        <v>5.422222222222225E-3</v>
      </c>
      <c r="AY52" s="35">
        <f>$AA$28/'Fixed data'!$C$7</f>
        <v>5.422222222222225E-3</v>
      </c>
      <c r="AZ52" s="35">
        <f>$AA$28/'Fixed data'!$C$7</f>
        <v>5.422222222222225E-3</v>
      </c>
      <c r="BA52" s="35">
        <f>$AA$28/'Fixed data'!$C$7</f>
        <v>5.422222222222225E-3</v>
      </c>
      <c r="BB52" s="35">
        <f>$AA$28/'Fixed data'!$C$7</f>
        <v>5.422222222222225E-3</v>
      </c>
      <c r="BC52" s="35">
        <f>$AA$28/'Fixed data'!$C$7</f>
        <v>5.422222222222225E-3</v>
      </c>
      <c r="BD52" s="35">
        <f>$AA$28/'Fixed data'!$C$7</f>
        <v>5.422222222222225E-3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5.422222222222225E-3</v>
      </c>
      <c r="AD53" s="35">
        <f>$AB$28/'Fixed data'!$C$7</f>
        <v>5.422222222222225E-3</v>
      </c>
      <c r="AE53" s="35">
        <f>$AB$28/'Fixed data'!$C$7</f>
        <v>5.422222222222225E-3</v>
      </c>
      <c r="AF53" s="35">
        <f>$AB$28/'Fixed data'!$C$7</f>
        <v>5.422222222222225E-3</v>
      </c>
      <c r="AG53" s="35">
        <f>$AB$28/'Fixed data'!$C$7</f>
        <v>5.422222222222225E-3</v>
      </c>
      <c r="AH53" s="35">
        <f>$AB$28/'Fixed data'!$C$7</f>
        <v>5.422222222222225E-3</v>
      </c>
      <c r="AI53" s="35">
        <f>$AB$28/'Fixed data'!$C$7</f>
        <v>5.422222222222225E-3</v>
      </c>
      <c r="AJ53" s="35">
        <f>$AB$28/'Fixed data'!$C$7</f>
        <v>5.422222222222225E-3</v>
      </c>
      <c r="AK53" s="35">
        <f>$AB$28/'Fixed data'!$C$7</f>
        <v>5.422222222222225E-3</v>
      </c>
      <c r="AL53" s="35">
        <f>$AB$28/'Fixed data'!$C$7</f>
        <v>5.422222222222225E-3</v>
      </c>
      <c r="AM53" s="35">
        <f>$AB$28/'Fixed data'!$C$7</f>
        <v>5.422222222222225E-3</v>
      </c>
      <c r="AN53" s="35">
        <f>$AB$28/'Fixed data'!$C$7</f>
        <v>5.422222222222225E-3</v>
      </c>
      <c r="AO53" s="35">
        <f>$AB$28/'Fixed data'!$C$7</f>
        <v>5.422222222222225E-3</v>
      </c>
      <c r="AP53" s="35">
        <f>$AB$28/'Fixed data'!$C$7</f>
        <v>5.422222222222225E-3</v>
      </c>
      <c r="AQ53" s="35">
        <f>$AB$28/'Fixed data'!$C$7</f>
        <v>5.422222222222225E-3</v>
      </c>
      <c r="AR53" s="35">
        <f>$AB$28/'Fixed data'!$C$7</f>
        <v>5.422222222222225E-3</v>
      </c>
      <c r="AS53" s="35">
        <f>$AB$28/'Fixed data'!$C$7</f>
        <v>5.422222222222225E-3</v>
      </c>
      <c r="AT53" s="35">
        <f>$AB$28/'Fixed data'!$C$7</f>
        <v>5.422222222222225E-3</v>
      </c>
      <c r="AU53" s="35">
        <f>$AB$28/'Fixed data'!$C$7</f>
        <v>5.422222222222225E-3</v>
      </c>
      <c r="AV53" s="35">
        <f>$AB$28/'Fixed data'!$C$7</f>
        <v>5.422222222222225E-3</v>
      </c>
      <c r="AW53" s="35">
        <f>$AB$28/'Fixed data'!$C$7</f>
        <v>5.422222222222225E-3</v>
      </c>
      <c r="AX53" s="35">
        <f>$AB$28/'Fixed data'!$C$7</f>
        <v>5.422222222222225E-3</v>
      </c>
      <c r="AY53" s="35">
        <f>$AB$28/'Fixed data'!$C$7</f>
        <v>5.422222222222225E-3</v>
      </c>
      <c r="AZ53" s="35">
        <f>$AB$28/'Fixed data'!$C$7</f>
        <v>5.422222222222225E-3</v>
      </c>
      <c r="BA53" s="35">
        <f>$AB$28/'Fixed data'!$C$7</f>
        <v>5.422222222222225E-3</v>
      </c>
      <c r="BB53" s="35">
        <f>$AB$28/'Fixed data'!$C$7</f>
        <v>5.422222222222225E-3</v>
      </c>
      <c r="BC53" s="35">
        <f>$AB$28/'Fixed data'!$C$7</f>
        <v>5.422222222222225E-3</v>
      </c>
      <c r="BD53" s="35">
        <f>$AB$28/'Fixed data'!$C$7</f>
        <v>5.422222222222225E-3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5.422222222222225E-3</v>
      </c>
      <c r="AE54" s="35">
        <f>$AC$28/'Fixed data'!$C$7</f>
        <v>5.422222222222225E-3</v>
      </c>
      <c r="AF54" s="35">
        <f>$AC$28/'Fixed data'!$C$7</f>
        <v>5.422222222222225E-3</v>
      </c>
      <c r="AG54" s="35">
        <f>$AC$28/'Fixed data'!$C$7</f>
        <v>5.422222222222225E-3</v>
      </c>
      <c r="AH54" s="35">
        <f>$AC$28/'Fixed data'!$C$7</f>
        <v>5.422222222222225E-3</v>
      </c>
      <c r="AI54" s="35">
        <f>$AC$28/'Fixed data'!$C$7</f>
        <v>5.422222222222225E-3</v>
      </c>
      <c r="AJ54" s="35">
        <f>$AC$28/'Fixed data'!$C$7</f>
        <v>5.422222222222225E-3</v>
      </c>
      <c r="AK54" s="35">
        <f>$AC$28/'Fixed data'!$C$7</f>
        <v>5.422222222222225E-3</v>
      </c>
      <c r="AL54" s="35">
        <f>$AC$28/'Fixed data'!$C$7</f>
        <v>5.422222222222225E-3</v>
      </c>
      <c r="AM54" s="35">
        <f>$AC$28/'Fixed data'!$C$7</f>
        <v>5.422222222222225E-3</v>
      </c>
      <c r="AN54" s="35">
        <f>$AC$28/'Fixed data'!$C$7</f>
        <v>5.422222222222225E-3</v>
      </c>
      <c r="AO54" s="35">
        <f>$AC$28/'Fixed data'!$C$7</f>
        <v>5.422222222222225E-3</v>
      </c>
      <c r="AP54" s="35">
        <f>$AC$28/'Fixed data'!$C$7</f>
        <v>5.422222222222225E-3</v>
      </c>
      <c r="AQ54" s="35">
        <f>$AC$28/'Fixed data'!$C$7</f>
        <v>5.422222222222225E-3</v>
      </c>
      <c r="AR54" s="35">
        <f>$AC$28/'Fixed data'!$C$7</f>
        <v>5.422222222222225E-3</v>
      </c>
      <c r="AS54" s="35">
        <f>$AC$28/'Fixed data'!$C$7</f>
        <v>5.422222222222225E-3</v>
      </c>
      <c r="AT54" s="35">
        <f>$AC$28/'Fixed data'!$C$7</f>
        <v>5.422222222222225E-3</v>
      </c>
      <c r="AU54" s="35">
        <f>$AC$28/'Fixed data'!$C$7</f>
        <v>5.422222222222225E-3</v>
      </c>
      <c r="AV54" s="35">
        <f>$AC$28/'Fixed data'!$C$7</f>
        <v>5.422222222222225E-3</v>
      </c>
      <c r="AW54" s="35">
        <f>$AC$28/'Fixed data'!$C$7</f>
        <v>5.422222222222225E-3</v>
      </c>
      <c r="AX54" s="35">
        <f>$AC$28/'Fixed data'!$C$7</f>
        <v>5.422222222222225E-3</v>
      </c>
      <c r="AY54" s="35">
        <f>$AC$28/'Fixed data'!$C$7</f>
        <v>5.422222222222225E-3</v>
      </c>
      <c r="AZ54" s="35">
        <f>$AC$28/'Fixed data'!$C$7</f>
        <v>5.422222222222225E-3</v>
      </c>
      <c r="BA54" s="35">
        <f>$AC$28/'Fixed data'!$C$7</f>
        <v>5.422222222222225E-3</v>
      </c>
      <c r="BB54" s="35">
        <f>$AC$28/'Fixed data'!$C$7</f>
        <v>5.422222222222225E-3</v>
      </c>
      <c r="BC54" s="35">
        <f>$AC$28/'Fixed data'!$C$7</f>
        <v>5.422222222222225E-3</v>
      </c>
      <c r="BD54" s="35">
        <f>$AC$28/'Fixed data'!$C$7</f>
        <v>5.422222222222225E-3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5.422222222222225E-3</v>
      </c>
      <c r="AF55" s="35">
        <f>$AD$28/'Fixed data'!$C$7</f>
        <v>5.422222222222225E-3</v>
      </c>
      <c r="AG55" s="35">
        <f>$AD$28/'Fixed data'!$C$7</f>
        <v>5.422222222222225E-3</v>
      </c>
      <c r="AH55" s="35">
        <f>$AD$28/'Fixed data'!$C$7</f>
        <v>5.422222222222225E-3</v>
      </c>
      <c r="AI55" s="35">
        <f>$AD$28/'Fixed data'!$C$7</f>
        <v>5.422222222222225E-3</v>
      </c>
      <c r="AJ55" s="35">
        <f>$AD$28/'Fixed data'!$C$7</f>
        <v>5.422222222222225E-3</v>
      </c>
      <c r="AK55" s="35">
        <f>$AD$28/'Fixed data'!$C$7</f>
        <v>5.422222222222225E-3</v>
      </c>
      <c r="AL55" s="35">
        <f>$AD$28/'Fixed data'!$C$7</f>
        <v>5.422222222222225E-3</v>
      </c>
      <c r="AM55" s="35">
        <f>$AD$28/'Fixed data'!$C$7</f>
        <v>5.422222222222225E-3</v>
      </c>
      <c r="AN55" s="35">
        <f>$AD$28/'Fixed data'!$C$7</f>
        <v>5.422222222222225E-3</v>
      </c>
      <c r="AO55" s="35">
        <f>$AD$28/'Fixed data'!$C$7</f>
        <v>5.422222222222225E-3</v>
      </c>
      <c r="AP55" s="35">
        <f>$AD$28/'Fixed data'!$C$7</f>
        <v>5.422222222222225E-3</v>
      </c>
      <c r="AQ55" s="35">
        <f>$AD$28/'Fixed data'!$C$7</f>
        <v>5.422222222222225E-3</v>
      </c>
      <c r="AR55" s="35">
        <f>$AD$28/'Fixed data'!$C$7</f>
        <v>5.422222222222225E-3</v>
      </c>
      <c r="AS55" s="35">
        <f>$AD$28/'Fixed data'!$C$7</f>
        <v>5.422222222222225E-3</v>
      </c>
      <c r="AT55" s="35">
        <f>$AD$28/'Fixed data'!$C$7</f>
        <v>5.422222222222225E-3</v>
      </c>
      <c r="AU55" s="35">
        <f>$AD$28/'Fixed data'!$C$7</f>
        <v>5.422222222222225E-3</v>
      </c>
      <c r="AV55" s="35">
        <f>$AD$28/'Fixed data'!$C$7</f>
        <v>5.422222222222225E-3</v>
      </c>
      <c r="AW55" s="35">
        <f>$AD$28/'Fixed data'!$C$7</f>
        <v>5.422222222222225E-3</v>
      </c>
      <c r="AX55" s="35">
        <f>$AD$28/'Fixed data'!$C$7</f>
        <v>5.422222222222225E-3</v>
      </c>
      <c r="AY55" s="35">
        <f>$AD$28/'Fixed data'!$C$7</f>
        <v>5.422222222222225E-3</v>
      </c>
      <c r="AZ55" s="35">
        <f>$AD$28/'Fixed data'!$C$7</f>
        <v>5.422222222222225E-3</v>
      </c>
      <c r="BA55" s="35">
        <f>$AD$28/'Fixed data'!$C$7</f>
        <v>5.422222222222225E-3</v>
      </c>
      <c r="BB55" s="35">
        <f>$AD$28/'Fixed data'!$C$7</f>
        <v>5.422222222222225E-3</v>
      </c>
      <c r="BC55" s="35">
        <f>$AD$28/'Fixed data'!$C$7</f>
        <v>5.422222222222225E-3</v>
      </c>
      <c r="BD55" s="35">
        <f>$AD$28/'Fixed data'!$C$7</f>
        <v>5.422222222222225E-3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5.422222222222225E-3</v>
      </c>
      <c r="AG56" s="35">
        <f>$AE$28/'Fixed data'!$C$7</f>
        <v>5.422222222222225E-3</v>
      </c>
      <c r="AH56" s="35">
        <f>$AE$28/'Fixed data'!$C$7</f>
        <v>5.422222222222225E-3</v>
      </c>
      <c r="AI56" s="35">
        <f>$AE$28/'Fixed data'!$C$7</f>
        <v>5.422222222222225E-3</v>
      </c>
      <c r="AJ56" s="35">
        <f>$AE$28/'Fixed data'!$C$7</f>
        <v>5.422222222222225E-3</v>
      </c>
      <c r="AK56" s="35">
        <f>$AE$28/'Fixed data'!$C$7</f>
        <v>5.422222222222225E-3</v>
      </c>
      <c r="AL56" s="35">
        <f>$AE$28/'Fixed data'!$C$7</f>
        <v>5.422222222222225E-3</v>
      </c>
      <c r="AM56" s="35">
        <f>$AE$28/'Fixed data'!$C$7</f>
        <v>5.422222222222225E-3</v>
      </c>
      <c r="AN56" s="35">
        <f>$AE$28/'Fixed data'!$C$7</f>
        <v>5.422222222222225E-3</v>
      </c>
      <c r="AO56" s="35">
        <f>$AE$28/'Fixed data'!$C$7</f>
        <v>5.422222222222225E-3</v>
      </c>
      <c r="AP56" s="35">
        <f>$AE$28/'Fixed data'!$C$7</f>
        <v>5.422222222222225E-3</v>
      </c>
      <c r="AQ56" s="35">
        <f>$AE$28/'Fixed data'!$C$7</f>
        <v>5.422222222222225E-3</v>
      </c>
      <c r="AR56" s="35">
        <f>$AE$28/'Fixed data'!$C$7</f>
        <v>5.422222222222225E-3</v>
      </c>
      <c r="AS56" s="35">
        <f>$AE$28/'Fixed data'!$C$7</f>
        <v>5.422222222222225E-3</v>
      </c>
      <c r="AT56" s="35">
        <f>$AE$28/'Fixed data'!$C$7</f>
        <v>5.422222222222225E-3</v>
      </c>
      <c r="AU56" s="35">
        <f>$AE$28/'Fixed data'!$C$7</f>
        <v>5.422222222222225E-3</v>
      </c>
      <c r="AV56" s="35">
        <f>$AE$28/'Fixed data'!$C$7</f>
        <v>5.422222222222225E-3</v>
      </c>
      <c r="AW56" s="35">
        <f>$AE$28/'Fixed data'!$C$7</f>
        <v>5.422222222222225E-3</v>
      </c>
      <c r="AX56" s="35">
        <f>$AE$28/'Fixed data'!$C$7</f>
        <v>5.422222222222225E-3</v>
      </c>
      <c r="AY56" s="35">
        <f>$AE$28/'Fixed data'!$C$7</f>
        <v>5.422222222222225E-3</v>
      </c>
      <c r="AZ56" s="35">
        <f>$AE$28/'Fixed data'!$C$7</f>
        <v>5.422222222222225E-3</v>
      </c>
      <c r="BA56" s="35">
        <f>$AE$28/'Fixed data'!$C$7</f>
        <v>5.422222222222225E-3</v>
      </c>
      <c r="BB56" s="35">
        <f>$AE$28/'Fixed data'!$C$7</f>
        <v>5.422222222222225E-3</v>
      </c>
      <c r="BC56" s="35">
        <f>$AE$28/'Fixed data'!$C$7</f>
        <v>5.422222222222225E-3</v>
      </c>
      <c r="BD56" s="35">
        <f>$AE$28/'Fixed data'!$C$7</f>
        <v>5.422222222222225E-3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5.422222222222225E-3</v>
      </c>
      <c r="AH57" s="35">
        <f>$AF$28/'Fixed data'!$C$7</f>
        <v>5.422222222222225E-3</v>
      </c>
      <c r="AI57" s="35">
        <f>$AF$28/'Fixed data'!$C$7</f>
        <v>5.422222222222225E-3</v>
      </c>
      <c r="AJ57" s="35">
        <f>$AF$28/'Fixed data'!$C$7</f>
        <v>5.422222222222225E-3</v>
      </c>
      <c r="AK57" s="35">
        <f>$AF$28/'Fixed data'!$C$7</f>
        <v>5.422222222222225E-3</v>
      </c>
      <c r="AL57" s="35">
        <f>$AF$28/'Fixed data'!$C$7</f>
        <v>5.422222222222225E-3</v>
      </c>
      <c r="AM57" s="35">
        <f>$AF$28/'Fixed data'!$C$7</f>
        <v>5.422222222222225E-3</v>
      </c>
      <c r="AN57" s="35">
        <f>$AF$28/'Fixed data'!$C$7</f>
        <v>5.422222222222225E-3</v>
      </c>
      <c r="AO57" s="35">
        <f>$AF$28/'Fixed data'!$C$7</f>
        <v>5.422222222222225E-3</v>
      </c>
      <c r="AP57" s="35">
        <f>$AF$28/'Fixed data'!$C$7</f>
        <v>5.422222222222225E-3</v>
      </c>
      <c r="AQ57" s="35">
        <f>$AF$28/'Fixed data'!$C$7</f>
        <v>5.422222222222225E-3</v>
      </c>
      <c r="AR57" s="35">
        <f>$AF$28/'Fixed data'!$C$7</f>
        <v>5.422222222222225E-3</v>
      </c>
      <c r="AS57" s="35">
        <f>$AF$28/'Fixed data'!$C$7</f>
        <v>5.422222222222225E-3</v>
      </c>
      <c r="AT57" s="35">
        <f>$AF$28/'Fixed data'!$C$7</f>
        <v>5.422222222222225E-3</v>
      </c>
      <c r="AU57" s="35">
        <f>$AF$28/'Fixed data'!$C$7</f>
        <v>5.422222222222225E-3</v>
      </c>
      <c r="AV57" s="35">
        <f>$AF$28/'Fixed data'!$C$7</f>
        <v>5.422222222222225E-3</v>
      </c>
      <c r="AW57" s="35">
        <f>$AF$28/'Fixed data'!$C$7</f>
        <v>5.422222222222225E-3</v>
      </c>
      <c r="AX57" s="35">
        <f>$AF$28/'Fixed data'!$C$7</f>
        <v>5.422222222222225E-3</v>
      </c>
      <c r="AY57" s="35">
        <f>$AF$28/'Fixed data'!$C$7</f>
        <v>5.422222222222225E-3</v>
      </c>
      <c r="AZ57" s="35">
        <f>$AF$28/'Fixed data'!$C$7</f>
        <v>5.422222222222225E-3</v>
      </c>
      <c r="BA57" s="35">
        <f>$AF$28/'Fixed data'!$C$7</f>
        <v>5.422222222222225E-3</v>
      </c>
      <c r="BB57" s="35">
        <f>$AF$28/'Fixed data'!$C$7</f>
        <v>5.422222222222225E-3</v>
      </c>
      <c r="BC57" s="35">
        <f>$AF$28/'Fixed data'!$C$7</f>
        <v>5.422222222222225E-3</v>
      </c>
      <c r="BD57" s="35">
        <f>$AF$28/'Fixed data'!$C$7</f>
        <v>5.422222222222225E-3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5.422222222222225E-3</v>
      </c>
      <c r="AI58" s="35">
        <f>$AG$28/'Fixed data'!$C$7</f>
        <v>5.422222222222225E-3</v>
      </c>
      <c r="AJ58" s="35">
        <f>$AG$28/'Fixed data'!$C$7</f>
        <v>5.422222222222225E-3</v>
      </c>
      <c r="AK58" s="35">
        <f>$AG$28/'Fixed data'!$C$7</f>
        <v>5.422222222222225E-3</v>
      </c>
      <c r="AL58" s="35">
        <f>$AG$28/'Fixed data'!$C$7</f>
        <v>5.422222222222225E-3</v>
      </c>
      <c r="AM58" s="35">
        <f>$AG$28/'Fixed data'!$C$7</f>
        <v>5.422222222222225E-3</v>
      </c>
      <c r="AN58" s="35">
        <f>$AG$28/'Fixed data'!$C$7</f>
        <v>5.422222222222225E-3</v>
      </c>
      <c r="AO58" s="35">
        <f>$AG$28/'Fixed data'!$C$7</f>
        <v>5.422222222222225E-3</v>
      </c>
      <c r="AP58" s="35">
        <f>$AG$28/'Fixed data'!$C$7</f>
        <v>5.422222222222225E-3</v>
      </c>
      <c r="AQ58" s="35">
        <f>$AG$28/'Fixed data'!$C$7</f>
        <v>5.422222222222225E-3</v>
      </c>
      <c r="AR58" s="35">
        <f>$AG$28/'Fixed data'!$C$7</f>
        <v>5.422222222222225E-3</v>
      </c>
      <c r="AS58" s="35">
        <f>$AG$28/'Fixed data'!$C$7</f>
        <v>5.422222222222225E-3</v>
      </c>
      <c r="AT58" s="35">
        <f>$AG$28/'Fixed data'!$C$7</f>
        <v>5.422222222222225E-3</v>
      </c>
      <c r="AU58" s="35">
        <f>$AG$28/'Fixed data'!$C$7</f>
        <v>5.422222222222225E-3</v>
      </c>
      <c r="AV58" s="35">
        <f>$AG$28/'Fixed data'!$C$7</f>
        <v>5.422222222222225E-3</v>
      </c>
      <c r="AW58" s="35">
        <f>$AG$28/'Fixed data'!$C$7</f>
        <v>5.422222222222225E-3</v>
      </c>
      <c r="AX58" s="35">
        <f>$AG$28/'Fixed data'!$C$7</f>
        <v>5.422222222222225E-3</v>
      </c>
      <c r="AY58" s="35">
        <f>$AG$28/'Fixed data'!$C$7</f>
        <v>5.422222222222225E-3</v>
      </c>
      <c r="AZ58" s="35">
        <f>$AG$28/'Fixed data'!$C$7</f>
        <v>5.422222222222225E-3</v>
      </c>
      <c r="BA58" s="35">
        <f>$AG$28/'Fixed data'!$C$7</f>
        <v>5.422222222222225E-3</v>
      </c>
      <c r="BB58" s="35">
        <f>$AG$28/'Fixed data'!$C$7</f>
        <v>5.422222222222225E-3</v>
      </c>
      <c r="BC58" s="35">
        <f>$AG$28/'Fixed data'!$C$7</f>
        <v>5.422222222222225E-3</v>
      </c>
      <c r="BD58" s="35">
        <f>$AG$28/'Fixed data'!$C$7</f>
        <v>5.422222222222225E-3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5.422222222222225E-3</v>
      </c>
      <c r="AJ59" s="35">
        <f>$AH$28/'Fixed data'!$C$7</f>
        <v>5.422222222222225E-3</v>
      </c>
      <c r="AK59" s="35">
        <f>$AH$28/'Fixed data'!$C$7</f>
        <v>5.422222222222225E-3</v>
      </c>
      <c r="AL59" s="35">
        <f>$AH$28/'Fixed data'!$C$7</f>
        <v>5.422222222222225E-3</v>
      </c>
      <c r="AM59" s="35">
        <f>$AH$28/'Fixed data'!$C$7</f>
        <v>5.422222222222225E-3</v>
      </c>
      <c r="AN59" s="35">
        <f>$AH$28/'Fixed data'!$C$7</f>
        <v>5.422222222222225E-3</v>
      </c>
      <c r="AO59" s="35">
        <f>$AH$28/'Fixed data'!$C$7</f>
        <v>5.422222222222225E-3</v>
      </c>
      <c r="AP59" s="35">
        <f>$AH$28/'Fixed data'!$C$7</f>
        <v>5.422222222222225E-3</v>
      </c>
      <c r="AQ59" s="35">
        <f>$AH$28/'Fixed data'!$C$7</f>
        <v>5.422222222222225E-3</v>
      </c>
      <c r="AR59" s="35">
        <f>$AH$28/'Fixed data'!$C$7</f>
        <v>5.422222222222225E-3</v>
      </c>
      <c r="AS59" s="35">
        <f>$AH$28/'Fixed data'!$C$7</f>
        <v>5.422222222222225E-3</v>
      </c>
      <c r="AT59" s="35">
        <f>$AH$28/'Fixed data'!$C$7</f>
        <v>5.422222222222225E-3</v>
      </c>
      <c r="AU59" s="35">
        <f>$AH$28/'Fixed data'!$C$7</f>
        <v>5.422222222222225E-3</v>
      </c>
      <c r="AV59" s="35">
        <f>$AH$28/'Fixed data'!$C$7</f>
        <v>5.422222222222225E-3</v>
      </c>
      <c r="AW59" s="35">
        <f>$AH$28/'Fixed data'!$C$7</f>
        <v>5.422222222222225E-3</v>
      </c>
      <c r="AX59" s="35">
        <f>$AH$28/'Fixed data'!$C$7</f>
        <v>5.422222222222225E-3</v>
      </c>
      <c r="AY59" s="35">
        <f>$AH$28/'Fixed data'!$C$7</f>
        <v>5.422222222222225E-3</v>
      </c>
      <c r="AZ59" s="35">
        <f>$AH$28/'Fixed data'!$C$7</f>
        <v>5.422222222222225E-3</v>
      </c>
      <c r="BA59" s="35">
        <f>$AH$28/'Fixed data'!$C$7</f>
        <v>5.422222222222225E-3</v>
      </c>
      <c r="BB59" s="35">
        <f>$AH$28/'Fixed data'!$C$7</f>
        <v>5.422222222222225E-3</v>
      </c>
      <c r="BC59" s="35">
        <f>$AH$28/'Fixed data'!$C$7</f>
        <v>5.422222222222225E-3</v>
      </c>
      <c r="BD59" s="35">
        <f>$AH$28/'Fixed data'!$C$7</f>
        <v>5.422222222222225E-3</v>
      </c>
    </row>
    <row r="60" spans="1:56" ht="16.5" collapsed="1" x14ac:dyDescent="0.35">
      <c r="A60" s="116"/>
      <c r="B60" s="9" t="s">
        <v>7</v>
      </c>
      <c r="C60" s="9" t="s">
        <v>61</v>
      </c>
      <c r="D60" s="9" t="s">
        <v>40</v>
      </c>
      <c r="E60" s="35">
        <f>SUM(E30:E59)</f>
        <v>0</v>
      </c>
      <c r="F60" s="35">
        <f t="shared" ref="F60:BD60" si="9">SUM(F30:F59)</f>
        <v>-2.6666666666666694E-5</v>
      </c>
      <c r="G60" s="35">
        <f t="shared" si="9"/>
        <v>-2.4000000000000025E-4</v>
      </c>
      <c r="H60" s="35">
        <f t="shared" si="9"/>
        <v>-8.2311111111111127E-4</v>
      </c>
      <c r="I60" s="35">
        <f t="shared" si="9"/>
        <v>-1.9591111111111116E-3</v>
      </c>
      <c r="J60" s="35">
        <f t="shared" si="9"/>
        <v>-3.7777777777777792E-3</v>
      </c>
      <c r="K60" s="35">
        <f t="shared" si="9"/>
        <v>-8.7407407407407529E-4</v>
      </c>
      <c r="L60" s="35">
        <f t="shared" si="9"/>
        <v>3.5111111111111085E-3</v>
      </c>
      <c r="M60" s="35">
        <f t="shared" si="9"/>
        <v>8.9333333333333331E-3</v>
      </c>
      <c r="N60" s="35">
        <f t="shared" si="9"/>
        <v>1.4355555555555559E-2</v>
      </c>
      <c r="O60" s="35">
        <f t="shared" si="9"/>
        <v>1.9777777777777783E-2</v>
      </c>
      <c r="P60" s="35">
        <f t="shared" si="9"/>
        <v>2.5200000000000007E-2</v>
      </c>
      <c r="Q60" s="35">
        <f t="shared" si="9"/>
        <v>3.0622222222222231E-2</v>
      </c>
      <c r="R60" s="35">
        <f t="shared" si="9"/>
        <v>3.6044444444444455E-2</v>
      </c>
      <c r="S60" s="35">
        <f t="shared" si="9"/>
        <v>4.1466666666666679E-2</v>
      </c>
      <c r="T60" s="35">
        <f t="shared" si="9"/>
        <v>4.6888888888888904E-2</v>
      </c>
      <c r="U60" s="35">
        <f t="shared" si="9"/>
        <v>5.2311111111111128E-2</v>
      </c>
      <c r="V60" s="35">
        <f t="shared" si="9"/>
        <v>5.7733333333333352E-2</v>
      </c>
      <c r="W60" s="35">
        <f t="shared" si="9"/>
        <v>6.3155555555555576E-2</v>
      </c>
      <c r="X60" s="35">
        <f t="shared" si="9"/>
        <v>6.8577777777777807E-2</v>
      </c>
      <c r="Y60" s="35">
        <f t="shared" si="9"/>
        <v>7.4000000000000038E-2</v>
      </c>
      <c r="Z60" s="35">
        <f t="shared" si="9"/>
        <v>7.9422222222222269E-2</v>
      </c>
      <c r="AA60" s="35">
        <f t="shared" si="9"/>
        <v>8.48444444444445E-2</v>
      </c>
      <c r="AB60" s="35">
        <f t="shared" si="9"/>
        <v>9.0266666666666731E-2</v>
      </c>
      <c r="AC60" s="35">
        <f t="shared" si="9"/>
        <v>9.5688888888888962E-2</v>
      </c>
      <c r="AD60" s="35">
        <f t="shared" si="9"/>
        <v>0.10111111111111119</v>
      </c>
      <c r="AE60" s="35">
        <f t="shared" si="9"/>
        <v>0.10653333333333342</v>
      </c>
      <c r="AF60" s="35">
        <f t="shared" si="9"/>
        <v>0.11195555555555566</v>
      </c>
      <c r="AG60" s="35">
        <f t="shared" si="9"/>
        <v>0.11737777777777789</v>
      </c>
      <c r="AH60" s="35">
        <f t="shared" si="9"/>
        <v>0.12280000000000012</v>
      </c>
      <c r="AI60" s="35">
        <f t="shared" si="9"/>
        <v>0.12822222222222235</v>
      </c>
      <c r="AJ60" s="35">
        <f t="shared" si="9"/>
        <v>0.12822222222222235</v>
      </c>
      <c r="AK60" s="35">
        <f t="shared" si="9"/>
        <v>0.12822222222222235</v>
      </c>
      <c r="AL60" s="35">
        <f t="shared" si="9"/>
        <v>0.12822222222222235</v>
      </c>
      <c r="AM60" s="35">
        <f t="shared" si="9"/>
        <v>0.12822222222222235</v>
      </c>
      <c r="AN60" s="35">
        <f t="shared" si="9"/>
        <v>0.12822222222222235</v>
      </c>
      <c r="AO60" s="35">
        <f t="shared" si="9"/>
        <v>0.12822222222222235</v>
      </c>
      <c r="AP60" s="35">
        <f t="shared" si="9"/>
        <v>0.12822222222222235</v>
      </c>
      <c r="AQ60" s="35">
        <f t="shared" si="9"/>
        <v>0.12822222222222235</v>
      </c>
      <c r="AR60" s="35">
        <f t="shared" si="9"/>
        <v>0.12822222222222235</v>
      </c>
      <c r="AS60" s="35">
        <f t="shared" si="9"/>
        <v>0.12822222222222235</v>
      </c>
      <c r="AT60" s="35">
        <f t="shared" si="9"/>
        <v>0.12822222222222235</v>
      </c>
      <c r="AU60" s="35">
        <f t="shared" si="9"/>
        <v>0.12822222222222235</v>
      </c>
      <c r="AV60" s="35">
        <f t="shared" si="9"/>
        <v>0.12822222222222235</v>
      </c>
      <c r="AW60" s="35">
        <f t="shared" si="9"/>
        <v>0.12822222222222235</v>
      </c>
      <c r="AX60" s="35">
        <f t="shared" si="9"/>
        <v>0.12822222222222235</v>
      </c>
      <c r="AY60" s="35">
        <f t="shared" si="9"/>
        <v>0.12824888888888902</v>
      </c>
      <c r="AZ60" s="35">
        <f t="shared" si="9"/>
        <v>0.12846222222222234</v>
      </c>
      <c r="BA60" s="35">
        <f t="shared" si="9"/>
        <v>0.12904533333333346</v>
      </c>
      <c r="BB60" s="35">
        <f t="shared" si="9"/>
        <v>0.13018133333333345</v>
      </c>
      <c r="BC60" s="35">
        <f t="shared" si="9"/>
        <v>0.13200000000000012</v>
      </c>
      <c r="BD60" s="35">
        <f t="shared" si="9"/>
        <v>0.12909629629629643</v>
      </c>
    </row>
    <row r="61" spans="1:56" ht="17.25" hidden="1" customHeight="1" outlineLevel="1" x14ac:dyDescent="0.35">
      <c r="A61" s="116"/>
      <c r="B61" s="9" t="s">
        <v>35</v>
      </c>
      <c r="C61" s="9" t="s">
        <v>62</v>
      </c>
      <c r="D61" s="9" t="s">
        <v>40</v>
      </c>
      <c r="E61" s="35">
        <v>0</v>
      </c>
      <c r="F61" s="35">
        <f>E62</f>
        <v>-1.2000000000000012E-3</v>
      </c>
      <c r="G61" s="35">
        <f t="shared" ref="G61:BD61" si="10">F62</f>
        <v>-1.0773333333333345E-2</v>
      </c>
      <c r="H61" s="35">
        <f t="shared" si="10"/>
        <v>-3.6773333333333345E-2</v>
      </c>
      <c r="I61" s="35">
        <f t="shared" si="10"/>
        <v>-8.7070222222222243E-2</v>
      </c>
      <c r="J61" s="35">
        <f t="shared" si="10"/>
        <v>-0.16695111111111119</v>
      </c>
      <c r="K61" s="35">
        <f t="shared" si="10"/>
        <v>-3.2506666666666739E-2</v>
      </c>
      <c r="L61" s="35">
        <f t="shared" si="10"/>
        <v>0.16570074074074062</v>
      </c>
      <c r="M61" s="35">
        <f t="shared" si="10"/>
        <v>0.40618962962962968</v>
      </c>
      <c r="N61" s="35">
        <f t="shared" si="10"/>
        <v>0.64125629629629644</v>
      </c>
      <c r="O61" s="35">
        <f t="shared" si="10"/>
        <v>0.87090074074074098</v>
      </c>
      <c r="P61" s="35">
        <f t="shared" si="10"/>
        <v>1.0951229629629633</v>
      </c>
      <c r="Q61" s="35">
        <f t="shared" si="10"/>
        <v>1.3139229629629634</v>
      </c>
      <c r="R61" s="35">
        <f t="shared" si="10"/>
        <v>1.5273007407407413</v>
      </c>
      <c r="S61" s="35">
        <f t="shared" si="10"/>
        <v>1.735256296296297</v>
      </c>
      <c r="T61" s="35">
        <f t="shared" si="10"/>
        <v>1.9377896296296304</v>
      </c>
      <c r="U61" s="35">
        <f t="shared" si="10"/>
        <v>2.1349007407407417</v>
      </c>
      <c r="V61" s="35">
        <f t="shared" si="10"/>
        <v>2.3265896296296305</v>
      </c>
      <c r="W61" s="35">
        <f t="shared" si="10"/>
        <v>2.512856296296297</v>
      </c>
      <c r="X61" s="35">
        <f t="shared" si="10"/>
        <v>2.6937007407407414</v>
      </c>
      <c r="Y61" s="35">
        <f t="shared" si="10"/>
        <v>2.8691229629629635</v>
      </c>
      <c r="Z61" s="35">
        <f t="shared" si="10"/>
        <v>3.0391229629629635</v>
      </c>
      <c r="AA61" s="35">
        <f t="shared" si="10"/>
        <v>3.2037007407407412</v>
      </c>
      <c r="AB61" s="35">
        <f t="shared" si="10"/>
        <v>3.3628562962962967</v>
      </c>
      <c r="AC61" s="35">
        <f t="shared" si="10"/>
        <v>3.51658962962963</v>
      </c>
      <c r="AD61" s="35">
        <f t="shared" si="10"/>
        <v>3.664900740740741</v>
      </c>
      <c r="AE61" s="35">
        <f t="shared" si="10"/>
        <v>3.8077896296296299</v>
      </c>
      <c r="AF61" s="35">
        <f t="shared" si="10"/>
        <v>3.9452562962962965</v>
      </c>
      <c r="AG61" s="35">
        <f t="shared" si="10"/>
        <v>4.0773007407407409</v>
      </c>
      <c r="AH61" s="35">
        <f t="shared" si="10"/>
        <v>4.2039229629629631</v>
      </c>
      <c r="AI61" s="35">
        <f t="shared" si="10"/>
        <v>4.3251229629629631</v>
      </c>
      <c r="AJ61" s="35">
        <f t="shared" si="10"/>
        <v>4.4409007407407408</v>
      </c>
      <c r="AK61" s="35">
        <f t="shared" si="10"/>
        <v>4.5566785185185186</v>
      </c>
      <c r="AL61" s="35">
        <f t="shared" si="10"/>
        <v>4.6724562962962963</v>
      </c>
      <c r="AM61" s="35">
        <f t="shared" si="10"/>
        <v>4.7882340740740741</v>
      </c>
      <c r="AN61" s="35">
        <f t="shared" si="10"/>
        <v>4.9040118518518518</v>
      </c>
      <c r="AO61" s="35">
        <f t="shared" si="10"/>
        <v>5.0197896296296296</v>
      </c>
      <c r="AP61" s="35">
        <f t="shared" si="10"/>
        <v>5.1355674074074074</v>
      </c>
      <c r="AQ61" s="35">
        <f t="shared" si="10"/>
        <v>5.2513451851851851</v>
      </c>
      <c r="AR61" s="35">
        <f t="shared" si="10"/>
        <v>5.3671229629629629</v>
      </c>
      <c r="AS61" s="35">
        <f t="shared" si="10"/>
        <v>5.4829007407407406</v>
      </c>
      <c r="AT61" s="35">
        <f t="shared" si="10"/>
        <v>5.5986785185185184</v>
      </c>
      <c r="AU61" s="35">
        <f t="shared" si="10"/>
        <v>5.7144562962962961</v>
      </c>
      <c r="AV61" s="35">
        <f t="shared" si="10"/>
        <v>5.8302340740740739</v>
      </c>
      <c r="AW61" s="35">
        <f t="shared" si="10"/>
        <v>5.9460118518518517</v>
      </c>
      <c r="AX61" s="35">
        <f t="shared" si="10"/>
        <v>6.0617896296296294</v>
      </c>
      <c r="AY61" s="35">
        <f t="shared" si="10"/>
        <v>5.9335674074074074</v>
      </c>
      <c r="AZ61" s="35">
        <f t="shared" si="10"/>
        <v>5.8053185185185185</v>
      </c>
      <c r="BA61" s="35">
        <f t="shared" si="10"/>
        <v>5.6768562962962958</v>
      </c>
      <c r="BB61" s="35">
        <f t="shared" si="10"/>
        <v>5.5478109629629628</v>
      </c>
      <c r="BC61" s="35">
        <f t="shared" si="10"/>
        <v>5.4176296296296291</v>
      </c>
      <c r="BD61" s="35">
        <f t="shared" si="10"/>
        <v>5.2856296296296286</v>
      </c>
    </row>
    <row r="62" spans="1:56" ht="16.5" hidden="1" customHeight="1" outlineLevel="1" x14ac:dyDescent="0.3">
      <c r="A62" s="116"/>
      <c r="B62" s="9" t="s">
        <v>34</v>
      </c>
      <c r="C62" s="9" t="s">
        <v>69</v>
      </c>
      <c r="D62" s="9" t="s">
        <v>40</v>
      </c>
      <c r="E62" s="35">
        <f t="shared" ref="E62:BD62" si="11">E28-E60+E61</f>
        <v>-1.2000000000000012E-3</v>
      </c>
      <c r="F62" s="35">
        <f t="shared" si="11"/>
        <v>-1.0773333333333345E-2</v>
      </c>
      <c r="G62" s="35">
        <f t="shared" si="11"/>
        <v>-3.6773333333333345E-2</v>
      </c>
      <c r="H62" s="35">
        <f t="shared" si="11"/>
        <v>-8.7070222222222243E-2</v>
      </c>
      <c r="I62" s="35">
        <f t="shared" si="11"/>
        <v>-0.16695111111111119</v>
      </c>
      <c r="J62" s="35">
        <f t="shared" si="11"/>
        <v>-3.2506666666666739E-2</v>
      </c>
      <c r="K62" s="35">
        <f t="shared" si="11"/>
        <v>0.16570074074074062</v>
      </c>
      <c r="L62" s="35">
        <f t="shared" si="11"/>
        <v>0.40618962962962968</v>
      </c>
      <c r="M62" s="35">
        <f t="shared" si="11"/>
        <v>0.64125629629629644</v>
      </c>
      <c r="N62" s="35">
        <f t="shared" si="11"/>
        <v>0.87090074074074098</v>
      </c>
      <c r="O62" s="35">
        <f t="shared" si="11"/>
        <v>1.0951229629629633</v>
      </c>
      <c r="P62" s="35">
        <f t="shared" si="11"/>
        <v>1.3139229629629634</v>
      </c>
      <c r="Q62" s="35">
        <f t="shared" si="11"/>
        <v>1.5273007407407413</v>
      </c>
      <c r="R62" s="35">
        <f t="shared" si="11"/>
        <v>1.735256296296297</v>
      </c>
      <c r="S62" s="35">
        <f t="shared" si="11"/>
        <v>1.9377896296296304</v>
      </c>
      <c r="T62" s="35">
        <f t="shared" si="11"/>
        <v>2.1349007407407417</v>
      </c>
      <c r="U62" s="35">
        <f t="shared" si="11"/>
        <v>2.3265896296296305</v>
      </c>
      <c r="V62" s="35">
        <f t="shared" si="11"/>
        <v>2.512856296296297</v>
      </c>
      <c r="W62" s="35">
        <f t="shared" si="11"/>
        <v>2.6937007407407414</v>
      </c>
      <c r="X62" s="35">
        <f t="shared" si="11"/>
        <v>2.8691229629629635</v>
      </c>
      <c r="Y62" s="35">
        <f t="shared" si="11"/>
        <v>3.0391229629629635</v>
      </c>
      <c r="Z62" s="35">
        <f t="shared" si="11"/>
        <v>3.2037007407407412</v>
      </c>
      <c r="AA62" s="35">
        <f t="shared" si="11"/>
        <v>3.3628562962962967</v>
      </c>
      <c r="AB62" s="35">
        <f t="shared" si="11"/>
        <v>3.51658962962963</v>
      </c>
      <c r="AC62" s="35">
        <f t="shared" si="11"/>
        <v>3.664900740740741</v>
      </c>
      <c r="AD62" s="35">
        <f t="shared" si="11"/>
        <v>3.8077896296296299</v>
      </c>
      <c r="AE62" s="35">
        <f t="shared" si="11"/>
        <v>3.9452562962962965</v>
      </c>
      <c r="AF62" s="35">
        <f t="shared" si="11"/>
        <v>4.0773007407407409</v>
      </c>
      <c r="AG62" s="35">
        <f t="shared" si="11"/>
        <v>4.2039229629629631</v>
      </c>
      <c r="AH62" s="35">
        <f t="shared" si="11"/>
        <v>4.3251229629629631</v>
      </c>
      <c r="AI62" s="35">
        <f t="shared" si="11"/>
        <v>4.4409007407407408</v>
      </c>
      <c r="AJ62" s="35">
        <f t="shared" si="11"/>
        <v>4.5566785185185186</v>
      </c>
      <c r="AK62" s="35">
        <f t="shared" si="11"/>
        <v>4.6724562962962963</v>
      </c>
      <c r="AL62" s="35">
        <f t="shared" si="11"/>
        <v>4.7882340740740741</v>
      </c>
      <c r="AM62" s="35">
        <f t="shared" si="11"/>
        <v>4.9040118518518518</v>
      </c>
      <c r="AN62" s="35">
        <f t="shared" si="11"/>
        <v>5.0197896296296296</v>
      </c>
      <c r="AO62" s="35">
        <f t="shared" si="11"/>
        <v>5.1355674074074074</v>
      </c>
      <c r="AP62" s="35">
        <f t="shared" si="11"/>
        <v>5.2513451851851851</v>
      </c>
      <c r="AQ62" s="35">
        <f t="shared" si="11"/>
        <v>5.3671229629629629</v>
      </c>
      <c r="AR62" s="35">
        <f t="shared" si="11"/>
        <v>5.4829007407407406</v>
      </c>
      <c r="AS62" s="35">
        <f t="shared" si="11"/>
        <v>5.5986785185185184</v>
      </c>
      <c r="AT62" s="35">
        <f t="shared" si="11"/>
        <v>5.7144562962962961</v>
      </c>
      <c r="AU62" s="35">
        <f t="shared" si="11"/>
        <v>5.8302340740740739</v>
      </c>
      <c r="AV62" s="35">
        <f t="shared" si="11"/>
        <v>5.9460118518518517</v>
      </c>
      <c r="AW62" s="35">
        <f t="shared" si="11"/>
        <v>6.0617896296296294</v>
      </c>
      <c r="AX62" s="35">
        <f t="shared" si="11"/>
        <v>5.9335674074074074</v>
      </c>
      <c r="AY62" s="35">
        <f t="shared" si="11"/>
        <v>5.8053185185185185</v>
      </c>
      <c r="AZ62" s="35">
        <f t="shared" si="11"/>
        <v>5.6768562962962958</v>
      </c>
      <c r="BA62" s="35">
        <f t="shared" si="11"/>
        <v>5.5478109629629628</v>
      </c>
      <c r="BB62" s="35">
        <f t="shared" si="11"/>
        <v>5.4176296296296291</v>
      </c>
      <c r="BC62" s="35">
        <f t="shared" si="11"/>
        <v>5.2856296296296286</v>
      </c>
      <c r="BD62" s="35">
        <f t="shared" si="11"/>
        <v>5.1565333333333321</v>
      </c>
    </row>
    <row r="63" spans="1:56" ht="16.5" collapsed="1" x14ac:dyDescent="0.3">
      <c r="A63" s="116"/>
      <c r="B63" s="9" t="s">
        <v>8</v>
      </c>
      <c r="C63" s="11" t="s">
        <v>68</v>
      </c>
      <c r="D63" s="9" t="s">
        <v>40</v>
      </c>
      <c r="E63" s="35">
        <f>AVERAGE(E61:E62)*'Fixed data'!$C$3</f>
        <v>-2.8980000000000031E-5</v>
      </c>
      <c r="F63" s="35">
        <f>AVERAGE(F61:F62)*'Fixed data'!$C$3</f>
        <v>-2.8915600000000032E-4</v>
      </c>
      <c r="G63" s="35">
        <f>AVERAGE(G61:G62)*'Fixed data'!$C$3</f>
        <v>-1.1482520000000006E-3</v>
      </c>
      <c r="H63" s="35">
        <f>AVERAGE(H61:H62)*'Fixed data'!$C$3</f>
        <v>-2.990821866666668E-3</v>
      </c>
      <c r="I63" s="35">
        <f>AVERAGE(I61:I62)*'Fixed data'!$C$3</f>
        <v>-6.1346152000000031E-3</v>
      </c>
      <c r="J63" s="35">
        <f>AVERAGE(J61:J62)*'Fixed data'!$C$3</f>
        <v>-4.8169053333333373E-3</v>
      </c>
      <c r="K63" s="35">
        <f>AVERAGE(K61:K62)*'Fixed data'!$C$3</f>
        <v>3.2166368888888845E-3</v>
      </c>
      <c r="L63" s="35">
        <f>AVERAGE(L61:L62)*'Fixed data'!$C$3</f>
        <v>1.3811152444444443E-2</v>
      </c>
      <c r="M63" s="35">
        <f>AVERAGE(M61:M62)*'Fixed data'!$C$3</f>
        <v>2.5295819111111117E-2</v>
      </c>
      <c r="N63" s="35">
        <f>AVERAGE(N61:N62)*'Fixed data'!$C$3</f>
        <v>3.6518592444444456E-2</v>
      </c>
      <c r="O63" s="35">
        <f>AVERAGE(O61:O62)*'Fixed data'!$C$3</f>
        <v>4.7479472444444462E-2</v>
      </c>
      <c r="P63" s="35">
        <f>AVERAGE(P61:P62)*'Fixed data'!$C$3</f>
        <v>5.8178459111111136E-2</v>
      </c>
      <c r="Q63" s="35">
        <f>AVERAGE(Q61:Q62)*'Fixed data'!$C$3</f>
        <v>6.8615552444444464E-2</v>
      </c>
      <c r="R63" s="35">
        <f>AVERAGE(R61:R62)*'Fixed data'!$C$3</f>
        <v>7.8790752444444487E-2</v>
      </c>
      <c r="S63" s="35">
        <f>AVERAGE(S61:S62)*'Fixed data'!$C$3</f>
        <v>8.870405911111115E-2</v>
      </c>
      <c r="T63" s="35">
        <f>AVERAGE(T61:T62)*'Fixed data'!$C$3</f>
        <v>9.8355472444444494E-2</v>
      </c>
      <c r="U63" s="35">
        <f>AVERAGE(U61:U62)*'Fixed data'!$C$3</f>
        <v>0.10774499244444449</v>
      </c>
      <c r="V63" s="35">
        <f>AVERAGE(V61:V62)*'Fixed data'!$C$3</f>
        <v>0.11687261911111116</v>
      </c>
      <c r="W63" s="35">
        <f>AVERAGE(W61:W62)*'Fixed data'!$C$3</f>
        <v>0.12573835244444448</v>
      </c>
      <c r="X63" s="35">
        <f>AVERAGE(X61:X62)*'Fixed data'!$C$3</f>
        <v>0.13434219244444448</v>
      </c>
      <c r="Y63" s="35">
        <f>AVERAGE(Y61:Y62)*'Fixed data'!$C$3</f>
        <v>0.14268413911111114</v>
      </c>
      <c r="Z63" s="35">
        <f>AVERAGE(Z61:Z62)*'Fixed data'!$C$3</f>
        <v>0.15076419244444447</v>
      </c>
      <c r="AA63" s="35">
        <f>AVERAGE(AA61:AA62)*'Fixed data'!$C$3</f>
        <v>0.15858235244444446</v>
      </c>
      <c r="AB63" s="35">
        <f>AVERAGE(AB61:AB62)*'Fixed data'!$C$3</f>
        <v>0.16613861911111114</v>
      </c>
      <c r="AC63" s="35">
        <f>AVERAGE(AC61:AC62)*'Fixed data'!$C$3</f>
        <v>0.17343299244444446</v>
      </c>
      <c r="AD63" s="35">
        <f>AVERAGE(AD61:AD62)*'Fixed data'!$C$3</f>
        <v>0.18046547244444447</v>
      </c>
      <c r="AE63" s="35">
        <f>AVERAGE(AE61:AE62)*'Fixed data'!$C$3</f>
        <v>0.18723605911111113</v>
      </c>
      <c r="AF63" s="35">
        <f>AVERAGE(AF61:AF62)*'Fixed data'!$C$3</f>
        <v>0.19374475244444447</v>
      </c>
      <c r="AG63" s="35">
        <f>AVERAGE(AG61:AG62)*'Fixed data'!$C$3</f>
        <v>0.19999155244444447</v>
      </c>
      <c r="AH63" s="35">
        <f>AVERAGE(AH61:AH62)*'Fixed data'!$C$3</f>
        <v>0.20597645911111112</v>
      </c>
      <c r="AI63" s="35">
        <f>AVERAGE(AI61:AI62)*'Fixed data'!$C$3</f>
        <v>0.21169947244444445</v>
      </c>
      <c r="AJ63" s="35">
        <f>AVERAGE(AJ61:AJ62)*'Fixed data'!$C$3</f>
        <v>0.21729153911111113</v>
      </c>
      <c r="AK63" s="35">
        <f>AVERAGE(AK61:AK62)*'Fixed data'!$C$3</f>
        <v>0.2228836057777778</v>
      </c>
      <c r="AL63" s="35">
        <f>AVERAGE(AL61:AL62)*'Fixed data'!$C$3</f>
        <v>0.22847567244444444</v>
      </c>
      <c r="AM63" s="35">
        <f>AVERAGE(AM61:AM62)*'Fixed data'!$C$3</f>
        <v>0.23406773911111112</v>
      </c>
      <c r="AN63" s="35">
        <f>AVERAGE(AN61:AN62)*'Fixed data'!$C$3</f>
        <v>0.23965980577777779</v>
      </c>
      <c r="AO63" s="35">
        <f>AVERAGE(AO61:AO62)*'Fixed data'!$C$3</f>
        <v>0.24525187244444446</v>
      </c>
      <c r="AP63" s="35">
        <f>AVERAGE(AP61:AP62)*'Fixed data'!$C$3</f>
        <v>0.25084393911111114</v>
      </c>
      <c r="AQ63" s="35">
        <f>AVERAGE(AQ61:AQ62)*'Fixed data'!$C$3</f>
        <v>0.25643600577777781</v>
      </c>
      <c r="AR63" s="35">
        <f>AVERAGE(AR61:AR62)*'Fixed data'!$C$3</f>
        <v>0.26202807244444443</v>
      </c>
      <c r="AS63" s="35">
        <f>AVERAGE(AS61:AS62)*'Fixed data'!$C$3</f>
        <v>0.2676201391111111</v>
      </c>
      <c r="AT63" s="35">
        <f>AVERAGE(AT61:AT62)*'Fixed data'!$C$3</f>
        <v>0.27321220577777777</v>
      </c>
      <c r="AU63" s="35">
        <f>AVERAGE(AU61:AU62)*'Fixed data'!$C$3</f>
        <v>0.27880427244444445</v>
      </c>
      <c r="AV63" s="35">
        <f>AVERAGE(AV61:AV62)*'Fixed data'!$C$3</f>
        <v>0.28439633911111112</v>
      </c>
      <c r="AW63" s="35">
        <f>AVERAGE(AW61:AW62)*'Fixed data'!$C$3</f>
        <v>0.28998840577777779</v>
      </c>
      <c r="AX63" s="35">
        <f>AVERAGE(AX61:AX62)*'Fixed data'!$C$3</f>
        <v>0.28968787244444444</v>
      </c>
      <c r="AY63" s="35">
        <f>AVERAGE(AY61:AY62)*'Fixed data'!$C$3</f>
        <v>0.28349409511111112</v>
      </c>
      <c r="AZ63" s="35">
        <f>AVERAGE(AZ61:AZ62)*'Fixed data'!$C$3</f>
        <v>0.2772945217777778</v>
      </c>
      <c r="BA63" s="35">
        <f>AVERAGE(BA61:BA62)*'Fixed data'!$C$3</f>
        <v>0.27107571431111116</v>
      </c>
      <c r="BB63" s="35">
        <f>AVERAGE(BB61:BB62)*'Fixed data'!$C$3</f>
        <v>0.26481539031111112</v>
      </c>
      <c r="BC63" s="35">
        <f>AVERAGE(BC61:BC62)*'Fixed data'!$C$3</f>
        <v>0.25848371111111113</v>
      </c>
      <c r="BD63" s="35">
        <f>AVERAGE(BD61:BD62)*'Fixed data'!$C$3</f>
        <v>0.25217823555555552</v>
      </c>
    </row>
    <row r="64" spans="1:56" ht="15.75" thickBot="1" x14ac:dyDescent="0.35">
      <c r="A64" s="115"/>
      <c r="B64" s="12" t="s">
        <v>95</v>
      </c>
      <c r="C64" s="12" t="s">
        <v>45</v>
      </c>
      <c r="D64" s="12" t="s">
        <v>40</v>
      </c>
      <c r="E64" s="54">
        <f t="shared" ref="E64:BD64" si="12">E29+E60+E63</f>
        <v>-3.2898000000000015E-4</v>
      </c>
      <c r="F64" s="54">
        <f t="shared" si="12"/>
        <v>-2.7158226666666682E-3</v>
      </c>
      <c r="G64" s="54">
        <f t="shared" si="12"/>
        <v>-7.9482519999999977E-3</v>
      </c>
      <c r="H64" s="54">
        <f t="shared" si="12"/>
        <v>-1.6593932977777778E-2</v>
      </c>
      <c r="I64" s="54">
        <f t="shared" si="12"/>
        <v>-2.8553726311111121E-2</v>
      </c>
      <c r="J64" s="54">
        <f t="shared" si="12"/>
        <v>2.4071983555555534E-2</v>
      </c>
      <c r="K64" s="54">
        <f t="shared" si="12"/>
        <v>5.1675896148148118E-2</v>
      </c>
      <c r="L64" s="54">
        <f t="shared" si="12"/>
        <v>7.8322263555555577E-2</v>
      </c>
      <c r="M64" s="54">
        <f t="shared" si="12"/>
        <v>9.5229152444444479E-2</v>
      </c>
      <c r="N64" s="54">
        <f t="shared" si="12"/>
        <v>0.11187414800000005</v>
      </c>
      <c r="O64" s="54">
        <f t="shared" si="12"/>
        <v>0.12825725022222229</v>
      </c>
      <c r="P64" s="54">
        <f t="shared" si="12"/>
        <v>0.14437845911111116</v>
      </c>
      <c r="Q64" s="54">
        <f t="shared" si="12"/>
        <v>0.16023777466666672</v>
      </c>
      <c r="R64" s="54">
        <f t="shared" si="12"/>
        <v>0.17583519688888899</v>
      </c>
      <c r="S64" s="54">
        <f t="shared" si="12"/>
        <v>0.19117072577777786</v>
      </c>
      <c r="T64" s="54">
        <f t="shared" si="12"/>
        <v>0.2062443613333334</v>
      </c>
      <c r="U64" s="54">
        <f t="shared" si="12"/>
        <v>0.22105610355555566</v>
      </c>
      <c r="V64" s="54">
        <f t="shared" si="12"/>
        <v>0.23560595244444454</v>
      </c>
      <c r="W64" s="54">
        <f t="shared" si="12"/>
        <v>0.24989390800000008</v>
      </c>
      <c r="X64" s="54">
        <f t="shared" si="12"/>
        <v>0.26391997022222236</v>
      </c>
      <c r="Y64" s="54">
        <f t="shared" si="12"/>
        <v>0.27768413911111123</v>
      </c>
      <c r="Z64" s="54">
        <f t="shared" si="12"/>
        <v>0.29118641466666673</v>
      </c>
      <c r="AA64" s="54">
        <f t="shared" si="12"/>
        <v>0.30442679688888896</v>
      </c>
      <c r="AB64" s="54">
        <f t="shared" si="12"/>
        <v>0.31740528577777793</v>
      </c>
      <c r="AC64" s="54">
        <f t="shared" si="12"/>
        <v>0.33012188133333342</v>
      </c>
      <c r="AD64" s="54">
        <f t="shared" si="12"/>
        <v>0.34257658355555565</v>
      </c>
      <c r="AE64" s="54">
        <f t="shared" si="12"/>
        <v>0.35476939244444461</v>
      </c>
      <c r="AF64" s="54">
        <f t="shared" si="12"/>
        <v>0.3667003080000002</v>
      </c>
      <c r="AG64" s="54">
        <f t="shared" si="12"/>
        <v>0.37836933022222241</v>
      </c>
      <c r="AH64" s="54">
        <f t="shared" si="12"/>
        <v>0.38977645911111125</v>
      </c>
      <c r="AI64" s="54">
        <f t="shared" si="12"/>
        <v>0.40092169466666683</v>
      </c>
      <c r="AJ64" s="54">
        <f t="shared" si="12"/>
        <v>0.4065137613333335</v>
      </c>
      <c r="AK64" s="54">
        <f t="shared" si="12"/>
        <v>0.41210582800000017</v>
      </c>
      <c r="AL64" s="54">
        <f t="shared" si="12"/>
        <v>0.41769789466666685</v>
      </c>
      <c r="AM64" s="54">
        <f t="shared" si="12"/>
        <v>0.42328996133333352</v>
      </c>
      <c r="AN64" s="54">
        <f t="shared" si="12"/>
        <v>0.42888202800000019</v>
      </c>
      <c r="AO64" s="54">
        <f t="shared" si="12"/>
        <v>0.43447409466666687</v>
      </c>
      <c r="AP64" s="54">
        <f t="shared" si="12"/>
        <v>0.44006616133333354</v>
      </c>
      <c r="AQ64" s="54">
        <f t="shared" si="12"/>
        <v>0.44565822800000021</v>
      </c>
      <c r="AR64" s="54">
        <f t="shared" si="12"/>
        <v>0.45125029466666677</v>
      </c>
      <c r="AS64" s="54">
        <f t="shared" si="12"/>
        <v>0.45684236133333345</v>
      </c>
      <c r="AT64" s="54">
        <f t="shared" si="12"/>
        <v>0.46243442800000012</v>
      </c>
      <c r="AU64" s="54">
        <f t="shared" si="12"/>
        <v>0.46802649466666679</v>
      </c>
      <c r="AV64" s="54">
        <f t="shared" si="12"/>
        <v>0.47361856133333347</v>
      </c>
      <c r="AW64" s="54">
        <f t="shared" si="12"/>
        <v>0.47921062800000014</v>
      </c>
      <c r="AX64" s="54">
        <f t="shared" si="12"/>
        <v>0.41791009466666679</v>
      </c>
      <c r="AY64" s="54">
        <f t="shared" si="12"/>
        <v>0.41174298400000015</v>
      </c>
      <c r="AZ64" s="54">
        <f t="shared" si="12"/>
        <v>0.40575674400000017</v>
      </c>
      <c r="BA64" s="54">
        <f t="shared" si="12"/>
        <v>0.40012104764444462</v>
      </c>
      <c r="BB64" s="54">
        <f t="shared" si="12"/>
        <v>0.3949967236444446</v>
      </c>
      <c r="BC64" s="54">
        <f t="shared" si="12"/>
        <v>0.39048371111111124</v>
      </c>
      <c r="BD64" s="54">
        <f t="shared" si="12"/>
        <v>0.38127453185185195</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8.3332233964819001E-3</v>
      </c>
      <c r="H68" s="82">
        <f>'Fixed data'!$G$8*H89/1000000</f>
        <v>4.1666744767809266E-2</v>
      </c>
      <c r="I68" s="82">
        <f>'Fixed data'!$G$8*I89/1000000</f>
        <v>6.6666728849954851E-2</v>
      </c>
      <c r="J68" s="82">
        <f>'Fixed data'!$G$8*J89/1000000</f>
        <v>0.1083334736177641</v>
      </c>
      <c r="K68" s="82">
        <f>'Fixed data'!$G$8*K89/1000000</f>
        <v>0.1333334576999097</v>
      </c>
      <c r="L68" s="82">
        <f>'Fixed data'!$G$8*L89/1000000</f>
        <v>0.1333334576999097</v>
      </c>
      <c r="M68" s="82">
        <f>'Fixed data'!$G$8*M89/1000000</f>
        <v>0.1333334576999097</v>
      </c>
      <c r="N68" s="82">
        <f>'Fixed data'!$G$8*N89/1000000</f>
        <v>0.1333334576999097</v>
      </c>
      <c r="O68" s="82">
        <f>'Fixed data'!$G$8*O89/1000000</f>
        <v>0.1333334576999097</v>
      </c>
      <c r="P68" s="82">
        <f>'Fixed data'!$G$8*P89/1000000</f>
        <v>0.1333334576999097</v>
      </c>
      <c r="Q68" s="82">
        <f>'Fixed data'!$G$8*Q89/1000000</f>
        <v>0.1333334576999097</v>
      </c>
      <c r="R68" s="82">
        <f>'Fixed data'!$G$8*R89/1000000</f>
        <v>0.1333334576999097</v>
      </c>
      <c r="S68" s="82">
        <f>'Fixed data'!$G$8*S89/1000000</f>
        <v>0.1333334576999097</v>
      </c>
      <c r="T68" s="82">
        <f>'Fixed data'!$G$8*T89/1000000</f>
        <v>0.1333334576999097</v>
      </c>
      <c r="U68" s="82">
        <f>'Fixed data'!$G$8*U89/1000000</f>
        <v>0.1333334576999097</v>
      </c>
      <c r="V68" s="82">
        <f>'Fixed data'!$G$8*V89/1000000</f>
        <v>0.1333334576999097</v>
      </c>
      <c r="W68" s="82">
        <f>'Fixed data'!$G$8*W89/1000000</f>
        <v>0.1333334576999097</v>
      </c>
      <c r="X68" s="82">
        <f>'Fixed data'!$G$8*X89/1000000</f>
        <v>0.1333334576999097</v>
      </c>
      <c r="Y68" s="82">
        <f>'Fixed data'!$G$8*Y89/1000000</f>
        <v>0.1333334576999097</v>
      </c>
      <c r="Z68" s="82">
        <f>'Fixed data'!$G$8*Z89/1000000</f>
        <v>0.1333334576999097</v>
      </c>
      <c r="AA68" s="82">
        <f>'Fixed data'!$G$8*AA89/1000000</f>
        <v>0.1333334576999097</v>
      </c>
      <c r="AB68" s="82">
        <f>'Fixed data'!$G$8*AB89/1000000</f>
        <v>0.1333334576999097</v>
      </c>
      <c r="AC68" s="82">
        <f>'Fixed data'!$G$8*AC89/1000000</f>
        <v>0.1333334576999097</v>
      </c>
      <c r="AD68" s="82">
        <f>'Fixed data'!$G$8*AD89/1000000</f>
        <v>0.1333334576999097</v>
      </c>
      <c r="AE68" s="82">
        <f>'Fixed data'!$G$8*AE89/1000000</f>
        <v>0.1333334576999097</v>
      </c>
      <c r="AF68" s="82">
        <f>'Fixed data'!$G$8*AF89/1000000</f>
        <v>0.1333334576999097</v>
      </c>
      <c r="AG68" s="82">
        <f>'Fixed data'!$G$8*AG89/1000000</f>
        <v>0.1333334576999097</v>
      </c>
      <c r="AH68" s="82">
        <f>'Fixed data'!$G$8*AH89/1000000</f>
        <v>0.1333334576999097</v>
      </c>
      <c r="AI68" s="82">
        <f>'Fixed data'!$G$8*AI89/1000000</f>
        <v>0.1333334576999097</v>
      </c>
      <c r="AJ68" s="82">
        <f>'Fixed data'!$G$8*AJ89/1000000</f>
        <v>0.1333334576999097</v>
      </c>
      <c r="AK68" s="82">
        <f>'Fixed data'!$G$8*AK89/1000000</f>
        <v>0.1333334576999097</v>
      </c>
      <c r="AL68" s="82">
        <f>'Fixed data'!$G$8*AL89/1000000</f>
        <v>0.1333334576999097</v>
      </c>
      <c r="AM68" s="82">
        <f>'Fixed data'!$G$8*AM89/1000000</f>
        <v>0.1333334576999097</v>
      </c>
      <c r="AN68" s="82">
        <f>'Fixed data'!$G$8*AN89/1000000</f>
        <v>0.1333334576999097</v>
      </c>
      <c r="AO68" s="82">
        <f>'Fixed data'!$G$8*AO89/1000000</f>
        <v>0.1333334576999097</v>
      </c>
      <c r="AP68" s="82">
        <f>'Fixed data'!$G$8*AP89/1000000</f>
        <v>0.1333334576999097</v>
      </c>
      <c r="AQ68" s="82">
        <f>'Fixed data'!$G$8*AQ89/1000000</f>
        <v>0.1333334576999097</v>
      </c>
      <c r="AR68" s="82">
        <f>'Fixed data'!$G$8*AR89/1000000</f>
        <v>0.1333334576999097</v>
      </c>
      <c r="AS68" s="82">
        <f>'Fixed data'!$G$8*AS89/1000000</f>
        <v>0.1333334576999097</v>
      </c>
      <c r="AT68" s="82">
        <f>'Fixed data'!$G$8*AT89/1000000</f>
        <v>0.1333334576999097</v>
      </c>
      <c r="AU68" s="82">
        <f>'Fixed data'!$G$8*AU89/1000000</f>
        <v>0.1333334576999097</v>
      </c>
      <c r="AV68" s="82">
        <f>'Fixed data'!$G$8*AV89/1000000</f>
        <v>0.1333334576999097</v>
      </c>
      <c r="AW68" s="82">
        <f>'Fixed data'!$G$8*AW89/1000000</f>
        <v>0.1333334576999097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3">SUM(F65:F75)</f>
        <v>0</v>
      </c>
      <c r="G76" s="54">
        <f t="shared" si="13"/>
        <v>8.3332233964819001E-3</v>
      </c>
      <c r="H76" s="54">
        <f t="shared" si="13"/>
        <v>4.1666744767809266E-2</v>
      </c>
      <c r="I76" s="54">
        <f t="shared" si="13"/>
        <v>6.6666728849954851E-2</v>
      </c>
      <c r="J76" s="54">
        <f t="shared" si="13"/>
        <v>0.1083334736177641</v>
      </c>
      <c r="K76" s="54">
        <f t="shared" si="13"/>
        <v>0.1333334576999097</v>
      </c>
      <c r="L76" s="54">
        <f t="shared" si="13"/>
        <v>0.1333334576999097</v>
      </c>
      <c r="M76" s="54">
        <f t="shared" si="13"/>
        <v>0.1333334576999097</v>
      </c>
      <c r="N76" s="54">
        <f t="shared" si="13"/>
        <v>0.1333334576999097</v>
      </c>
      <c r="O76" s="54">
        <f t="shared" si="13"/>
        <v>0.1333334576999097</v>
      </c>
      <c r="P76" s="54">
        <f t="shared" si="13"/>
        <v>0.1333334576999097</v>
      </c>
      <c r="Q76" s="54">
        <f t="shared" si="13"/>
        <v>0.1333334576999097</v>
      </c>
      <c r="R76" s="54">
        <f t="shared" si="13"/>
        <v>0.1333334576999097</v>
      </c>
      <c r="S76" s="54">
        <f t="shared" si="13"/>
        <v>0.1333334576999097</v>
      </c>
      <c r="T76" s="54">
        <f t="shared" si="13"/>
        <v>0.1333334576999097</v>
      </c>
      <c r="U76" s="54">
        <f t="shared" si="13"/>
        <v>0.1333334576999097</v>
      </c>
      <c r="V76" s="54">
        <f t="shared" si="13"/>
        <v>0.1333334576999097</v>
      </c>
      <c r="W76" s="54">
        <f t="shared" si="13"/>
        <v>0.1333334576999097</v>
      </c>
      <c r="X76" s="54">
        <f t="shared" si="13"/>
        <v>0.1333334576999097</v>
      </c>
      <c r="Y76" s="54">
        <f t="shared" si="13"/>
        <v>0.1333334576999097</v>
      </c>
      <c r="Z76" s="54">
        <f t="shared" si="13"/>
        <v>0.1333334576999097</v>
      </c>
      <c r="AA76" s="54">
        <f t="shared" si="13"/>
        <v>0.1333334576999097</v>
      </c>
      <c r="AB76" s="54">
        <f t="shared" si="13"/>
        <v>0.1333334576999097</v>
      </c>
      <c r="AC76" s="54">
        <f t="shared" si="13"/>
        <v>0.1333334576999097</v>
      </c>
      <c r="AD76" s="54">
        <f t="shared" si="13"/>
        <v>0.1333334576999097</v>
      </c>
      <c r="AE76" s="54">
        <f t="shared" si="13"/>
        <v>0.1333334576999097</v>
      </c>
      <c r="AF76" s="54">
        <f t="shared" si="13"/>
        <v>0.1333334576999097</v>
      </c>
      <c r="AG76" s="54">
        <f t="shared" si="13"/>
        <v>0.1333334576999097</v>
      </c>
      <c r="AH76" s="54">
        <f t="shared" si="13"/>
        <v>0.1333334576999097</v>
      </c>
      <c r="AI76" s="54">
        <f t="shared" si="13"/>
        <v>0.1333334576999097</v>
      </c>
      <c r="AJ76" s="54">
        <f t="shared" si="13"/>
        <v>0.1333334576999097</v>
      </c>
      <c r="AK76" s="54">
        <f t="shared" si="13"/>
        <v>0.1333334576999097</v>
      </c>
      <c r="AL76" s="54">
        <f t="shared" si="13"/>
        <v>0.1333334576999097</v>
      </c>
      <c r="AM76" s="54">
        <f t="shared" si="13"/>
        <v>0.1333334576999097</v>
      </c>
      <c r="AN76" s="54">
        <f t="shared" si="13"/>
        <v>0.1333334576999097</v>
      </c>
      <c r="AO76" s="54">
        <f t="shared" si="13"/>
        <v>0.1333334576999097</v>
      </c>
      <c r="AP76" s="54">
        <f t="shared" si="13"/>
        <v>0.1333334576999097</v>
      </c>
      <c r="AQ76" s="54">
        <f t="shared" si="13"/>
        <v>0.1333334576999097</v>
      </c>
      <c r="AR76" s="54">
        <f t="shared" si="13"/>
        <v>0.1333334576999097</v>
      </c>
      <c r="AS76" s="54">
        <f t="shared" si="13"/>
        <v>0.1333334576999097</v>
      </c>
      <c r="AT76" s="54">
        <f t="shared" si="13"/>
        <v>0.1333334576999097</v>
      </c>
      <c r="AU76" s="54">
        <f t="shared" si="13"/>
        <v>0.1333334576999097</v>
      </c>
      <c r="AV76" s="54">
        <f t="shared" si="13"/>
        <v>0.1333334576999097</v>
      </c>
      <c r="AW76" s="54">
        <f t="shared" si="13"/>
        <v>0.1333334576999097</v>
      </c>
      <c r="AX76" s="54">
        <f t="shared" si="13"/>
        <v>0</v>
      </c>
      <c r="AY76" s="54">
        <f t="shared" si="13"/>
        <v>0</v>
      </c>
      <c r="AZ76" s="54">
        <f t="shared" si="13"/>
        <v>0</v>
      </c>
      <c r="BA76" s="54">
        <f t="shared" si="13"/>
        <v>0</v>
      </c>
      <c r="BB76" s="54">
        <f t="shared" si="13"/>
        <v>0</v>
      </c>
      <c r="BC76" s="54">
        <f t="shared" si="13"/>
        <v>0</v>
      </c>
      <c r="BD76" s="54">
        <f t="shared" si="13"/>
        <v>0</v>
      </c>
    </row>
    <row r="77" spans="1:56" x14ac:dyDescent="0.3">
      <c r="A77" s="75"/>
      <c r="B77" s="14" t="s">
        <v>16</v>
      </c>
      <c r="C77" s="14"/>
      <c r="D77" s="14" t="s">
        <v>40</v>
      </c>
      <c r="E77" s="55">
        <f>IF('Fixed data'!$G$19=FALSE,E64+E76,E64)</f>
        <v>-3.2898000000000015E-4</v>
      </c>
      <c r="F77" s="55">
        <f>IF('Fixed data'!$G$19=FALSE,F64+F76,F64)</f>
        <v>-2.7158226666666682E-3</v>
      </c>
      <c r="G77" s="55">
        <f>IF('Fixed data'!$G$19=FALSE,G64+G76,G64)</f>
        <v>3.8497139648190244E-4</v>
      </c>
      <c r="H77" s="55">
        <f>IF('Fixed data'!$G$19=FALSE,H64+H76,H64)</f>
        <v>2.5072811790031489E-2</v>
      </c>
      <c r="I77" s="55">
        <f>IF('Fixed data'!$G$19=FALSE,I64+I76,I64)</f>
        <v>3.8113002538843727E-2</v>
      </c>
      <c r="J77" s="55">
        <f>IF('Fixed data'!$G$19=FALSE,J64+J76,J64)</f>
        <v>0.13240545717331964</v>
      </c>
      <c r="K77" s="55">
        <f>IF('Fixed data'!$G$19=FALSE,K64+K76,K64)</f>
        <v>0.18500935384805783</v>
      </c>
      <c r="L77" s="55">
        <f>IF('Fixed data'!$G$19=FALSE,L64+L76,L64)</f>
        <v>0.21165572125546528</v>
      </c>
      <c r="M77" s="55">
        <f>IF('Fixed data'!$G$19=FALSE,M64+M76,M64)</f>
        <v>0.22856261014435419</v>
      </c>
      <c r="N77" s="55">
        <f>IF('Fixed data'!$G$19=FALSE,N64+N76,N64)</f>
        <v>0.24520760569990974</v>
      </c>
      <c r="O77" s="55">
        <f>IF('Fixed data'!$G$19=FALSE,O64+O76,O64)</f>
        <v>0.26159070792213202</v>
      </c>
      <c r="P77" s="55">
        <f>IF('Fixed data'!$G$19=FALSE,P64+P76,P64)</f>
        <v>0.27771191681102086</v>
      </c>
      <c r="Q77" s="55">
        <f>IF('Fixed data'!$G$19=FALSE,Q64+Q76,Q64)</f>
        <v>0.29357123236657645</v>
      </c>
      <c r="R77" s="55">
        <f>IF('Fixed data'!$G$19=FALSE,R64+R76,R64)</f>
        <v>0.30916865458879872</v>
      </c>
      <c r="S77" s="55">
        <f>IF('Fixed data'!$G$19=FALSE,S64+S76,S64)</f>
        <v>0.32450418347768756</v>
      </c>
      <c r="T77" s="55">
        <f>IF('Fixed data'!$G$19=FALSE,T64+T76,T64)</f>
        <v>0.33957781903324313</v>
      </c>
      <c r="U77" s="55">
        <f>IF('Fixed data'!$G$19=FALSE,U64+U76,U64)</f>
        <v>0.35438956125546539</v>
      </c>
      <c r="V77" s="55">
        <f>IF('Fixed data'!$G$19=FALSE,V64+V76,V64)</f>
        <v>0.36893941014435427</v>
      </c>
      <c r="W77" s="55">
        <f>IF('Fixed data'!$G$19=FALSE,W64+W76,W64)</f>
        <v>0.38322736569990978</v>
      </c>
      <c r="X77" s="55">
        <f>IF('Fixed data'!$G$19=FALSE,X64+X76,X64)</f>
        <v>0.39725342792213203</v>
      </c>
      <c r="Y77" s="55">
        <f>IF('Fixed data'!$G$19=FALSE,Y64+Y76,Y64)</f>
        <v>0.4110175968110209</v>
      </c>
      <c r="Z77" s="55">
        <f>IF('Fixed data'!$G$19=FALSE,Z64+Z76,Z64)</f>
        <v>0.4245198723665764</v>
      </c>
      <c r="AA77" s="55">
        <f>IF('Fixed data'!$G$19=FALSE,AA64+AA76,AA64)</f>
        <v>0.43776025458879864</v>
      </c>
      <c r="AB77" s="55">
        <f>IF('Fixed data'!$G$19=FALSE,AB64+AB76,AB64)</f>
        <v>0.45073874347768761</v>
      </c>
      <c r="AC77" s="55">
        <f>IF('Fixed data'!$G$19=FALSE,AC64+AC76,AC64)</f>
        <v>0.4634553390332431</v>
      </c>
      <c r="AD77" s="55">
        <f>IF('Fixed data'!$G$19=FALSE,AD64+AD76,AD64)</f>
        <v>0.47591004125546532</v>
      </c>
      <c r="AE77" s="55">
        <f>IF('Fixed data'!$G$19=FALSE,AE64+AE76,AE64)</f>
        <v>0.48810285014435428</v>
      </c>
      <c r="AF77" s="55">
        <f>IF('Fixed data'!$G$19=FALSE,AF64+AF76,AF64)</f>
        <v>0.50003376569990987</v>
      </c>
      <c r="AG77" s="55">
        <f>IF('Fixed data'!$G$19=FALSE,AG64+AG76,AG64)</f>
        <v>0.51170278792213209</v>
      </c>
      <c r="AH77" s="55">
        <f>IF('Fixed data'!$G$19=FALSE,AH64+AH76,AH64)</f>
        <v>0.52310991681102093</v>
      </c>
      <c r="AI77" s="55">
        <f>IF('Fixed data'!$G$19=FALSE,AI64+AI76,AI64)</f>
        <v>0.5342551523665765</v>
      </c>
      <c r="AJ77" s="55">
        <f>IF('Fixed data'!$G$19=FALSE,AJ64+AJ76,AJ64)</f>
        <v>0.53984721903324318</v>
      </c>
      <c r="AK77" s="55">
        <f>IF('Fixed data'!$G$19=FALSE,AK64+AK76,AK64)</f>
        <v>0.54543928569990985</v>
      </c>
      <c r="AL77" s="55">
        <f>IF('Fixed data'!$G$19=FALSE,AL64+AL76,AL64)</f>
        <v>0.55103135236657652</v>
      </c>
      <c r="AM77" s="55">
        <f>IF('Fixed data'!$G$19=FALSE,AM64+AM76,AM64)</f>
        <v>0.55662341903324319</v>
      </c>
      <c r="AN77" s="55">
        <f>IF('Fixed data'!$G$19=FALSE,AN64+AN76,AN64)</f>
        <v>0.56221548569990987</v>
      </c>
      <c r="AO77" s="55">
        <f>IF('Fixed data'!$G$19=FALSE,AO64+AO76,AO64)</f>
        <v>0.56780755236657654</v>
      </c>
      <c r="AP77" s="55">
        <f>IF('Fixed data'!$G$19=FALSE,AP64+AP76,AP64)</f>
        <v>0.57339961903324321</v>
      </c>
      <c r="AQ77" s="55">
        <f>IF('Fixed data'!$G$19=FALSE,AQ64+AQ76,AQ64)</f>
        <v>0.57899168569990989</v>
      </c>
      <c r="AR77" s="55">
        <f>IF('Fixed data'!$G$19=FALSE,AR64+AR76,AR64)</f>
        <v>0.58458375236657645</v>
      </c>
      <c r="AS77" s="55">
        <f>IF('Fixed data'!$G$19=FALSE,AS64+AS76,AS64)</f>
        <v>0.59017581903324312</v>
      </c>
      <c r="AT77" s="55">
        <f>IF('Fixed data'!$G$19=FALSE,AT64+AT76,AT64)</f>
        <v>0.59576788569990979</v>
      </c>
      <c r="AU77" s="55">
        <f>IF('Fixed data'!$G$19=FALSE,AU64+AU76,AU64)</f>
        <v>0.60135995236657647</v>
      </c>
      <c r="AV77" s="55">
        <f>IF('Fixed data'!$G$19=FALSE,AV64+AV76,AV64)</f>
        <v>0.60695201903324314</v>
      </c>
      <c r="AW77" s="55">
        <f>IF('Fixed data'!$G$19=FALSE,AW64+AW76,AW64)</f>
        <v>0.61254408569990981</v>
      </c>
      <c r="AX77" s="55">
        <f>IF('Fixed data'!$G$19=FALSE,AX64+AX76,AX64)</f>
        <v>0.41791009466666679</v>
      </c>
      <c r="AY77" s="55">
        <f>IF('Fixed data'!$G$19=FALSE,AY64+AY76,AY64)</f>
        <v>0.41174298400000015</v>
      </c>
      <c r="AZ77" s="55">
        <f>IF('Fixed data'!$G$19=FALSE,AZ64+AZ76,AZ64)</f>
        <v>0.40575674400000017</v>
      </c>
      <c r="BA77" s="55">
        <f>IF('Fixed data'!$G$19=FALSE,BA64+BA76,BA64)</f>
        <v>0.40012104764444462</v>
      </c>
      <c r="BB77" s="55">
        <f>IF('Fixed data'!$G$19=FALSE,BB64+BB76,BB64)</f>
        <v>0.3949967236444446</v>
      </c>
      <c r="BC77" s="55">
        <f>IF('Fixed data'!$G$19=FALSE,BC64+BC76,BC64)</f>
        <v>0.39048371111111124</v>
      </c>
      <c r="BD77" s="55">
        <f>IF('Fixed data'!$G$19=FALSE,BD64+BD76,BD64)</f>
        <v>0.38127453185185195</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-3.178550724637683E-4</v>
      </c>
      <c r="F80" s="56">
        <f t="shared" ref="F80:BD80" si="14">F77*F78</f>
        <v>-2.5352495196309536E-3</v>
      </c>
      <c r="G80" s="56">
        <f t="shared" si="14"/>
        <v>3.4722214294768408E-4</v>
      </c>
      <c r="H80" s="56">
        <f t="shared" si="14"/>
        <v>2.184950696097207E-2</v>
      </c>
      <c r="I80" s="56">
        <f t="shared" si="14"/>
        <v>3.2090125446117224E-2</v>
      </c>
      <c r="J80" s="56">
        <f t="shared" si="14"/>
        <v>0.10771192472035809</v>
      </c>
      <c r="K80" s="56">
        <f t="shared" si="14"/>
        <v>0.14541567976652761</v>
      </c>
      <c r="L80" s="56">
        <f t="shared" si="14"/>
        <v>0.16073380066068582</v>
      </c>
      <c r="M80" s="56">
        <f t="shared" si="14"/>
        <v>0.16770346614741277</v>
      </c>
      <c r="N80" s="56">
        <f t="shared" si="14"/>
        <v>0.17383228494539357</v>
      </c>
      <c r="O80" s="56">
        <f t="shared" si="14"/>
        <v>0.1791754341426641</v>
      </c>
      <c r="P80" s="56">
        <f t="shared" si="14"/>
        <v>0.18378510828139358</v>
      </c>
      <c r="Q80" s="56">
        <f t="shared" si="14"/>
        <v>0.18771066515783316</v>
      </c>
      <c r="R80" s="56">
        <f t="shared" si="14"/>
        <v>0.1909987649292984</v>
      </c>
      <c r="S80" s="56">
        <f t="shared" si="14"/>
        <v>0.19369350282233413</v>
      </c>
      <c r="T80" s="56">
        <f t="shared" si="14"/>
        <v>0.19583653572368559</v>
      </c>
      <c r="U80" s="56">
        <f t="shared" si="14"/>
        <v>0.19746720292370698</v>
      </c>
      <c r="V80" s="56">
        <f t="shared" si="14"/>
        <v>0.19862264127033608</v>
      </c>
      <c r="W80" s="56">
        <f t="shared" si="14"/>
        <v>0.19933789498074325</v>
      </c>
      <c r="X80" s="56">
        <f t="shared" si="14"/>
        <v>0.19964602034719919</v>
      </c>
      <c r="Y80" s="56">
        <f t="shared" si="14"/>
        <v>0.19957818556358509</v>
      </c>
      <c r="Z80" s="56">
        <f t="shared" si="14"/>
        <v>0.19916376588926551</v>
      </c>
      <c r="AA80" s="56">
        <f t="shared" si="14"/>
        <v>0.19843043435775123</v>
      </c>
      <c r="AB80" s="56">
        <f t="shared" si="14"/>
        <v>0.19740424822866856</v>
      </c>
      <c r="AC80" s="56">
        <f t="shared" si="14"/>
        <v>0.19610973137301876</v>
      </c>
      <c r="AD80" s="56">
        <f t="shared" si="14"/>
        <v>0.19456995277353267</v>
      </c>
      <c r="AE80" s="56">
        <f t="shared" si="14"/>
        <v>0.19280660131408811</v>
      </c>
      <c r="AF80" s="56">
        <f t="shared" si="14"/>
        <v>0.19084005702465279</v>
      </c>
      <c r="AG80" s="56">
        <f t="shared" si="14"/>
        <v>0.18868945894102249</v>
      </c>
      <c r="AH80" s="56">
        <f t="shared" si="14"/>
        <v>0.18637276973173314</v>
      </c>
      <c r="AI80" s="56">
        <f t="shared" si="14"/>
        <v>0.21369519318270186</v>
      </c>
      <c r="AJ80" s="56">
        <f t="shared" si="14"/>
        <v>0.20964266792645855</v>
      </c>
      <c r="AK80" s="56">
        <f t="shared" si="14"/>
        <v>0.20564492670921172</v>
      </c>
      <c r="AL80" s="56">
        <f t="shared" si="14"/>
        <v>0.20170221613207431</v>
      </c>
      <c r="AM80" s="56">
        <f t="shared" si="14"/>
        <v>0.19781472195575575</v>
      </c>
      <c r="AN80" s="56">
        <f t="shared" si="14"/>
        <v>0.19398257243546288</v>
      </c>
      <c r="AO80" s="56">
        <f t="shared" si="14"/>
        <v>0.19020584151314718</v>
      </c>
      <c r="AP80" s="56">
        <f t="shared" si="14"/>
        <v>0.18648455187258015</v>
      </c>
      <c r="AQ80" s="56">
        <f t="shared" si="14"/>
        <v>0.18281867786253922</v>
      </c>
      <c r="AR80" s="56">
        <f t="shared" si="14"/>
        <v>0.17920814829319512</v>
      </c>
      <c r="AS80" s="56">
        <f t="shared" si="14"/>
        <v>0.17565284911060675</v>
      </c>
      <c r="AT80" s="56">
        <f t="shared" si="14"/>
        <v>0.17215262595405295</v>
      </c>
      <c r="AU80" s="56">
        <f t="shared" si="14"/>
        <v>0.16870728660075632</v>
      </c>
      <c r="AV80" s="56">
        <f t="shared" si="14"/>
        <v>0.16531660330238954</v>
      </c>
      <c r="AW80" s="56">
        <f t="shared" si="14"/>
        <v>0.16198031501759458</v>
      </c>
      <c r="AX80" s="56">
        <f t="shared" si="14"/>
        <v>0.10729278669025567</v>
      </c>
      <c r="AY80" s="56">
        <f t="shared" si="14"/>
        <v>0.102630547679957</v>
      </c>
      <c r="AZ80" s="56">
        <f t="shared" si="14"/>
        <v>9.8192645524950092E-2</v>
      </c>
      <c r="BA80" s="56">
        <f t="shared" si="14"/>
        <v>9.4008557052809014E-2</v>
      </c>
      <c r="BB80" s="56">
        <f t="shared" si="14"/>
        <v>9.0101549157054719E-2</v>
      </c>
      <c r="BC80" s="56">
        <f t="shared" si="14"/>
        <v>8.6477766065069406E-2</v>
      </c>
      <c r="BD80" s="56">
        <f t="shared" si="14"/>
        <v>8.1978904759102161E-2</v>
      </c>
    </row>
    <row r="81" spans="1:56" x14ac:dyDescent="0.3">
      <c r="A81" s="75"/>
      <c r="B81" s="15" t="s">
        <v>18</v>
      </c>
      <c r="C81" s="15"/>
      <c r="D81" s="14" t="s">
        <v>40</v>
      </c>
      <c r="E81" s="57">
        <f>+E80</f>
        <v>-3.178550724637683E-4</v>
      </c>
      <c r="F81" s="57">
        <f t="shared" ref="F81:BD81" si="15">+E81+F80</f>
        <v>-2.8531045920947217E-3</v>
      </c>
      <c r="G81" s="57">
        <f t="shared" si="15"/>
        <v>-2.5058824491470378E-3</v>
      </c>
      <c r="H81" s="57">
        <f t="shared" si="15"/>
        <v>1.9343624511825034E-2</v>
      </c>
      <c r="I81" s="57">
        <f t="shared" si="15"/>
        <v>5.1433749957942254E-2</v>
      </c>
      <c r="J81" s="57">
        <f t="shared" si="15"/>
        <v>0.15914567467830035</v>
      </c>
      <c r="K81" s="57">
        <f t="shared" si="15"/>
        <v>0.30456135444482796</v>
      </c>
      <c r="L81" s="57">
        <f t="shared" si="15"/>
        <v>0.46529515510551378</v>
      </c>
      <c r="M81" s="57">
        <f t="shared" si="15"/>
        <v>0.63299862125292661</v>
      </c>
      <c r="N81" s="57">
        <f t="shared" si="15"/>
        <v>0.80683090619832021</v>
      </c>
      <c r="O81" s="57">
        <f t="shared" si="15"/>
        <v>0.98600634034098433</v>
      </c>
      <c r="P81" s="57">
        <f t="shared" si="15"/>
        <v>1.1697914486223779</v>
      </c>
      <c r="Q81" s="57">
        <f t="shared" si="15"/>
        <v>1.357502113780211</v>
      </c>
      <c r="R81" s="57">
        <f t="shared" si="15"/>
        <v>1.5485008787095094</v>
      </c>
      <c r="S81" s="57">
        <f t="shared" si="15"/>
        <v>1.7421943815318435</v>
      </c>
      <c r="T81" s="57">
        <f t="shared" si="15"/>
        <v>1.938030917255529</v>
      </c>
      <c r="U81" s="57">
        <f t="shared" si="15"/>
        <v>2.135498120179236</v>
      </c>
      <c r="V81" s="57">
        <f t="shared" si="15"/>
        <v>2.3341207614495723</v>
      </c>
      <c r="W81" s="57">
        <f t="shared" si="15"/>
        <v>2.5334586564303154</v>
      </c>
      <c r="X81" s="57">
        <f t="shared" si="15"/>
        <v>2.7331046767775145</v>
      </c>
      <c r="Y81" s="57">
        <f t="shared" si="15"/>
        <v>2.9326828623410996</v>
      </c>
      <c r="Z81" s="57">
        <f t="shared" si="15"/>
        <v>3.131846628230365</v>
      </c>
      <c r="AA81" s="57">
        <f t="shared" si="15"/>
        <v>3.3302770625881162</v>
      </c>
      <c r="AB81" s="57">
        <f t="shared" si="15"/>
        <v>3.5276813108167846</v>
      </c>
      <c r="AC81" s="57">
        <f t="shared" si="15"/>
        <v>3.7237910421898035</v>
      </c>
      <c r="AD81" s="57">
        <f t="shared" si="15"/>
        <v>3.918360994963336</v>
      </c>
      <c r="AE81" s="57">
        <f t="shared" si="15"/>
        <v>4.1111675962774239</v>
      </c>
      <c r="AF81" s="57">
        <f t="shared" si="15"/>
        <v>4.302007653302077</v>
      </c>
      <c r="AG81" s="57">
        <f t="shared" si="15"/>
        <v>4.4906971122430992</v>
      </c>
      <c r="AH81" s="57">
        <f t="shared" si="15"/>
        <v>4.6770698819748322</v>
      </c>
      <c r="AI81" s="57">
        <f t="shared" si="15"/>
        <v>4.8907650751575344</v>
      </c>
      <c r="AJ81" s="57">
        <f t="shared" si="15"/>
        <v>5.1004077430839931</v>
      </c>
      <c r="AK81" s="57">
        <f t="shared" si="15"/>
        <v>5.3060526697932051</v>
      </c>
      <c r="AL81" s="57">
        <f t="shared" si="15"/>
        <v>5.5077548859252792</v>
      </c>
      <c r="AM81" s="57">
        <f t="shared" si="15"/>
        <v>5.705569607881035</v>
      </c>
      <c r="AN81" s="57">
        <f t="shared" si="15"/>
        <v>5.8995521803164976</v>
      </c>
      <c r="AO81" s="57">
        <f t="shared" si="15"/>
        <v>6.0897580218296445</v>
      </c>
      <c r="AP81" s="57">
        <f t="shared" si="15"/>
        <v>6.2762425737022243</v>
      </c>
      <c r="AQ81" s="57">
        <f t="shared" si="15"/>
        <v>6.4590612515647639</v>
      </c>
      <c r="AR81" s="57">
        <f t="shared" si="15"/>
        <v>6.6382693998579594</v>
      </c>
      <c r="AS81" s="57">
        <f t="shared" si="15"/>
        <v>6.8139222489685665</v>
      </c>
      <c r="AT81" s="57">
        <f t="shared" si="15"/>
        <v>6.9860748749226191</v>
      </c>
      <c r="AU81" s="57">
        <f t="shared" si="15"/>
        <v>7.1547821615233751</v>
      </c>
      <c r="AV81" s="57">
        <f t="shared" si="15"/>
        <v>7.3200987648257643</v>
      </c>
      <c r="AW81" s="57">
        <f t="shared" si="15"/>
        <v>7.4820790798433592</v>
      </c>
      <c r="AX81" s="57">
        <f t="shared" si="15"/>
        <v>7.5893718665336145</v>
      </c>
      <c r="AY81" s="57">
        <f t="shared" si="15"/>
        <v>7.6920024142135714</v>
      </c>
      <c r="AZ81" s="57">
        <f t="shared" si="15"/>
        <v>7.7901950597385214</v>
      </c>
      <c r="BA81" s="57">
        <f t="shared" si="15"/>
        <v>7.8842036167913303</v>
      </c>
      <c r="BB81" s="57">
        <f t="shared" si="15"/>
        <v>7.974305165948385</v>
      </c>
      <c r="BC81" s="57">
        <f t="shared" si="15"/>
        <v>8.0607829320134545</v>
      </c>
      <c r="BD81" s="57">
        <f t="shared" si="15"/>
        <v>8.1427618367725572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f>'Option 1'!G89/1.2</f>
        <v>22123.333333333336</v>
      </c>
      <c r="H89" s="44">
        <f>'Option 1'!H89/1.2</f>
        <v>110618.33333333334</v>
      </c>
      <c r="I89" s="44">
        <f>'Option 1'!I89/1.2</f>
        <v>176989.16666666669</v>
      </c>
      <c r="J89" s="44">
        <f>'Option 1'!J89/1.2</f>
        <v>287607.5</v>
      </c>
      <c r="K89" s="44">
        <f>'Option 1'!K89/1.2</f>
        <v>353978.33333333337</v>
      </c>
      <c r="L89" s="44">
        <f>'Option 1'!L89/1.2</f>
        <v>353978.33333333337</v>
      </c>
      <c r="M89" s="44">
        <f>L89</f>
        <v>353978.33333333337</v>
      </c>
      <c r="N89" s="44">
        <f t="shared" ref="N89:AW89" si="16">M89</f>
        <v>353978.33333333337</v>
      </c>
      <c r="O89" s="44">
        <f t="shared" si="16"/>
        <v>353978.33333333337</v>
      </c>
      <c r="P89" s="44">
        <f t="shared" si="16"/>
        <v>353978.33333333337</v>
      </c>
      <c r="Q89" s="44">
        <f t="shared" si="16"/>
        <v>353978.33333333337</v>
      </c>
      <c r="R89" s="44">
        <f t="shared" si="16"/>
        <v>353978.33333333337</v>
      </c>
      <c r="S89" s="44">
        <f t="shared" si="16"/>
        <v>353978.33333333337</v>
      </c>
      <c r="T89" s="44">
        <f t="shared" si="16"/>
        <v>353978.33333333337</v>
      </c>
      <c r="U89" s="44">
        <f t="shared" si="16"/>
        <v>353978.33333333337</v>
      </c>
      <c r="V89" s="44">
        <f t="shared" si="16"/>
        <v>353978.33333333337</v>
      </c>
      <c r="W89" s="44">
        <f t="shared" si="16"/>
        <v>353978.33333333337</v>
      </c>
      <c r="X89" s="44">
        <f t="shared" si="16"/>
        <v>353978.33333333337</v>
      </c>
      <c r="Y89" s="44">
        <f t="shared" si="16"/>
        <v>353978.33333333337</v>
      </c>
      <c r="Z89" s="44">
        <f t="shared" si="16"/>
        <v>353978.33333333337</v>
      </c>
      <c r="AA89" s="44">
        <f t="shared" si="16"/>
        <v>353978.33333333337</v>
      </c>
      <c r="AB89" s="44">
        <f t="shared" si="16"/>
        <v>353978.33333333337</v>
      </c>
      <c r="AC89" s="44">
        <f t="shared" si="16"/>
        <v>353978.33333333337</v>
      </c>
      <c r="AD89" s="44">
        <f t="shared" si="16"/>
        <v>353978.33333333337</v>
      </c>
      <c r="AE89" s="44">
        <f t="shared" si="16"/>
        <v>353978.33333333337</v>
      </c>
      <c r="AF89" s="44">
        <f t="shared" si="16"/>
        <v>353978.33333333337</v>
      </c>
      <c r="AG89" s="44">
        <f t="shared" si="16"/>
        <v>353978.33333333337</v>
      </c>
      <c r="AH89" s="44">
        <f t="shared" si="16"/>
        <v>353978.33333333337</v>
      </c>
      <c r="AI89" s="44">
        <f t="shared" si="16"/>
        <v>353978.33333333337</v>
      </c>
      <c r="AJ89" s="44">
        <f t="shared" si="16"/>
        <v>353978.33333333337</v>
      </c>
      <c r="AK89" s="44">
        <f t="shared" si="16"/>
        <v>353978.33333333337</v>
      </c>
      <c r="AL89" s="44">
        <f t="shared" si="16"/>
        <v>353978.33333333337</v>
      </c>
      <c r="AM89" s="44">
        <f t="shared" si="16"/>
        <v>353978.33333333337</v>
      </c>
      <c r="AN89" s="44">
        <f t="shared" si="16"/>
        <v>353978.33333333337</v>
      </c>
      <c r="AO89" s="44">
        <f t="shared" si="16"/>
        <v>353978.33333333337</v>
      </c>
      <c r="AP89" s="44">
        <f t="shared" si="16"/>
        <v>353978.33333333337</v>
      </c>
      <c r="AQ89" s="44">
        <f t="shared" si="16"/>
        <v>353978.33333333337</v>
      </c>
      <c r="AR89" s="44">
        <f t="shared" si="16"/>
        <v>353978.33333333337</v>
      </c>
      <c r="AS89" s="44">
        <f t="shared" si="16"/>
        <v>353978.33333333337</v>
      </c>
      <c r="AT89" s="44">
        <f t="shared" si="16"/>
        <v>353978.33333333337</v>
      </c>
      <c r="AU89" s="44">
        <f t="shared" si="16"/>
        <v>353978.33333333337</v>
      </c>
      <c r="AV89" s="44">
        <f t="shared" si="16"/>
        <v>353978.33333333337</v>
      </c>
      <c r="AW89" s="44">
        <f t="shared" si="16"/>
        <v>353978.33333333337</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AN69" activePane="bottomRight" state="frozen"/>
      <selection activeCell="C74" sqref="C74"/>
      <selection pane="topRight" activeCell="C74" sqref="C74"/>
      <selection pane="bottomLeft" activeCell="C74" sqref="C74"/>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1.4427161599895999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2.549291135943438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3.5952964765621425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5.1497462611655243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1'!E13*1.2</f>
        <v>-0.33023999999999998</v>
      </c>
      <c r="F13" s="63">
        <f>'Option 1'!F13*1.2</f>
        <v>-0.45072000000000001</v>
      </c>
      <c r="G13" s="63">
        <f>'Option 1'!G13*1.2</f>
        <v>-0.52188000000000001</v>
      </c>
      <c r="H13" s="63">
        <f>'Option 1'!H13*1.2</f>
        <v>-0.58907999999999994</v>
      </c>
      <c r="I13" s="63">
        <f>'Option 1'!I13*1.2</f>
        <v>-0.6742800000000001</v>
      </c>
      <c r="J13" s="63">
        <f>'Option 1'!J13*1.2</f>
        <v>-0.73872000000000004</v>
      </c>
      <c r="K13" s="63">
        <f>'Option 1'!K13*1.2</f>
        <v>-0.7602000000000001</v>
      </c>
      <c r="L13" s="63">
        <f>'Option 1'!L13*1.2</f>
        <v>-1.4292</v>
      </c>
      <c r="M13" s="63">
        <f>L13</f>
        <v>-1.4292</v>
      </c>
      <c r="N13" s="63">
        <f t="shared" ref="N13:AW13" si="0">M13</f>
        <v>-1.4292</v>
      </c>
      <c r="O13" s="63">
        <f t="shared" si="0"/>
        <v>-1.4292</v>
      </c>
      <c r="P13" s="63">
        <f t="shared" si="0"/>
        <v>-1.4292</v>
      </c>
      <c r="Q13" s="63">
        <f t="shared" si="0"/>
        <v>-1.4292</v>
      </c>
      <c r="R13" s="63">
        <f t="shared" si="0"/>
        <v>-1.4292</v>
      </c>
      <c r="S13" s="63">
        <f t="shared" si="0"/>
        <v>-1.4292</v>
      </c>
      <c r="T13" s="63">
        <f t="shared" si="0"/>
        <v>-1.4292</v>
      </c>
      <c r="U13" s="63">
        <f t="shared" si="0"/>
        <v>-1.4292</v>
      </c>
      <c r="V13" s="63">
        <f t="shared" si="0"/>
        <v>-1.4292</v>
      </c>
      <c r="W13" s="63">
        <f t="shared" si="0"/>
        <v>-1.4292</v>
      </c>
      <c r="X13" s="63">
        <f t="shared" si="0"/>
        <v>-1.4292</v>
      </c>
      <c r="Y13" s="63">
        <f t="shared" si="0"/>
        <v>-1.4292</v>
      </c>
      <c r="Z13" s="63">
        <f t="shared" si="0"/>
        <v>-1.4292</v>
      </c>
      <c r="AA13" s="63">
        <f t="shared" si="0"/>
        <v>-1.4292</v>
      </c>
      <c r="AB13" s="63">
        <f t="shared" si="0"/>
        <v>-1.4292</v>
      </c>
      <c r="AC13" s="63">
        <f t="shared" si="0"/>
        <v>-1.4292</v>
      </c>
      <c r="AD13" s="63">
        <f t="shared" si="0"/>
        <v>-1.4292</v>
      </c>
      <c r="AE13" s="63">
        <f t="shared" si="0"/>
        <v>-1.4292</v>
      </c>
      <c r="AF13" s="63">
        <f t="shared" si="0"/>
        <v>-1.4292</v>
      </c>
      <c r="AG13" s="63">
        <f t="shared" si="0"/>
        <v>-1.4292</v>
      </c>
      <c r="AH13" s="63">
        <f t="shared" si="0"/>
        <v>-1.4292</v>
      </c>
      <c r="AI13" s="63">
        <f t="shared" si="0"/>
        <v>-1.4292</v>
      </c>
      <c r="AJ13" s="63">
        <f t="shared" si="0"/>
        <v>-1.4292</v>
      </c>
      <c r="AK13" s="63">
        <f t="shared" si="0"/>
        <v>-1.4292</v>
      </c>
      <c r="AL13" s="63">
        <f t="shared" si="0"/>
        <v>-1.4292</v>
      </c>
      <c r="AM13" s="63">
        <f t="shared" si="0"/>
        <v>-1.4292</v>
      </c>
      <c r="AN13" s="63">
        <f t="shared" si="0"/>
        <v>-1.4292</v>
      </c>
      <c r="AO13" s="63">
        <f t="shared" si="0"/>
        <v>-1.4292</v>
      </c>
      <c r="AP13" s="63">
        <f t="shared" si="0"/>
        <v>-1.4292</v>
      </c>
      <c r="AQ13" s="63">
        <f t="shared" si="0"/>
        <v>-1.4292</v>
      </c>
      <c r="AR13" s="63">
        <f t="shared" si="0"/>
        <v>-1.4292</v>
      </c>
      <c r="AS13" s="63">
        <f t="shared" si="0"/>
        <v>-1.4292</v>
      </c>
      <c r="AT13" s="63">
        <f t="shared" si="0"/>
        <v>-1.4292</v>
      </c>
      <c r="AU13" s="63">
        <f t="shared" si="0"/>
        <v>-1.4292</v>
      </c>
      <c r="AV13" s="63">
        <f t="shared" si="0"/>
        <v>-1.4292</v>
      </c>
      <c r="AW13" s="63">
        <f t="shared" si="0"/>
        <v>-1.4292</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-0.33023999999999998</v>
      </c>
      <c r="F18" s="60">
        <f t="shared" ref="F18:AW18" si="1">SUM(F13:F17)</f>
        <v>-0.45072000000000001</v>
      </c>
      <c r="G18" s="60">
        <f t="shared" si="1"/>
        <v>-0.52188000000000001</v>
      </c>
      <c r="H18" s="60">
        <f t="shared" si="1"/>
        <v>-0.58907999999999994</v>
      </c>
      <c r="I18" s="60">
        <f t="shared" si="1"/>
        <v>-0.6742800000000001</v>
      </c>
      <c r="J18" s="60">
        <f t="shared" si="1"/>
        <v>-0.73872000000000004</v>
      </c>
      <c r="K18" s="60">
        <f t="shared" si="1"/>
        <v>-0.7602000000000001</v>
      </c>
      <c r="L18" s="60">
        <f t="shared" si="1"/>
        <v>-1.4292</v>
      </c>
      <c r="M18" s="60">
        <f t="shared" si="1"/>
        <v>-1.4292</v>
      </c>
      <c r="N18" s="60">
        <f t="shared" si="1"/>
        <v>-1.4292</v>
      </c>
      <c r="O18" s="60">
        <f t="shared" si="1"/>
        <v>-1.4292</v>
      </c>
      <c r="P18" s="60">
        <f t="shared" si="1"/>
        <v>-1.4292</v>
      </c>
      <c r="Q18" s="60">
        <f t="shared" si="1"/>
        <v>-1.4292</v>
      </c>
      <c r="R18" s="60">
        <f t="shared" si="1"/>
        <v>-1.4292</v>
      </c>
      <c r="S18" s="60">
        <f t="shared" si="1"/>
        <v>-1.4292</v>
      </c>
      <c r="T18" s="60">
        <f t="shared" si="1"/>
        <v>-1.4292</v>
      </c>
      <c r="U18" s="60">
        <f t="shared" si="1"/>
        <v>-1.4292</v>
      </c>
      <c r="V18" s="60">
        <f t="shared" si="1"/>
        <v>-1.4292</v>
      </c>
      <c r="W18" s="60">
        <f t="shared" si="1"/>
        <v>-1.4292</v>
      </c>
      <c r="X18" s="60">
        <f t="shared" si="1"/>
        <v>-1.4292</v>
      </c>
      <c r="Y18" s="60">
        <f t="shared" si="1"/>
        <v>-1.4292</v>
      </c>
      <c r="Z18" s="60">
        <f t="shared" si="1"/>
        <v>-1.4292</v>
      </c>
      <c r="AA18" s="60">
        <f t="shared" si="1"/>
        <v>-1.4292</v>
      </c>
      <c r="AB18" s="60">
        <f t="shared" si="1"/>
        <v>-1.4292</v>
      </c>
      <c r="AC18" s="60">
        <f t="shared" si="1"/>
        <v>-1.4292</v>
      </c>
      <c r="AD18" s="60">
        <f t="shared" si="1"/>
        <v>-1.4292</v>
      </c>
      <c r="AE18" s="60">
        <f t="shared" si="1"/>
        <v>-1.4292</v>
      </c>
      <c r="AF18" s="60">
        <f t="shared" si="1"/>
        <v>-1.4292</v>
      </c>
      <c r="AG18" s="60">
        <f t="shared" si="1"/>
        <v>-1.4292</v>
      </c>
      <c r="AH18" s="60">
        <f t="shared" si="1"/>
        <v>-1.4292</v>
      </c>
      <c r="AI18" s="60">
        <f t="shared" si="1"/>
        <v>-1.4292</v>
      </c>
      <c r="AJ18" s="60">
        <f t="shared" si="1"/>
        <v>-1.4292</v>
      </c>
      <c r="AK18" s="60">
        <f t="shared" si="1"/>
        <v>-1.4292</v>
      </c>
      <c r="AL18" s="60">
        <f t="shared" si="1"/>
        <v>-1.4292</v>
      </c>
      <c r="AM18" s="60">
        <f t="shared" si="1"/>
        <v>-1.4292</v>
      </c>
      <c r="AN18" s="60">
        <f t="shared" si="1"/>
        <v>-1.4292</v>
      </c>
      <c r="AO18" s="60">
        <f t="shared" si="1"/>
        <v>-1.4292</v>
      </c>
      <c r="AP18" s="60">
        <f t="shared" si="1"/>
        <v>-1.4292</v>
      </c>
      <c r="AQ18" s="60">
        <f t="shared" si="1"/>
        <v>-1.4292</v>
      </c>
      <c r="AR18" s="60">
        <f t="shared" si="1"/>
        <v>-1.4292</v>
      </c>
      <c r="AS18" s="60">
        <f t="shared" si="1"/>
        <v>-1.4292</v>
      </c>
      <c r="AT18" s="60">
        <f t="shared" si="1"/>
        <v>-1.4292</v>
      </c>
      <c r="AU18" s="60">
        <f t="shared" si="1"/>
        <v>-1.4292</v>
      </c>
      <c r="AV18" s="60">
        <f t="shared" si="1"/>
        <v>-1.4292</v>
      </c>
      <c r="AW18" s="60">
        <f t="shared" si="1"/>
        <v>-1.4292</v>
      </c>
      <c r="AX18" s="62"/>
      <c r="AY18" s="62"/>
      <c r="AZ18" s="62"/>
      <c r="BA18" s="62"/>
      <c r="BB18" s="62"/>
      <c r="BC18" s="62"/>
      <c r="BD18" s="62"/>
    </row>
    <row r="19" spans="1:56" x14ac:dyDescent="0.3">
      <c r="A19" s="178" t="s">
        <v>301</v>
      </c>
      <c r="B19" s="62" t="s">
        <v>189</v>
      </c>
      <c r="C19" s="8" t="s">
        <v>304</v>
      </c>
      <c r="D19" s="9" t="s">
        <v>40</v>
      </c>
      <c r="E19" s="34">
        <f>-'Baseline scenario'!E7</f>
        <v>0.2737</v>
      </c>
      <c r="F19" s="34">
        <f>-'Baseline scenario'!F7</f>
        <v>0.36360000000000003</v>
      </c>
      <c r="G19" s="34">
        <f>-'Baseline scenario'!G7</f>
        <v>0.40210000000000001</v>
      </c>
      <c r="H19" s="34">
        <f>-'Baseline scenario'!H7</f>
        <v>0.42699999999999999</v>
      </c>
      <c r="I19" s="34">
        <f>-'Baseline scenario'!I7</f>
        <v>0.45960000000000001</v>
      </c>
      <c r="J19" s="34">
        <f>-'Baseline scenario'!J7</f>
        <v>0.47060000000000002</v>
      </c>
      <c r="K19" s="34">
        <f>-'Baseline scenario'!K7</f>
        <v>0.48850000000000005</v>
      </c>
      <c r="L19" s="34">
        <f>-'Baseline scenario'!L7</f>
        <v>1.046</v>
      </c>
      <c r="M19" s="34">
        <f>-'Baseline scenario'!M7</f>
        <v>1.046</v>
      </c>
      <c r="N19" s="34">
        <f>-'Baseline scenario'!N7</f>
        <v>1.046</v>
      </c>
      <c r="O19" s="34">
        <f>-'Baseline scenario'!O7</f>
        <v>1.046</v>
      </c>
      <c r="P19" s="34">
        <f>-'Baseline scenario'!P7</f>
        <v>1.046</v>
      </c>
      <c r="Q19" s="34">
        <f>-'Baseline scenario'!Q7</f>
        <v>1.046</v>
      </c>
      <c r="R19" s="34">
        <f>-'Baseline scenario'!R7</f>
        <v>1.046</v>
      </c>
      <c r="S19" s="34">
        <f>-'Baseline scenario'!S7</f>
        <v>1.046</v>
      </c>
      <c r="T19" s="34">
        <f>-'Baseline scenario'!T7</f>
        <v>1.046</v>
      </c>
      <c r="U19" s="34">
        <f>-'Baseline scenario'!U7</f>
        <v>1.046</v>
      </c>
      <c r="V19" s="34">
        <f>-'Baseline scenario'!V7</f>
        <v>1.046</v>
      </c>
      <c r="W19" s="34">
        <f>-'Baseline scenario'!W7</f>
        <v>1.046</v>
      </c>
      <c r="X19" s="34">
        <f>-'Baseline scenario'!X7</f>
        <v>1.046</v>
      </c>
      <c r="Y19" s="34">
        <f>-'Baseline scenario'!Y7</f>
        <v>1.046</v>
      </c>
      <c r="Z19" s="34">
        <f>-'Baseline scenario'!Z7</f>
        <v>1.046</v>
      </c>
      <c r="AA19" s="34">
        <f>-'Baseline scenario'!AA7</f>
        <v>1.046</v>
      </c>
      <c r="AB19" s="34">
        <f>-'Baseline scenario'!AB7</f>
        <v>1.046</v>
      </c>
      <c r="AC19" s="34">
        <f>-'Baseline scenario'!AC7</f>
        <v>1.046</v>
      </c>
      <c r="AD19" s="34">
        <f>-'Baseline scenario'!AD7</f>
        <v>1.046</v>
      </c>
      <c r="AE19" s="34">
        <f>-'Baseline scenario'!AE7</f>
        <v>1.046</v>
      </c>
      <c r="AF19" s="34">
        <f>-'Baseline scenario'!AF7</f>
        <v>1.046</v>
      </c>
      <c r="AG19" s="34">
        <f>-'Baseline scenario'!AG7</f>
        <v>1.046</v>
      </c>
      <c r="AH19" s="34">
        <f>-'Baseline scenario'!AH7</f>
        <v>1.046</v>
      </c>
      <c r="AI19" s="34">
        <f>-'Baseline scenario'!AI7</f>
        <v>1.046</v>
      </c>
      <c r="AJ19" s="34">
        <f>-'Baseline scenario'!AJ7</f>
        <v>1.046</v>
      </c>
      <c r="AK19" s="34">
        <f>-'Baseline scenario'!AK7</f>
        <v>1.046</v>
      </c>
      <c r="AL19" s="34">
        <f>-'Baseline scenario'!AL7</f>
        <v>1.046</v>
      </c>
      <c r="AM19" s="34">
        <f>-'Baseline scenario'!AM7</f>
        <v>1.046</v>
      </c>
      <c r="AN19" s="34">
        <f>-'Baseline scenario'!AN7</f>
        <v>1.046</v>
      </c>
      <c r="AO19" s="34">
        <f>-'Baseline scenario'!AO7</f>
        <v>1.046</v>
      </c>
      <c r="AP19" s="34">
        <f>-'Baseline scenario'!AP7</f>
        <v>1.046</v>
      </c>
      <c r="AQ19" s="34">
        <f>-'Baseline scenario'!AQ7</f>
        <v>1.046</v>
      </c>
      <c r="AR19" s="34">
        <f>-'Baseline scenario'!AR7</f>
        <v>1.046</v>
      </c>
      <c r="AS19" s="34">
        <f>-'Baseline scenario'!AS7</f>
        <v>1.046</v>
      </c>
      <c r="AT19" s="34">
        <f>-'Baseline scenario'!AT7</f>
        <v>1.046</v>
      </c>
      <c r="AU19" s="34">
        <f>-'Baseline scenario'!AU7</f>
        <v>1.046</v>
      </c>
      <c r="AV19" s="34">
        <f>-'Baseline scenario'!AV7</f>
        <v>1.046</v>
      </c>
      <c r="AW19" s="34">
        <f>-'Baseline scenario'!AW7</f>
        <v>1.046</v>
      </c>
      <c r="AX19" s="34"/>
      <c r="AY19" s="34"/>
      <c r="AZ19" s="34"/>
      <c r="BA19" s="34"/>
      <c r="BB19" s="34"/>
      <c r="BC19" s="34"/>
      <c r="BD19" s="34"/>
    </row>
    <row r="20" spans="1:56" x14ac:dyDescent="0.3">
      <c r="A20" s="178"/>
      <c r="B20" s="62" t="s">
        <v>159</v>
      </c>
      <c r="C20" s="8" t="s">
        <v>360</v>
      </c>
      <c r="D20" s="9" t="s">
        <v>40</v>
      </c>
      <c r="E20" s="34">
        <f>'Option 1'!E20</f>
        <v>0</v>
      </c>
      <c r="F20" s="34">
        <f>'Option 1'!F20</f>
        <v>0</v>
      </c>
      <c r="G20" s="34">
        <f>'Option 1'!G20</f>
        <v>0</v>
      </c>
      <c r="H20" s="34">
        <f>'Option 1'!H20</f>
        <v>0</v>
      </c>
      <c r="I20" s="34">
        <f>'Option 1'!I20</f>
        <v>0</v>
      </c>
      <c r="J20" s="34">
        <f>'Option 1'!J20</f>
        <v>0.08</v>
      </c>
      <c r="K20" s="34">
        <f>'Option 1'!K20</f>
        <v>0.13</v>
      </c>
      <c r="L20" s="34">
        <f>'Option 1'!L20</f>
        <v>0.16</v>
      </c>
      <c r="M20" s="34">
        <f>L20</f>
        <v>0.16</v>
      </c>
      <c r="N20" s="34">
        <f t="shared" ref="N20:AW20" si="2">M20</f>
        <v>0.16</v>
      </c>
      <c r="O20" s="34">
        <f t="shared" si="2"/>
        <v>0.16</v>
      </c>
      <c r="P20" s="34">
        <f t="shared" si="2"/>
        <v>0.16</v>
      </c>
      <c r="Q20" s="34">
        <f t="shared" si="2"/>
        <v>0.16</v>
      </c>
      <c r="R20" s="34">
        <f t="shared" si="2"/>
        <v>0.16</v>
      </c>
      <c r="S20" s="34">
        <f t="shared" si="2"/>
        <v>0.16</v>
      </c>
      <c r="T20" s="34">
        <f t="shared" si="2"/>
        <v>0.16</v>
      </c>
      <c r="U20" s="34">
        <f t="shared" si="2"/>
        <v>0.16</v>
      </c>
      <c r="V20" s="34">
        <f t="shared" si="2"/>
        <v>0.16</v>
      </c>
      <c r="W20" s="34">
        <f t="shared" si="2"/>
        <v>0.16</v>
      </c>
      <c r="X20" s="34">
        <f t="shared" si="2"/>
        <v>0.16</v>
      </c>
      <c r="Y20" s="34">
        <f t="shared" si="2"/>
        <v>0.16</v>
      </c>
      <c r="Z20" s="34">
        <f t="shared" si="2"/>
        <v>0.16</v>
      </c>
      <c r="AA20" s="34">
        <f t="shared" si="2"/>
        <v>0.16</v>
      </c>
      <c r="AB20" s="34">
        <f t="shared" si="2"/>
        <v>0.16</v>
      </c>
      <c r="AC20" s="34">
        <f t="shared" si="2"/>
        <v>0.16</v>
      </c>
      <c r="AD20" s="34">
        <f t="shared" si="2"/>
        <v>0.16</v>
      </c>
      <c r="AE20" s="34">
        <f t="shared" si="2"/>
        <v>0.16</v>
      </c>
      <c r="AF20" s="34">
        <f t="shared" si="2"/>
        <v>0.16</v>
      </c>
      <c r="AG20" s="34">
        <f t="shared" si="2"/>
        <v>0.16</v>
      </c>
      <c r="AH20" s="34">
        <f t="shared" si="2"/>
        <v>0.16</v>
      </c>
      <c r="AI20" s="34">
        <f t="shared" si="2"/>
        <v>0.16</v>
      </c>
      <c r="AJ20" s="34">
        <f t="shared" si="2"/>
        <v>0.16</v>
      </c>
      <c r="AK20" s="34">
        <f t="shared" si="2"/>
        <v>0.16</v>
      </c>
      <c r="AL20" s="34">
        <f t="shared" si="2"/>
        <v>0.16</v>
      </c>
      <c r="AM20" s="34">
        <f t="shared" si="2"/>
        <v>0.16</v>
      </c>
      <c r="AN20" s="34">
        <f t="shared" si="2"/>
        <v>0.16</v>
      </c>
      <c r="AO20" s="34">
        <f t="shared" si="2"/>
        <v>0.16</v>
      </c>
      <c r="AP20" s="34">
        <f t="shared" si="2"/>
        <v>0.16</v>
      </c>
      <c r="AQ20" s="34">
        <f t="shared" si="2"/>
        <v>0.16</v>
      </c>
      <c r="AR20" s="34">
        <f t="shared" si="2"/>
        <v>0.16</v>
      </c>
      <c r="AS20" s="34">
        <f t="shared" si="2"/>
        <v>0.16</v>
      </c>
      <c r="AT20" s="34">
        <f t="shared" si="2"/>
        <v>0.16</v>
      </c>
      <c r="AU20" s="34">
        <f t="shared" si="2"/>
        <v>0.16</v>
      </c>
      <c r="AV20" s="34">
        <f t="shared" si="2"/>
        <v>0.16</v>
      </c>
      <c r="AW20" s="34">
        <f t="shared" si="2"/>
        <v>0.16</v>
      </c>
      <c r="AX20" s="34"/>
      <c r="AY20" s="34"/>
      <c r="AZ20" s="34"/>
      <c r="BA20" s="34"/>
      <c r="BB20" s="34"/>
      <c r="BC20" s="34"/>
      <c r="BD20" s="34"/>
    </row>
    <row r="21" spans="1:56" x14ac:dyDescent="0.3">
      <c r="A21" s="178"/>
      <c r="B21" s="62" t="s">
        <v>320</v>
      </c>
      <c r="C21" s="8" t="s">
        <v>361</v>
      </c>
      <c r="D21" s="9" t="s">
        <v>40</v>
      </c>
      <c r="E21" s="34">
        <f>'Option 1'!E21</f>
        <v>0</v>
      </c>
      <c r="F21" s="34">
        <f>'Option 1'!F21</f>
        <v>0</v>
      </c>
      <c r="G21" s="34">
        <f>'Option 1'!G21</f>
        <v>0</v>
      </c>
      <c r="H21" s="34">
        <f>'Option 1'!H21</f>
        <v>0</v>
      </c>
      <c r="I21" s="34">
        <f>'Option 1'!I21</f>
        <v>0</v>
      </c>
      <c r="J21" s="34">
        <f>'Option 1'!J21</f>
        <v>0.1</v>
      </c>
      <c r="K21" s="34">
        <f>'Option 1'!K21</f>
        <v>0.15</v>
      </c>
      <c r="L21" s="34">
        <f>'Option 1'!L21</f>
        <v>0.19</v>
      </c>
      <c r="M21" s="34">
        <f>L21</f>
        <v>0.19</v>
      </c>
      <c r="N21" s="34">
        <f t="shared" ref="N21:AW21" si="3">M21</f>
        <v>0.19</v>
      </c>
      <c r="O21" s="34">
        <f t="shared" si="3"/>
        <v>0.19</v>
      </c>
      <c r="P21" s="34">
        <f t="shared" si="3"/>
        <v>0.19</v>
      </c>
      <c r="Q21" s="34">
        <f t="shared" si="3"/>
        <v>0.19</v>
      </c>
      <c r="R21" s="34">
        <f t="shared" si="3"/>
        <v>0.19</v>
      </c>
      <c r="S21" s="34">
        <f t="shared" si="3"/>
        <v>0.19</v>
      </c>
      <c r="T21" s="34">
        <f t="shared" si="3"/>
        <v>0.19</v>
      </c>
      <c r="U21" s="34">
        <f t="shared" si="3"/>
        <v>0.19</v>
      </c>
      <c r="V21" s="34">
        <f t="shared" si="3"/>
        <v>0.19</v>
      </c>
      <c r="W21" s="34">
        <f t="shared" si="3"/>
        <v>0.19</v>
      </c>
      <c r="X21" s="34">
        <f t="shared" si="3"/>
        <v>0.19</v>
      </c>
      <c r="Y21" s="34">
        <f t="shared" si="3"/>
        <v>0.19</v>
      </c>
      <c r="Z21" s="34">
        <f t="shared" si="3"/>
        <v>0.19</v>
      </c>
      <c r="AA21" s="34">
        <f t="shared" si="3"/>
        <v>0.19</v>
      </c>
      <c r="AB21" s="34">
        <f t="shared" si="3"/>
        <v>0.19</v>
      </c>
      <c r="AC21" s="34">
        <f t="shared" si="3"/>
        <v>0.19</v>
      </c>
      <c r="AD21" s="34">
        <f t="shared" si="3"/>
        <v>0.19</v>
      </c>
      <c r="AE21" s="34">
        <f t="shared" si="3"/>
        <v>0.19</v>
      </c>
      <c r="AF21" s="34">
        <f t="shared" si="3"/>
        <v>0.19</v>
      </c>
      <c r="AG21" s="34">
        <f t="shared" si="3"/>
        <v>0.19</v>
      </c>
      <c r="AH21" s="34">
        <f t="shared" si="3"/>
        <v>0.19</v>
      </c>
      <c r="AI21" s="34">
        <f t="shared" si="3"/>
        <v>0.19</v>
      </c>
      <c r="AJ21" s="34">
        <f t="shared" si="3"/>
        <v>0.19</v>
      </c>
      <c r="AK21" s="34">
        <f t="shared" si="3"/>
        <v>0.19</v>
      </c>
      <c r="AL21" s="34">
        <f t="shared" si="3"/>
        <v>0.19</v>
      </c>
      <c r="AM21" s="34">
        <f t="shared" si="3"/>
        <v>0.19</v>
      </c>
      <c r="AN21" s="34">
        <f t="shared" si="3"/>
        <v>0.19</v>
      </c>
      <c r="AO21" s="34">
        <f t="shared" si="3"/>
        <v>0.19</v>
      </c>
      <c r="AP21" s="34">
        <f t="shared" si="3"/>
        <v>0.19</v>
      </c>
      <c r="AQ21" s="34">
        <f t="shared" si="3"/>
        <v>0.19</v>
      </c>
      <c r="AR21" s="34">
        <f t="shared" si="3"/>
        <v>0.19</v>
      </c>
      <c r="AS21" s="34">
        <f t="shared" si="3"/>
        <v>0.19</v>
      </c>
      <c r="AT21" s="34">
        <f t="shared" si="3"/>
        <v>0.19</v>
      </c>
      <c r="AU21" s="34">
        <f t="shared" si="3"/>
        <v>0.19</v>
      </c>
      <c r="AV21" s="34">
        <f t="shared" si="3"/>
        <v>0.19</v>
      </c>
      <c r="AW21" s="34">
        <f t="shared" si="3"/>
        <v>0.19</v>
      </c>
      <c r="AX21" s="34"/>
      <c r="AY21" s="34"/>
      <c r="AZ21" s="34"/>
      <c r="BA21" s="34"/>
      <c r="BB21" s="34"/>
      <c r="BC21" s="34"/>
      <c r="BD21" s="34"/>
    </row>
    <row r="22" spans="1:56" x14ac:dyDescent="0.3">
      <c r="A22" s="178"/>
      <c r="B22" s="62" t="s">
        <v>159</v>
      </c>
      <c r="C22" s="8" t="s">
        <v>344</v>
      </c>
      <c r="D22" s="9" t="s">
        <v>40</v>
      </c>
      <c r="E22" s="34">
        <f>'Option 1'!E22</f>
        <v>0</v>
      </c>
      <c r="F22" s="34">
        <f>'Option 1'!F22</f>
        <v>0</v>
      </c>
      <c r="G22" s="34">
        <f>'Option 1'!G22</f>
        <v>0</v>
      </c>
      <c r="H22" s="34">
        <f>'Option 1'!H22</f>
        <v>0</v>
      </c>
      <c r="I22" s="34">
        <f>'Option 1'!I22</f>
        <v>0</v>
      </c>
      <c r="J22" s="34">
        <f>'Option 1'!J22</f>
        <v>0.19</v>
      </c>
      <c r="K22" s="34">
        <f>'Option 1'!K22</f>
        <v>0.19</v>
      </c>
      <c r="L22" s="34">
        <f>'Option 1'!L22</f>
        <v>0.19</v>
      </c>
      <c r="M22" s="34">
        <f>L22</f>
        <v>0.19</v>
      </c>
      <c r="N22" s="34">
        <f t="shared" ref="N22:AW22" si="4">M22</f>
        <v>0.19</v>
      </c>
      <c r="O22" s="34">
        <f t="shared" si="4"/>
        <v>0.19</v>
      </c>
      <c r="P22" s="34">
        <f t="shared" si="4"/>
        <v>0.19</v>
      </c>
      <c r="Q22" s="34">
        <f t="shared" si="4"/>
        <v>0.19</v>
      </c>
      <c r="R22" s="34">
        <f t="shared" si="4"/>
        <v>0.19</v>
      </c>
      <c r="S22" s="34">
        <f t="shared" si="4"/>
        <v>0.19</v>
      </c>
      <c r="T22" s="34">
        <f t="shared" si="4"/>
        <v>0.19</v>
      </c>
      <c r="U22" s="34">
        <f t="shared" si="4"/>
        <v>0.19</v>
      </c>
      <c r="V22" s="34">
        <f t="shared" si="4"/>
        <v>0.19</v>
      </c>
      <c r="W22" s="34">
        <f t="shared" si="4"/>
        <v>0.19</v>
      </c>
      <c r="X22" s="34">
        <f t="shared" si="4"/>
        <v>0.19</v>
      </c>
      <c r="Y22" s="34">
        <f t="shared" si="4"/>
        <v>0.19</v>
      </c>
      <c r="Z22" s="34">
        <f t="shared" si="4"/>
        <v>0.19</v>
      </c>
      <c r="AA22" s="34">
        <f t="shared" si="4"/>
        <v>0.19</v>
      </c>
      <c r="AB22" s="34">
        <f t="shared" si="4"/>
        <v>0.19</v>
      </c>
      <c r="AC22" s="34">
        <f t="shared" si="4"/>
        <v>0.19</v>
      </c>
      <c r="AD22" s="34">
        <f t="shared" si="4"/>
        <v>0.19</v>
      </c>
      <c r="AE22" s="34">
        <f t="shared" si="4"/>
        <v>0.19</v>
      </c>
      <c r="AF22" s="34">
        <f t="shared" si="4"/>
        <v>0.19</v>
      </c>
      <c r="AG22" s="34">
        <f t="shared" si="4"/>
        <v>0.19</v>
      </c>
      <c r="AH22" s="34">
        <f t="shared" si="4"/>
        <v>0.19</v>
      </c>
      <c r="AI22" s="34">
        <f t="shared" si="4"/>
        <v>0.19</v>
      </c>
      <c r="AJ22" s="34">
        <f t="shared" si="4"/>
        <v>0.19</v>
      </c>
      <c r="AK22" s="34">
        <f t="shared" si="4"/>
        <v>0.19</v>
      </c>
      <c r="AL22" s="34">
        <f t="shared" si="4"/>
        <v>0.19</v>
      </c>
      <c r="AM22" s="34">
        <f t="shared" si="4"/>
        <v>0.19</v>
      </c>
      <c r="AN22" s="34">
        <f t="shared" si="4"/>
        <v>0.19</v>
      </c>
      <c r="AO22" s="34">
        <f t="shared" si="4"/>
        <v>0.19</v>
      </c>
      <c r="AP22" s="34">
        <f t="shared" si="4"/>
        <v>0.19</v>
      </c>
      <c r="AQ22" s="34">
        <f t="shared" si="4"/>
        <v>0.19</v>
      </c>
      <c r="AR22" s="34">
        <f t="shared" si="4"/>
        <v>0.19</v>
      </c>
      <c r="AS22" s="34">
        <f t="shared" si="4"/>
        <v>0.19</v>
      </c>
      <c r="AT22" s="34">
        <f t="shared" si="4"/>
        <v>0.19</v>
      </c>
      <c r="AU22" s="34">
        <f t="shared" si="4"/>
        <v>0.19</v>
      </c>
      <c r="AV22" s="34">
        <f t="shared" si="4"/>
        <v>0.19</v>
      </c>
      <c r="AW22" s="34">
        <f t="shared" si="4"/>
        <v>0.19</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0.2737</v>
      </c>
      <c r="F25" s="68">
        <f t="shared" ref="F25:BD25" si="5">SUM(F19:F24)</f>
        <v>0.36360000000000003</v>
      </c>
      <c r="G25" s="68">
        <f t="shared" si="5"/>
        <v>0.40210000000000001</v>
      </c>
      <c r="H25" s="68">
        <f t="shared" si="5"/>
        <v>0.42699999999999999</v>
      </c>
      <c r="I25" s="68">
        <f t="shared" si="5"/>
        <v>0.45960000000000001</v>
      </c>
      <c r="J25" s="68">
        <f t="shared" si="5"/>
        <v>0.84060000000000001</v>
      </c>
      <c r="K25" s="68">
        <f t="shared" si="5"/>
        <v>0.95850000000000013</v>
      </c>
      <c r="L25" s="68">
        <f t="shared" si="5"/>
        <v>1.5859999999999999</v>
      </c>
      <c r="M25" s="68">
        <f t="shared" si="5"/>
        <v>1.5859999999999999</v>
      </c>
      <c r="N25" s="68">
        <f t="shared" si="5"/>
        <v>1.5859999999999999</v>
      </c>
      <c r="O25" s="68">
        <f t="shared" si="5"/>
        <v>1.5859999999999999</v>
      </c>
      <c r="P25" s="68">
        <f t="shared" si="5"/>
        <v>1.5859999999999999</v>
      </c>
      <c r="Q25" s="68">
        <f t="shared" si="5"/>
        <v>1.5859999999999999</v>
      </c>
      <c r="R25" s="68">
        <f t="shared" si="5"/>
        <v>1.5859999999999999</v>
      </c>
      <c r="S25" s="68">
        <f t="shared" si="5"/>
        <v>1.5859999999999999</v>
      </c>
      <c r="T25" s="68">
        <f t="shared" si="5"/>
        <v>1.5859999999999999</v>
      </c>
      <c r="U25" s="68">
        <f t="shared" si="5"/>
        <v>1.5859999999999999</v>
      </c>
      <c r="V25" s="68">
        <f t="shared" si="5"/>
        <v>1.5859999999999999</v>
      </c>
      <c r="W25" s="68">
        <f t="shared" si="5"/>
        <v>1.5859999999999999</v>
      </c>
      <c r="X25" s="68">
        <f t="shared" si="5"/>
        <v>1.5859999999999999</v>
      </c>
      <c r="Y25" s="68">
        <f t="shared" si="5"/>
        <v>1.5859999999999999</v>
      </c>
      <c r="Z25" s="68">
        <f t="shared" si="5"/>
        <v>1.5859999999999999</v>
      </c>
      <c r="AA25" s="68">
        <f t="shared" si="5"/>
        <v>1.5859999999999999</v>
      </c>
      <c r="AB25" s="68">
        <f t="shared" si="5"/>
        <v>1.5859999999999999</v>
      </c>
      <c r="AC25" s="68">
        <f t="shared" si="5"/>
        <v>1.5859999999999999</v>
      </c>
      <c r="AD25" s="68">
        <f t="shared" si="5"/>
        <v>1.5859999999999999</v>
      </c>
      <c r="AE25" s="68">
        <f t="shared" si="5"/>
        <v>1.5859999999999999</v>
      </c>
      <c r="AF25" s="68">
        <f t="shared" si="5"/>
        <v>1.5859999999999999</v>
      </c>
      <c r="AG25" s="68">
        <f t="shared" si="5"/>
        <v>1.5859999999999999</v>
      </c>
      <c r="AH25" s="68">
        <f t="shared" si="5"/>
        <v>1.5859999999999999</v>
      </c>
      <c r="AI25" s="68">
        <f t="shared" si="5"/>
        <v>1.5859999999999999</v>
      </c>
      <c r="AJ25" s="68">
        <f t="shared" si="5"/>
        <v>1.5859999999999999</v>
      </c>
      <c r="AK25" s="68">
        <f t="shared" si="5"/>
        <v>1.5859999999999999</v>
      </c>
      <c r="AL25" s="68">
        <f t="shared" si="5"/>
        <v>1.5859999999999999</v>
      </c>
      <c r="AM25" s="68">
        <f t="shared" si="5"/>
        <v>1.5859999999999999</v>
      </c>
      <c r="AN25" s="68">
        <f t="shared" si="5"/>
        <v>1.5859999999999999</v>
      </c>
      <c r="AO25" s="68">
        <f t="shared" si="5"/>
        <v>1.5859999999999999</v>
      </c>
      <c r="AP25" s="68">
        <f t="shared" si="5"/>
        <v>1.5859999999999999</v>
      </c>
      <c r="AQ25" s="68">
        <f t="shared" si="5"/>
        <v>1.5859999999999999</v>
      </c>
      <c r="AR25" s="68">
        <f t="shared" si="5"/>
        <v>1.5859999999999999</v>
      </c>
      <c r="AS25" s="68">
        <f t="shared" si="5"/>
        <v>1.5859999999999999</v>
      </c>
      <c r="AT25" s="68">
        <f t="shared" si="5"/>
        <v>1.5859999999999999</v>
      </c>
      <c r="AU25" s="68">
        <f t="shared" si="5"/>
        <v>1.5859999999999999</v>
      </c>
      <c r="AV25" s="68">
        <f t="shared" si="5"/>
        <v>1.5859999999999999</v>
      </c>
      <c r="AW25" s="68">
        <f t="shared" si="5"/>
        <v>1.5859999999999999</v>
      </c>
      <c r="AX25" s="68">
        <f t="shared" si="5"/>
        <v>0</v>
      </c>
      <c r="AY25" s="68">
        <f t="shared" si="5"/>
        <v>0</v>
      </c>
      <c r="AZ25" s="68">
        <f t="shared" si="5"/>
        <v>0</v>
      </c>
      <c r="BA25" s="68">
        <f t="shared" si="5"/>
        <v>0</v>
      </c>
      <c r="BB25" s="68">
        <f t="shared" si="5"/>
        <v>0</v>
      </c>
      <c r="BC25" s="68">
        <f t="shared" si="5"/>
        <v>0</v>
      </c>
      <c r="BD25" s="68">
        <f t="shared" si="5"/>
        <v>0</v>
      </c>
    </row>
    <row r="26" spans="1:56" ht="15.75" thickBot="1" x14ac:dyDescent="0.35">
      <c r="A26" s="115"/>
      <c r="B26" s="58" t="s">
        <v>96</v>
      </c>
      <c r="C26" s="59" t="s">
        <v>94</v>
      </c>
      <c r="D26" s="58" t="s">
        <v>40</v>
      </c>
      <c r="E26" s="60">
        <f t="shared" ref="E26:BD26" si="6">E18+E25</f>
        <v>-5.6539999999999979E-2</v>
      </c>
      <c r="F26" s="60">
        <f t="shared" si="6"/>
        <v>-8.7119999999999975E-2</v>
      </c>
      <c r="G26" s="60">
        <f t="shared" si="6"/>
        <v>-0.11978</v>
      </c>
      <c r="H26" s="60">
        <f t="shared" si="6"/>
        <v>-0.16207999999999995</v>
      </c>
      <c r="I26" s="60">
        <f t="shared" si="6"/>
        <v>-0.21468000000000009</v>
      </c>
      <c r="J26" s="60">
        <f t="shared" si="6"/>
        <v>0.10187999999999997</v>
      </c>
      <c r="K26" s="60">
        <f t="shared" si="6"/>
        <v>0.19830000000000003</v>
      </c>
      <c r="L26" s="60">
        <f t="shared" si="6"/>
        <v>0.15679999999999983</v>
      </c>
      <c r="M26" s="60">
        <f t="shared" si="6"/>
        <v>0.15679999999999983</v>
      </c>
      <c r="N26" s="60">
        <f t="shared" si="6"/>
        <v>0.15679999999999983</v>
      </c>
      <c r="O26" s="60">
        <f t="shared" si="6"/>
        <v>0.15679999999999983</v>
      </c>
      <c r="P26" s="60">
        <f t="shared" si="6"/>
        <v>0.15679999999999983</v>
      </c>
      <c r="Q26" s="60">
        <f t="shared" si="6"/>
        <v>0.15679999999999983</v>
      </c>
      <c r="R26" s="60">
        <f t="shared" si="6"/>
        <v>0.15679999999999983</v>
      </c>
      <c r="S26" s="60">
        <f t="shared" si="6"/>
        <v>0.15679999999999983</v>
      </c>
      <c r="T26" s="60">
        <f t="shared" si="6"/>
        <v>0.15679999999999983</v>
      </c>
      <c r="U26" s="60">
        <f t="shared" si="6"/>
        <v>0.15679999999999983</v>
      </c>
      <c r="V26" s="60">
        <f t="shared" si="6"/>
        <v>0.15679999999999983</v>
      </c>
      <c r="W26" s="60">
        <f t="shared" si="6"/>
        <v>0.15679999999999983</v>
      </c>
      <c r="X26" s="60">
        <f t="shared" si="6"/>
        <v>0.15679999999999983</v>
      </c>
      <c r="Y26" s="60">
        <f t="shared" si="6"/>
        <v>0.15679999999999983</v>
      </c>
      <c r="Z26" s="60">
        <f t="shared" si="6"/>
        <v>0.15679999999999983</v>
      </c>
      <c r="AA26" s="60">
        <f t="shared" si="6"/>
        <v>0.15679999999999983</v>
      </c>
      <c r="AB26" s="60">
        <f t="shared" si="6"/>
        <v>0.15679999999999983</v>
      </c>
      <c r="AC26" s="60">
        <f t="shared" si="6"/>
        <v>0.15679999999999983</v>
      </c>
      <c r="AD26" s="60">
        <f t="shared" si="6"/>
        <v>0.15679999999999983</v>
      </c>
      <c r="AE26" s="60">
        <f t="shared" si="6"/>
        <v>0.15679999999999983</v>
      </c>
      <c r="AF26" s="60">
        <f t="shared" si="6"/>
        <v>0.15679999999999983</v>
      </c>
      <c r="AG26" s="60">
        <f t="shared" si="6"/>
        <v>0.15679999999999983</v>
      </c>
      <c r="AH26" s="60">
        <f t="shared" si="6"/>
        <v>0.15679999999999983</v>
      </c>
      <c r="AI26" s="60">
        <f t="shared" si="6"/>
        <v>0.15679999999999983</v>
      </c>
      <c r="AJ26" s="60">
        <f t="shared" si="6"/>
        <v>0.15679999999999983</v>
      </c>
      <c r="AK26" s="60">
        <f t="shared" si="6"/>
        <v>0.15679999999999983</v>
      </c>
      <c r="AL26" s="60">
        <f t="shared" si="6"/>
        <v>0.15679999999999983</v>
      </c>
      <c r="AM26" s="60">
        <f t="shared" si="6"/>
        <v>0.15679999999999983</v>
      </c>
      <c r="AN26" s="60">
        <f t="shared" si="6"/>
        <v>0.15679999999999983</v>
      </c>
      <c r="AO26" s="60">
        <f t="shared" si="6"/>
        <v>0.15679999999999983</v>
      </c>
      <c r="AP26" s="60">
        <f t="shared" si="6"/>
        <v>0.15679999999999983</v>
      </c>
      <c r="AQ26" s="60">
        <f t="shared" si="6"/>
        <v>0.15679999999999983</v>
      </c>
      <c r="AR26" s="60">
        <f t="shared" si="6"/>
        <v>0.15679999999999983</v>
      </c>
      <c r="AS26" s="60">
        <f t="shared" si="6"/>
        <v>0.15679999999999983</v>
      </c>
      <c r="AT26" s="60">
        <f t="shared" si="6"/>
        <v>0.15679999999999983</v>
      </c>
      <c r="AU26" s="60">
        <f t="shared" si="6"/>
        <v>0.15679999999999983</v>
      </c>
      <c r="AV26" s="60">
        <f t="shared" si="6"/>
        <v>0.15679999999999983</v>
      </c>
      <c r="AW26" s="60">
        <f t="shared" si="6"/>
        <v>0.15679999999999983</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-4.5231999999999987E-2</v>
      </c>
      <c r="F28" s="35">
        <f t="shared" ref="F28:AW28" si="8">F26*F27</f>
        <v>-6.969599999999998E-2</v>
      </c>
      <c r="G28" s="35">
        <f t="shared" si="8"/>
        <v>-9.5824000000000006E-2</v>
      </c>
      <c r="H28" s="35">
        <f t="shared" si="8"/>
        <v>-0.12966399999999997</v>
      </c>
      <c r="I28" s="35">
        <f t="shared" si="8"/>
        <v>-0.17174400000000009</v>
      </c>
      <c r="J28" s="35">
        <f t="shared" si="8"/>
        <v>8.1503999999999979E-2</v>
      </c>
      <c r="K28" s="35">
        <f t="shared" si="8"/>
        <v>0.15864000000000003</v>
      </c>
      <c r="L28" s="35">
        <f t="shared" si="8"/>
        <v>0.12543999999999986</v>
      </c>
      <c r="M28" s="35">
        <f t="shared" si="8"/>
        <v>0.12543999999999986</v>
      </c>
      <c r="N28" s="35">
        <f t="shared" si="8"/>
        <v>0.12543999999999986</v>
      </c>
      <c r="O28" s="35">
        <f t="shared" si="8"/>
        <v>0.12543999999999986</v>
      </c>
      <c r="P28" s="35">
        <f t="shared" si="8"/>
        <v>0.12543999999999986</v>
      </c>
      <c r="Q28" s="35">
        <f t="shared" si="8"/>
        <v>0.12543999999999986</v>
      </c>
      <c r="R28" s="35">
        <f t="shared" si="8"/>
        <v>0.12543999999999986</v>
      </c>
      <c r="S28" s="35">
        <f t="shared" si="8"/>
        <v>0.12543999999999986</v>
      </c>
      <c r="T28" s="35">
        <f t="shared" si="8"/>
        <v>0.12543999999999986</v>
      </c>
      <c r="U28" s="35">
        <f t="shared" si="8"/>
        <v>0.12543999999999986</v>
      </c>
      <c r="V28" s="35">
        <f t="shared" si="8"/>
        <v>0.12543999999999986</v>
      </c>
      <c r="W28" s="35">
        <f t="shared" si="8"/>
        <v>0.12543999999999986</v>
      </c>
      <c r="X28" s="35">
        <f t="shared" si="8"/>
        <v>0.12543999999999986</v>
      </c>
      <c r="Y28" s="35">
        <f t="shared" si="8"/>
        <v>0.12543999999999986</v>
      </c>
      <c r="Z28" s="35">
        <f t="shared" si="8"/>
        <v>0.12543999999999986</v>
      </c>
      <c r="AA28" s="35">
        <f t="shared" si="8"/>
        <v>0.12543999999999986</v>
      </c>
      <c r="AB28" s="35">
        <f t="shared" si="8"/>
        <v>0.12543999999999986</v>
      </c>
      <c r="AC28" s="35">
        <f t="shared" si="8"/>
        <v>0.12543999999999986</v>
      </c>
      <c r="AD28" s="35">
        <f t="shared" si="8"/>
        <v>0.12543999999999986</v>
      </c>
      <c r="AE28" s="35">
        <f t="shared" si="8"/>
        <v>0.12543999999999986</v>
      </c>
      <c r="AF28" s="35">
        <f t="shared" si="8"/>
        <v>0.12543999999999986</v>
      </c>
      <c r="AG28" s="35">
        <f t="shared" si="8"/>
        <v>0.12543999999999986</v>
      </c>
      <c r="AH28" s="35">
        <f t="shared" si="8"/>
        <v>0.12543999999999986</v>
      </c>
      <c r="AI28" s="35">
        <f t="shared" si="8"/>
        <v>0.12543999999999986</v>
      </c>
      <c r="AJ28" s="35">
        <f t="shared" si="8"/>
        <v>0.12543999999999986</v>
      </c>
      <c r="AK28" s="35">
        <f t="shared" si="8"/>
        <v>0.12543999999999986</v>
      </c>
      <c r="AL28" s="35">
        <f t="shared" si="8"/>
        <v>0.12543999999999986</v>
      </c>
      <c r="AM28" s="35">
        <f t="shared" si="8"/>
        <v>0.12543999999999986</v>
      </c>
      <c r="AN28" s="35">
        <f t="shared" si="8"/>
        <v>0.12543999999999986</v>
      </c>
      <c r="AO28" s="35">
        <f t="shared" si="8"/>
        <v>0.12543999999999986</v>
      </c>
      <c r="AP28" s="35">
        <f t="shared" si="8"/>
        <v>0.12543999999999986</v>
      </c>
      <c r="AQ28" s="35">
        <f t="shared" si="8"/>
        <v>0.12543999999999986</v>
      </c>
      <c r="AR28" s="35">
        <f t="shared" si="8"/>
        <v>0.12543999999999986</v>
      </c>
      <c r="AS28" s="35">
        <f t="shared" si="8"/>
        <v>0.12543999999999986</v>
      </c>
      <c r="AT28" s="35">
        <f t="shared" si="8"/>
        <v>0.12543999999999986</v>
      </c>
      <c r="AU28" s="35">
        <f t="shared" si="8"/>
        <v>0.12543999999999986</v>
      </c>
      <c r="AV28" s="35">
        <f t="shared" si="8"/>
        <v>0.12543999999999986</v>
      </c>
      <c r="AW28" s="35">
        <f t="shared" si="8"/>
        <v>0.12543999999999986</v>
      </c>
      <c r="AX28" s="35"/>
      <c r="AY28" s="35"/>
      <c r="AZ28" s="35"/>
      <c r="BA28" s="35"/>
      <c r="BB28" s="35"/>
      <c r="BC28" s="35"/>
      <c r="BD28" s="35"/>
    </row>
    <row r="29" spans="1:56" x14ac:dyDescent="0.3">
      <c r="A29" s="116"/>
      <c r="B29" s="9" t="s">
        <v>93</v>
      </c>
      <c r="C29" s="11" t="s">
        <v>44</v>
      </c>
      <c r="D29" s="9" t="s">
        <v>40</v>
      </c>
      <c r="E29" s="35">
        <f>E26-E28</f>
        <v>-1.1307999999999992E-2</v>
      </c>
      <c r="F29" s="35">
        <f t="shared" ref="F29:AW29" si="9">F26-F28</f>
        <v>-1.7423999999999995E-2</v>
      </c>
      <c r="G29" s="35">
        <f t="shared" si="9"/>
        <v>-2.3955999999999991E-2</v>
      </c>
      <c r="H29" s="35">
        <f t="shared" si="9"/>
        <v>-3.2415999999999973E-2</v>
      </c>
      <c r="I29" s="35">
        <f t="shared" si="9"/>
        <v>-4.2936000000000002E-2</v>
      </c>
      <c r="J29" s="35">
        <f t="shared" si="9"/>
        <v>2.0375999999999991E-2</v>
      </c>
      <c r="K29" s="35">
        <f t="shared" si="9"/>
        <v>3.9660000000000001E-2</v>
      </c>
      <c r="L29" s="35">
        <f t="shared" si="9"/>
        <v>3.1359999999999971E-2</v>
      </c>
      <c r="M29" s="35">
        <f t="shared" si="9"/>
        <v>3.1359999999999971E-2</v>
      </c>
      <c r="N29" s="35">
        <f t="shared" si="9"/>
        <v>3.1359999999999971E-2</v>
      </c>
      <c r="O29" s="35">
        <f t="shared" si="9"/>
        <v>3.1359999999999971E-2</v>
      </c>
      <c r="P29" s="35">
        <f t="shared" si="9"/>
        <v>3.1359999999999971E-2</v>
      </c>
      <c r="Q29" s="35">
        <f t="shared" si="9"/>
        <v>3.1359999999999971E-2</v>
      </c>
      <c r="R29" s="35">
        <f t="shared" si="9"/>
        <v>3.1359999999999971E-2</v>
      </c>
      <c r="S29" s="35">
        <f t="shared" si="9"/>
        <v>3.1359999999999971E-2</v>
      </c>
      <c r="T29" s="35">
        <f t="shared" si="9"/>
        <v>3.1359999999999971E-2</v>
      </c>
      <c r="U29" s="35">
        <f t="shared" si="9"/>
        <v>3.1359999999999971E-2</v>
      </c>
      <c r="V29" s="35">
        <f t="shared" si="9"/>
        <v>3.1359999999999971E-2</v>
      </c>
      <c r="W29" s="35">
        <f t="shared" si="9"/>
        <v>3.1359999999999971E-2</v>
      </c>
      <c r="X29" s="35">
        <f t="shared" si="9"/>
        <v>3.1359999999999971E-2</v>
      </c>
      <c r="Y29" s="35">
        <f t="shared" si="9"/>
        <v>3.1359999999999971E-2</v>
      </c>
      <c r="Z29" s="35">
        <f t="shared" si="9"/>
        <v>3.1359999999999971E-2</v>
      </c>
      <c r="AA29" s="35">
        <f t="shared" si="9"/>
        <v>3.1359999999999971E-2</v>
      </c>
      <c r="AB29" s="35">
        <f t="shared" si="9"/>
        <v>3.1359999999999971E-2</v>
      </c>
      <c r="AC29" s="35">
        <f t="shared" si="9"/>
        <v>3.1359999999999971E-2</v>
      </c>
      <c r="AD29" s="35">
        <f t="shared" si="9"/>
        <v>3.1359999999999971E-2</v>
      </c>
      <c r="AE29" s="35">
        <f t="shared" si="9"/>
        <v>3.1359999999999971E-2</v>
      </c>
      <c r="AF29" s="35">
        <f t="shared" si="9"/>
        <v>3.1359999999999971E-2</v>
      </c>
      <c r="AG29" s="35">
        <f t="shared" si="9"/>
        <v>3.1359999999999971E-2</v>
      </c>
      <c r="AH29" s="35">
        <f t="shared" si="9"/>
        <v>3.1359999999999971E-2</v>
      </c>
      <c r="AI29" s="35">
        <f t="shared" si="9"/>
        <v>3.1359999999999971E-2</v>
      </c>
      <c r="AJ29" s="35">
        <f t="shared" si="9"/>
        <v>3.1359999999999971E-2</v>
      </c>
      <c r="AK29" s="35">
        <f t="shared" si="9"/>
        <v>3.1359999999999971E-2</v>
      </c>
      <c r="AL29" s="35">
        <f t="shared" si="9"/>
        <v>3.1359999999999971E-2</v>
      </c>
      <c r="AM29" s="35">
        <f t="shared" si="9"/>
        <v>3.1359999999999971E-2</v>
      </c>
      <c r="AN29" s="35">
        <f t="shared" si="9"/>
        <v>3.1359999999999971E-2</v>
      </c>
      <c r="AO29" s="35">
        <f t="shared" si="9"/>
        <v>3.1359999999999971E-2</v>
      </c>
      <c r="AP29" s="35">
        <f t="shared" si="9"/>
        <v>3.1359999999999971E-2</v>
      </c>
      <c r="AQ29" s="35">
        <f t="shared" si="9"/>
        <v>3.1359999999999971E-2</v>
      </c>
      <c r="AR29" s="35">
        <f t="shared" si="9"/>
        <v>3.1359999999999971E-2</v>
      </c>
      <c r="AS29" s="35">
        <f t="shared" si="9"/>
        <v>3.1359999999999971E-2</v>
      </c>
      <c r="AT29" s="35">
        <f t="shared" si="9"/>
        <v>3.1359999999999971E-2</v>
      </c>
      <c r="AU29" s="35">
        <f t="shared" si="9"/>
        <v>3.1359999999999971E-2</v>
      </c>
      <c r="AV29" s="35">
        <f t="shared" si="9"/>
        <v>3.1359999999999971E-2</v>
      </c>
      <c r="AW29" s="35">
        <f t="shared" si="9"/>
        <v>3.1359999999999971E-2</v>
      </c>
      <c r="AX29" s="35"/>
      <c r="AY29" s="35"/>
      <c r="AZ29" s="35"/>
      <c r="BA29" s="35"/>
      <c r="BB29" s="35"/>
      <c r="BC29" s="35"/>
      <c r="BD29" s="35"/>
    </row>
    <row r="30" spans="1:56" ht="16.5" hidden="1" customHeight="1" outlineLevel="1" x14ac:dyDescent="0.35">
      <c r="A30" s="116"/>
      <c r="B30" s="9" t="s">
        <v>1</v>
      </c>
      <c r="C30" s="11" t="s">
        <v>53</v>
      </c>
      <c r="D30" s="9" t="s">
        <v>40</v>
      </c>
      <c r="F30" s="35">
        <f>$E$28/'Fixed data'!$C$7</f>
        <v>-1.0051555555555553E-3</v>
      </c>
      <c r="G30" s="35">
        <f>$E$28/'Fixed data'!$C$7</f>
        <v>-1.0051555555555553E-3</v>
      </c>
      <c r="H30" s="35">
        <f>$E$28/'Fixed data'!$C$7</f>
        <v>-1.0051555555555553E-3</v>
      </c>
      <c r="I30" s="35">
        <f>$E$28/'Fixed data'!$C$7</f>
        <v>-1.0051555555555553E-3</v>
      </c>
      <c r="J30" s="35">
        <f>$E$28/'Fixed data'!$C$7</f>
        <v>-1.0051555555555553E-3</v>
      </c>
      <c r="K30" s="35">
        <f>$E$28/'Fixed data'!$C$7</f>
        <v>-1.0051555555555553E-3</v>
      </c>
      <c r="L30" s="35">
        <f>$E$28/'Fixed data'!$C$7</f>
        <v>-1.0051555555555553E-3</v>
      </c>
      <c r="M30" s="35">
        <f>$E$28/'Fixed data'!$C$7</f>
        <v>-1.0051555555555553E-3</v>
      </c>
      <c r="N30" s="35">
        <f>$E$28/'Fixed data'!$C$7</f>
        <v>-1.0051555555555553E-3</v>
      </c>
      <c r="O30" s="35">
        <f>$E$28/'Fixed data'!$C$7</f>
        <v>-1.0051555555555553E-3</v>
      </c>
      <c r="P30" s="35">
        <f>$E$28/'Fixed data'!$C$7</f>
        <v>-1.0051555555555553E-3</v>
      </c>
      <c r="Q30" s="35">
        <f>$E$28/'Fixed data'!$C$7</f>
        <v>-1.0051555555555553E-3</v>
      </c>
      <c r="R30" s="35">
        <f>$E$28/'Fixed data'!$C$7</f>
        <v>-1.0051555555555553E-3</v>
      </c>
      <c r="S30" s="35">
        <f>$E$28/'Fixed data'!$C$7</f>
        <v>-1.0051555555555553E-3</v>
      </c>
      <c r="T30" s="35">
        <f>$E$28/'Fixed data'!$C$7</f>
        <v>-1.0051555555555553E-3</v>
      </c>
      <c r="U30" s="35">
        <f>$E$28/'Fixed data'!$C$7</f>
        <v>-1.0051555555555553E-3</v>
      </c>
      <c r="V30" s="35">
        <f>$E$28/'Fixed data'!$C$7</f>
        <v>-1.0051555555555553E-3</v>
      </c>
      <c r="W30" s="35">
        <f>$E$28/'Fixed data'!$C$7</f>
        <v>-1.0051555555555553E-3</v>
      </c>
      <c r="X30" s="35">
        <f>$E$28/'Fixed data'!$C$7</f>
        <v>-1.0051555555555553E-3</v>
      </c>
      <c r="Y30" s="35">
        <f>$E$28/'Fixed data'!$C$7</f>
        <v>-1.0051555555555553E-3</v>
      </c>
      <c r="Z30" s="35">
        <f>$E$28/'Fixed data'!$C$7</f>
        <v>-1.0051555555555553E-3</v>
      </c>
      <c r="AA30" s="35">
        <f>$E$28/'Fixed data'!$C$7</f>
        <v>-1.0051555555555553E-3</v>
      </c>
      <c r="AB30" s="35">
        <f>$E$28/'Fixed data'!$C$7</f>
        <v>-1.0051555555555553E-3</v>
      </c>
      <c r="AC30" s="35">
        <f>$E$28/'Fixed data'!$C$7</f>
        <v>-1.0051555555555553E-3</v>
      </c>
      <c r="AD30" s="35">
        <f>$E$28/'Fixed data'!$C$7</f>
        <v>-1.0051555555555553E-3</v>
      </c>
      <c r="AE30" s="35">
        <f>$E$28/'Fixed data'!$C$7</f>
        <v>-1.0051555555555553E-3</v>
      </c>
      <c r="AF30" s="35">
        <f>$E$28/'Fixed data'!$C$7</f>
        <v>-1.0051555555555553E-3</v>
      </c>
      <c r="AG30" s="35">
        <f>$E$28/'Fixed data'!$C$7</f>
        <v>-1.0051555555555553E-3</v>
      </c>
      <c r="AH30" s="35">
        <f>$E$28/'Fixed data'!$C$7</f>
        <v>-1.0051555555555553E-3</v>
      </c>
      <c r="AI30" s="35">
        <f>$E$28/'Fixed data'!$C$7</f>
        <v>-1.0051555555555553E-3</v>
      </c>
      <c r="AJ30" s="35">
        <f>$E$28/'Fixed data'!$C$7</f>
        <v>-1.0051555555555553E-3</v>
      </c>
      <c r="AK30" s="35">
        <f>$E$28/'Fixed data'!$C$7</f>
        <v>-1.0051555555555553E-3</v>
      </c>
      <c r="AL30" s="35">
        <f>$E$28/'Fixed data'!$C$7</f>
        <v>-1.0051555555555553E-3</v>
      </c>
      <c r="AM30" s="35">
        <f>$E$28/'Fixed data'!$C$7</f>
        <v>-1.0051555555555553E-3</v>
      </c>
      <c r="AN30" s="35">
        <f>$E$28/'Fixed data'!$C$7</f>
        <v>-1.0051555555555553E-3</v>
      </c>
      <c r="AO30" s="35">
        <f>$E$28/'Fixed data'!$C$7</f>
        <v>-1.0051555555555553E-3</v>
      </c>
      <c r="AP30" s="35">
        <f>$E$28/'Fixed data'!$C$7</f>
        <v>-1.0051555555555553E-3</v>
      </c>
      <c r="AQ30" s="35">
        <f>$E$28/'Fixed data'!$C$7</f>
        <v>-1.0051555555555553E-3</v>
      </c>
      <c r="AR30" s="35">
        <f>$E$28/'Fixed data'!$C$7</f>
        <v>-1.0051555555555553E-3</v>
      </c>
      <c r="AS30" s="35">
        <f>$E$28/'Fixed data'!$C$7</f>
        <v>-1.0051555555555553E-3</v>
      </c>
      <c r="AT30" s="35">
        <f>$E$28/'Fixed data'!$C$7</f>
        <v>-1.0051555555555553E-3</v>
      </c>
      <c r="AU30" s="35">
        <f>$E$28/'Fixed data'!$C$7</f>
        <v>-1.0051555555555553E-3</v>
      </c>
      <c r="AV30" s="35">
        <f>$E$28/'Fixed data'!$C$7</f>
        <v>-1.0051555555555553E-3</v>
      </c>
      <c r="AW30" s="35">
        <f>$E$28/'Fixed data'!$C$7</f>
        <v>-1.0051555555555553E-3</v>
      </c>
      <c r="AX30" s="35">
        <f>$E$28/'Fixed data'!$C$7</f>
        <v>-1.0051555555555553E-3</v>
      </c>
      <c r="AY30" s="35"/>
      <c r="AZ30" s="35"/>
      <c r="BA30" s="35"/>
      <c r="BB30" s="35"/>
      <c r="BC30" s="35"/>
      <c r="BD30" s="35"/>
    </row>
    <row r="31" spans="1:56" ht="16.5" hidden="1" customHeight="1" outlineLevel="1" x14ac:dyDescent="0.35">
      <c r="A31" s="116"/>
      <c r="B31" s="9" t="s">
        <v>2</v>
      </c>
      <c r="C31" s="11" t="s">
        <v>54</v>
      </c>
      <c r="D31" s="9" t="s">
        <v>40</v>
      </c>
      <c r="F31" s="35"/>
      <c r="G31" s="35">
        <f>$F$28/'Fixed data'!$C$7</f>
        <v>-1.5487999999999995E-3</v>
      </c>
      <c r="H31" s="35">
        <f>$F$28/'Fixed data'!$C$7</f>
        <v>-1.5487999999999995E-3</v>
      </c>
      <c r="I31" s="35">
        <f>$F$28/'Fixed data'!$C$7</f>
        <v>-1.5487999999999995E-3</v>
      </c>
      <c r="J31" s="35">
        <f>$F$28/'Fixed data'!$C$7</f>
        <v>-1.5487999999999995E-3</v>
      </c>
      <c r="K31" s="35">
        <f>$F$28/'Fixed data'!$C$7</f>
        <v>-1.5487999999999995E-3</v>
      </c>
      <c r="L31" s="35">
        <f>$F$28/'Fixed data'!$C$7</f>
        <v>-1.5487999999999995E-3</v>
      </c>
      <c r="M31" s="35">
        <f>$F$28/'Fixed data'!$C$7</f>
        <v>-1.5487999999999995E-3</v>
      </c>
      <c r="N31" s="35">
        <f>$F$28/'Fixed data'!$C$7</f>
        <v>-1.5487999999999995E-3</v>
      </c>
      <c r="O31" s="35">
        <f>$F$28/'Fixed data'!$C$7</f>
        <v>-1.5487999999999995E-3</v>
      </c>
      <c r="P31" s="35">
        <f>$F$28/'Fixed data'!$C$7</f>
        <v>-1.5487999999999995E-3</v>
      </c>
      <c r="Q31" s="35">
        <f>$F$28/'Fixed data'!$C$7</f>
        <v>-1.5487999999999995E-3</v>
      </c>
      <c r="R31" s="35">
        <f>$F$28/'Fixed data'!$C$7</f>
        <v>-1.5487999999999995E-3</v>
      </c>
      <c r="S31" s="35">
        <f>$F$28/'Fixed data'!$C$7</f>
        <v>-1.5487999999999995E-3</v>
      </c>
      <c r="T31" s="35">
        <f>$F$28/'Fixed data'!$C$7</f>
        <v>-1.5487999999999995E-3</v>
      </c>
      <c r="U31" s="35">
        <f>$F$28/'Fixed data'!$C$7</f>
        <v>-1.5487999999999995E-3</v>
      </c>
      <c r="V31" s="35">
        <f>$F$28/'Fixed data'!$C$7</f>
        <v>-1.5487999999999995E-3</v>
      </c>
      <c r="W31" s="35">
        <f>$F$28/'Fixed data'!$C$7</f>
        <v>-1.5487999999999995E-3</v>
      </c>
      <c r="X31" s="35">
        <f>$F$28/'Fixed data'!$C$7</f>
        <v>-1.5487999999999995E-3</v>
      </c>
      <c r="Y31" s="35">
        <f>$F$28/'Fixed data'!$C$7</f>
        <v>-1.5487999999999995E-3</v>
      </c>
      <c r="Z31" s="35">
        <f>$F$28/'Fixed data'!$C$7</f>
        <v>-1.5487999999999995E-3</v>
      </c>
      <c r="AA31" s="35">
        <f>$F$28/'Fixed data'!$C$7</f>
        <v>-1.5487999999999995E-3</v>
      </c>
      <c r="AB31" s="35">
        <f>$F$28/'Fixed data'!$C$7</f>
        <v>-1.5487999999999995E-3</v>
      </c>
      <c r="AC31" s="35">
        <f>$F$28/'Fixed data'!$C$7</f>
        <v>-1.5487999999999995E-3</v>
      </c>
      <c r="AD31" s="35">
        <f>$F$28/'Fixed data'!$C$7</f>
        <v>-1.5487999999999995E-3</v>
      </c>
      <c r="AE31" s="35">
        <f>$F$28/'Fixed data'!$C$7</f>
        <v>-1.5487999999999995E-3</v>
      </c>
      <c r="AF31" s="35">
        <f>$F$28/'Fixed data'!$C$7</f>
        <v>-1.5487999999999995E-3</v>
      </c>
      <c r="AG31" s="35">
        <f>$F$28/'Fixed data'!$C$7</f>
        <v>-1.5487999999999995E-3</v>
      </c>
      <c r="AH31" s="35">
        <f>$F$28/'Fixed data'!$C$7</f>
        <v>-1.5487999999999995E-3</v>
      </c>
      <c r="AI31" s="35">
        <f>$F$28/'Fixed data'!$C$7</f>
        <v>-1.5487999999999995E-3</v>
      </c>
      <c r="AJ31" s="35">
        <f>$F$28/'Fixed data'!$C$7</f>
        <v>-1.5487999999999995E-3</v>
      </c>
      <c r="AK31" s="35">
        <f>$F$28/'Fixed data'!$C$7</f>
        <v>-1.5487999999999995E-3</v>
      </c>
      <c r="AL31" s="35">
        <f>$F$28/'Fixed data'!$C$7</f>
        <v>-1.5487999999999995E-3</v>
      </c>
      <c r="AM31" s="35">
        <f>$F$28/'Fixed data'!$C$7</f>
        <v>-1.5487999999999995E-3</v>
      </c>
      <c r="AN31" s="35">
        <f>$F$28/'Fixed data'!$C$7</f>
        <v>-1.5487999999999995E-3</v>
      </c>
      <c r="AO31" s="35">
        <f>$F$28/'Fixed data'!$C$7</f>
        <v>-1.5487999999999995E-3</v>
      </c>
      <c r="AP31" s="35">
        <f>$F$28/'Fixed data'!$C$7</f>
        <v>-1.5487999999999995E-3</v>
      </c>
      <c r="AQ31" s="35">
        <f>$F$28/'Fixed data'!$C$7</f>
        <v>-1.5487999999999995E-3</v>
      </c>
      <c r="AR31" s="35">
        <f>$F$28/'Fixed data'!$C$7</f>
        <v>-1.5487999999999995E-3</v>
      </c>
      <c r="AS31" s="35">
        <f>$F$28/'Fixed data'!$C$7</f>
        <v>-1.5487999999999995E-3</v>
      </c>
      <c r="AT31" s="35">
        <f>$F$28/'Fixed data'!$C$7</f>
        <v>-1.5487999999999995E-3</v>
      </c>
      <c r="AU31" s="35">
        <f>$F$28/'Fixed data'!$C$7</f>
        <v>-1.5487999999999995E-3</v>
      </c>
      <c r="AV31" s="35">
        <f>$F$28/'Fixed data'!$C$7</f>
        <v>-1.5487999999999995E-3</v>
      </c>
      <c r="AW31" s="35">
        <f>$F$28/'Fixed data'!$C$7</f>
        <v>-1.5487999999999995E-3</v>
      </c>
      <c r="AX31" s="35">
        <f>$F$28/'Fixed data'!$C$7</f>
        <v>-1.5487999999999995E-3</v>
      </c>
      <c r="AY31" s="35">
        <f>$F$28/'Fixed data'!$C$7</f>
        <v>-1.5487999999999995E-3</v>
      </c>
      <c r="AZ31" s="35"/>
      <c r="BA31" s="35"/>
      <c r="BB31" s="35"/>
      <c r="BC31" s="35"/>
      <c r="BD31" s="35"/>
    </row>
    <row r="32" spans="1:56" ht="16.5" hidden="1" customHeight="1" outlineLevel="1" x14ac:dyDescent="0.35">
      <c r="A32" s="116"/>
      <c r="B32" s="9" t="s">
        <v>3</v>
      </c>
      <c r="C32" s="11" t="s">
        <v>55</v>
      </c>
      <c r="D32" s="9" t="s">
        <v>40</v>
      </c>
      <c r="F32" s="35"/>
      <c r="G32" s="35"/>
      <c r="H32" s="35">
        <f>$G$28/'Fixed data'!$C$7</f>
        <v>-2.1294222222222226E-3</v>
      </c>
      <c r="I32" s="35">
        <f>$G$28/'Fixed data'!$C$7</f>
        <v>-2.1294222222222226E-3</v>
      </c>
      <c r="J32" s="35">
        <f>$G$28/'Fixed data'!$C$7</f>
        <v>-2.1294222222222226E-3</v>
      </c>
      <c r="K32" s="35">
        <f>$G$28/'Fixed data'!$C$7</f>
        <v>-2.1294222222222226E-3</v>
      </c>
      <c r="L32" s="35">
        <f>$G$28/'Fixed data'!$C$7</f>
        <v>-2.1294222222222226E-3</v>
      </c>
      <c r="M32" s="35">
        <f>$G$28/'Fixed data'!$C$7</f>
        <v>-2.1294222222222226E-3</v>
      </c>
      <c r="N32" s="35">
        <f>$G$28/'Fixed data'!$C$7</f>
        <v>-2.1294222222222226E-3</v>
      </c>
      <c r="O32" s="35">
        <f>$G$28/'Fixed data'!$C$7</f>
        <v>-2.1294222222222226E-3</v>
      </c>
      <c r="P32" s="35">
        <f>$G$28/'Fixed data'!$C$7</f>
        <v>-2.1294222222222226E-3</v>
      </c>
      <c r="Q32" s="35">
        <f>$G$28/'Fixed data'!$C$7</f>
        <v>-2.1294222222222226E-3</v>
      </c>
      <c r="R32" s="35">
        <f>$G$28/'Fixed data'!$C$7</f>
        <v>-2.1294222222222226E-3</v>
      </c>
      <c r="S32" s="35">
        <f>$G$28/'Fixed data'!$C$7</f>
        <v>-2.1294222222222226E-3</v>
      </c>
      <c r="T32" s="35">
        <f>$G$28/'Fixed data'!$C$7</f>
        <v>-2.1294222222222226E-3</v>
      </c>
      <c r="U32" s="35">
        <f>$G$28/'Fixed data'!$C$7</f>
        <v>-2.1294222222222226E-3</v>
      </c>
      <c r="V32" s="35">
        <f>$G$28/'Fixed data'!$C$7</f>
        <v>-2.1294222222222226E-3</v>
      </c>
      <c r="W32" s="35">
        <f>$G$28/'Fixed data'!$C$7</f>
        <v>-2.1294222222222226E-3</v>
      </c>
      <c r="X32" s="35">
        <f>$G$28/'Fixed data'!$C$7</f>
        <v>-2.1294222222222226E-3</v>
      </c>
      <c r="Y32" s="35">
        <f>$G$28/'Fixed data'!$C$7</f>
        <v>-2.1294222222222226E-3</v>
      </c>
      <c r="Z32" s="35">
        <f>$G$28/'Fixed data'!$C$7</f>
        <v>-2.1294222222222226E-3</v>
      </c>
      <c r="AA32" s="35">
        <f>$G$28/'Fixed data'!$C$7</f>
        <v>-2.1294222222222226E-3</v>
      </c>
      <c r="AB32" s="35">
        <f>$G$28/'Fixed data'!$C$7</f>
        <v>-2.1294222222222226E-3</v>
      </c>
      <c r="AC32" s="35">
        <f>$G$28/'Fixed data'!$C$7</f>
        <v>-2.1294222222222226E-3</v>
      </c>
      <c r="AD32" s="35">
        <f>$G$28/'Fixed data'!$C$7</f>
        <v>-2.1294222222222226E-3</v>
      </c>
      <c r="AE32" s="35">
        <f>$G$28/'Fixed data'!$C$7</f>
        <v>-2.1294222222222226E-3</v>
      </c>
      <c r="AF32" s="35">
        <f>$G$28/'Fixed data'!$C$7</f>
        <v>-2.1294222222222226E-3</v>
      </c>
      <c r="AG32" s="35">
        <f>$G$28/'Fixed data'!$C$7</f>
        <v>-2.1294222222222226E-3</v>
      </c>
      <c r="AH32" s="35">
        <f>$G$28/'Fixed data'!$C$7</f>
        <v>-2.1294222222222226E-3</v>
      </c>
      <c r="AI32" s="35">
        <f>$G$28/'Fixed data'!$C$7</f>
        <v>-2.1294222222222226E-3</v>
      </c>
      <c r="AJ32" s="35">
        <f>$G$28/'Fixed data'!$C$7</f>
        <v>-2.1294222222222226E-3</v>
      </c>
      <c r="AK32" s="35">
        <f>$G$28/'Fixed data'!$C$7</f>
        <v>-2.1294222222222226E-3</v>
      </c>
      <c r="AL32" s="35">
        <f>$G$28/'Fixed data'!$C$7</f>
        <v>-2.1294222222222226E-3</v>
      </c>
      <c r="AM32" s="35">
        <f>$G$28/'Fixed data'!$C$7</f>
        <v>-2.1294222222222226E-3</v>
      </c>
      <c r="AN32" s="35">
        <f>$G$28/'Fixed data'!$C$7</f>
        <v>-2.1294222222222226E-3</v>
      </c>
      <c r="AO32" s="35">
        <f>$G$28/'Fixed data'!$C$7</f>
        <v>-2.1294222222222226E-3</v>
      </c>
      <c r="AP32" s="35">
        <f>$G$28/'Fixed data'!$C$7</f>
        <v>-2.1294222222222226E-3</v>
      </c>
      <c r="AQ32" s="35">
        <f>$G$28/'Fixed data'!$C$7</f>
        <v>-2.1294222222222226E-3</v>
      </c>
      <c r="AR32" s="35">
        <f>$G$28/'Fixed data'!$C$7</f>
        <v>-2.1294222222222226E-3</v>
      </c>
      <c r="AS32" s="35">
        <f>$G$28/'Fixed data'!$C$7</f>
        <v>-2.1294222222222226E-3</v>
      </c>
      <c r="AT32" s="35">
        <f>$G$28/'Fixed data'!$C$7</f>
        <v>-2.1294222222222226E-3</v>
      </c>
      <c r="AU32" s="35">
        <f>$G$28/'Fixed data'!$C$7</f>
        <v>-2.1294222222222226E-3</v>
      </c>
      <c r="AV32" s="35">
        <f>$G$28/'Fixed data'!$C$7</f>
        <v>-2.1294222222222226E-3</v>
      </c>
      <c r="AW32" s="35">
        <f>$G$28/'Fixed data'!$C$7</f>
        <v>-2.1294222222222226E-3</v>
      </c>
      <c r="AX32" s="35">
        <f>$G$28/'Fixed data'!$C$7</f>
        <v>-2.1294222222222226E-3</v>
      </c>
      <c r="AY32" s="35">
        <f>$G$28/'Fixed data'!$C$7</f>
        <v>-2.1294222222222226E-3</v>
      </c>
      <c r="AZ32" s="35">
        <f>$G$28/'Fixed data'!$C$7</f>
        <v>-2.1294222222222226E-3</v>
      </c>
      <c r="BA32" s="35"/>
      <c r="BB32" s="35"/>
      <c r="BC32" s="35"/>
      <c r="BD32" s="35"/>
    </row>
    <row r="33" spans="1:57" ht="16.5" hidden="1" customHeight="1" outlineLevel="1" x14ac:dyDescent="0.35">
      <c r="A33" s="116"/>
      <c r="B33" s="9" t="s">
        <v>4</v>
      </c>
      <c r="C33" s="11" t="s">
        <v>56</v>
      </c>
      <c r="D33" s="9" t="s">
        <v>40</v>
      </c>
      <c r="F33" s="35"/>
      <c r="G33" s="35"/>
      <c r="H33" s="35"/>
      <c r="I33" s="35">
        <f>$H$28/'Fixed data'!$C$7</f>
        <v>-2.8814222222222218E-3</v>
      </c>
      <c r="J33" s="35">
        <f>$H$28/'Fixed data'!$C$7</f>
        <v>-2.8814222222222218E-3</v>
      </c>
      <c r="K33" s="35">
        <f>$H$28/'Fixed data'!$C$7</f>
        <v>-2.8814222222222218E-3</v>
      </c>
      <c r="L33" s="35">
        <f>$H$28/'Fixed data'!$C$7</f>
        <v>-2.8814222222222218E-3</v>
      </c>
      <c r="M33" s="35">
        <f>$H$28/'Fixed data'!$C$7</f>
        <v>-2.8814222222222218E-3</v>
      </c>
      <c r="N33" s="35">
        <f>$H$28/'Fixed data'!$C$7</f>
        <v>-2.8814222222222218E-3</v>
      </c>
      <c r="O33" s="35">
        <f>$H$28/'Fixed data'!$C$7</f>
        <v>-2.8814222222222218E-3</v>
      </c>
      <c r="P33" s="35">
        <f>$H$28/'Fixed data'!$C$7</f>
        <v>-2.8814222222222218E-3</v>
      </c>
      <c r="Q33" s="35">
        <f>$H$28/'Fixed data'!$C$7</f>
        <v>-2.8814222222222218E-3</v>
      </c>
      <c r="R33" s="35">
        <f>$H$28/'Fixed data'!$C$7</f>
        <v>-2.8814222222222218E-3</v>
      </c>
      <c r="S33" s="35">
        <f>$H$28/'Fixed data'!$C$7</f>
        <v>-2.8814222222222218E-3</v>
      </c>
      <c r="T33" s="35">
        <f>$H$28/'Fixed data'!$C$7</f>
        <v>-2.8814222222222218E-3</v>
      </c>
      <c r="U33" s="35">
        <f>$H$28/'Fixed data'!$C$7</f>
        <v>-2.8814222222222218E-3</v>
      </c>
      <c r="V33" s="35">
        <f>$H$28/'Fixed data'!$C$7</f>
        <v>-2.8814222222222218E-3</v>
      </c>
      <c r="W33" s="35">
        <f>$H$28/'Fixed data'!$C$7</f>
        <v>-2.8814222222222218E-3</v>
      </c>
      <c r="X33" s="35">
        <f>$H$28/'Fixed data'!$C$7</f>
        <v>-2.8814222222222218E-3</v>
      </c>
      <c r="Y33" s="35">
        <f>$H$28/'Fixed data'!$C$7</f>
        <v>-2.8814222222222218E-3</v>
      </c>
      <c r="Z33" s="35">
        <f>$H$28/'Fixed data'!$C$7</f>
        <v>-2.8814222222222218E-3</v>
      </c>
      <c r="AA33" s="35">
        <f>$H$28/'Fixed data'!$C$7</f>
        <v>-2.8814222222222218E-3</v>
      </c>
      <c r="AB33" s="35">
        <f>$H$28/'Fixed data'!$C$7</f>
        <v>-2.8814222222222218E-3</v>
      </c>
      <c r="AC33" s="35">
        <f>$H$28/'Fixed data'!$C$7</f>
        <v>-2.8814222222222218E-3</v>
      </c>
      <c r="AD33" s="35">
        <f>$H$28/'Fixed data'!$C$7</f>
        <v>-2.8814222222222218E-3</v>
      </c>
      <c r="AE33" s="35">
        <f>$H$28/'Fixed data'!$C$7</f>
        <v>-2.8814222222222218E-3</v>
      </c>
      <c r="AF33" s="35">
        <f>$H$28/'Fixed data'!$C$7</f>
        <v>-2.8814222222222218E-3</v>
      </c>
      <c r="AG33" s="35">
        <f>$H$28/'Fixed data'!$C$7</f>
        <v>-2.8814222222222218E-3</v>
      </c>
      <c r="AH33" s="35">
        <f>$H$28/'Fixed data'!$C$7</f>
        <v>-2.8814222222222218E-3</v>
      </c>
      <c r="AI33" s="35">
        <f>$H$28/'Fixed data'!$C$7</f>
        <v>-2.8814222222222218E-3</v>
      </c>
      <c r="AJ33" s="35">
        <f>$H$28/'Fixed data'!$C$7</f>
        <v>-2.8814222222222218E-3</v>
      </c>
      <c r="AK33" s="35">
        <f>$H$28/'Fixed data'!$C$7</f>
        <v>-2.8814222222222218E-3</v>
      </c>
      <c r="AL33" s="35">
        <f>$H$28/'Fixed data'!$C$7</f>
        <v>-2.8814222222222218E-3</v>
      </c>
      <c r="AM33" s="35">
        <f>$H$28/'Fixed data'!$C$7</f>
        <v>-2.8814222222222218E-3</v>
      </c>
      <c r="AN33" s="35">
        <f>$H$28/'Fixed data'!$C$7</f>
        <v>-2.8814222222222218E-3</v>
      </c>
      <c r="AO33" s="35">
        <f>$H$28/'Fixed data'!$C$7</f>
        <v>-2.8814222222222218E-3</v>
      </c>
      <c r="AP33" s="35">
        <f>$H$28/'Fixed data'!$C$7</f>
        <v>-2.8814222222222218E-3</v>
      </c>
      <c r="AQ33" s="35">
        <f>$H$28/'Fixed data'!$C$7</f>
        <v>-2.8814222222222218E-3</v>
      </c>
      <c r="AR33" s="35">
        <f>$H$28/'Fixed data'!$C$7</f>
        <v>-2.8814222222222218E-3</v>
      </c>
      <c r="AS33" s="35">
        <f>$H$28/'Fixed data'!$C$7</f>
        <v>-2.8814222222222218E-3</v>
      </c>
      <c r="AT33" s="35">
        <f>$H$28/'Fixed data'!$C$7</f>
        <v>-2.8814222222222218E-3</v>
      </c>
      <c r="AU33" s="35">
        <f>$H$28/'Fixed data'!$C$7</f>
        <v>-2.8814222222222218E-3</v>
      </c>
      <c r="AV33" s="35">
        <f>$H$28/'Fixed data'!$C$7</f>
        <v>-2.8814222222222218E-3</v>
      </c>
      <c r="AW33" s="35">
        <f>$H$28/'Fixed data'!$C$7</f>
        <v>-2.8814222222222218E-3</v>
      </c>
      <c r="AX33" s="35">
        <f>$H$28/'Fixed data'!$C$7</f>
        <v>-2.8814222222222218E-3</v>
      </c>
      <c r="AY33" s="35">
        <f>$H$28/'Fixed data'!$C$7</f>
        <v>-2.8814222222222218E-3</v>
      </c>
      <c r="AZ33" s="35">
        <f>$H$28/'Fixed data'!$C$7</f>
        <v>-2.8814222222222218E-3</v>
      </c>
      <c r="BA33" s="35">
        <f>$H$28/'Fixed data'!$C$7</f>
        <v>-2.8814222222222218E-3</v>
      </c>
      <c r="BB33" s="35"/>
      <c r="BC33" s="35"/>
      <c r="BD33" s="35"/>
    </row>
    <row r="34" spans="1:57" ht="16.5" hidden="1" customHeight="1" outlineLevel="1" x14ac:dyDescent="0.35">
      <c r="A34" s="116"/>
      <c r="B34" s="9" t="s">
        <v>5</v>
      </c>
      <c r="C34" s="11" t="s">
        <v>57</v>
      </c>
      <c r="D34" s="9" t="s">
        <v>40</v>
      </c>
      <c r="F34" s="35"/>
      <c r="G34" s="35"/>
      <c r="H34" s="35"/>
      <c r="I34" s="35"/>
      <c r="J34" s="35">
        <f>$I$28/'Fixed data'!$C$7</f>
        <v>-3.8165333333333353E-3</v>
      </c>
      <c r="K34" s="35">
        <f>$I$28/'Fixed data'!$C$7</f>
        <v>-3.8165333333333353E-3</v>
      </c>
      <c r="L34" s="35">
        <f>$I$28/'Fixed data'!$C$7</f>
        <v>-3.8165333333333353E-3</v>
      </c>
      <c r="M34" s="35">
        <f>$I$28/'Fixed data'!$C$7</f>
        <v>-3.8165333333333353E-3</v>
      </c>
      <c r="N34" s="35">
        <f>$I$28/'Fixed data'!$C$7</f>
        <v>-3.8165333333333353E-3</v>
      </c>
      <c r="O34" s="35">
        <f>$I$28/'Fixed data'!$C$7</f>
        <v>-3.8165333333333353E-3</v>
      </c>
      <c r="P34" s="35">
        <f>$I$28/'Fixed data'!$C$7</f>
        <v>-3.8165333333333353E-3</v>
      </c>
      <c r="Q34" s="35">
        <f>$I$28/'Fixed data'!$C$7</f>
        <v>-3.8165333333333353E-3</v>
      </c>
      <c r="R34" s="35">
        <f>$I$28/'Fixed data'!$C$7</f>
        <v>-3.8165333333333353E-3</v>
      </c>
      <c r="S34" s="35">
        <f>$I$28/'Fixed data'!$C$7</f>
        <v>-3.8165333333333353E-3</v>
      </c>
      <c r="T34" s="35">
        <f>$I$28/'Fixed data'!$C$7</f>
        <v>-3.8165333333333353E-3</v>
      </c>
      <c r="U34" s="35">
        <f>$I$28/'Fixed data'!$C$7</f>
        <v>-3.8165333333333353E-3</v>
      </c>
      <c r="V34" s="35">
        <f>$I$28/'Fixed data'!$C$7</f>
        <v>-3.8165333333333353E-3</v>
      </c>
      <c r="W34" s="35">
        <f>$I$28/'Fixed data'!$C$7</f>
        <v>-3.8165333333333353E-3</v>
      </c>
      <c r="X34" s="35">
        <f>$I$28/'Fixed data'!$C$7</f>
        <v>-3.8165333333333353E-3</v>
      </c>
      <c r="Y34" s="35">
        <f>$I$28/'Fixed data'!$C$7</f>
        <v>-3.8165333333333353E-3</v>
      </c>
      <c r="Z34" s="35">
        <f>$I$28/'Fixed data'!$C$7</f>
        <v>-3.8165333333333353E-3</v>
      </c>
      <c r="AA34" s="35">
        <f>$I$28/'Fixed data'!$C$7</f>
        <v>-3.8165333333333353E-3</v>
      </c>
      <c r="AB34" s="35">
        <f>$I$28/'Fixed data'!$C$7</f>
        <v>-3.8165333333333353E-3</v>
      </c>
      <c r="AC34" s="35">
        <f>$I$28/'Fixed data'!$C$7</f>
        <v>-3.8165333333333353E-3</v>
      </c>
      <c r="AD34" s="35">
        <f>$I$28/'Fixed data'!$C$7</f>
        <v>-3.8165333333333353E-3</v>
      </c>
      <c r="AE34" s="35">
        <f>$I$28/'Fixed data'!$C$7</f>
        <v>-3.8165333333333353E-3</v>
      </c>
      <c r="AF34" s="35">
        <f>$I$28/'Fixed data'!$C$7</f>
        <v>-3.8165333333333353E-3</v>
      </c>
      <c r="AG34" s="35">
        <f>$I$28/'Fixed data'!$C$7</f>
        <v>-3.8165333333333353E-3</v>
      </c>
      <c r="AH34" s="35">
        <f>$I$28/'Fixed data'!$C$7</f>
        <v>-3.8165333333333353E-3</v>
      </c>
      <c r="AI34" s="35">
        <f>$I$28/'Fixed data'!$C$7</f>
        <v>-3.8165333333333353E-3</v>
      </c>
      <c r="AJ34" s="35">
        <f>$I$28/'Fixed data'!$C$7</f>
        <v>-3.8165333333333353E-3</v>
      </c>
      <c r="AK34" s="35">
        <f>$I$28/'Fixed data'!$C$7</f>
        <v>-3.8165333333333353E-3</v>
      </c>
      <c r="AL34" s="35">
        <f>$I$28/'Fixed data'!$C$7</f>
        <v>-3.8165333333333353E-3</v>
      </c>
      <c r="AM34" s="35">
        <f>$I$28/'Fixed data'!$C$7</f>
        <v>-3.8165333333333353E-3</v>
      </c>
      <c r="AN34" s="35">
        <f>$I$28/'Fixed data'!$C$7</f>
        <v>-3.8165333333333353E-3</v>
      </c>
      <c r="AO34" s="35">
        <f>$I$28/'Fixed data'!$C$7</f>
        <v>-3.8165333333333353E-3</v>
      </c>
      <c r="AP34" s="35">
        <f>$I$28/'Fixed data'!$C$7</f>
        <v>-3.8165333333333353E-3</v>
      </c>
      <c r="AQ34" s="35">
        <f>$I$28/'Fixed data'!$C$7</f>
        <v>-3.8165333333333353E-3</v>
      </c>
      <c r="AR34" s="35">
        <f>$I$28/'Fixed data'!$C$7</f>
        <v>-3.8165333333333353E-3</v>
      </c>
      <c r="AS34" s="35">
        <f>$I$28/'Fixed data'!$C$7</f>
        <v>-3.8165333333333353E-3</v>
      </c>
      <c r="AT34" s="35">
        <f>$I$28/'Fixed data'!$C$7</f>
        <v>-3.8165333333333353E-3</v>
      </c>
      <c r="AU34" s="35">
        <f>$I$28/'Fixed data'!$C$7</f>
        <v>-3.8165333333333353E-3</v>
      </c>
      <c r="AV34" s="35">
        <f>$I$28/'Fixed data'!$C$7</f>
        <v>-3.8165333333333353E-3</v>
      </c>
      <c r="AW34" s="35">
        <f>$I$28/'Fixed data'!$C$7</f>
        <v>-3.8165333333333353E-3</v>
      </c>
      <c r="AX34" s="35">
        <f>$I$28/'Fixed data'!$C$7</f>
        <v>-3.8165333333333353E-3</v>
      </c>
      <c r="AY34" s="35">
        <f>$I$28/'Fixed data'!$C$7</f>
        <v>-3.8165333333333353E-3</v>
      </c>
      <c r="AZ34" s="35">
        <f>$I$28/'Fixed data'!$C$7</f>
        <v>-3.8165333333333353E-3</v>
      </c>
      <c r="BA34" s="35">
        <f>$I$28/'Fixed data'!$C$7</f>
        <v>-3.8165333333333353E-3</v>
      </c>
      <c r="BB34" s="35">
        <f>$I$28/'Fixed data'!$C$7</f>
        <v>-3.8165333333333353E-3</v>
      </c>
      <c r="BC34" s="35"/>
      <c r="BD34" s="35"/>
    </row>
    <row r="35" spans="1:57" ht="16.5" hidden="1" customHeight="1" outlineLevel="1" x14ac:dyDescent="0.35">
      <c r="A35" s="116"/>
      <c r="B35" s="9" t="s">
        <v>6</v>
      </c>
      <c r="C35" s="11" t="s">
        <v>58</v>
      </c>
      <c r="D35" s="9" t="s">
        <v>40</v>
      </c>
      <c r="F35" s="35"/>
      <c r="G35" s="35"/>
      <c r="H35" s="35"/>
      <c r="I35" s="35"/>
      <c r="J35" s="35"/>
      <c r="K35" s="35">
        <f>$J$28/'Fixed data'!$C$7</f>
        <v>1.8111999999999996E-3</v>
      </c>
      <c r="L35" s="35">
        <f>$J$28/'Fixed data'!$C$7</f>
        <v>1.8111999999999996E-3</v>
      </c>
      <c r="M35" s="35">
        <f>$J$28/'Fixed data'!$C$7</f>
        <v>1.8111999999999996E-3</v>
      </c>
      <c r="N35" s="35">
        <f>$J$28/'Fixed data'!$C$7</f>
        <v>1.8111999999999996E-3</v>
      </c>
      <c r="O35" s="35">
        <f>$J$28/'Fixed data'!$C$7</f>
        <v>1.8111999999999996E-3</v>
      </c>
      <c r="P35" s="35">
        <f>$J$28/'Fixed data'!$C$7</f>
        <v>1.8111999999999996E-3</v>
      </c>
      <c r="Q35" s="35">
        <f>$J$28/'Fixed data'!$C$7</f>
        <v>1.8111999999999996E-3</v>
      </c>
      <c r="R35" s="35">
        <f>$J$28/'Fixed data'!$C$7</f>
        <v>1.8111999999999996E-3</v>
      </c>
      <c r="S35" s="35">
        <f>$J$28/'Fixed data'!$C$7</f>
        <v>1.8111999999999996E-3</v>
      </c>
      <c r="T35" s="35">
        <f>$J$28/'Fixed data'!$C$7</f>
        <v>1.8111999999999996E-3</v>
      </c>
      <c r="U35" s="35">
        <f>$J$28/'Fixed data'!$C$7</f>
        <v>1.8111999999999996E-3</v>
      </c>
      <c r="V35" s="35">
        <f>$J$28/'Fixed data'!$C$7</f>
        <v>1.8111999999999996E-3</v>
      </c>
      <c r="W35" s="35">
        <f>$J$28/'Fixed data'!$C$7</f>
        <v>1.8111999999999996E-3</v>
      </c>
      <c r="X35" s="35">
        <f>$J$28/'Fixed data'!$C$7</f>
        <v>1.8111999999999996E-3</v>
      </c>
      <c r="Y35" s="35">
        <f>$J$28/'Fixed data'!$C$7</f>
        <v>1.8111999999999996E-3</v>
      </c>
      <c r="Z35" s="35">
        <f>$J$28/'Fixed data'!$C$7</f>
        <v>1.8111999999999996E-3</v>
      </c>
      <c r="AA35" s="35">
        <f>$J$28/'Fixed data'!$C$7</f>
        <v>1.8111999999999996E-3</v>
      </c>
      <c r="AB35" s="35">
        <f>$J$28/'Fixed data'!$C$7</f>
        <v>1.8111999999999996E-3</v>
      </c>
      <c r="AC35" s="35">
        <f>$J$28/'Fixed data'!$C$7</f>
        <v>1.8111999999999996E-3</v>
      </c>
      <c r="AD35" s="35">
        <f>$J$28/'Fixed data'!$C$7</f>
        <v>1.8111999999999996E-3</v>
      </c>
      <c r="AE35" s="35">
        <f>$J$28/'Fixed data'!$C$7</f>
        <v>1.8111999999999996E-3</v>
      </c>
      <c r="AF35" s="35">
        <f>$J$28/'Fixed data'!$C$7</f>
        <v>1.8111999999999996E-3</v>
      </c>
      <c r="AG35" s="35">
        <f>$J$28/'Fixed data'!$C$7</f>
        <v>1.8111999999999996E-3</v>
      </c>
      <c r="AH35" s="35">
        <f>$J$28/'Fixed data'!$C$7</f>
        <v>1.8111999999999996E-3</v>
      </c>
      <c r="AI35" s="35">
        <f>$J$28/'Fixed data'!$C$7</f>
        <v>1.8111999999999996E-3</v>
      </c>
      <c r="AJ35" s="35">
        <f>$J$28/'Fixed data'!$C$7</f>
        <v>1.8111999999999996E-3</v>
      </c>
      <c r="AK35" s="35">
        <f>$J$28/'Fixed data'!$C$7</f>
        <v>1.8111999999999996E-3</v>
      </c>
      <c r="AL35" s="35">
        <f>$J$28/'Fixed data'!$C$7</f>
        <v>1.8111999999999996E-3</v>
      </c>
      <c r="AM35" s="35">
        <f>$J$28/'Fixed data'!$C$7</f>
        <v>1.8111999999999996E-3</v>
      </c>
      <c r="AN35" s="35">
        <f>$J$28/'Fixed data'!$C$7</f>
        <v>1.8111999999999996E-3</v>
      </c>
      <c r="AO35" s="35">
        <f>$J$28/'Fixed data'!$C$7</f>
        <v>1.8111999999999996E-3</v>
      </c>
      <c r="AP35" s="35">
        <f>$J$28/'Fixed data'!$C$7</f>
        <v>1.8111999999999996E-3</v>
      </c>
      <c r="AQ35" s="35">
        <f>$J$28/'Fixed data'!$C$7</f>
        <v>1.8111999999999996E-3</v>
      </c>
      <c r="AR35" s="35">
        <f>$J$28/'Fixed data'!$C$7</f>
        <v>1.8111999999999996E-3</v>
      </c>
      <c r="AS35" s="35">
        <f>$J$28/'Fixed data'!$C$7</f>
        <v>1.8111999999999996E-3</v>
      </c>
      <c r="AT35" s="35">
        <f>$J$28/'Fixed data'!$C$7</f>
        <v>1.8111999999999996E-3</v>
      </c>
      <c r="AU35" s="35">
        <f>$J$28/'Fixed data'!$C$7</f>
        <v>1.8111999999999996E-3</v>
      </c>
      <c r="AV35" s="35">
        <f>$J$28/'Fixed data'!$C$7</f>
        <v>1.8111999999999996E-3</v>
      </c>
      <c r="AW35" s="35">
        <f>$J$28/'Fixed data'!$C$7</f>
        <v>1.8111999999999996E-3</v>
      </c>
      <c r="AX35" s="35">
        <f>$J$28/'Fixed data'!$C$7</f>
        <v>1.8111999999999996E-3</v>
      </c>
      <c r="AY35" s="35">
        <f>$J$28/'Fixed data'!$C$7</f>
        <v>1.8111999999999996E-3</v>
      </c>
      <c r="AZ35" s="35">
        <f>$J$28/'Fixed data'!$C$7</f>
        <v>1.8111999999999996E-3</v>
      </c>
      <c r="BA35" s="35">
        <f>$J$28/'Fixed data'!$C$7</f>
        <v>1.8111999999999996E-3</v>
      </c>
      <c r="BB35" s="35">
        <f>$J$28/'Fixed data'!$C$7</f>
        <v>1.8111999999999996E-3</v>
      </c>
      <c r="BC35" s="35">
        <f>$J$28/'Fixed data'!$C$7</f>
        <v>1.8111999999999996E-3</v>
      </c>
      <c r="BD35" s="35"/>
    </row>
    <row r="36" spans="1:57" ht="16.5" hidden="1" customHeight="1" outlineLevel="1" x14ac:dyDescent="0.35">
      <c r="A36" s="116"/>
      <c r="B36" s="9" t="s">
        <v>32</v>
      </c>
      <c r="C36" s="11" t="s">
        <v>59</v>
      </c>
      <c r="D36" s="9" t="s">
        <v>40</v>
      </c>
      <c r="F36" s="35"/>
      <c r="G36" s="35"/>
      <c r="H36" s="35"/>
      <c r="I36" s="35"/>
      <c r="J36" s="35"/>
      <c r="K36" s="35"/>
      <c r="L36" s="35">
        <f>$K$28/'Fixed data'!$C$7</f>
        <v>3.5253333333333339E-3</v>
      </c>
      <c r="M36" s="35">
        <f>$K$28/'Fixed data'!$C$7</f>
        <v>3.5253333333333339E-3</v>
      </c>
      <c r="N36" s="35">
        <f>$K$28/'Fixed data'!$C$7</f>
        <v>3.5253333333333339E-3</v>
      </c>
      <c r="O36" s="35">
        <f>$K$28/'Fixed data'!$C$7</f>
        <v>3.5253333333333339E-3</v>
      </c>
      <c r="P36" s="35">
        <f>$K$28/'Fixed data'!$C$7</f>
        <v>3.5253333333333339E-3</v>
      </c>
      <c r="Q36" s="35">
        <f>$K$28/'Fixed data'!$C$7</f>
        <v>3.5253333333333339E-3</v>
      </c>
      <c r="R36" s="35">
        <f>$K$28/'Fixed data'!$C$7</f>
        <v>3.5253333333333339E-3</v>
      </c>
      <c r="S36" s="35">
        <f>$K$28/'Fixed data'!$C$7</f>
        <v>3.5253333333333339E-3</v>
      </c>
      <c r="T36" s="35">
        <f>$K$28/'Fixed data'!$C$7</f>
        <v>3.5253333333333339E-3</v>
      </c>
      <c r="U36" s="35">
        <f>$K$28/'Fixed data'!$C$7</f>
        <v>3.5253333333333339E-3</v>
      </c>
      <c r="V36" s="35">
        <f>$K$28/'Fixed data'!$C$7</f>
        <v>3.5253333333333339E-3</v>
      </c>
      <c r="W36" s="35">
        <f>$K$28/'Fixed data'!$C$7</f>
        <v>3.5253333333333339E-3</v>
      </c>
      <c r="X36" s="35">
        <f>$K$28/'Fixed data'!$C$7</f>
        <v>3.5253333333333339E-3</v>
      </c>
      <c r="Y36" s="35">
        <f>$K$28/'Fixed data'!$C$7</f>
        <v>3.5253333333333339E-3</v>
      </c>
      <c r="Z36" s="35">
        <f>$K$28/'Fixed data'!$C$7</f>
        <v>3.5253333333333339E-3</v>
      </c>
      <c r="AA36" s="35">
        <f>$K$28/'Fixed data'!$C$7</f>
        <v>3.5253333333333339E-3</v>
      </c>
      <c r="AB36" s="35">
        <f>$K$28/'Fixed data'!$C$7</f>
        <v>3.5253333333333339E-3</v>
      </c>
      <c r="AC36" s="35">
        <f>$K$28/'Fixed data'!$C$7</f>
        <v>3.5253333333333339E-3</v>
      </c>
      <c r="AD36" s="35">
        <f>$K$28/'Fixed data'!$C$7</f>
        <v>3.5253333333333339E-3</v>
      </c>
      <c r="AE36" s="35">
        <f>$K$28/'Fixed data'!$C$7</f>
        <v>3.5253333333333339E-3</v>
      </c>
      <c r="AF36" s="35">
        <f>$K$28/'Fixed data'!$C$7</f>
        <v>3.5253333333333339E-3</v>
      </c>
      <c r="AG36" s="35">
        <f>$K$28/'Fixed data'!$C$7</f>
        <v>3.5253333333333339E-3</v>
      </c>
      <c r="AH36" s="35">
        <f>$K$28/'Fixed data'!$C$7</f>
        <v>3.5253333333333339E-3</v>
      </c>
      <c r="AI36" s="35">
        <f>$K$28/'Fixed data'!$C$7</f>
        <v>3.5253333333333339E-3</v>
      </c>
      <c r="AJ36" s="35">
        <f>$K$28/'Fixed data'!$C$7</f>
        <v>3.5253333333333339E-3</v>
      </c>
      <c r="AK36" s="35">
        <f>$K$28/'Fixed data'!$C$7</f>
        <v>3.5253333333333339E-3</v>
      </c>
      <c r="AL36" s="35">
        <f>$K$28/'Fixed data'!$C$7</f>
        <v>3.5253333333333339E-3</v>
      </c>
      <c r="AM36" s="35">
        <f>$K$28/'Fixed data'!$C$7</f>
        <v>3.5253333333333339E-3</v>
      </c>
      <c r="AN36" s="35">
        <f>$K$28/'Fixed data'!$C$7</f>
        <v>3.5253333333333339E-3</v>
      </c>
      <c r="AO36" s="35">
        <f>$K$28/'Fixed data'!$C$7</f>
        <v>3.5253333333333339E-3</v>
      </c>
      <c r="AP36" s="35">
        <f>$K$28/'Fixed data'!$C$7</f>
        <v>3.5253333333333339E-3</v>
      </c>
      <c r="AQ36" s="35">
        <f>$K$28/'Fixed data'!$C$7</f>
        <v>3.5253333333333339E-3</v>
      </c>
      <c r="AR36" s="35">
        <f>$K$28/'Fixed data'!$C$7</f>
        <v>3.5253333333333339E-3</v>
      </c>
      <c r="AS36" s="35">
        <f>$K$28/'Fixed data'!$C$7</f>
        <v>3.5253333333333339E-3</v>
      </c>
      <c r="AT36" s="35">
        <f>$K$28/'Fixed data'!$C$7</f>
        <v>3.5253333333333339E-3</v>
      </c>
      <c r="AU36" s="35">
        <f>$K$28/'Fixed data'!$C$7</f>
        <v>3.5253333333333339E-3</v>
      </c>
      <c r="AV36" s="35">
        <f>$K$28/'Fixed data'!$C$7</f>
        <v>3.5253333333333339E-3</v>
      </c>
      <c r="AW36" s="35">
        <f>$K$28/'Fixed data'!$C$7</f>
        <v>3.5253333333333339E-3</v>
      </c>
      <c r="AX36" s="35">
        <f>$K$28/'Fixed data'!$C$7</f>
        <v>3.5253333333333339E-3</v>
      </c>
      <c r="AY36" s="35">
        <f>$K$28/'Fixed data'!$C$7</f>
        <v>3.5253333333333339E-3</v>
      </c>
      <c r="AZ36" s="35">
        <f>$K$28/'Fixed data'!$C$7</f>
        <v>3.5253333333333339E-3</v>
      </c>
      <c r="BA36" s="35">
        <f>$K$28/'Fixed data'!$C$7</f>
        <v>3.5253333333333339E-3</v>
      </c>
      <c r="BB36" s="35">
        <f>$K$28/'Fixed data'!$C$7</f>
        <v>3.5253333333333339E-3</v>
      </c>
      <c r="BC36" s="35">
        <f>$K$28/'Fixed data'!$C$7</f>
        <v>3.5253333333333339E-3</v>
      </c>
      <c r="BD36" s="35">
        <f>$K$28/'Fixed data'!$C$7</f>
        <v>3.5253333333333339E-3</v>
      </c>
    </row>
    <row r="37" spans="1:57" ht="16.5" hidden="1" customHeight="1" outlineLevel="1" x14ac:dyDescent="0.35">
      <c r="A37" s="116"/>
      <c r="B37" s="9" t="s">
        <v>33</v>
      </c>
      <c r="C37" s="11" t="s">
        <v>60</v>
      </c>
      <c r="D37" s="9" t="s">
        <v>40</v>
      </c>
      <c r="F37" s="35"/>
      <c r="G37" s="35"/>
      <c r="H37" s="35"/>
      <c r="I37" s="35"/>
      <c r="J37" s="35"/>
      <c r="K37" s="35"/>
      <c r="L37" s="35"/>
      <c r="M37" s="35">
        <f>$L$28/'Fixed data'!$C$7</f>
        <v>2.7875555555555522E-3</v>
      </c>
      <c r="N37" s="35">
        <f>$L$28/'Fixed data'!$C$7</f>
        <v>2.7875555555555522E-3</v>
      </c>
      <c r="O37" s="35">
        <f>$L$28/'Fixed data'!$C$7</f>
        <v>2.7875555555555522E-3</v>
      </c>
      <c r="P37" s="35">
        <f>$L$28/'Fixed data'!$C$7</f>
        <v>2.7875555555555522E-3</v>
      </c>
      <c r="Q37" s="35">
        <f>$L$28/'Fixed data'!$C$7</f>
        <v>2.7875555555555522E-3</v>
      </c>
      <c r="R37" s="35">
        <f>$L$28/'Fixed data'!$C$7</f>
        <v>2.7875555555555522E-3</v>
      </c>
      <c r="S37" s="35">
        <f>$L$28/'Fixed data'!$C$7</f>
        <v>2.7875555555555522E-3</v>
      </c>
      <c r="T37" s="35">
        <f>$L$28/'Fixed data'!$C$7</f>
        <v>2.7875555555555522E-3</v>
      </c>
      <c r="U37" s="35">
        <f>$L$28/'Fixed data'!$C$7</f>
        <v>2.7875555555555522E-3</v>
      </c>
      <c r="V37" s="35">
        <f>$L$28/'Fixed data'!$C$7</f>
        <v>2.7875555555555522E-3</v>
      </c>
      <c r="W37" s="35">
        <f>$L$28/'Fixed data'!$C$7</f>
        <v>2.7875555555555522E-3</v>
      </c>
      <c r="X37" s="35">
        <f>$L$28/'Fixed data'!$C$7</f>
        <v>2.7875555555555522E-3</v>
      </c>
      <c r="Y37" s="35">
        <f>$L$28/'Fixed data'!$C$7</f>
        <v>2.7875555555555522E-3</v>
      </c>
      <c r="Z37" s="35">
        <f>$L$28/'Fixed data'!$C$7</f>
        <v>2.7875555555555522E-3</v>
      </c>
      <c r="AA37" s="35">
        <f>$L$28/'Fixed data'!$C$7</f>
        <v>2.7875555555555522E-3</v>
      </c>
      <c r="AB37" s="35">
        <f>$L$28/'Fixed data'!$C$7</f>
        <v>2.7875555555555522E-3</v>
      </c>
      <c r="AC37" s="35">
        <f>$L$28/'Fixed data'!$C$7</f>
        <v>2.7875555555555522E-3</v>
      </c>
      <c r="AD37" s="35">
        <f>$L$28/'Fixed data'!$C$7</f>
        <v>2.7875555555555522E-3</v>
      </c>
      <c r="AE37" s="35">
        <f>$L$28/'Fixed data'!$C$7</f>
        <v>2.7875555555555522E-3</v>
      </c>
      <c r="AF37" s="35">
        <f>$L$28/'Fixed data'!$C$7</f>
        <v>2.7875555555555522E-3</v>
      </c>
      <c r="AG37" s="35">
        <f>$L$28/'Fixed data'!$C$7</f>
        <v>2.7875555555555522E-3</v>
      </c>
      <c r="AH37" s="35">
        <f>$L$28/'Fixed data'!$C$7</f>
        <v>2.7875555555555522E-3</v>
      </c>
      <c r="AI37" s="35">
        <f>$L$28/'Fixed data'!$C$7</f>
        <v>2.7875555555555522E-3</v>
      </c>
      <c r="AJ37" s="35">
        <f>$L$28/'Fixed data'!$C$7</f>
        <v>2.7875555555555522E-3</v>
      </c>
      <c r="AK37" s="35">
        <f>$L$28/'Fixed data'!$C$7</f>
        <v>2.7875555555555522E-3</v>
      </c>
      <c r="AL37" s="35">
        <f>$L$28/'Fixed data'!$C$7</f>
        <v>2.7875555555555522E-3</v>
      </c>
      <c r="AM37" s="35">
        <f>$L$28/'Fixed data'!$C$7</f>
        <v>2.7875555555555522E-3</v>
      </c>
      <c r="AN37" s="35">
        <f>$L$28/'Fixed data'!$C$7</f>
        <v>2.7875555555555522E-3</v>
      </c>
      <c r="AO37" s="35">
        <f>$L$28/'Fixed data'!$C$7</f>
        <v>2.7875555555555522E-3</v>
      </c>
      <c r="AP37" s="35">
        <f>$L$28/'Fixed data'!$C$7</f>
        <v>2.7875555555555522E-3</v>
      </c>
      <c r="AQ37" s="35">
        <f>$L$28/'Fixed data'!$C$7</f>
        <v>2.7875555555555522E-3</v>
      </c>
      <c r="AR37" s="35">
        <f>$L$28/'Fixed data'!$C$7</f>
        <v>2.7875555555555522E-3</v>
      </c>
      <c r="AS37" s="35">
        <f>$L$28/'Fixed data'!$C$7</f>
        <v>2.7875555555555522E-3</v>
      </c>
      <c r="AT37" s="35">
        <f>$L$28/'Fixed data'!$C$7</f>
        <v>2.7875555555555522E-3</v>
      </c>
      <c r="AU37" s="35">
        <f>$L$28/'Fixed data'!$C$7</f>
        <v>2.7875555555555522E-3</v>
      </c>
      <c r="AV37" s="35">
        <f>$L$28/'Fixed data'!$C$7</f>
        <v>2.7875555555555522E-3</v>
      </c>
      <c r="AW37" s="35">
        <f>$L$28/'Fixed data'!$C$7</f>
        <v>2.7875555555555522E-3</v>
      </c>
      <c r="AX37" s="35">
        <f>$L$28/'Fixed data'!$C$7</f>
        <v>2.7875555555555522E-3</v>
      </c>
      <c r="AY37" s="35">
        <f>$L$28/'Fixed data'!$C$7</f>
        <v>2.7875555555555522E-3</v>
      </c>
      <c r="AZ37" s="35">
        <f>$L$28/'Fixed data'!$C$7</f>
        <v>2.7875555555555522E-3</v>
      </c>
      <c r="BA37" s="35">
        <f>$L$28/'Fixed data'!$C$7</f>
        <v>2.7875555555555522E-3</v>
      </c>
      <c r="BB37" s="35">
        <f>$L$28/'Fixed data'!$C$7</f>
        <v>2.7875555555555522E-3</v>
      </c>
      <c r="BC37" s="35">
        <f>$L$28/'Fixed data'!$C$7</f>
        <v>2.7875555555555522E-3</v>
      </c>
      <c r="BD37" s="35">
        <f>$L$28/'Fixed data'!$C$7</f>
        <v>2.7875555555555522E-3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2.7875555555555522E-3</v>
      </c>
      <c r="O38" s="35">
        <f>$M$28/'Fixed data'!$C$7</f>
        <v>2.7875555555555522E-3</v>
      </c>
      <c r="P38" s="35">
        <f>$M$28/'Fixed data'!$C$7</f>
        <v>2.7875555555555522E-3</v>
      </c>
      <c r="Q38" s="35">
        <f>$M$28/'Fixed data'!$C$7</f>
        <v>2.7875555555555522E-3</v>
      </c>
      <c r="R38" s="35">
        <f>$M$28/'Fixed data'!$C$7</f>
        <v>2.7875555555555522E-3</v>
      </c>
      <c r="S38" s="35">
        <f>$M$28/'Fixed data'!$C$7</f>
        <v>2.7875555555555522E-3</v>
      </c>
      <c r="T38" s="35">
        <f>$M$28/'Fixed data'!$C$7</f>
        <v>2.7875555555555522E-3</v>
      </c>
      <c r="U38" s="35">
        <f>$M$28/'Fixed data'!$C$7</f>
        <v>2.7875555555555522E-3</v>
      </c>
      <c r="V38" s="35">
        <f>$M$28/'Fixed data'!$C$7</f>
        <v>2.7875555555555522E-3</v>
      </c>
      <c r="W38" s="35">
        <f>$M$28/'Fixed data'!$C$7</f>
        <v>2.7875555555555522E-3</v>
      </c>
      <c r="X38" s="35">
        <f>$M$28/'Fixed data'!$C$7</f>
        <v>2.7875555555555522E-3</v>
      </c>
      <c r="Y38" s="35">
        <f>$M$28/'Fixed data'!$C$7</f>
        <v>2.7875555555555522E-3</v>
      </c>
      <c r="Z38" s="35">
        <f>$M$28/'Fixed data'!$C$7</f>
        <v>2.7875555555555522E-3</v>
      </c>
      <c r="AA38" s="35">
        <f>$M$28/'Fixed data'!$C$7</f>
        <v>2.7875555555555522E-3</v>
      </c>
      <c r="AB38" s="35">
        <f>$M$28/'Fixed data'!$C$7</f>
        <v>2.7875555555555522E-3</v>
      </c>
      <c r="AC38" s="35">
        <f>$M$28/'Fixed data'!$C$7</f>
        <v>2.7875555555555522E-3</v>
      </c>
      <c r="AD38" s="35">
        <f>$M$28/'Fixed data'!$C$7</f>
        <v>2.7875555555555522E-3</v>
      </c>
      <c r="AE38" s="35">
        <f>$M$28/'Fixed data'!$C$7</f>
        <v>2.7875555555555522E-3</v>
      </c>
      <c r="AF38" s="35">
        <f>$M$28/'Fixed data'!$C$7</f>
        <v>2.7875555555555522E-3</v>
      </c>
      <c r="AG38" s="35">
        <f>$M$28/'Fixed data'!$C$7</f>
        <v>2.7875555555555522E-3</v>
      </c>
      <c r="AH38" s="35">
        <f>$M$28/'Fixed data'!$C$7</f>
        <v>2.7875555555555522E-3</v>
      </c>
      <c r="AI38" s="35">
        <f>$M$28/'Fixed data'!$C$7</f>
        <v>2.7875555555555522E-3</v>
      </c>
      <c r="AJ38" s="35">
        <f>$M$28/'Fixed data'!$C$7</f>
        <v>2.7875555555555522E-3</v>
      </c>
      <c r="AK38" s="35">
        <f>$M$28/'Fixed data'!$C$7</f>
        <v>2.7875555555555522E-3</v>
      </c>
      <c r="AL38" s="35">
        <f>$M$28/'Fixed data'!$C$7</f>
        <v>2.7875555555555522E-3</v>
      </c>
      <c r="AM38" s="35">
        <f>$M$28/'Fixed data'!$C$7</f>
        <v>2.7875555555555522E-3</v>
      </c>
      <c r="AN38" s="35">
        <f>$M$28/'Fixed data'!$C$7</f>
        <v>2.7875555555555522E-3</v>
      </c>
      <c r="AO38" s="35">
        <f>$M$28/'Fixed data'!$C$7</f>
        <v>2.7875555555555522E-3</v>
      </c>
      <c r="AP38" s="35">
        <f>$M$28/'Fixed data'!$C$7</f>
        <v>2.7875555555555522E-3</v>
      </c>
      <c r="AQ38" s="35">
        <f>$M$28/'Fixed data'!$C$7</f>
        <v>2.7875555555555522E-3</v>
      </c>
      <c r="AR38" s="35">
        <f>$M$28/'Fixed data'!$C$7</f>
        <v>2.7875555555555522E-3</v>
      </c>
      <c r="AS38" s="35">
        <f>$M$28/'Fixed data'!$C$7</f>
        <v>2.7875555555555522E-3</v>
      </c>
      <c r="AT38" s="35">
        <f>$M$28/'Fixed data'!$C$7</f>
        <v>2.7875555555555522E-3</v>
      </c>
      <c r="AU38" s="35">
        <f>$M$28/'Fixed data'!$C$7</f>
        <v>2.7875555555555522E-3</v>
      </c>
      <c r="AV38" s="35">
        <f>$M$28/'Fixed data'!$C$7</f>
        <v>2.7875555555555522E-3</v>
      </c>
      <c r="AW38" s="35">
        <f>$M$28/'Fixed data'!$C$7</f>
        <v>2.7875555555555522E-3</v>
      </c>
      <c r="AX38" s="35">
        <f>$M$28/'Fixed data'!$C$7</f>
        <v>2.7875555555555522E-3</v>
      </c>
      <c r="AY38" s="35">
        <f>$M$28/'Fixed data'!$C$7</f>
        <v>2.7875555555555522E-3</v>
      </c>
      <c r="AZ38" s="35">
        <f>$M$28/'Fixed data'!$C$7</f>
        <v>2.7875555555555522E-3</v>
      </c>
      <c r="BA38" s="35">
        <f>$M$28/'Fixed data'!$C$7</f>
        <v>2.7875555555555522E-3</v>
      </c>
      <c r="BB38" s="35">
        <f>$M$28/'Fixed data'!$C$7</f>
        <v>2.7875555555555522E-3</v>
      </c>
      <c r="BC38" s="35">
        <f>$M$28/'Fixed data'!$C$7</f>
        <v>2.7875555555555522E-3</v>
      </c>
      <c r="BD38" s="35">
        <f>$M$28/'Fixed data'!$C$7</f>
        <v>2.7875555555555522E-3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2.7875555555555522E-3</v>
      </c>
      <c r="P39" s="35">
        <f>$N$28/'Fixed data'!$C$7</f>
        <v>2.7875555555555522E-3</v>
      </c>
      <c r="Q39" s="35">
        <f>$N$28/'Fixed data'!$C$7</f>
        <v>2.7875555555555522E-3</v>
      </c>
      <c r="R39" s="35">
        <f>$N$28/'Fixed data'!$C$7</f>
        <v>2.7875555555555522E-3</v>
      </c>
      <c r="S39" s="35">
        <f>$N$28/'Fixed data'!$C$7</f>
        <v>2.7875555555555522E-3</v>
      </c>
      <c r="T39" s="35">
        <f>$N$28/'Fixed data'!$C$7</f>
        <v>2.7875555555555522E-3</v>
      </c>
      <c r="U39" s="35">
        <f>$N$28/'Fixed data'!$C$7</f>
        <v>2.7875555555555522E-3</v>
      </c>
      <c r="V39" s="35">
        <f>$N$28/'Fixed data'!$C$7</f>
        <v>2.7875555555555522E-3</v>
      </c>
      <c r="W39" s="35">
        <f>$N$28/'Fixed data'!$C$7</f>
        <v>2.7875555555555522E-3</v>
      </c>
      <c r="X39" s="35">
        <f>$N$28/'Fixed data'!$C$7</f>
        <v>2.7875555555555522E-3</v>
      </c>
      <c r="Y39" s="35">
        <f>$N$28/'Fixed data'!$C$7</f>
        <v>2.7875555555555522E-3</v>
      </c>
      <c r="Z39" s="35">
        <f>$N$28/'Fixed data'!$C$7</f>
        <v>2.7875555555555522E-3</v>
      </c>
      <c r="AA39" s="35">
        <f>$N$28/'Fixed data'!$C$7</f>
        <v>2.7875555555555522E-3</v>
      </c>
      <c r="AB39" s="35">
        <f>$N$28/'Fixed data'!$C$7</f>
        <v>2.7875555555555522E-3</v>
      </c>
      <c r="AC39" s="35">
        <f>$N$28/'Fixed data'!$C$7</f>
        <v>2.7875555555555522E-3</v>
      </c>
      <c r="AD39" s="35">
        <f>$N$28/'Fixed data'!$C$7</f>
        <v>2.7875555555555522E-3</v>
      </c>
      <c r="AE39" s="35">
        <f>$N$28/'Fixed data'!$C$7</f>
        <v>2.7875555555555522E-3</v>
      </c>
      <c r="AF39" s="35">
        <f>$N$28/'Fixed data'!$C$7</f>
        <v>2.7875555555555522E-3</v>
      </c>
      <c r="AG39" s="35">
        <f>$N$28/'Fixed data'!$C$7</f>
        <v>2.7875555555555522E-3</v>
      </c>
      <c r="AH39" s="35">
        <f>$N$28/'Fixed data'!$C$7</f>
        <v>2.7875555555555522E-3</v>
      </c>
      <c r="AI39" s="35">
        <f>$N$28/'Fixed data'!$C$7</f>
        <v>2.7875555555555522E-3</v>
      </c>
      <c r="AJ39" s="35">
        <f>$N$28/'Fixed data'!$C$7</f>
        <v>2.7875555555555522E-3</v>
      </c>
      <c r="AK39" s="35">
        <f>$N$28/'Fixed data'!$C$7</f>
        <v>2.7875555555555522E-3</v>
      </c>
      <c r="AL39" s="35">
        <f>$N$28/'Fixed data'!$C$7</f>
        <v>2.7875555555555522E-3</v>
      </c>
      <c r="AM39" s="35">
        <f>$N$28/'Fixed data'!$C$7</f>
        <v>2.7875555555555522E-3</v>
      </c>
      <c r="AN39" s="35">
        <f>$N$28/'Fixed data'!$C$7</f>
        <v>2.7875555555555522E-3</v>
      </c>
      <c r="AO39" s="35">
        <f>$N$28/'Fixed data'!$C$7</f>
        <v>2.7875555555555522E-3</v>
      </c>
      <c r="AP39" s="35">
        <f>$N$28/'Fixed data'!$C$7</f>
        <v>2.7875555555555522E-3</v>
      </c>
      <c r="AQ39" s="35">
        <f>$N$28/'Fixed data'!$C$7</f>
        <v>2.7875555555555522E-3</v>
      </c>
      <c r="AR39" s="35">
        <f>$N$28/'Fixed data'!$C$7</f>
        <v>2.7875555555555522E-3</v>
      </c>
      <c r="AS39" s="35">
        <f>$N$28/'Fixed data'!$C$7</f>
        <v>2.7875555555555522E-3</v>
      </c>
      <c r="AT39" s="35">
        <f>$N$28/'Fixed data'!$C$7</f>
        <v>2.7875555555555522E-3</v>
      </c>
      <c r="AU39" s="35">
        <f>$N$28/'Fixed data'!$C$7</f>
        <v>2.7875555555555522E-3</v>
      </c>
      <c r="AV39" s="35">
        <f>$N$28/'Fixed data'!$C$7</f>
        <v>2.7875555555555522E-3</v>
      </c>
      <c r="AW39" s="35">
        <f>$N$28/'Fixed data'!$C$7</f>
        <v>2.7875555555555522E-3</v>
      </c>
      <c r="AX39" s="35">
        <f>$N$28/'Fixed data'!$C$7</f>
        <v>2.7875555555555522E-3</v>
      </c>
      <c r="AY39" s="35">
        <f>$N$28/'Fixed data'!$C$7</f>
        <v>2.7875555555555522E-3</v>
      </c>
      <c r="AZ39" s="35">
        <f>$N$28/'Fixed data'!$C$7</f>
        <v>2.7875555555555522E-3</v>
      </c>
      <c r="BA39" s="35">
        <f>$N$28/'Fixed data'!$C$7</f>
        <v>2.7875555555555522E-3</v>
      </c>
      <c r="BB39" s="35">
        <f>$N$28/'Fixed data'!$C$7</f>
        <v>2.7875555555555522E-3</v>
      </c>
      <c r="BC39" s="35">
        <f>$N$28/'Fixed data'!$C$7</f>
        <v>2.7875555555555522E-3</v>
      </c>
      <c r="BD39" s="35">
        <f>$N$28/'Fixed data'!$C$7</f>
        <v>2.7875555555555522E-3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2.7875555555555522E-3</v>
      </c>
      <c r="Q40" s="35">
        <f>$O$28/'Fixed data'!$C$7</f>
        <v>2.7875555555555522E-3</v>
      </c>
      <c r="R40" s="35">
        <f>$O$28/'Fixed data'!$C$7</f>
        <v>2.7875555555555522E-3</v>
      </c>
      <c r="S40" s="35">
        <f>$O$28/'Fixed data'!$C$7</f>
        <v>2.7875555555555522E-3</v>
      </c>
      <c r="T40" s="35">
        <f>$O$28/'Fixed data'!$C$7</f>
        <v>2.7875555555555522E-3</v>
      </c>
      <c r="U40" s="35">
        <f>$O$28/'Fixed data'!$C$7</f>
        <v>2.7875555555555522E-3</v>
      </c>
      <c r="V40" s="35">
        <f>$O$28/'Fixed data'!$C$7</f>
        <v>2.7875555555555522E-3</v>
      </c>
      <c r="W40" s="35">
        <f>$O$28/'Fixed data'!$C$7</f>
        <v>2.7875555555555522E-3</v>
      </c>
      <c r="X40" s="35">
        <f>$O$28/'Fixed data'!$C$7</f>
        <v>2.7875555555555522E-3</v>
      </c>
      <c r="Y40" s="35">
        <f>$O$28/'Fixed data'!$C$7</f>
        <v>2.7875555555555522E-3</v>
      </c>
      <c r="Z40" s="35">
        <f>$O$28/'Fixed data'!$C$7</f>
        <v>2.7875555555555522E-3</v>
      </c>
      <c r="AA40" s="35">
        <f>$O$28/'Fixed data'!$C$7</f>
        <v>2.7875555555555522E-3</v>
      </c>
      <c r="AB40" s="35">
        <f>$O$28/'Fixed data'!$C$7</f>
        <v>2.7875555555555522E-3</v>
      </c>
      <c r="AC40" s="35">
        <f>$O$28/'Fixed data'!$C$7</f>
        <v>2.7875555555555522E-3</v>
      </c>
      <c r="AD40" s="35">
        <f>$O$28/'Fixed data'!$C$7</f>
        <v>2.7875555555555522E-3</v>
      </c>
      <c r="AE40" s="35">
        <f>$O$28/'Fixed data'!$C$7</f>
        <v>2.7875555555555522E-3</v>
      </c>
      <c r="AF40" s="35">
        <f>$O$28/'Fixed data'!$C$7</f>
        <v>2.7875555555555522E-3</v>
      </c>
      <c r="AG40" s="35">
        <f>$O$28/'Fixed data'!$C$7</f>
        <v>2.7875555555555522E-3</v>
      </c>
      <c r="AH40" s="35">
        <f>$O$28/'Fixed data'!$C$7</f>
        <v>2.7875555555555522E-3</v>
      </c>
      <c r="AI40" s="35">
        <f>$O$28/'Fixed data'!$C$7</f>
        <v>2.7875555555555522E-3</v>
      </c>
      <c r="AJ40" s="35">
        <f>$O$28/'Fixed data'!$C$7</f>
        <v>2.7875555555555522E-3</v>
      </c>
      <c r="AK40" s="35">
        <f>$O$28/'Fixed data'!$C$7</f>
        <v>2.7875555555555522E-3</v>
      </c>
      <c r="AL40" s="35">
        <f>$O$28/'Fixed data'!$C$7</f>
        <v>2.7875555555555522E-3</v>
      </c>
      <c r="AM40" s="35">
        <f>$O$28/'Fixed data'!$C$7</f>
        <v>2.7875555555555522E-3</v>
      </c>
      <c r="AN40" s="35">
        <f>$O$28/'Fixed data'!$C$7</f>
        <v>2.7875555555555522E-3</v>
      </c>
      <c r="AO40" s="35">
        <f>$O$28/'Fixed data'!$C$7</f>
        <v>2.7875555555555522E-3</v>
      </c>
      <c r="AP40" s="35">
        <f>$O$28/'Fixed data'!$C$7</f>
        <v>2.7875555555555522E-3</v>
      </c>
      <c r="AQ40" s="35">
        <f>$O$28/'Fixed data'!$C$7</f>
        <v>2.7875555555555522E-3</v>
      </c>
      <c r="AR40" s="35">
        <f>$O$28/'Fixed data'!$C$7</f>
        <v>2.7875555555555522E-3</v>
      </c>
      <c r="AS40" s="35">
        <f>$O$28/'Fixed data'!$C$7</f>
        <v>2.7875555555555522E-3</v>
      </c>
      <c r="AT40" s="35">
        <f>$O$28/'Fixed data'!$C$7</f>
        <v>2.7875555555555522E-3</v>
      </c>
      <c r="AU40" s="35">
        <f>$O$28/'Fixed data'!$C$7</f>
        <v>2.7875555555555522E-3</v>
      </c>
      <c r="AV40" s="35">
        <f>$O$28/'Fixed data'!$C$7</f>
        <v>2.7875555555555522E-3</v>
      </c>
      <c r="AW40" s="35">
        <f>$O$28/'Fixed data'!$C$7</f>
        <v>2.7875555555555522E-3</v>
      </c>
      <c r="AX40" s="35">
        <f>$O$28/'Fixed data'!$C$7</f>
        <v>2.7875555555555522E-3</v>
      </c>
      <c r="AY40" s="35">
        <f>$O$28/'Fixed data'!$C$7</f>
        <v>2.7875555555555522E-3</v>
      </c>
      <c r="AZ40" s="35">
        <f>$O$28/'Fixed data'!$C$7</f>
        <v>2.7875555555555522E-3</v>
      </c>
      <c r="BA40" s="35">
        <f>$O$28/'Fixed data'!$C$7</f>
        <v>2.7875555555555522E-3</v>
      </c>
      <c r="BB40" s="35">
        <f>$O$28/'Fixed data'!$C$7</f>
        <v>2.7875555555555522E-3</v>
      </c>
      <c r="BC40" s="35">
        <f>$O$28/'Fixed data'!$C$7</f>
        <v>2.7875555555555522E-3</v>
      </c>
      <c r="BD40" s="35">
        <f>$O$28/'Fixed data'!$C$7</f>
        <v>2.7875555555555522E-3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2.7875555555555522E-3</v>
      </c>
      <c r="R41" s="35">
        <f>$P$28/'Fixed data'!$C$7</f>
        <v>2.7875555555555522E-3</v>
      </c>
      <c r="S41" s="35">
        <f>$P$28/'Fixed data'!$C$7</f>
        <v>2.7875555555555522E-3</v>
      </c>
      <c r="T41" s="35">
        <f>$P$28/'Fixed data'!$C$7</f>
        <v>2.7875555555555522E-3</v>
      </c>
      <c r="U41" s="35">
        <f>$P$28/'Fixed data'!$C$7</f>
        <v>2.7875555555555522E-3</v>
      </c>
      <c r="V41" s="35">
        <f>$P$28/'Fixed data'!$C$7</f>
        <v>2.7875555555555522E-3</v>
      </c>
      <c r="W41" s="35">
        <f>$P$28/'Fixed data'!$C$7</f>
        <v>2.7875555555555522E-3</v>
      </c>
      <c r="X41" s="35">
        <f>$P$28/'Fixed data'!$C$7</f>
        <v>2.7875555555555522E-3</v>
      </c>
      <c r="Y41" s="35">
        <f>$P$28/'Fixed data'!$C$7</f>
        <v>2.7875555555555522E-3</v>
      </c>
      <c r="Z41" s="35">
        <f>$P$28/'Fixed data'!$C$7</f>
        <v>2.7875555555555522E-3</v>
      </c>
      <c r="AA41" s="35">
        <f>$P$28/'Fixed data'!$C$7</f>
        <v>2.7875555555555522E-3</v>
      </c>
      <c r="AB41" s="35">
        <f>$P$28/'Fixed data'!$C$7</f>
        <v>2.7875555555555522E-3</v>
      </c>
      <c r="AC41" s="35">
        <f>$P$28/'Fixed data'!$C$7</f>
        <v>2.7875555555555522E-3</v>
      </c>
      <c r="AD41" s="35">
        <f>$P$28/'Fixed data'!$C$7</f>
        <v>2.7875555555555522E-3</v>
      </c>
      <c r="AE41" s="35">
        <f>$P$28/'Fixed data'!$C$7</f>
        <v>2.7875555555555522E-3</v>
      </c>
      <c r="AF41" s="35">
        <f>$P$28/'Fixed data'!$C$7</f>
        <v>2.7875555555555522E-3</v>
      </c>
      <c r="AG41" s="35">
        <f>$P$28/'Fixed data'!$C$7</f>
        <v>2.7875555555555522E-3</v>
      </c>
      <c r="AH41" s="35">
        <f>$P$28/'Fixed data'!$C$7</f>
        <v>2.7875555555555522E-3</v>
      </c>
      <c r="AI41" s="35">
        <f>$P$28/'Fixed data'!$C$7</f>
        <v>2.7875555555555522E-3</v>
      </c>
      <c r="AJ41" s="35">
        <f>$P$28/'Fixed data'!$C$7</f>
        <v>2.7875555555555522E-3</v>
      </c>
      <c r="AK41" s="35">
        <f>$P$28/'Fixed data'!$C$7</f>
        <v>2.7875555555555522E-3</v>
      </c>
      <c r="AL41" s="35">
        <f>$P$28/'Fixed data'!$C$7</f>
        <v>2.7875555555555522E-3</v>
      </c>
      <c r="AM41" s="35">
        <f>$P$28/'Fixed data'!$C$7</f>
        <v>2.7875555555555522E-3</v>
      </c>
      <c r="AN41" s="35">
        <f>$P$28/'Fixed data'!$C$7</f>
        <v>2.7875555555555522E-3</v>
      </c>
      <c r="AO41" s="35">
        <f>$P$28/'Fixed data'!$C$7</f>
        <v>2.7875555555555522E-3</v>
      </c>
      <c r="AP41" s="35">
        <f>$P$28/'Fixed data'!$C$7</f>
        <v>2.7875555555555522E-3</v>
      </c>
      <c r="AQ41" s="35">
        <f>$P$28/'Fixed data'!$C$7</f>
        <v>2.7875555555555522E-3</v>
      </c>
      <c r="AR41" s="35">
        <f>$P$28/'Fixed data'!$C$7</f>
        <v>2.7875555555555522E-3</v>
      </c>
      <c r="AS41" s="35">
        <f>$P$28/'Fixed data'!$C$7</f>
        <v>2.7875555555555522E-3</v>
      </c>
      <c r="AT41" s="35">
        <f>$P$28/'Fixed data'!$C$7</f>
        <v>2.7875555555555522E-3</v>
      </c>
      <c r="AU41" s="35">
        <f>$P$28/'Fixed data'!$C$7</f>
        <v>2.7875555555555522E-3</v>
      </c>
      <c r="AV41" s="35">
        <f>$P$28/'Fixed data'!$C$7</f>
        <v>2.7875555555555522E-3</v>
      </c>
      <c r="AW41" s="35">
        <f>$P$28/'Fixed data'!$C$7</f>
        <v>2.7875555555555522E-3</v>
      </c>
      <c r="AX41" s="35">
        <f>$P$28/'Fixed data'!$C$7</f>
        <v>2.7875555555555522E-3</v>
      </c>
      <c r="AY41" s="35">
        <f>$P$28/'Fixed data'!$C$7</f>
        <v>2.7875555555555522E-3</v>
      </c>
      <c r="AZ41" s="35">
        <f>$P$28/'Fixed data'!$C$7</f>
        <v>2.7875555555555522E-3</v>
      </c>
      <c r="BA41" s="35">
        <f>$P$28/'Fixed data'!$C$7</f>
        <v>2.7875555555555522E-3</v>
      </c>
      <c r="BB41" s="35">
        <f>$P$28/'Fixed data'!$C$7</f>
        <v>2.7875555555555522E-3</v>
      </c>
      <c r="BC41" s="35">
        <f>$P$28/'Fixed data'!$C$7</f>
        <v>2.7875555555555522E-3</v>
      </c>
      <c r="BD41" s="35">
        <f>$P$28/'Fixed data'!$C$7</f>
        <v>2.7875555555555522E-3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2.7875555555555522E-3</v>
      </c>
      <c r="S42" s="35">
        <f>$Q$28/'Fixed data'!$C$7</f>
        <v>2.7875555555555522E-3</v>
      </c>
      <c r="T42" s="35">
        <f>$Q$28/'Fixed data'!$C$7</f>
        <v>2.7875555555555522E-3</v>
      </c>
      <c r="U42" s="35">
        <f>$Q$28/'Fixed data'!$C$7</f>
        <v>2.7875555555555522E-3</v>
      </c>
      <c r="V42" s="35">
        <f>$Q$28/'Fixed data'!$C$7</f>
        <v>2.7875555555555522E-3</v>
      </c>
      <c r="W42" s="35">
        <f>$Q$28/'Fixed data'!$C$7</f>
        <v>2.7875555555555522E-3</v>
      </c>
      <c r="X42" s="35">
        <f>$Q$28/'Fixed data'!$C$7</f>
        <v>2.7875555555555522E-3</v>
      </c>
      <c r="Y42" s="35">
        <f>$Q$28/'Fixed data'!$C$7</f>
        <v>2.7875555555555522E-3</v>
      </c>
      <c r="Z42" s="35">
        <f>$Q$28/'Fixed data'!$C$7</f>
        <v>2.7875555555555522E-3</v>
      </c>
      <c r="AA42" s="35">
        <f>$Q$28/'Fixed data'!$C$7</f>
        <v>2.7875555555555522E-3</v>
      </c>
      <c r="AB42" s="35">
        <f>$Q$28/'Fixed data'!$C$7</f>
        <v>2.7875555555555522E-3</v>
      </c>
      <c r="AC42" s="35">
        <f>$Q$28/'Fixed data'!$C$7</f>
        <v>2.7875555555555522E-3</v>
      </c>
      <c r="AD42" s="35">
        <f>$Q$28/'Fixed data'!$C$7</f>
        <v>2.7875555555555522E-3</v>
      </c>
      <c r="AE42" s="35">
        <f>$Q$28/'Fixed data'!$C$7</f>
        <v>2.7875555555555522E-3</v>
      </c>
      <c r="AF42" s="35">
        <f>$Q$28/'Fixed data'!$C$7</f>
        <v>2.7875555555555522E-3</v>
      </c>
      <c r="AG42" s="35">
        <f>$Q$28/'Fixed data'!$C$7</f>
        <v>2.7875555555555522E-3</v>
      </c>
      <c r="AH42" s="35">
        <f>$Q$28/'Fixed data'!$C$7</f>
        <v>2.7875555555555522E-3</v>
      </c>
      <c r="AI42" s="35">
        <f>$Q$28/'Fixed data'!$C$7</f>
        <v>2.7875555555555522E-3</v>
      </c>
      <c r="AJ42" s="35">
        <f>$Q$28/'Fixed data'!$C$7</f>
        <v>2.7875555555555522E-3</v>
      </c>
      <c r="AK42" s="35">
        <f>$Q$28/'Fixed data'!$C$7</f>
        <v>2.7875555555555522E-3</v>
      </c>
      <c r="AL42" s="35">
        <f>$Q$28/'Fixed data'!$C$7</f>
        <v>2.7875555555555522E-3</v>
      </c>
      <c r="AM42" s="35">
        <f>$Q$28/'Fixed data'!$C$7</f>
        <v>2.7875555555555522E-3</v>
      </c>
      <c r="AN42" s="35">
        <f>$Q$28/'Fixed data'!$C$7</f>
        <v>2.7875555555555522E-3</v>
      </c>
      <c r="AO42" s="35">
        <f>$Q$28/'Fixed data'!$C$7</f>
        <v>2.7875555555555522E-3</v>
      </c>
      <c r="AP42" s="35">
        <f>$Q$28/'Fixed data'!$C$7</f>
        <v>2.7875555555555522E-3</v>
      </c>
      <c r="AQ42" s="35">
        <f>$Q$28/'Fixed data'!$C$7</f>
        <v>2.7875555555555522E-3</v>
      </c>
      <c r="AR42" s="35">
        <f>$Q$28/'Fixed data'!$C$7</f>
        <v>2.7875555555555522E-3</v>
      </c>
      <c r="AS42" s="35">
        <f>$Q$28/'Fixed data'!$C$7</f>
        <v>2.7875555555555522E-3</v>
      </c>
      <c r="AT42" s="35">
        <f>$Q$28/'Fixed data'!$C$7</f>
        <v>2.7875555555555522E-3</v>
      </c>
      <c r="AU42" s="35">
        <f>$Q$28/'Fixed data'!$C$7</f>
        <v>2.7875555555555522E-3</v>
      </c>
      <c r="AV42" s="35">
        <f>$Q$28/'Fixed data'!$C$7</f>
        <v>2.7875555555555522E-3</v>
      </c>
      <c r="AW42" s="35">
        <f>$Q$28/'Fixed data'!$C$7</f>
        <v>2.7875555555555522E-3</v>
      </c>
      <c r="AX42" s="35">
        <f>$Q$28/'Fixed data'!$C$7</f>
        <v>2.7875555555555522E-3</v>
      </c>
      <c r="AY42" s="35">
        <f>$Q$28/'Fixed data'!$C$7</f>
        <v>2.7875555555555522E-3</v>
      </c>
      <c r="AZ42" s="35">
        <f>$Q$28/'Fixed data'!$C$7</f>
        <v>2.7875555555555522E-3</v>
      </c>
      <c r="BA42" s="35">
        <f>$Q$28/'Fixed data'!$C$7</f>
        <v>2.7875555555555522E-3</v>
      </c>
      <c r="BB42" s="35">
        <f>$Q$28/'Fixed data'!$C$7</f>
        <v>2.7875555555555522E-3</v>
      </c>
      <c r="BC42" s="35">
        <f>$Q$28/'Fixed data'!$C$7</f>
        <v>2.7875555555555522E-3</v>
      </c>
      <c r="BD42" s="35">
        <f>$Q$28/'Fixed data'!$C$7</f>
        <v>2.7875555555555522E-3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2.7875555555555522E-3</v>
      </c>
      <c r="T43" s="35">
        <f>$R$28/'Fixed data'!$C$7</f>
        <v>2.7875555555555522E-3</v>
      </c>
      <c r="U43" s="35">
        <f>$R$28/'Fixed data'!$C$7</f>
        <v>2.7875555555555522E-3</v>
      </c>
      <c r="V43" s="35">
        <f>$R$28/'Fixed data'!$C$7</f>
        <v>2.7875555555555522E-3</v>
      </c>
      <c r="W43" s="35">
        <f>$R$28/'Fixed data'!$C$7</f>
        <v>2.7875555555555522E-3</v>
      </c>
      <c r="X43" s="35">
        <f>$R$28/'Fixed data'!$C$7</f>
        <v>2.7875555555555522E-3</v>
      </c>
      <c r="Y43" s="35">
        <f>$R$28/'Fixed data'!$C$7</f>
        <v>2.7875555555555522E-3</v>
      </c>
      <c r="Z43" s="35">
        <f>$R$28/'Fixed data'!$C$7</f>
        <v>2.7875555555555522E-3</v>
      </c>
      <c r="AA43" s="35">
        <f>$R$28/'Fixed data'!$C$7</f>
        <v>2.7875555555555522E-3</v>
      </c>
      <c r="AB43" s="35">
        <f>$R$28/'Fixed data'!$C$7</f>
        <v>2.7875555555555522E-3</v>
      </c>
      <c r="AC43" s="35">
        <f>$R$28/'Fixed data'!$C$7</f>
        <v>2.7875555555555522E-3</v>
      </c>
      <c r="AD43" s="35">
        <f>$R$28/'Fixed data'!$C$7</f>
        <v>2.7875555555555522E-3</v>
      </c>
      <c r="AE43" s="35">
        <f>$R$28/'Fixed data'!$C$7</f>
        <v>2.7875555555555522E-3</v>
      </c>
      <c r="AF43" s="35">
        <f>$R$28/'Fixed data'!$C$7</f>
        <v>2.7875555555555522E-3</v>
      </c>
      <c r="AG43" s="35">
        <f>$R$28/'Fixed data'!$C$7</f>
        <v>2.7875555555555522E-3</v>
      </c>
      <c r="AH43" s="35">
        <f>$R$28/'Fixed data'!$C$7</f>
        <v>2.7875555555555522E-3</v>
      </c>
      <c r="AI43" s="35">
        <f>$R$28/'Fixed data'!$C$7</f>
        <v>2.7875555555555522E-3</v>
      </c>
      <c r="AJ43" s="35">
        <f>$R$28/'Fixed data'!$C$7</f>
        <v>2.7875555555555522E-3</v>
      </c>
      <c r="AK43" s="35">
        <f>$R$28/'Fixed data'!$C$7</f>
        <v>2.7875555555555522E-3</v>
      </c>
      <c r="AL43" s="35">
        <f>$R$28/'Fixed data'!$C$7</f>
        <v>2.7875555555555522E-3</v>
      </c>
      <c r="AM43" s="35">
        <f>$R$28/'Fixed data'!$C$7</f>
        <v>2.7875555555555522E-3</v>
      </c>
      <c r="AN43" s="35">
        <f>$R$28/'Fixed data'!$C$7</f>
        <v>2.7875555555555522E-3</v>
      </c>
      <c r="AO43" s="35">
        <f>$R$28/'Fixed data'!$C$7</f>
        <v>2.7875555555555522E-3</v>
      </c>
      <c r="AP43" s="35">
        <f>$R$28/'Fixed data'!$C$7</f>
        <v>2.7875555555555522E-3</v>
      </c>
      <c r="AQ43" s="35">
        <f>$R$28/'Fixed data'!$C$7</f>
        <v>2.7875555555555522E-3</v>
      </c>
      <c r="AR43" s="35">
        <f>$R$28/'Fixed data'!$C$7</f>
        <v>2.7875555555555522E-3</v>
      </c>
      <c r="AS43" s="35">
        <f>$R$28/'Fixed data'!$C$7</f>
        <v>2.7875555555555522E-3</v>
      </c>
      <c r="AT43" s="35">
        <f>$R$28/'Fixed data'!$C$7</f>
        <v>2.7875555555555522E-3</v>
      </c>
      <c r="AU43" s="35">
        <f>$R$28/'Fixed data'!$C$7</f>
        <v>2.7875555555555522E-3</v>
      </c>
      <c r="AV43" s="35">
        <f>$R$28/'Fixed data'!$C$7</f>
        <v>2.7875555555555522E-3</v>
      </c>
      <c r="AW43" s="35">
        <f>$R$28/'Fixed data'!$C$7</f>
        <v>2.7875555555555522E-3</v>
      </c>
      <c r="AX43" s="35">
        <f>$R$28/'Fixed data'!$C$7</f>
        <v>2.7875555555555522E-3</v>
      </c>
      <c r="AY43" s="35">
        <f>$R$28/'Fixed data'!$C$7</f>
        <v>2.7875555555555522E-3</v>
      </c>
      <c r="AZ43" s="35">
        <f>$R$28/'Fixed data'!$C$7</f>
        <v>2.7875555555555522E-3</v>
      </c>
      <c r="BA43" s="35">
        <f>$R$28/'Fixed data'!$C$7</f>
        <v>2.7875555555555522E-3</v>
      </c>
      <c r="BB43" s="35">
        <f>$R$28/'Fixed data'!$C$7</f>
        <v>2.7875555555555522E-3</v>
      </c>
      <c r="BC43" s="35">
        <f>$R$28/'Fixed data'!$C$7</f>
        <v>2.7875555555555522E-3</v>
      </c>
      <c r="BD43" s="35">
        <f>$R$28/'Fixed data'!$C$7</f>
        <v>2.7875555555555522E-3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2.7875555555555522E-3</v>
      </c>
      <c r="U44" s="35">
        <f>$S$28/'Fixed data'!$C$7</f>
        <v>2.7875555555555522E-3</v>
      </c>
      <c r="V44" s="35">
        <f>$S$28/'Fixed data'!$C$7</f>
        <v>2.7875555555555522E-3</v>
      </c>
      <c r="W44" s="35">
        <f>$S$28/'Fixed data'!$C$7</f>
        <v>2.7875555555555522E-3</v>
      </c>
      <c r="X44" s="35">
        <f>$S$28/'Fixed data'!$C$7</f>
        <v>2.7875555555555522E-3</v>
      </c>
      <c r="Y44" s="35">
        <f>$S$28/'Fixed data'!$C$7</f>
        <v>2.7875555555555522E-3</v>
      </c>
      <c r="Z44" s="35">
        <f>$S$28/'Fixed data'!$C$7</f>
        <v>2.7875555555555522E-3</v>
      </c>
      <c r="AA44" s="35">
        <f>$S$28/'Fixed data'!$C$7</f>
        <v>2.7875555555555522E-3</v>
      </c>
      <c r="AB44" s="35">
        <f>$S$28/'Fixed data'!$C$7</f>
        <v>2.7875555555555522E-3</v>
      </c>
      <c r="AC44" s="35">
        <f>$S$28/'Fixed data'!$C$7</f>
        <v>2.7875555555555522E-3</v>
      </c>
      <c r="AD44" s="35">
        <f>$S$28/'Fixed data'!$C$7</f>
        <v>2.7875555555555522E-3</v>
      </c>
      <c r="AE44" s="35">
        <f>$S$28/'Fixed data'!$C$7</f>
        <v>2.7875555555555522E-3</v>
      </c>
      <c r="AF44" s="35">
        <f>$S$28/'Fixed data'!$C$7</f>
        <v>2.7875555555555522E-3</v>
      </c>
      <c r="AG44" s="35">
        <f>$S$28/'Fixed data'!$C$7</f>
        <v>2.7875555555555522E-3</v>
      </c>
      <c r="AH44" s="35">
        <f>$S$28/'Fixed data'!$C$7</f>
        <v>2.7875555555555522E-3</v>
      </c>
      <c r="AI44" s="35">
        <f>$S$28/'Fixed data'!$C$7</f>
        <v>2.7875555555555522E-3</v>
      </c>
      <c r="AJ44" s="35">
        <f>$S$28/'Fixed data'!$C$7</f>
        <v>2.7875555555555522E-3</v>
      </c>
      <c r="AK44" s="35">
        <f>$S$28/'Fixed data'!$C$7</f>
        <v>2.7875555555555522E-3</v>
      </c>
      <c r="AL44" s="35">
        <f>$S$28/'Fixed data'!$C$7</f>
        <v>2.7875555555555522E-3</v>
      </c>
      <c r="AM44" s="35">
        <f>$S$28/'Fixed data'!$C$7</f>
        <v>2.7875555555555522E-3</v>
      </c>
      <c r="AN44" s="35">
        <f>$S$28/'Fixed data'!$C$7</f>
        <v>2.7875555555555522E-3</v>
      </c>
      <c r="AO44" s="35">
        <f>$S$28/'Fixed data'!$C$7</f>
        <v>2.7875555555555522E-3</v>
      </c>
      <c r="AP44" s="35">
        <f>$S$28/'Fixed data'!$C$7</f>
        <v>2.7875555555555522E-3</v>
      </c>
      <c r="AQ44" s="35">
        <f>$S$28/'Fixed data'!$C$7</f>
        <v>2.7875555555555522E-3</v>
      </c>
      <c r="AR44" s="35">
        <f>$S$28/'Fixed data'!$C$7</f>
        <v>2.7875555555555522E-3</v>
      </c>
      <c r="AS44" s="35">
        <f>$S$28/'Fixed data'!$C$7</f>
        <v>2.7875555555555522E-3</v>
      </c>
      <c r="AT44" s="35">
        <f>$S$28/'Fixed data'!$C$7</f>
        <v>2.7875555555555522E-3</v>
      </c>
      <c r="AU44" s="35">
        <f>$S$28/'Fixed data'!$C$7</f>
        <v>2.7875555555555522E-3</v>
      </c>
      <c r="AV44" s="35">
        <f>$S$28/'Fixed data'!$C$7</f>
        <v>2.7875555555555522E-3</v>
      </c>
      <c r="AW44" s="35">
        <f>$S$28/'Fixed data'!$C$7</f>
        <v>2.7875555555555522E-3</v>
      </c>
      <c r="AX44" s="35">
        <f>$S$28/'Fixed data'!$C$7</f>
        <v>2.7875555555555522E-3</v>
      </c>
      <c r="AY44" s="35">
        <f>$S$28/'Fixed data'!$C$7</f>
        <v>2.7875555555555522E-3</v>
      </c>
      <c r="AZ44" s="35">
        <f>$S$28/'Fixed data'!$C$7</f>
        <v>2.7875555555555522E-3</v>
      </c>
      <c r="BA44" s="35">
        <f>$S$28/'Fixed data'!$C$7</f>
        <v>2.7875555555555522E-3</v>
      </c>
      <c r="BB44" s="35">
        <f>$S$28/'Fixed data'!$C$7</f>
        <v>2.7875555555555522E-3</v>
      </c>
      <c r="BC44" s="35">
        <f>$S$28/'Fixed data'!$C$7</f>
        <v>2.7875555555555522E-3</v>
      </c>
      <c r="BD44" s="35">
        <f>$S$28/'Fixed data'!$C$7</f>
        <v>2.7875555555555522E-3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2.7875555555555522E-3</v>
      </c>
      <c r="V45" s="35">
        <f>$T$28/'Fixed data'!$C$7</f>
        <v>2.7875555555555522E-3</v>
      </c>
      <c r="W45" s="35">
        <f>$T$28/'Fixed data'!$C$7</f>
        <v>2.7875555555555522E-3</v>
      </c>
      <c r="X45" s="35">
        <f>$T$28/'Fixed data'!$C$7</f>
        <v>2.7875555555555522E-3</v>
      </c>
      <c r="Y45" s="35">
        <f>$T$28/'Fixed data'!$C$7</f>
        <v>2.7875555555555522E-3</v>
      </c>
      <c r="Z45" s="35">
        <f>$T$28/'Fixed data'!$C$7</f>
        <v>2.7875555555555522E-3</v>
      </c>
      <c r="AA45" s="35">
        <f>$T$28/'Fixed data'!$C$7</f>
        <v>2.7875555555555522E-3</v>
      </c>
      <c r="AB45" s="35">
        <f>$T$28/'Fixed data'!$C$7</f>
        <v>2.7875555555555522E-3</v>
      </c>
      <c r="AC45" s="35">
        <f>$T$28/'Fixed data'!$C$7</f>
        <v>2.7875555555555522E-3</v>
      </c>
      <c r="AD45" s="35">
        <f>$T$28/'Fixed data'!$C$7</f>
        <v>2.7875555555555522E-3</v>
      </c>
      <c r="AE45" s="35">
        <f>$T$28/'Fixed data'!$C$7</f>
        <v>2.7875555555555522E-3</v>
      </c>
      <c r="AF45" s="35">
        <f>$T$28/'Fixed data'!$C$7</f>
        <v>2.7875555555555522E-3</v>
      </c>
      <c r="AG45" s="35">
        <f>$T$28/'Fixed data'!$C$7</f>
        <v>2.7875555555555522E-3</v>
      </c>
      <c r="AH45" s="35">
        <f>$T$28/'Fixed data'!$C$7</f>
        <v>2.7875555555555522E-3</v>
      </c>
      <c r="AI45" s="35">
        <f>$T$28/'Fixed data'!$C$7</f>
        <v>2.7875555555555522E-3</v>
      </c>
      <c r="AJ45" s="35">
        <f>$T$28/'Fixed data'!$C$7</f>
        <v>2.7875555555555522E-3</v>
      </c>
      <c r="AK45" s="35">
        <f>$T$28/'Fixed data'!$C$7</f>
        <v>2.7875555555555522E-3</v>
      </c>
      <c r="AL45" s="35">
        <f>$T$28/'Fixed data'!$C$7</f>
        <v>2.7875555555555522E-3</v>
      </c>
      <c r="AM45" s="35">
        <f>$T$28/'Fixed data'!$C$7</f>
        <v>2.7875555555555522E-3</v>
      </c>
      <c r="AN45" s="35">
        <f>$T$28/'Fixed data'!$C$7</f>
        <v>2.7875555555555522E-3</v>
      </c>
      <c r="AO45" s="35">
        <f>$T$28/'Fixed data'!$C$7</f>
        <v>2.7875555555555522E-3</v>
      </c>
      <c r="AP45" s="35">
        <f>$T$28/'Fixed data'!$C$7</f>
        <v>2.7875555555555522E-3</v>
      </c>
      <c r="AQ45" s="35">
        <f>$T$28/'Fixed data'!$C$7</f>
        <v>2.7875555555555522E-3</v>
      </c>
      <c r="AR45" s="35">
        <f>$T$28/'Fixed data'!$C$7</f>
        <v>2.7875555555555522E-3</v>
      </c>
      <c r="AS45" s="35">
        <f>$T$28/'Fixed data'!$C$7</f>
        <v>2.7875555555555522E-3</v>
      </c>
      <c r="AT45" s="35">
        <f>$T$28/'Fixed data'!$C$7</f>
        <v>2.7875555555555522E-3</v>
      </c>
      <c r="AU45" s="35">
        <f>$T$28/'Fixed data'!$C$7</f>
        <v>2.7875555555555522E-3</v>
      </c>
      <c r="AV45" s="35">
        <f>$T$28/'Fixed data'!$C$7</f>
        <v>2.7875555555555522E-3</v>
      </c>
      <c r="AW45" s="35">
        <f>$T$28/'Fixed data'!$C$7</f>
        <v>2.7875555555555522E-3</v>
      </c>
      <c r="AX45" s="35">
        <f>$T$28/'Fixed data'!$C$7</f>
        <v>2.7875555555555522E-3</v>
      </c>
      <c r="AY45" s="35">
        <f>$T$28/'Fixed data'!$C$7</f>
        <v>2.7875555555555522E-3</v>
      </c>
      <c r="AZ45" s="35">
        <f>$T$28/'Fixed data'!$C$7</f>
        <v>2.7875555555555522E-3</v>
      </c>
      <c r="BA45" s="35">
        <f>$T$28/'Fixed data'!$C$7</f>
        <v>2.7875555555555522E-3</v>
      </c>
      <c r="BB45" s="35">
        <f>$T$28/'Fixed data'!$C$7</f>
        <v>2.7875555555555522E-3</v>
      </c>
      <c r="BC45" s="35">
        <f>$T$28/'Fixed data'!$C$7</f>
        <v>2.7875555555555522E-3</v>
      </c>
      <c r="BD45" s="35">
        <f>$T$28/'Fixed data'!$C$7</f>
        <v>2.7875555555555522E-3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2.7875555555555522E-3</v>
      </c>
      <c r="W46" s="35">
        <f>$U$28/'Fixed data'!$C$7</f>
        <v>2.7875555555555522E-3</v>
      </c>
      <c r="X46" s="35">
        <f>$U$28/'Fixed data'!$C$7</f>
        <v>2.7875555555555522E-3</v>
      </c>
      <c r="Y46" s="35">
        <f>$U$28/'Fixed data'!$C$7</f>
        <v>2.7875555555555522E-3</v>
      </c>
      <c r="Z46" s="35">
        <f>$U$28/'Fixed data'!$C$7</f>
        <v>2.7875555555555522E-3</v>
      </c>
      <c r="AA46" s="35">
        <f>$U$28/'Fixed data'!$C$7</f>
        <v>2.7875555555555522E-3</v>
      </c>
      <c r="AB46" s="35">
        <f>$U$28/'Fixed data'!$C$7</f>
        <v>2.7875555555555522E-3</v>
      </c>
      <c r="AC46" s="35">
        <f>$U$28/'Fixed data'!$C$7</f>
        <v>2.7875555555555522E-3</v>
      </c>
      <c r="AD46" s="35">
        <f>$U$28/'Fixed data'!$C$7</f>
        <v>2.7875555555555522E-3</v>
      </c>
      <c r="AE46" s="35">
        <f>$U$28/'Fixed data'!$C$7</f>
        <v>2.7875555555555522E-3</v>
      </c>
      <c r="AF46" s="35">
        <f>$U$28/'Fixed data'!$C$7</f>
        <v>2.7875555555555522E-3</v>
      </c>
      <c r="AG46" s="35">
        <f>$U$28/'Fixed data'!$C$7</f>
        <v>2.7875555555555522E-3</v>
      </c>
      <c r="AH46" s="35">
        <f>$U$28/'Fixed data'!$C$7</f>
        <v>2.7875555555555522E-3</v>
      </c>
      <c r="AI46" s="35">
        <f>$U$28/'Fixed data'!$C$7</f>
        <v>2.7875555555555522E-3</v>
      </c>
      <c r="AJ46" s="35">
        <f>$U$28/'Fixed data'!$C$7</f>
        <v>2.7875555555555522E-3</v>
      </c>
      <c r="AK46" s="35">
        <f>$U$28/'Fixed data'!$C$7</f>
        <v>2.7875555555555522E-3</v>
      </c>
      <c r="AL46" s="35">
        <f>$U$28/'Fixed data'!$C$7</f>
        <v>2.7875555555555522E-3</v>
      </c>
      <c r="AM46" s="35">
        <f>$U$28/'Fixed data'!$C$7</f>
        <v>2.7875555555555522E-3</v>
      </c>
      <c r="AN46" s="35">
        <f>$U$28/'Fixed data'!$C$7</f>
        <v>2.7875555555555522E-3</v>
      </c>
      <c r="AO46" s="35">
        <f>$U$28/'Fixed data'!$C$7</f>
        <v>2.7875555555555522E-3</v>
      </c>
      <c r="AP46" s="35">
        <f>$U$28/'Fixed data'!$C$7</f>
        <v>2.7875555555555522E-3</v>
      </c>
      <c r="AQ46" s="35">
        <f>$U$28/'Fixed data'!$C$7</f>
        <v>2.7875555555555522E-3</v>
      </c>
      <c r="AR46" s="35">
        <f>$U$28/'Fixed data'!$C$7</f>
        <v>2.7875555555555522E-3</v>
      </c>
      <c r="AS46" s="35">
        <f>$U$28/'Fixed data'!$C$7</f>
        <v>2.7875555555555522E-3</v>
      </c>
      <c r="AT46" s="35">
        <f>$U$28/'Fixed data'!$C$7</f>
        <v>2.7875555555555522E-3</v>
      </c>
      <c r="AU46" s="35">
        <f>$U$28/'Fixed data'!$C$7</f>
        <v>2.7875555555555522E-3</v>
      </c>
      <c r="AV46" s="35">
        <f>$U$28/'Fixed data'!$C$7</f>
        <v>2.7875555555555522E-3</v>
      </c>
      <c r="AW46" s="35">
        <f>$U$28/'Fixed data'!$C$7</f>
        <v>2.7875555555555522E-3</v>
      </c>
      <c r="AX46" s="35">
        <f>$U$28/'Fixed data'!$C$7</f>
        <v>2.7875555555555522E-3</v>
      </c>
      <c r="AY46" s="35">
        <f>$U$28/'Fixed data'!$C$7</f>
        <v>2.7875555555555522E-3</v>
      </c>
      <c r="AZ46" s="35">
        <f>$U$28/'Fixed data'!$C$7</f>
        <v>2.7875555555555522E-3</v>
      </c>
      <c r="BA46" s="35">
        <f>$U$28/'Fixed data'!$C$7</f>
        <v>2.7875555555555522E-3</v>
      </c>
      <c r="BB46" s="35">
        <f>$U$28/'Fixed data'!$C$7</f>
        <v>2.7875555555555522E-3</v>
      </c>
      <c r="BC46" s="35">
        <f>$U$28/'Fixed data'!$C$7</f>
        <v>2.7875555555555522E-3</v>
      </c>
      <c r="BD46" s="35">
        <f>$U$28/'Fixed data'!$C$7</f>
        <v>2.7875555555555522E-3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2.7875555555555522E-3</v>
      </c>
      <c r="X47" s="35">
        <f>$V$28/'Fixed data'!$C$7</f>
        <v>2.7875555555555522E-3</v>
      </c>
      <c r="Y47" s="35">
        <f>$V$28/'Fixed data'!$C$7</f>
        <v>2.7875555555555522E-3</v>
      </c>
      <c r="Z47" s="35">
        <f>$V$28/'Fixed data'!$C$7</f>
        <v>2.7875555555555522E-3</v>
      </c>
      <c r="AA47" s="35">
        <f>$V$28/'Fixed data'!$C$7</f>
        <v>2.7875555555555522E-3</v>
      </c>
      <c r="AB47" s="35">
        <f>$V$28/'Fixed data'!$C$7</f>
        <v>2.7875555555555522E-3</v>
      </c>
      <c r="AC47" s="35">
        <f>$V$28/'Fixed data'!$C$7</f>
        <v>2.7875555555555522E-3</v>
      </c>
      <c r="AD47" s="35">
        <f>$V$28/'Fixed data'!$C$7</f>
        <v>2.7875555555555522E-3</v>
      </c>
      <c r="AE47" s="35">
        <f>$V$28/'Fixed data'!$C$7</f>
        <v>2.7875555555555522E-3</v>
      </c>
      <c r="AF47" s="35">
        <f>$V$28/'Fixed data'!$C$7</f>
        <v>2.7875555555555522E-3</v>
      </c>
      <c r="AG47" s="35">
        <f>$V$28/'Fixed data'!$C$7</f>
        <v>2.7875555555555522E-3</v>
      </c>
      <c r="AH47" s="35">
        <f>$V$28/'Fixed data'!$C$7</f>
        <v>2.7875555555555522E-3</v>
      </c>
      <c r="AI47" s="35">
        <f>$V$28/'Fixed data'!$C$7</f>
        <v>2.7875555555555522E-3</v>
      </c>
      <c r="AJ47" s="35">
        <f>$V$28/'Fixed data'!$C$7</f>
        <v>2.7875555555555522E-3</v>
      </c>
      <c r="AK47" s="35">
        <f>$V$28/'Fixed data'!$C$7</f>
        <v>2.7875555555555522E-3</v>
      </c>
      <c r="AL47" s="35">
        <f>$V$28/'Fixed data'!$C$7</f>
        <v>2.7875555555555522E-3</v>
      </c>
      <c r="AM47" s="35">
        <f>$V$28/'Fixed data'!$C$7</f>
        <v>2.7875555555555522E-3</v>
      </c>
      <c r="AN47" s="35">
        <f>$V$28/'Fixed data'!$C$7</f>
        <v>2.7875555555555522E-3</v>
      </c>
      <c r="AO47" s="35">
        <f>$V$28/'Fixed data'!$C$7</f>
        <v>2.7875555555555522E-3</v>
      </c>
      <c r="AP47" s="35">
        <f>$V$28/'Fixed data'!$C$7</f>
        <v>2.7875555555555522E-3</v>
      </c>
      <c r="AQ47" s="35">
        <f>$V$28/'Fixed data'!$C$7</f>
        <v>2.7875555555555522E-3</v>
      </c>
      <c r="AR47" s="35">
        <f>$V$28/'Fixed data'!$C$7</f>
        <v>2.7875555555555522E-3</v>
      </c>
      <c r="AS47" s="35">
        <f>$V$28/'Fixed data'!$C$7</f>
        <v>2.7875555555555522E-3</v>
      </c>
      <c r="AT47" s="35">
        <f>$V$28/'Fixed data'!$C$7</f>
        <v>2.7875555555555522E-3</v>
      </c>
      <c r="AU47" s="35">
        <f>$V$28/'Fixed data'!$C$7</f>
        <v>2.7875555555555522E-3</v>
      </c>
      <c r="AV47" s="35">
        <f>$V$28/'Fixed data'!$C$7</f>
        <v>2.7875555555555522E-3</v>
      </c>
      <c r="AW47" s="35">
        <f>$V$28/'Fixed data'!$C$7</f>
        <v>2.7875555555555522E-3</v>
      </c>
      <c r="AX47" s="35">
        <f>$V$28/'Fixed data'!$C$7</f>
        <v>2.7875555555555522E-3</v>
      </c>
      <c r="AY47" s="35">
        <f>$V$28/'Fixed data'!$C$7</f>
        <v>2.7875555555555522E-3</v>
      </c>
      <c r="AZ47" s="35">
        <f>$V$28/'Fixed data'!$C$7</f>
        <v>2.7875555555555522E-3</v>
      </c>
      <c r="BA47" s="35">
        <f>$V$28/'Fixed data'!$C$7</f>
        <v>2.7875555555555522E-3</v>
      </c>
      <c r="BB47" s="35">
        <f>$V$28/'Fixed data'!$C$7</f>
        <v>2.7875555555555522E-3</v>
      </c>
      <c r="BC47" s="35">
        <f>$V$28/'Fixed data'!$C$7</f>
        <v>2.7875555555555522E-3</v>
      </c>
      <c r="BD47" s="35">
        <f>$V$28/'Fixed data'!$C$7</f>
        <v>2.7875555555555522E-3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2.7875555555555522E-3</v>
      </c>
      <c r="Y48" s="35">
        <f>$W$28/'Fixed data'!$C$7</f>
        <v>2.7875555555555522E-3</v>
      </c>
      <c r="Z48" s="35">
        <f>$W$28/'Fixed data'!$C$7</f>
        <v>2.7875555555555522E-3</v>
      </c>
      <c r="AA48" s="35">
        <f>$W$28/'Fixed data'!$C$7</f>
        <v>2.7875555555555522E-3</v>
      </c>
      <c r="AB48" s="35">
        <f>$W$28/'Fixed data'!$C$7</f>
        <v>2.7875555555555522E-3</v>
      </c>
      <c r="AC48" s="35">
        <f>$W$28/'Fixed data'!$C$7</f>
        <v>2.7875555555555522E-3</v>
      </c>
      <c r="AD48" s="35">
        <f>$W$28/'Fixed data'!$C$7</f>
        <v>2.7875555555555522E-3</v>
      </c>
      <c r="AE48" s="35">
        <f>$W$28/'Fixed data'!$C$7</f>
        <v>2.7875555555555522E-3</v>
      </c>
      <c r="AF48" s="35">
        <f>$W$28/'Fixed data'!$C$7</f>
        <v>2.7875555555555522E-3</v>
      </c>
      <c r="AG48" s="35">
        <f>$W$28/'Fixed data'!$C$7</f>
        <v>2.7875555555555522E-3</v>
      </c>
      <c r="AH48" s="35">
        <f>$W$28/'Fixed data'!$C$7</f>
        <v>2.7875555555555522E-3</v>
      </c>
      <c r="AI48" s="35">
        <f>$W$28/'Fixed data'!$C$7</f>
        <v>2.7875555555555522E-3</v>
      </c>
      <c r="AJ48" s="35">
        <f>$W$28/'Fixed data'!$C$7</f>
        <v>2.7875555555555522E-3</v>
      </c>
      <c r="AK48" s="35">
        <f>$W$28/'Fixed data'!$C$7</f>
        <v>2.7875555555555522E-3</v>
      </c>
      <c r="AL48" s="35">
        <f>$W$28/'Fixed data'!$C$7</f>
        <v>2.7875555555555522E-3</v>
      </c>
      <c r="AM48" s="35">
        <f>$W$28/'Fixed data'!$C$7</f>
        <v>2.7875555555555522E-3</v>
      </c>
      <c r="AN48" s="35">
        <f>$W$28/'Fixed data'!$C$7</f>
        <v>2.7875555555555522E-3</v>
      </c>
      <c r="AO48" s="35">
        <f>$W$28/'Fixed data'!$C$7</f>
        <v>2.7875555555555522E-3</v>
      </c>
      <c r="AP48" s="35">
        <f>$W$28/'Fixed data'!$C$7</f>
        <v>2.7875555555555522E-3</v>
      </c>
      <c r="AQ48" s="35">
        <f>$W$28/'Fixed data'!$C$7</f>
        <v>2.7875555555555522E-3</v>
      </c>
      <c r="AR48" s="35">
        <f>$W$28/'Fixed data'!$C$7</f>
        <v>2.7875555555555522E-3</v>
      </c>
      <c r="AS48" s="35">
        <f>$W$28/'Fixed data'!$C$7</f>
        <v>2.7875555555555522E-3</v>
      </c>
      <c r="AT48" s="35">
        <f>$W$28/'Fixed data'!$C$7</f>
        <v>2.7875555555555522E-3</v>
      </c>
      <c r="AU48" s="35">
        <f>$W$28/'Fixed data'!$C$7</f>
        <v>2.7875555555555522E-3</v>
      </c>
      <c r="AV48" s="35">
        <f>$W$28/'Fixed data'!$C$7</f>
        <v>2.7875555555555522E-3</v>
      </c>
      <c r="AW48" s="35">
        <f>$W$28/'Fixed data'!$C$7</f>
        <v>2.7875555555555522E-3</v>
      </c>
      <c r="AX48" s="35">
        <f>$W$28/'Fixed data'!$C$7</f>
        <v>2.7875555555555522E-3</v>
      </c>
      <c r="AY48" s="35">
        <f>$W$28/'Fixed data'!$C$7</f>
        <v>2.7875555555555522E-3</v>
      </c>
      <c r="AZ48" s="35">
        <f>$W$28/'Fixed data'!$C$7</f>
        <v>2.7875555555555522E-3</v>
      </c>
      <c r="BA48" s="35">
        <f>$W$28/'Fixed data'!$C$7</f>
        <v>2.7875555555555522E-3</v>
      </c>
      <c r="BB48" s="35">
        <f>$W$28/'Fixed data'!$C$7</f>
        <v>2.7875555555555522E-3</v>
      </c>
      <c r="BC48" s="35">
        <f>$W$28/'Fixed data'!$C$7</f>
        <v>2.7875555555555522E-3</v>
      </c>
      <c r="BD48" s="35">
        <f>$W$28/'Fixed data'!$C$7</f>
        <v>2.7875555555555522E-3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2.7875555555555522E-3</v>
      </c>
      <c r="Z49" s="35">
        <f>$X$28/'Fixed data'!$C$7</f>
        <v>2.7875555555555522E-3</v>
      </c>
      <c r="AA49" s="35">
        <f>$X$28/'Fixed data'!$C$7</f>
        <v>2.7875555555555522E-3</v>
      </c>
      <c r="AB49" s="35">
        <f>$X$28/'Fixed data'!$C$7</f>
        <v>2.7875555555555522E-3</v>
      </c>
      <c r="AC49" s="35">
        <f>$X$28/'Fixed data'!$C$7</f>
        <v>2.7875555555555522E-3</v>
      </c>
      <c r="AD49" s="35">
        <f>$X$28/'Fixed data'!$C$7</f>
        <v>2.7875555555555522E-3</v>
      </c>
      <c r="AE49" s="35">
        <f>$X$28/'Fixed data'!$C$7</f>
        <v>2.7875555555555522E-3</v>
      </c>
      <c r="AF49" s="35">
        <f>$X$28/'Fixed data'!$C$7</f>
        <v>2.7875555555555522E-3</v>
      </c>
      <c r="AG49" s="35">
        <f>$X$28/'Fixed data'!$C$7</f>
        <v>2.7875555555555522E-3</v>
      </c>
      <c r="AH49" s="35">
        <f>$X$28/'Fixed data'!$C$7</f>
        <v>2.7875555555555522E-3</v>
      </c>
      <c r="AI49" s="35">
        <f>$X$28/'Fixed data'!$C$7</f>
        <v>2.7875555555555522E-3</v>
      </c>
      <c r="AJ49" s="35">
        <f>$X$28/'Fixed data'!$C$7</f>
        <v>2.7875555555555522E-3</v>
      </c>
      <c r="AK49" s="35">
        <f>$X$28/'Fixed data'!$C$7</f>
        <v>2.7875555555555522E-3</v>
      </c>
      <c r="AL49" s="35">
        <f>$X$28/'Fixed data'!$C$7</f>
        <v>2.7875555555555522E-3</v>
      </c>
      <c r="AM49" s="35">
        <f>$X$28/'Fixed data'!$C$7</f>
        <v>2.7875555555555522E-3</v>
      </c>
      <c r="AN49" s="35">
        <f>$X$28/'Fixed data'!$C$7</f>
        <v>2.7875555555555522E-3</v>
      </c>
      <c r="AO49" s="35">
        <f>$X$28/'Fixed data'!$C$7</f>
        <v>2.7875555555555522E-3</v>
      </c>
      <c r="AP49" s="35">
        <f>$X$28/'Fixed data'!$C$7</f>
        <v>2.7875555555555522E-3</v>
      </c>
      <c r="AQ49" s="35">
        <f>$X$28/'Fixed data'!$C$7</f>
        <v>2.7875555555555522E-3</v>
      </c>
      <c r="AR49" s="35">
        <f>$X$28/'Fixed data'!$C$7</f>
        <v>2.7875555555555522E-3</v>
      </c>
      <c r="AS49" s="35">
        <f>$X$28/'Fixed data'!$C$7</f>
        <v>2.7875555555555522E-3</v>
      </c>
      <c r="AT49" s="35">
        <f>$X$28/'Fixed data'!$C$7</f>
        <v>2.7875555555555522E-3</v>
      </c>
      <c r="AU49" s="35">
        <f>$X$28/'Fixed data'!$C$7</f>
        <v>2.7875555555555522E-3</v>
      </c>
      <c r="AV49" s="35">
        <f>$X$28/'Fixed data'!$C$7</f>
        <v>2.7875555555555522E-3</v>
      </c>
      <c r="AW49" s="35">
        <f>$X$28/'Fixed data'!$C$7</f>
        <v>2.7875555555555522E-3</v>
      </c>
      <c r="AX49" s="35">
        <f>$X$28/'Fixed data'!$C$7</f>
        <v>2.7875555555555522E-3</v>
      </c>
      <c r="AY49" s="35">
        <f>$X$28/'Fixed data'!$C$7</f>
        <v>2.7875555555555522E-3</v>
      </c>
      <c r="AZ49" s="35">
        <f>$X$28/'Fixed data'!$C$7</f>
        <v>2.7875555555555522E-3</v>
      </c>
      <c r="BA49" s="35">
        <f>$X$28/'Fixed data'!$C$7</f>
        <v>2.7875555555555522E-3</v>
      </c>
      <c r="BB49" s="35">
        <f>$X$28/'Fixed data'!$C$7</f>
        <v>2.7875555555555522E-3</v>
      </c>
      <c r="BC49" s="35">
        <f>$X$28/'Fixed data'!$C$7</f>
        <v>2.7875555555555522E-3</v>
      </c>
      <c r="BD49" s="35">
        <f>$X$28/'Fixed data'!$C$7</f>
        <v>2.7875555555555522E-3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2.7875555555555522E-3</v>
      </c>
      <c r="AA50" s="35">
        <f>$Y$28/'Fixed data'!$C$7</f>
        <v>2.7875555555555522E-3</v>
      </c>
      <c r="AB50" s="35">
        <f>$Y$28/'Fixed data'!$C$7</f>
        <v>2.7875555555555522E-3</v>
      </c>
      <c r="AC50" s="35">
        <f>$Y$28/'Fixed data'!$C$7</f>
        <v>2.7875555555555522E-3</v>
      </c>
      <c r="AD50" s="35">
        <f>$Y$28/'Fixed data'!$C$7</f>
        <v>2.7875555555555522E-3</v>
      </c>
      <c r="AE50" s="35">
        <f>$Y$28/'Fixed data'!$C$7</f>
        <v>2.7875555555555522E-3</v>
      </c>
      <c r="AF50" s="35">
        <f>$Y$28/'Fixed data'!$C$7</f>
        <v>2.7875555555555522E-3</v>
      </c>
      <c r="AG50" s="35">
        <f>$Y$28/'Fixed data'!$C$7</f>
        <v>2.7875555555555522E-3</v>
      </c>
      <c r="AH50" s="35">
        <f>$Y$28/'Fixed data'!$C$7</f>
        <v>2.7875555555555522E-3</v>
      </c>
      <c r="AI50" s="35">
        <f>$Y$28/'Fixed data'!$C$7</f>
        <v>2.7875555555555522E-3</v>
      </c>
      <c r="AJ50" s="35">
        <f>$Y$28/'Fixed data'!$C$7</f>
        <v>2.7875555555555522E-3</v>
      </c>
      <c r="AK50" s="35">
        <f>$Y$28/'Fixed data'!$C$7</f>
        <v>2.7875555555555522E-3</v>
      </c>
      <c r="AL50" s="35">
        <f>$Y$28/'Fixed data'!$C$7</f>
        <v>2.7875555555555522E-3</v>
      </c>
      <c r="AM50" s="35">
        <f>$Y$28/'Fixed data'!$C$7</f>
        <v>2.7875555555555522E-3</v>
      </c>
      <c r="AN50" s="35">
        <f>$Y$28/'Fixed data'!$C$7</f>
        <v>2.7875555555555522E-3</v>
      </c>
      <c r="AO50" s="35">
        <f>$Y$28/'Fixed data'!$C$7</f>
        <v>2.7875555555555522E-3</v>
      </c>
      <c r="AP50" s="35">
        <f>$Y$28/'Fixed data'!$C$7</f>
        <v>2.7875555555555522E-3</v>
      </c>
      <c r="AQ50" s="35">
        <f>$Y$28/'Fixed data'!$C$7</f>
        <v>2.7875555555555522E-3</v>
      </c>
      <c r="AR50" s="35">
        <f>$Y$28/'Fixed data'!$C$7</f>
        <v>2.7875555555555522E-3</v>
      </c>
      <c r="AS50" s="35">
        <f>$Y$28/'Fixed data'!$C$7</f>
        <v>2.7875555555555522E-3</v>
      </c>
      <c r="AT50" s="35">
        <f>$Y$28/'Fixed data'!$C$7</f>
        <v>2.7875555555555522E-3</v>
      </c>
      <c r="AU50" s="35">
        <f>$Y$28/'Fixed data'!$C$7</f>
        <v>2.7875555555555522E-3</v>
      </c>
      <c r="AV50" s="35">
        <f>$Y$28/'Fixed data'!$C$7</f>
        <v>2.7875555555555522E-3</v>
      </c>
      <c r="AW50" s="35">
        <f>$Y$28/'Fixed data'!$C$7</f>
        <v>2.7875555555555522E-3</v>
      </c>
      <c r="AX50" s="35">
        <f>$Y$28/'Fixed data'!$C$7</f>
        <v>2.7875555555555522E-3</v>
      </c>
      <c r="AY50" s="35">
        <f>$Y$28/'Fixed data'!$C$7</f>
        <v>2.7875555555555522E-3</v>
      </c>
      <c r="AZ50" s="35">
        <f>$Y$28/'Fixed data'!$C$7</f>
        <v>2.7875555555555522E-3</v>
      </c>
      <c r="BA50" s="35">
        <f>$Y$28/'Fixed data'!$C$7</f>
        <v>2.7875555555555522E-3</v>
      </c>
      <c r="BB50" s="35">
        <f>$Y$28/'Fixed data'!$C$7</f>
        <v>2.7875555555555522E-3</v>
      </c>
      <c r="BC50" s="35">
        <f>$Y$28/'Fixed data'!$C$7</f>
        <v>2.7875555555555522E-3</v>
      </c>
      <c r="BD50" s="35">
        <f>$Y$28/'Fixed data'!$C$7</f>
        <v>2.7875555555555522E-3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2.7875555555555522E-3</v>
      </c>
      <c r="AB51" s="35">
        <f>$Z$28/'Fixed data'!$C$7</f>
        <v>2.7875555555555522E-3</v>
      </c>
      <c r="AC51" s="35">
        <f>$Z$28/'Fixed data'!$C$7</f>
        <v>2.7875555555555522E-3</v>
      </c>
      <c r="AD51" s="35">
        <f>$Z$28/'Fixed data'!$C$7</f>
        <v>2.7875555555555522E-3</v>
      </c>
      <c r="AE51" s="35">
        <f>$Z$28/'Fixed data'!$C$7</f>
        <v>2.7875555555555522E-3</v>
      </c>
      <c r="AF51" s="35">
        <f>$Z$28/'Fixed data'!$C$7</f>
        <v>2.7875555555555522E-3</v>
      </c>
      <c r="AG51" s="35">
        <f>$Z$28/'Fixed data'!$C$7</f>
        <v>2.7875555555555522E-3</v>
      </c>
      <c r="AH51" s="35">
        <f>$Z$28/'Fixed data'!$C$7</f>
        <v>2.7875555555555522E-3</v>
      </c>
      <c r="AI51" s="35">
        <f>$Z$28/'Fixed data'!$C$7</f>
        <v>2.7875555555555522E-3</v>
      </c>
      <c r="AJ51" s="35">
        <f>$Z$28/'Fixed data'!$C$7</f>
        <v>2.7875555555555522E-3</v>
      </c>
      <c r="AK51" s="35">
        <f>$Z$28/'Fixed data'!$C$7</f>
        <v>2.7875555555555522E-3</v>
      </c>
      <c r="AL51" s="35">
        <f>$Z$28/'Fixed data'!$C$7</f>
        <v>2.7875555555555522E-3</v>
      </c>
      <c r="AM51" s="35">
        <f>$Z$28/'Fixed data'!$C$7</f>
        <v>2.7875555555555522E-3</v>
      </c>
      <c r="AN51" s="35">
        <f>$Z$28/'Fixed data'!$C$7</f>
        <v>2.7875555555555522E-3</v>
      </c>
      <c r="AO51" s="35">
        <f>$Z$28/'Fixed data'!$C$7</f>
        <v>2.7875555555555522E-3</v>
      </c>
      <c r="AP51" s="35">
        <f>$Z$28/'Fixed data'!$C$7</f>
        <v>2.7875555555555522E-3</v>
      </c>
      <c r="AQ51" s="35">
        <f>$Z$28/'Fixed data'!$C$7</f>
        <v>2.7875555555555522E-3</v>
      </c>
      <c r="AR51" s="35">
        <f>$Z$28/'Fixed data'!$C$7</f>
        <v>2.7875555555555522E-3</v>
      </c>
      <c r="AS51" s="35">
        <f>$Z$28/'Fixed data'!$C$7</f>
        <v>2.7875555555555522E-3</v>
      </c>
      <c r="AT51" s="35">
        <f>$Z$28/'Fixed data'!$C$7</f>
        <v>2.7875555555555522E-3</v>
      </c>
      <c r="AU51" s="35">
        <f>$Z$28/'Fixed data'!$C$7</f>
        <v>2.7875555555555522E-3</v>
      </c>
      <c r="AV51" s="35">
        <f>$Z$28/'Fixed data'!$C$7</f>
        <v>2.7875555555555522E-3</v>
      </c>
      <c r="AW51" s="35">
        <f>$Z$28/'Fixed data'!$C$7</f>
        <v>2.7875555555555522E-3</v>
      </c>
      <c r="AX51" s="35">
        <f>$Z$28/'Fixed data'!$C$7</f>
        <v>2.7875555555555522E-3</v>
      </c>
      <c r="AY51" s="35">
        <f>$Z$28/'Fixed data'!$C$7</f>
        <v>2.7875555555555522E-3</v>
      </c>
      <c r="AZ51" s="35">
        <f>$Z$28/'Fixed data'!$C$7</f>
        <v>2.7875555555555522E-3</v>
      </c>
      <c r="BA51" s="35">
        <f>$Z$28/'Fixed data'!$C$7</f>
        <v>2.7875555555555522E-3</v>
      </c>
      <c r="BB51" s="35">
        <f>$Z$28/'Fixed data'!$C$7</f>
        <v>2.7875555555555522E-3</v>
      </c>
      <c r="BC51" s="35">
        <f>$Z$28/'Fixed data'!$C$7</f>
        <v>2.7875555555555522E-3</v>
      </c>
      <c r="BD51" s="35">
        <f>$Z$28/'Fixed data'!$C$7</f>
        <v>2.7875555555555522E-3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2.7875555555555522E-3</v>
      </c>
      <c r="AC52" s="35">
        <f>$AA$28/'Fixed data'!$C$7</f>
        <v>2.7875555555555522E-3</v>
      </c>
      <c r="AD52" s="35">
        <f>$AA$28/'Fixed data'!$C$7</f>
        <v>2.7875555555555522E-3</v>
      </c>
      <c r="AE52" s="35">
        <f>$AA$28/'Fixed data'!$C$7</f>
        <v>2.7875555555555522E-3</v>
      </c>
      <c r="AF52" s="35">
        <f>$AA$28/'Fixed data'!$C$7</f>
        <v>2.7875555555555522E-3</v>
      </c>
      <c r="AG52" s="35">
        <f>$AA$28/'Fixed data'!$C$7</f>
        <v>2.7875555555555522E-3</v>
      </c>
      <c r="AH52" s="35">
        <f>$AA$28/'Fixed data'!$C$7</f>
        <v>2.7875555555555522E-3</v>
      </c>
      <c r="AI52" s="35">
        <f>$AA$28/'Fixed data'!$C$7</f>
        <v>2.7875555555555522E-3</v>
      </c>
      <c r="AJ52" s="35">
        <f>$AA$28/'Fixed data'!$C$7</f>
        <v>2.7875555555555522E-3</v>
      </c>
      <c r="AK52" s="35">
        <f>$AA$28/'Fixed data'!$C$7</f>
        <v>2.7875555555555522E-3</v>
      </c>
      <c r="AL52" s="35">
        <f>$AA$28/'Fixed data'!$C$7</f>
        <v>2.7875555555555522E-3</v>
      </c>
      <c r="AM52" s="35">
        <f>$AA$28/'Fixed data'!$C$7</f>
        <v>2.7875555555555522E-3</v>
      </c>
      <c r="AN52" s="35">
        <f>$AA$28/'Fixed data'!$C$7</f>
        <v>2.7875555555555522E-3</v>
      </c>
      <c r="AO52" s="35">
        <f>$AA$28/'Fixed data'!$C$7</f>
        <v>2.7875555555555522E-3</v>
      </c>
      <c r="AP52" s="35">
        <f>$AA$28/'Fixed data'!$C$7</f>
        <v>2.7875555555555522E-3</v>
      </c>
      <c r="AQ52" s="35">
        <f>$AA$28/'Fixed data'!$C$7</f>
        <v>2.7875555555555522E-3</v>
      </c>
      <c r="AR52" s="35">
        <f>$AA$28/'Fixed data'!$C$7</f>
        <v>2.7875555555555522E-3</v>
      </c>
      <c r="AS52" s="35">
        <f>$AA$28/'Fixed data'!$C$7</f>
        <v>2.7875555555555522E-3</v>
      </c>
      <c r="AT52" s="35">
        <f>$AA$28/'Fixed data'!$C$7</f>
        <v>2.7875555555555522E-3</v>
      </c>
      <c r="AU52" s="35">
        <f>$AA$28/'Fixed data'!$C$7</f>
        <v>2.7875555555555522E-3</v>
      </c>
      <c r="AV52" s="35">
        <f>$AA$28/'Fixed data'!$C$7</f>
        <v>2.7875555555555522E-3</v>
      </c>
      <c r="AW52" s="35">
        <f>$AA$28/'Fixed data'!$C$7</f>
        <v>2.7875555555555522E-3</v>
      </c>
      <c r="AX52" s="35">
        <f>$AA$28/'Fixed data'!$C$7</f>
        <v>2.7875555555555522E-3</v>
      </c>
      <c r="AY52" s="35">
        <f>$AA$28/'Fixed data'!$C$7</f>
        <v>2.7875555555555522E-3</v>
      </c>
      <c r="AZ52" s="35">
        <f>$AA$28/'Fixed data'!$C$7</f>
        <v>2.7875555555555522E-3</v>
      </c>
      <c r="BA52" s="35">
        <f>$AA$28/'Fixed data'!$C$7</f>
        <v>2.7875555555555522E-3</v>
      </c>
      <c r="BB52" s="35">
        <f>$AA$28/'Fixed data'!$C$7</f>
        <v>2.7875555555555522E-3</v>
      </c>
      <c r="BC52" s="35">
        <f>$AA$28/'Fixed data'!$C$7</f>
        <v>2.7875555555555522E-3</v>
      </c>
      <c r="BD52" s="35">
        <f>$AA$28/'Fixed data'!$C$7</f>
        <v>2.7875555555555522E-3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2.7875555555555522E-3</v>
      </c>
      <c r="AD53" s="35">
        <f>$AB$28/'Fixed data'!$C$7</f>
        <v>2.7875555555555522E-3</v>
      </c>
      <c r="AE53" s="35">
        <f>$AB$28/'Fixed data'!$C$7</f>
        <v>2.7875555555555522E-3</v>
      </c>
      <c r="AF53" s="35">
        <f>$AB$28/'Fixed data'!$C$7</f>
        <v>2.7875555555555522E-3</v>
      </c>
      <c r="AG53" s="35">
        <f>$AB$28/'Fixed data'!$C$7</f>
        <v>2.7875555555555522E-3</v>
      </c>
      <c r="AH53" s="35">
        <f>$AB$28/'Fixed data'!$C$7</f>
        <v>2.7875555555555522E-3</v>
      </c>
      <c r="AI53" s="35">
        <f>$AB$28/'Fixed data'!$C$7</f>
        <v>2.7875555555555522E-3</v>
      </c>
      <c r="AJ53" s="35">
        <f>$AB$28/'Fixed data'!$C$7</f>
        <v>2.7875555555555522E-3</v>
      </c>
      <c r="AK53" s="35">
        <f>$AB$28/'Fixed data'!$C$7</f>
        <v>2.7875555555555522E-3</v>
      </c>
      <c r="AL53" s="35">
        <f>$AB$28/'Fixed data'!$C$7</f>
        <v>2.7875555555555522E-3</v>
      </c>
      <c r="AM53" s="35">
        <f>$AB$28/'Fixed data'!$C$7</f>
        <v>2.7875555555555522E-3</v>
      </c>
      <c r="AN53" s="35">
        <f>$AB$28/'Fixed data'!$C$7</f>
        <v>2.7875555555555522E-3</v>
      </c>
      <c r="AO53" s="35">
        <f>$AB$28/'Fixed data'!$C$7</f>
        <v>2.7875555555555522E-3</v>
      </c>
      <c r="AP53" s="35">
        <f>$AB$28/'Fixed data'!$C$7</f>
        <v>2.7875555555555522E-3</v>
      </c>
      <c r="AQ53" s="35">
        <f>$AB$28/'Fixed data'!$C$7</f>
        <v>2.7875555555555522E-3</v>
      </c>
      <c r="AR53" s="35">
        <f>$AB$28/'Fixed data'!$C$7</f>
        <v>2.7875555555555522E-3</v>
      </c>
      <c r="AS53" s="35">
        <f>$AB$28/'Fixed data'!$C$7</f>
        <v>2.7875555555555522E-3</v>
      </c>
      <c r="AT53" s="35">
        <f>$AB$28/'Fixed data'!$C$7</f>
        <v>2.7875555555555522E-3</v>
      </c>
      <c r="AU53" s="35">
        <f>$AB$28/'Fixed data'!$C$7</f>
        <v>2.7875555555555522E-3</v>
      </c>
      <c r="AV53" s="35">
        <f>$AB$28/'Fixed data'!$C$7</f>
        <v>2.7875555555555522E-3</v>
      </c>
      <c r="AW53" s="35">
        <f>$AB$28/'Fixed data'!$C$7</f>
        <v>2.7875555555555522E-3</v>
      </c>
      <c r="AX53" s="35">
        <f>$AB$28/'Fixed data'!$C$7</f>
        <v>2.7875555555555522E-3</v>
      </c>
      <c r="AY53" s="35">
        <f>$AB$28/'Fixed data'!$C$7</f>
        <v>2.7875555555555522E-3</v>
      </c>
      <c r="AZ53" s="35">
        <f>$AB$28/'Fixed data'!$C$7</f>
        <v>2.7875555555555522E-3</v>
      </c>
      <c r="BA53" s="35">
        <f>$AB$28/'Fixed data'!$C$7</f>
        <v>2.7875555555555522E-3</v>
      </c>
      <c r="BB53" s="35">
        <f>$AB$28/'Fixed data'!$C$7</f>
        <v>2.7875555555555522E-3</v>
      </c>
      <c r="BC53" s="35">
        <f>$AB$28/'Fixed data'!$C$7</f>
        <v>2.7875555555555522E-3</v>
      </c>
      <c r="BD53" s="35">
        <f>$AB$28/'Fixed data'!$C$7</f>
        <v>2.7875555555555522E-3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2.7875555555555522E-3</v>
      </c>
      <c r="AE54" s="35">
        <f>$AC$28/'Fixed data'!$C$7</f>
        <v>2.7875555555555522E-3</v>
      </c>
      <c r="AF54" s="35">
        <f>$AC$28/'Fixed data'!$C$7</f>
        <v>2.7875555555555522E-3</v>
      </c>
      <c r="AG54" s="35">
        <f>$AC$28/'Fixed data'!$C$7</f>
        <v>2.7875555555555522E-3</v>
      </c>
      <c r="AH54" s="35">
        <f>$AC$28/'Fixed data'!$C$7</f>
        <v>2.7875555555555522E-3</v>
      </c>
      <c r="AI54" s="35">
        <f>$AC$28/'Fixed data'!$C$7</f>
        <v>2.7875555555555522E-3</v>
      </c>
      <c r="AJ54" s="35">
        <f>$AC$28/'Fixed data'!$C$7</f>
        <v>2.7875555555555522E-3</v>
      </c>
      <c r="AK54" s="35">
        <f>$AC$28/'Fixed data'!$C$7</f>
        <v>2.7875555555555522E-3</v>
      </c>
      <c r="AL54" s="35">
        <f>$AC$28/'Fixed data'!$C$7</f>
        <v>2.7875555555555522E-3</v>
      </c>
      <c r="AM54" s="35">
        <f>$AC$28/'Fixed data'!$C$7</f>
        <v>2.7875555555555522E-3</v>
      </c>
      <c r="AN54" s="35">
        <f>$AC$28/'Fixed data'!$C$7</f>
        <v>2.7875555555555522E-3</v>
      </c>
      <c r="AO54" s="35">
        <f>$AC$28/'Fixed data'!$C$7</f>
        <v>2.7875555555555522E-3</v>
      </c>
      <c r="AP54" s="35">
        <f>$AC$28/'Fixed data'!$C$7</f>
        <v>2.7875555555555522E-3</v>
      </c>
      <c r="AQ54" s="35">
        <f>$AC$28/'Fixed data'!$C$7</f>
        <v>2.7875555555555522E-3</v>
      </c>
      <c r="AR54" s="35">
        <f>$AC$28/'Fixed data'!$C$7</f>
        <v>2.7875555555555522E-3</v>
      </c>
      <c r="AS54" s="35">
        <f>$AC$28/'Fixed data'!$C$7</f>
        <v>2.7875555555555522E-3</v>
      </c>
      <c r="AT54" s="35">
        <f>$AC$28/'Fixed data'!$C$7</f>
        <v>2.7875555555555522E-3</v>
      </c>
      <c r="AU54" s="35">
        <f>$AC$28/'Fixed data'!$C$7</f>
        <v>2.7875555555555522E-3</v>
      </c>
      <c r="AV54" s="35">
        <f>$AC$28/'Fixed data'!$C$7</f>
        <v>2.7875555555555522E-3</v>
      </c>
      <c r="AW54" s="35">
        <f>$AC$28/'Fixed data'!$C$7</f>
        <v>2.7875555555555522E-3</v>
      </c>
      <c r="AX54" s="35">
        <f>$AC$28/'Fixed data'!$C$7</f>
        <v>2.7875555555555522E-3</v>
      </c>
      <c r="AY54" s="35">
        <f>$AC$28/'Fixed data'!$C$7</f>
        <v>2.7875555555555522E-3</v>
      </c>
      <c r="AZ54" s="35">
        <f>$AC$28/'Fixed data'!$C$7</f>
        <v>2.7875555555555522E-3</v>
      </c>
      <c r="BA54" s="35">
        <f>$AC$28/'Fixed data'!$C$7</f>
        <v>2.7875555555555522E-3</v>
      </c>
      <c r="BB54" s="35">
        <f>$AC$28/'Fixed data'!$C$7</f>
        <v>2.7875555555555522E-3</v>
      </c>
      <c r="BC54" s="35">
        <f>$AC$28/'Fixed data'!$C$7</f>
        <v>2.7875555555555522E-3</v>
      </c>
      <c r="BD54" s="35">
        <f>$AC$28/'Fixed data'!$C$7</f>
        <v>2.7875555555555522E-3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2.7875555555555522E-3</v>
      </c>
      <c r="AF55" s="35">
        <f>$AD$28/'Fixed data'!$C$7</f>
        <v>2.7875555555555522E-3</v>
      </c>
      <c r="AG55" s="35">
        <f>$AD$28/'Fixed data'!$C$7</f>
        <v>2.7875555555555522E-3</v>
      </c>
      <c r="AH55" s="35">
        <f>$AD$28/'Fixed data'!$C$7</f>
        <v>2.7875555555555522E-3</v>
      </c>
      <c r="AI55" s="35">
        <f>$AD$28/'Fixed data'!$C$7</f>
        <v>2.7875555555555522E-3</v>
      </c>
      <c r="AJ55" s="35">
        <f>$AD$28/'Fixed data'!$C$7</f>
        <v>2.7875555555555522E-3</v>
      </c>
      <c r="AK55" s="35">
        <f>$AD$28/'Fixed data'!$C$7</f>
        <v>2.7875555555555522E-3</v>
      </c>
      <c r="AL55" s="35">
        <f>$AD$28/'Fixed data'!$C$7</f>
        <v>2.7875555555555522E-3</v>
      </c>
      <c r="AM55" s="35">
        <f>$AD$28/'Fixed data'!$C$7</f>
        <v>2.7875555555555522E-3</v>
      </c>
      <c r="AN55" s="35">
        <f>$AD$28/'Fixed data'!$C$7</f>
        <v>2.7875555555555522E-3</v>
      </c>
      <c r="AO55" s="35">
        <f>$AD$28/'Fixed data'!$C$7</f>
        <v>2.7875555555555522E-3</v>
      </c>
      <c r="AP55" s="35">
        <f>$AD$28/'Fixed data'!$C$7</f>
        <v>2.7875555555555522E-3</v>
      </c>
      <c r="AQ55" s="35">
        <f>$AD$28/'Fixed data'!$C$7</f>
        <v>2.7875555555555522E-3</v>
      </c>
      <c r="AR55" s="35">
        <f>$AD$28/'Fixed data'!$C$7</f>
        <v>2.7875555555555522E-3</v>
      </c>
      <c r="AS55" s="35">
        <f>$AD$28/'Fixed data'!$C$7</f>
        <v>2.7875555555555522E-3</v>
      </c>
      <c r="AT55" s="35">
        <f>$AD$28/'Fixed data'!$C$7</f>
        <v>2.7875555555555522E-3</v>
      </c>
      <c r="AU55" s="35">
        <f>$AD$28/'Fixed data'!$C$7</f>
        <v>2.7875555555555522E-3</v>
      </c>
      <c r="AV55" s="35">
        <f>$AD$28/'Fixed data'!$C$7</f>
        <v>2.7875555555555522E-3</v>
      </c>
      <c r="AW55" s="35">
        <f>$AD$28/'Fixed data'!$C$7</f>
        <v>2.7875555555555522E-3</v>
      </c>
      <c r="AX55" s="35">
        <f>$AD$28/'Fixed data'!$C$7</f>
        <v>2.7875555555555522E-3</v>
      </c>
      <c r="AY55" s="35">
        <f>$AD$28/'Fixed data'!$C$7</f>
        <v>2.7875555555555522E-3</v>
      </c>
      <c r="AZ55" s="35">
        <f>$AD$28/'Fixed data'!$C$7</f>
        <v>2.7875555555555522E-3</v>
      </c>
      <c r="BA55" s="35">
        <f>$AD$28/'Fixed data'!$C$7</f>
        <v>2.7875555555555522E-3</v>
      </c>
      <c r="BB55" s="35">
        <f>$AD$28/'Fixed data'!$C$7</f>
        <v>2.7875555555555522E-3</v>
      </c>
      <c r="BC55" s="35">
        <f>$AD$28/'Fixed data'!$C$7</f>
        <v>2.7875555555555522E-3</v>
      </c>
      <c r="BD55" s="35">
        <f>$AD$28/'Fixed data'!$C$7</f>
        <v>2.7875555555555522E-3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2.7875555555555522E-3</v>
      </c>
      <c r="AG56" s="35">
        <f>$AE$28/'Fixed data'!$C$7</f>
        <v>2.7875555555555522E-3</v>
      </c>
      <c r="AH56" s="35">
        <f>$AE$28/'Fixed data'!$C$7</f>
        <v>2.7875555555555522E-3</v>
      </c>
      <c r="AI56" s="35">
        <f>$AE$28/'Fixed data'!$C$7</f>
        <v>2.7875555555555522E-3</v>
      </c>
      <c r="AJ56" s="35">
        <f>$AE$28/'Fixed data'!$C$7</f>
        <v>2.7875555555555522E-3</v>
      </c>
      <c r="AK56" s="35">
        <f>$AE$28/'Fixed data'!$C$7</f>
        <v>2.7875555555555522E-3</v>
      </c>
      <c r="AL56" s="35">
        <f>$AE$28/'Fixed data'!$C$7</f>
        <v>2.7875555555555522E-3</v>
      </c>
      <c r="AM56" s="35">
        <f>$AE$28/'Fixed data'!$C$7</f>
        <v>2.7875555555555522E-3</v>
      </c>
      <c r="AN56" s="35">
        <f>$AE$28/'Fixed data'!$C$7</f>
        <v>2.7875555555555522E-3</v>
      </c>
      <c r="AO56" s="35">
        <f>$AE$28/'Fixed data'!$C$7</f>
        <v>2.7875555555555522E-3</v>
      </c>
      <c r="AP56" s="35">
        <f>$AE$28/'Fixed data'!$C$7</f>
        <v>2.7875555555555522E-3</v>
      </c>
      <c r="AQ56" s="35">
        <f>$AE$28/'Fixed data'!$C$7</f>
        <v>2.7875555555555522E-3</v>
      </c>
      <c r="AR56" s="35">
        <f>$AE$28/'Fixed data'!$C$7</f>
        <v>2.7875555555555522E-3</v>
      </c>
      <c r="AS56" s="35">
        <f>$AE$28/'Fixed data'!$C$7</f>
        <v>2.7875555555555522E-3</v>
      </c>
      <c r="AT56" s="35">
        <f>$AE$28/'Fixed data'!$C$7</f>
        <v>2.7875555555555522E-3</v>
      </c>
      <c r="AU56" s="35">
        <f>$AE$28/'Fixed data'!$C$7</f>
        <v>2.7875555555555522E-3</v>
      </c>
      <c r="AV56" s="35">
        <f>$AE$28/'Fixed data'!$C$7</f>
        <v>2.7875555555555522E-3</v>
      </c>
      <c r="AW56" s="35">
        <f>$AE$28/'Fixed data'!$C$7</f>
        <v>2.7875555555555522E-3</v>
      </c>
      <c r="AX56" s="35">
        <f>$AE$28/'Fixed data'!$C$7</f>
        <v>2.7875555555555522E-3</v>
      </c>
      <c r="AY56" s="35">
        <f>$AE$28/'Fixed data'!$C$7</f>
        <v>2.7875555555555522E-3</v>
      </c>
      <c r="AZ56" s="35">
        <f>$AE$28/'Fixed data'!$C$7</f>
        <v>2.7875555555555522E-3</v>
      </c>
      <c r="BA56" s="35">
        <f>$AE$28/'Fixed data'!$C$7</f>
        <v>2.7875555555555522E-3</v>
      </c>
      <c r="BB56" s="35">
        <f>$AE$28/'Fixed data'!$C$7</f>
        <v>2.7875555555555522E-3</v>
      </c>
      <c r="BC56" s="35">
        <f>$AE$28/'Fixed data'!$C$7</f>
        <v>2.7875555555555522E-3</v>
      </c>
      <c r="BD56" s="35">
        <f>$AE$28/'Fixed data'!$C$7</f>
        <v>2.7875555555555522E-3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2.7875555555555522E-3</v>
      </c>
      <c r="AH57" s="35">
        <f>$AF$28/'Fixed data'!$C$7</f>
        <v>2.7875555555555522E-3</v>
      </c>
      <c r="AI57" s="35">
        <f>$AF$28/'Fixed data'!$C$7</f>
        <v>2.7875555555555522E-3</v>
      </c>
      <c r="AJ57" s="35">
        <f>$AF$28/'Fixed data'!$C$7</f>
        <v>2.7875555555555522E-3</v>
      </c>
      <c r="AK57" s="35">
        <f>$AF$28/'Fixed data'!$C$7</f>
        <v>2.7875555555555522E-3</v>
      </c>
      <c r="AL57" s="35">
        <f>$AF$28/'Fixed data'!$C$7</f>
        <v>2.7875555555555522E-3</v>
      </c>
      <c r="AM57" s="35">
        <f>$AF$28/'Fixed data'!$C$7</f>
        <v>2.7875555555555522E-3</v>
      </c>
      <c r="AN57" s="35">
        <f>$AF$28/'Fixed data'!$C$7</f>
        <v>2.7875555555555522E-3</v>
      </c>
      <c r="AO57" s="35">
        <f>$AF$28/'Fixed data'!$C$7</f>
        <v>2.7875555555555522E-3</v>
      </c>
      <c r="AP57" s="35">
        <f>$AF$28/'Fixed data'!$C$7</f>
        <v>2.7875555555555522E-3</v>
      </c>
      <c r="AQ57" s="35">
        <f>$AF$28/'Fixed data'!$C$7</f>
        <v>2.7875555555555522E-3</v>
      </c>
      <c r="AR57" s="35">
        <f>$AF$28/'Fixed data'!$C$7</f>
        <v>2.7875555555555522E-3</v>
      </c>
      <c r="AS57" s="35">
        <f>$AF$28/'Fixed data'!$C$7</f>
        <v>2.7875555555555522E-3</v>
      </c>
      <c r="AT57" s="35">
        <f>$AF$28/'Fixed data'!$C$7</f>
        <v>2.7875555555555522E-3</v>
      </c>
      <c r="AU57" s="35">
        <f>$AF$28/'Fixed data'!$C$7</f>
        <v>2.7875555555555522E-3</v>
      </c>
      <c r="AV57" s="35">
        <f>$AF$28/'Fixed data'!$C$7</f>
        <v>2.7875555555555522E-3</v>
      </c>
      <c r="AW57" s="35">
        <f>$AF$28/'Fixed data'!$C$7</f>
        <v>2.7875555555555522E-3</v>
      </c>
      <c r="AX57" s="35">
        <f>$AF$28/'Fixed data'!$C$7</f>
        <v>2.7875555555555522E-3</v>
      </c>
      <c r="AY57" s="35">
        <f>$AF$28/'Fixed data'!$C$7</f>
        <v>2.7875555555555522E-3</v>
      </c>
      <c r="AZ57" s="35">
        <f>$AF$28/'Fixed data'!$C$7</f>
        <v>2.7875555555555522E-3</v>
      </c>
      <c r="BA57" s="35">
        <f>$AF$28/'Fixed data'!$C$7</f>
        <v>2.7875555555555522E-3</v>
      </c>
      <c r="BB57" s="35">
        <f>$AF$28/'Fixed data'!$C$7</f>
        <v>2.7875555555555522E-3</v>
      </c>
      <c r="BC57" s="35">
        <f>$AF$28/'Fixed data'!$C$7</f>
        <v>2.7875555555555522E-3</v>
      </c>
      <c r="BD57" s="35">
        <f>$AF$28/'Fixed data'!$C$7</f>
        <v>2.7875555555555522E-3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2.7875555555555522E-3</v>
      </c>
      <c r="AI58" s="35">
        <f>$AG$28/'Fixed data'!$C$7</f>
        <v>2.7875555555555522E-3</v>
      </c>
      <c r="AJ58" s="35">
        <f>$AG$28/'Fixed data'!$C$7</f>
        <v>2.7875555555555522E-3</v>
      </c>
      <c r="AK58" s="35">
        <f>$AG$28/'Fixed data'!$C$7</f>
        <v>2.7875555555555522E-3</v>
      </c>
      <c r="AL58" s="35">
        <f>$AG$28/'Fixed data'!$C$7</f>
        <v>2.7875555555555522E-3</v>
      </c>
      <c r="AM58" s="35">
        <f>$AG$28/'Fixed data'!$C$7</f>
        <v>2.7875555555555522E-3</v>
      </c>
      <c r="AN58" s="35">
        <f>$AG$28/'Fixed data'!$C$7</f>
        <v>2.7875555555555522E-3</v>
      </c>
      <c r="AO58" s="35">
        <f>$AG$28/'Fixed data'!$C$7</f>
        <v>2.7875555555555522E-3</v>
      </c>
      <c r="AP58" s="35">
        <f>$AG$28/'Fixed data'!$C$7</f>
        <v>2.7875555555555522E-3</v>
      </c>
      <c r="AQ58" s="35">
        <f>$AG$28/'Fixed data'!$C$7</f>
        <v>2.7875555555555522E-3</v>
      </c>
      <c r="AR58" s="35">
        <f>$AG$28/'Fixed data'!$C$7</f>
        <v>2.7875555555555522E-3</v>
      </c>
      <c r="AS58" s="35">
        <f>$AG$28/'Fixed data'!$C$7</f>
        <v>2.7875555555555522E-3</v>
      </c>
      <c r="AT58" s="35">
        <f>$AG$28/'Fixed data'!$C$7</f>
        <v>2.7875555555555522E-3</v>
      </c>
      <c r="AU58" s="35">
        <f>$AG$28/'Fixed data'!$C$7</f>
        <v>2.7875555555555522E-3</v>
      </c>
      <c r="AV58" s="35">
        <f>$AG$28/'Fixed data'!$C$7</f>
        <v>2.7875555555555522E-3</v>
      </c>
      <c r="AW58" s="35">
        <f>$AG$28/'Fixed data'!$C$7</f>
        <v>2.7875555555555522E-3</v>
      </c>
      <c r="AX58" s="35">
        <f>$AG$28/'Fixed data'!$C$7</f>
        <v>2.7875555555555522E-3</v>
      </c>
      <c r="AY58" s="35">
        <f>$AG$28/'Fixed data'!$C$7</f>
        <v>2.7875555555555522E-3</v>
      </c>
      <c r="AZ58" s="35">
        <f>$AG$28/'Fixed data'!$C$7</f>
        <v>2.7875555555555522E-3</v>
      </c>
      <c r="BA58" s="35">
        <f>$AG$28/'Fixed data'!$C$7</f>
        <v>2.7875555555555522E-3</v>
      </c>
      <c r="BB58" s="35">
        <f>$AG$28/'Fixed data'!$C$7</f>
        <v>2.7875555555555522E-3</v>
      </c>
      <c r="BC58" s="35">
        <f>$AG$28/'Fixed data'!$C$7</f>
        <v>2.7875555555555522E-3</v>
      </c>
      <c r="BD58" s="35">
        <f>$AG$28/'Fixed data'!$C$7</f>
        <v>2.7875555555555522E-3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2.7875555555555522E-3</v>
      </c>
      <c r="AJ59" s="35">
        <f>$AH$28/'Fixed data'!$C$7</f>
        <v>2.7875555555555522E-3</v>
      </c>
      <c r="AK59" s="35">
        <f>$AH$28/'Fixed data'!$C$7</f>
        <v>2.7875555555555522E-3</v>
      </c>
      <c r="AL59" s="35">
        <f>$AH$28/'Fixed data'!$C$7</f>
        <v>2.7875555555555522E-3</v>
      </c>
      <c r="AM59" s="35">
        <f>$AH$28/'Fixed data'!$C$7</f>
        <v>2.7875555555555522E-3</v>
      </c>
      <c r="AN59" s="35">
        <f>$AH$28/'Fixed data'!$C$7</f>
        <v>2.7875555555555522E-3</v>
      </c>
      <c r="AO59" s="35">
        <f>$AH$28/'Fixed data'!$C$7</f>
        <v>2.7875555555555522E-3</v>
      </c>
      <c r="AP59" s="35">
        <f>$AH$28/'Fixed data'!$C$7</f>
        <v>2.7875555555555522E-3</v>
      </c>
      <c r="AQ59" s="35">
        <f>$AH$28/'Fixed data'!$C$7</f>
        <v>2.7875555555555522E-3</v>
      </c>
      <c r="AR59" s="35">
        <f>$AH$28/'Fixed data'!$C$7</f>
        <v>2.7875555555555522E-3</v>
      </c>
      <c r="AS59" s="35">
        <f>$AH$28/'Fixed data'!$C$7</f>
        <v>2.7875555555555522E-3</v>
      </c>
      <c r="AT59" s="35">
        <f>$AH$28/'Fixed data'!$C$7</f>
        <v>2.7875555555555522E-3</v>
      </c>
      <c r="AU59" s="35">
        <f>$AH$28/'Fixed data'!$C$7</f>
        <v>2.7875555555555522E-3</v>
      </c>
      <c r="AV59" s="35">
        <f>$AH$28/'Fixed data'!$C$7</f>
        <v>2.7875555555555522E-3</v>
      </c>
      <c r="AW59" s="35">
        <f>$AH$28/'Fixed data'!$C$7</f>
        <v>2.7875555555555522E-3</v>
      </c>
      <c r="AX59" s="35">
        <f>$AH$28/'Fixed data'!$C$7</f>
        <v>2.7875555555555522E-3</v>
      </c>
      <c r="AY59" s="35">
        <f>$AH$28/'Fixed data'!$C$7</f>
        <v>2.7875555555555522E-3</v>
      </c>
      <c r="AZ59" s="35">
        <f>$AH$28/'Fixed data'!$C$7</f>
        <v>2.7875555555555522E-3</v>
      </c>
      <c r="BA59" s="35">
        <f>$AH$28/'Fixed data'!$C$7</f>
        <v>2.7875555555555522E-3</v>
      </c>
      <c r="BB59" s="35">
        <f>$AH$28/'Fixed data'!$C$7</f>
        <v>2.7875555555555522E-3</v>
      </c>
      <c r="BC59" s="35">
        <f>$AH$28/'Fixed data'!$C$7</f>
        <v>2.7875555555555522E-3</v>
      </c>
      <c r="BD59" s="35">
        <f>$AH$28/'Fixed data'!$C$7</f>
        <v>2.7875555555555522E-3</v>
      </c>
    </row>
    <row r="60" spans="1:56" ht="16.5" collapsed="1" x14ac:dyDescent="0.35">
      <c r="A60" s="116"/>
      <c r="B60" s="9" t="s">
        <v>7</v>
      </c>
      <c r="C60" s="9" t="s">
        <v>61</v>
      </c>
      <c r="D60" s="9" t="s">
        <v>40</v>
      </c>
      <c r="E60" s="35">
        <f>SUM(E30:E59)</f>
        <v>0</v>
      </c>
      <c r="F60" s="35">
        <f t="shared" ref="F60:BD60" si="10">SUM(F30:F59)</f>
        <v>-1.0051555555555553E-3</v>
      </c>
      <c r="G60" s="35">
        <f t="shared" si="10"/>
        <v>-2.5539555555555548E-3</v>
      </c>
      <c r="H60" s="35">
        <f t="shared" si="10"/>
        <v>-4.6833777777777769E-3</v>
      </c>
      <c r="I60" s="35">
        <f t="shared" si="10"/>
        <v>-7.5647999999999983E-3</v>
      </c>
      <c r="J60" s="35">
        <f t="shared" si="10"/>
        <v>-1.1381333333333334E-2</v>
      </c>
      <c r="K60" s="35">
        <f t="shared" si="10"/>
        <v>-9.5701333333333347E-3</v>
      </c>
      <c r="L60" s="35">
        <f t="shared" si="10"/>
        <v>-6.0448000000000012E-3</v>
      </c>
      <c r="M60" s="35">
        <f t="shared" si="10"/>
        <v>-3.257244444444449E-3</v>
      </c>
      <c r="N60" s="35">
        <f t="shared" si="10"/>
        <v>-4.6968888888889674E-4</v>
      </c>
      <c r="O60" s="35">
        <f t="shared" si="10"/>
        <v>2.3178666666666555E-3</v>
      </c>
      <c r="P60" s="35">
        <f t="shared" si="10"/>
        <v>5.1054222222222077E-3</v>
      </c>
      <c r="Q60" s="35">
        <f t="shared" si="10"/>
        <v>7.8929777777777595E-3</v>
      </c>
      <c r="R60" s="35">
        <f t="shared" si="10"/>
        <v>1.0680533333333311E-2</v>
      </c>
      <c r="S60" s="35">
        <f t="shared" si="10"/>
        <v>1.3468088888888863E-2</v>
      </c>
      <c r="T60" s="35">
        <f t="shared" si="10"/>
        <v>1.6255644444444415E-2</v>
      </c>
      <c r="U60" s="35">
        <f t="shared" si="10"/>
        <v>1.9043199999999968E-2</v>
      </c>
      <c r="V60" s="35">
        <f t="shared" si="10"/>
        <v>2.1830755555555522E-2</v>
      </c>
      <c r="W60" s="35">
        <f t="shared" si="10"/>
        <v>2.4618311111111076E-2</v>
      </c>
      <c r="X60" s="35">
        <f t="shared" si="10"/>
        <v>2.7405866666666629E-2</v>
      </c>
      <c r="Y60" s="35">
        <f t="shared" si="10"/>
        <v>3.0193422222222183E-2</v>
      </c>
      <c r="Z60" s="35">
        <f t="shared" si="10"/>
        <v>3.2980977777777733E-2</v>
      </c>
      <c r="AA60" s="35">
        <f t="shared" si="10"/>
        <v>3.5768533333333283E-2</v>
      </c>
      <c r="AB60" s="35">
        <f t="shared" si="10"/>
        <v>3.8556088888888833E-2</v>
      </c>
      <c r="AC60" s="35">
        <f t="shared" si="10"/>
        <v>4.1343644444444383E-2</v>
      </c>
      <c r="AD60" s="35">
        <f t="shared" si="10"/>
        <v>4.4131199999999933E-2</v>
      </c>
      <c r="AE60" s="35">
        <f t="shared" si="10"/>
        <v>4.6918755555555483E-2</v>
      </c>
      <c r="AF60" s="35">
        <f t="shared" si="10"/>
        <v>4.9706311111111033E-2</v>
      </c>
      <c r="AG60" s="35">
        <f t="shared" si="10"/>
        <v>5.2493866666666583E-2</v>
      </c>
      <c r="AH60" s="35">
        <f t="shared" si="10"/>
        <v>5.5281422222222133E-2</v>
      </c>
      <c r="AI60" s="35">
        <f t="shared" si="10"/>
        <v>5.8068977777777683E-2</v>
      </c>
      <c r="AJ60" s="35">
        <f t="shared" si="10"/>
        <v>5.8068977777777683E-2</v>
      </c>
      <c r="AK60" s="35">
        <f t="shared" si="10"/>
        <v>5.8068977777777683E-2</v>
      </c>
      <c r="AL60" s="35">
        <f t="shared" si="10"/>
        <v>5.8068977777777683E-2</v>
      </c>
      <c r="AM60" s="35">
        <f t="shared" si="10"/>
        <v>5.8068977777777683E-2</v>
      </c>
      <c r="AN60" s="35">
        <f t="shared" si="10"/>
        <v>5.8068977777777683E-2</v>
      </c>
      <c r="AO60" s="35">
        <f t="shared" si="10"/>
        <v>5.8068977777777683E-2</v>
      </c>
      <c r="AP60" s="35">
        <f t="shared" si="10"/>
        <v>5.8068977777777683E-2</v>
      </c>
      <c r="AQ60" s="35">
        <f t="shared" si="10"/>
        <v>5.8068977777777683E-2</v>
      </c>
      <c r="AR60" s="35">
        <f t="shared" si="10"/>
        <v>5.8068977777777683E-2</v>
      </c>
      <c r="AS60" s="35">
        <f t="shared" si="10"/>
        <v>5.8068977777777683E-2</v>
      </c>
      <c r="AT60" s="35">
        <f t="shared" si="10"/>
        <v>5.8068977777777683E-2</v>
      </c>
      <c r="AU60" s="35">
        <f t="shared" si="10"/>
        <v>5.8068977777777683E-2</v>
      </c>
      <c r="AV60" s="35">
        <f t="shared" si="10"/>
        <v>5.8068977777777683E-2</v>
      </c>
      <c r="AW60" s="35">
        <f t="shared" si="10"/>
        <v>5.8068977777777683E-2</v>
      </c>
      <c r="AX60" s="35">
        <f t="shared" si="10"/>
        <v>5.8068977777777683E-2</v>
      </c>
      <c r="AY60" s="35">
        <f t="shared" si="10"/>
        <v>5.9074133333333237E-2</v>
      </c>
      <c r="AZ60" s="35">
        <f t="shared" si="10"/>
        <v>6.062293333333324E-2</v>
      </c>
      <c r="BA60" s="35">
        <f t="shared" si="10"/>
        <v>6.2752355555555459E-2</v>
      </c>
      <c r="BB60" s="35">
        <f t="shared" si="10"/>
        <v>6.5633777777777694E-2</v>
      </c>
      <c r="BC60" s="35">
        <f t="shared" si="10"/>
        <v>6.9450311111111024E-2</v>
      </c>
      <c r="BD60" s="35">
        <f t="shared" si="10"/>
        <v>6.7639111111111025E-2</v>
      </c>
    </row>
    <row r="61" spans="1:56" ht="17.25" hidden="1" customHeight="1" outlineLevel="1" x14ac:dyDescent="0.35">
      <c r="A61" s="116"/>
      <c r="B61" s="9" t="s">
        <v>35</v>
      </c>
      <c r="C61" s="9" t="s">
        <v>62</v>
      </c>
      <c r="D61" s="9" t="s">
        <v>40</v>
      </c>
      <c r="E61" s="35">
        <v>0</v>
      </c>
      <c r="F61" s="35">
        <f>E62</f>
        <v>-4.5231999999999987E-2</v>
      </c>
      <c r="G61" s="35">
        <f t="shared" ref="G61:BD61" si="11">F62</f>
        <v>-0.11392284444444442</v>
      </c>
      <c r="H61" s="35">
        <f t="shared" si="11"/>
        <v>-0.20719288888888887</v>
      </c>
      <c r="I61" s="35">
        <f t="shared" si="11"/>
        <v>-0.33217351111111104</v>
      </c>
      <c r="J61" s="35">
        <f t="shared" si="11"/>
        <v>-0.49635271111111112</v>
      </c>
      <c r="K61" s="35">
        <f t="shared" si="11"/>
        <v>-0.4034673777777778</v>
      </c>
      <c r="L61" s="35">
        <f t="shared" si="11"/>
        <v>-0.23525724444444443</v>
      </c>
      <c r="M61" s="35">
        <f t="shared" si="11"/>
        <v>-0.10377244444444458</v>
      </c>
      <c r="N61" s="35">
        <f t="shared" si="11"/>
        <v>2.4924799999999719E-2</v>
      </c>
      <c r="O61" s="35">
        <f t="shared" si="11"/>
        <v>0.15083448888888848</v>
      </c>
      <c r="P61" s="35">
        <f t="shared" si="11"/>
        <v>0.27395662222222167</v>
      </c>
      <c r="Q61" s="35">
        <f t="shared" si="11"/>
        <v>0.39429119999999929</v>
      </c>
      <c r="R61" s="35">
        <f t="shared" si="11"/>
        <v>0.51183822222222142</v>
      </c>
      <c r="S61" s="35">
        <f t="shared" si="11"/>
        <v>0.626597688888888</v>
      </c>
      <c r="T61" s="35">
        <f t="shared" si="11"/>
        <v>0.73856959999999905</v>
      </c>
      <c r="U61" s="35">
        <f t="shared" si="11"/>
        <v>0.84775395555555444</v>
      </c>
      <c r="V61" s="35">
        <f t="shared" si="11"/>
        <v>0.95415075555555429</v>
      </c>
      <c r="W61" s="35">
        <f t="shared" si="11"/>
        <v>1.0577599999999987</v>
      </c>
      <c r="X61" s="35">
        <f t="shared" si="11"/>
        <v>1.1585816888888876</v>
      </c>
      <c r="Y61" s="35">
        <f t="shared" si="11"/>
        <v>1.2566158222222208</v>
      </c>
      <c r="Z61" s="35">
        <f t="shared" si="11"/>
        <v>1.3518623999999986</v>
      </c>
      <c r="AA61" s="35">
        <f t="shared" si="11"/>
        <v>1.4443214222222207</v>
      </c>
      <c r="AB61" s="35">
        <f t="shared" si="11"/>
        <v>1.5339928888888872</v>
      </c>
      <c r="AC61" s="35">
        <f t="shared" si="11"/>
        <v>1.6208767999999982</v>
      </c>
      <c r="AD61" s="35">
        <f t="shared" si="11"/>
        <v>1.7049731555555536</v>
      </c>
      <c r="AE61" s="35">
        <f t="shared" si="11"/>
        <v>1.7862819555555536</v>
      </c>
      <c r="AF61" s="35">
        <f t="shared" si="11"/>
        <v>1.8648031999999979</v>
      </c>
      <c r="AG61" s="35">
        <f t="shared" si="11"/>
        <v>1.9405368888888868</v>
      </c>
      <c r="AH61" s="35">
        <f t="shared" si="11"/>
        <v>2.01348302222222</v>
      </c>
      <c r="AI61" s="35">
        <f t="shared" si="11"/>
        <v>2.0836415999999978</v>
      </c>
      <c r="AJ61" s="35">
        <f t="shared" si="11"/>
        <v>2.1510126222222201</v>
      </c>
      <c r="AK61" s="35">
        <f t="shared" si="11"/>
        <v>2.2183836444444425</v>
      </c>
      <c r="AL61" s="35">
        <f t="shared" si="11"/>
        <v>2.2857546666666648</v>
      </c>
      <c r="AM61" s="35">
        <f t="shared" si="11"/>
        <v>2.3531256888888872</v>
      </c>
      <c r="AN61" s="35">
        <f t="shared" si="11"/>
        <v>2.4204967111111095</v>
      </c>
      <c r="AO61" s="35">
        <f t="shared" si="11"/>
        <v>2.4878677333333319</v>
      </c>
      <c r="AP61" s="35">
        <f t="shared" si="11"/>
        <v>2.5552387555555542</v>
      </c>
      <c r="AQ61" s="35">
        <f t="shared" si="11"/>
        <v>2.6226097777777766</v>
      </c>
      <c r="AR61" s="35">
        <f t="shared" si="11"/>
        <v>2.689980799999999</v>
      </c>
      <c r="AS61" s="35">
        <f t="shared" si="11"/>
        <v>2.7573518222222213</v>
      </c>
      <c r="AT61" s="35">
        <f t="shared" si="11"/>
        <v>2.8247228444444437</v>
      </c>
      <c r="AU61" s="35">
        <f t="shared" si="11"/>
        <v>2.892093866666666</v>
      </c>
      <c r="AV61" s="35">
        <f t="shared" si="11"/>
        <v>2.9594648888888884</v>
      </c>
      <c r="AW61" s="35">
        <f t="shared" si="11"/>
        <v>3.0268359111111107</v>
      </c>
      <c r="AX61" s="35">
        <f t="shared" si="11"/>
        <v>3.0942069333333331</v>
      </c>
      <c r="AY61" s="35">
        <f t="shared" si="11"/>
        <v>3.0361379555555552</v>
      </c>
      <c r="AZ61" s="35">
        <f t="shared" si="11"/>
        <v>2.9770638222222221</v>
      </c>
      <c r="BA61" s="35">
        <f t="shared" si="11"/>
        <v>2.9164408888888889</v>
      </c>
      <c r="BB61" s="35">
        <f t="shared" si="11"/>
        <v>2.8536885333333335</v>
      </c>
      <c r="BC61" s="35">
        <f t="shared" si="11"/>
        <v>2.7880547555555557</v>
      </c>
      <c r="BD61" s="35">
        <f t="shared" si="11"/>
        <v>2.7186044444444448</v>
      </c>
    </row>
    <row r="62" spans="1:56" ht="16.5" hidden="1" customHeight="1" outlineLevel="1" x14ac:dyDescent="0.3">
      <c r="A62" s="116"/>
      <c r="B62" s="9" t="s">
        <v>34</v>
      </c>
      <c r="C62" s="9" t="s">
        <v>69</v>
      </c>
      <c r="D62" s="9" t="s">
        <v>40</v>
      </c>
      <c r="E62" s="35">
        <f t="shared" ref="E62:BD62" si="12">E28-E60+E61</f>
        <v>-4.5231999999999987E-2</v>
      </c>
      <c r="F62" s="35">
        <f t="shared" si="12"/>
        <v>-0.11392284444444442</v>
      </c>
      <c r="G62" s="35">
        <f t="shared" si="12"/>
        <v>-0.20719288888888887</v>
      </c>
      <c r="H62" s="35">
        <f t="shared" si="12"/>
        <v>-0.33217351111111104</v>
      </c>
      <c r="I62" s="35">
        <f t="shared" si="12"/>
        <v>-0.49635271111111112</v>
      </c>
      <c r="J62" s="35">
        <f t="shared" si="12"/>
        <v>-0.4034673777777778</v>
      </c>
      <c r="K62" s="35">
        <f t="shared" si="12"/>
        <v>-0.23525724444444443</v>
      </c>
      <c r="L62" s="35">
        <f t="shared" si="12"/>
        <v>-0.10377244444444458</v>
      </c>
      <c r="M62" s="35">
        <f t="shared" si="12"/>
        <v>2.4924799999999719E-2</v>
      </c>
      <c r="N62" s="35">
        <f t="shared" si="12"/>
        <v>0.15083448888888848</v>
      </c>
      <c r="O62" s="35">
        <f t="shared" si="12"/>
        <v>0.27395662222222167</v>
      </c>
      <c r="P62" s="35">
        <f t="shared" si="12"/>
        <v>0.39429119999999929</v>
      </c>
      <c r="Q62" s="35">
        <f t="shared" si="12"/>
        <v>0.51183822222222142</v>
      </c>
      <c r="R62" s="35">
        <f t="shared" si="12"/>
        <v>0.626597688888888</v>
      </c>
      <c r="S62" s="35">
        <f t="shared" si="12"/>
        <v>0.73856959999999905</v>
      </c>
      <c r="T62" s="35">
        <f t="shared" si="12"/>
        <v>0.84775395555555444</v>
      </c>
      <c r="U62" s="35">
        <f t="shared" si="12"/>
        <v>0.95415075555555429</v>
      </c>
      <c r="V62" s="35">
        <f t="shared" si="12"/>
        <v>1.0577599999999987</v>
      </c>
      <c r="W62" s="35">
        <f t="shared" si="12"/>
        <v>1.1585816888888876</v>
      </c>
      <c r="X62" s="35">
        <f t="shared" si="12"/>
        <v>1.2566158222222208</v>
      </c>
      <c r="Y62" s="35">
        <f t="shared" si="12"/>
        <v>1.3518623999999986</v>
      </c>
      <c r="Z62" s="35">
        <f t="shared" si="12"/>
        <v>1.4443214222222207</v>
      </c>
      <c r="AA62" s="35">
        <f t="shared" si="12"/>
        <v>1.5339928888888872</v>
      </c>
      <c r="AB62" s="35">
        <f t="shared" si="12"/>
        <v>1.6208767999999982</v>
      </c>
      <c r="AC62" s="35">
        <f t="shared" si="12"/>
        <v>1.7049731555555536</v>
      </c>
      <c r="AD62" s="35">
        <f t="shared" si="12"/>
        <v>1.7862819555555536</v>
      </c>
      <c r="AE62" s="35">
        <f t="shared" si="12"/>
        <v>1.8648031999999979</v>
      </c>
      <c r="AF62" s="35">
        <f t="shared" si="12"/>
        <v>1.9405368888888868</v>
      </c>
      <c r="AG62" s="35">
        <f t="shared" si="12"/>
        <v>2.01348302222222</v>
      </c>
      <c r="AH62" s="35">
        <f t="shared" si="12"/>
        <v>2.0836415999999978</v>
      </c>
      <c r="AI62" s="35">
        <f t="shared" si="12"/>
        <v>2.1510126222222201</v>
      </c>
      <c r="AJ62" s="35">
        <f t="shared" si="12"/>
        <v>2.2183836444444425</v>
      </c>
      <c r="AK62" s="35">
        <f t="shared" si="12"/>
        <v>2.2857546666666648</v>
      </c>
      <c r="AL62" s="35">
        <f t="shared" si="12"/>
        <v>2.3531256888888872</v>
      </c>
      <c r="AM62" s="35">
        <f t="shared" si="12"/>
        <v>2.4204967111111095</v>
      </c>
      <c r="AN62" s="35">
        <f t="shared" si="12"/>
        <v>2.4878677333333319</v>
      </c>
      <c r="AO62" s="35">
        <f t="shared" si="12"/>
        <v>2.5552387555555542</v>
      </c>
      <c r="AP62" s="35">
        <f t="shared" si="12"/>
        <v>2.6226097777777766</v>
      </c>
      <c r="AQ62" s="35">
        <f t="shared" si="12"/>
        <v>2.689980799999999</v>
      </c>
      <c r="AR62" s="35">
        <f t="shared" si="12"/>
        <v>2.7573518222222213</v>
      </c>
      <c r="AS62" s="35">
        <f t="shared" si="12"/>
        <v>2.8247228444444437</v>
      </c>
      <c r="AT62" s="35">
        <f t="shared" si="12"/>
        <v>2.892093866666666</v>
      </c>
      <c r="AU62" s="35">
        <f t="shared" si="12"/>
        <v>2.9594648888888884</v>
      </c>
      <c r="AV62" s="35">
        <f t="shared" si="12"/>
        <v>3.0268359111111107</v>
      </c>
      <c r="AW62" s="35">
        <f t="shared" si="12"/>
        <v>3.0942069333333331</v>
      </c>
      <c r="AX62" s="35">
        <f t="shared" si="12"/>
        <v>3.0361379555555552</v>
      </c>
      <c r="AY62" s="35">
        <f t="shared" si="12"/>
        <v>2.9770638222222221</v>
      </c>
      <c r="AZ62" s="35">
        <f t="shared" si="12"/>
        <v>2.9164408888888889</v>
      </c>
      <c r="BA62" s="35">
        <f t="shared" si="12"/>
        <v>2.8536885333333335</v>
      </c>
      <c r="BB62" s="35">
        <f t="shared" si="12"/>
        <v>2.7880547555555557</v>
      </c>
      <c r="BC62" s="35">
        <f t="shared" si="12"/>
        <v>2.7186044444444448</v>
      </c>
      <c r="BD62" s="35">
        <f t="shared" si="12"/>
        <v>2.6509653333333336</v>
      </c>
    </row>
    <row r="63" spans="1:56" ht="16.5" collapsed="1" x14ac:dyDescent="0.3">
      <c r="A63" s="116"/>
      <c r="B63" s="9" t="s">
        <v>8</v>
      </c>
      <c r="C63" s="11" t="s">
        <v>68</v>
      </c>
      <c r="D63" s="9" t="s">
        <v>40</v>
      </c>
      <c r="E63" s="35">
        <f>AVERAGE(E61:E62)*'Fixed data'!$C$3</f>
        <v>-1.0923527999999998E-3</v>
      </c>
      <c r="F63" s="35">
        <f>AVERAGE(F61:F62)*'Fixed data'!$C$3</f>
        <v>-3.8435894933333326E-3</v>
      </c>
      <c r="G63" s="35">
        <f>AVERAGE(G61:G62)*'Fixed data'!$C$3</f>
        <v>-7.7549449600000002E-3</v>
      </c>
      <c r="H63" s="35">
        <f>AVERAGE(H61:H62)*'Fixed data'!$C$3</f>
        <v>-1.3025698559999998E-2</v>
      </c>
      <c r="I63" s="35">
        <f>AVERAGE(I61:I62)*'Fixed data'!$C$3</f>
        <v>-2.0008908266666667E-2</v>
      </c>
      <c r="J63" s="35">
        <f>AVERAGE(J61:J62)*'Fixed data'!$C$3</f>
        <v>-2.173065514666667E-2</v>
      </c>
      <c r="K63" s="35">
        <f>AVERAGE(K61:K62)*'Fixed data'!$C$3</f>
        <v>-1.5425199626666669E-2</v>
      </c>
      <c r="L63" s="35">
        <f>AVERAGE(L61:L62)*'Fixed data'!$C$3</f>
        <v>-8.1875669866666705E-3</v>
      </c>
      <c r="M63" s="35">
        <f>AVERAGE(M61:M62)*'Fixed data'!$C$3</f>
        <v>-1.9041706133333435E-3</v>
      </c>
      <c r="N63" s="35">
        <f>AVERAGE(N61:N62)*'Fixed data'!$C$3</f>
        <v>4.2445868266666499E-3</v>
      </c>
      <c r="O63" s="35">
        <f>AVERAGE(O61:O62)*'Fixed data'!$C$3</f>
        <v>1.0258705333333311E-2</v>
      </c>
      <c r="P63" s="35">
        <f>AVERAGE(P61:P62)*'Fixed data'!$C$3</f>
        <v>1.6138184906666637E-2</v>
      </c>
      <c r="Q63" s="35">
        <f>AVERAGE(Q61:Q62)*'Fixed data'!$C$3</f>
        <v>2.1883025546666632E-2</v>
      </c>
      <c r="R63" s="35">
        <f>AVERAGE(R61:R62)*'Fixed data'!$C$3</f>
        <v>2.7493227253333297E-2</v>
      </c>
      <c r="S63" s="35">
        <f>AVERAGE(S61:S62)*'Fixed data'!$C$3</f>
        <v>3.2968790026666625E-2</v>
      </c>
      <c r="T63" s="35">
        <f>AVERAGE(T61:T62)*'Fixed data'!$C$3</f>
        <v>3.8309713866666616E-2</v>
      </c>
      <c r="U63" s="35">
        <f>AVERAGE(U61:U62)*'Fixed data'!$C$3</f>
        <v>4.3515998773333273E-2</v>
      </c>
      <c r="V63" s="35">
        <f>AVERAGE(V61:V62)*'Fixed data'!$C$3</f>
        <v>4.858764474666661E-2</v>
      </c>
      <c r="W63" s="35">
        <f>AVERAGE(W61:W62)*'Fixed data'!$C$3</f>
        <v>5.3524651786666606E-2</v>
      </c>
      <c r="X63" s="35">
        <f>AVERAGE(X61:X62)*'Fixed data'!$C$3</f>
        <v>5.8327019893333262E-2</v>
      </c>
      <c r="Y63" s="35">
        <f>AVERAGE(Y61:Y62)*'Fixed data'!$C$3</f>
        <v>6.2994749066666592E-2</v>
      </c>
      <c r="Z63" s="35">
        <f>AVERAGE(Z61:Z62)*'Fixed data'!$C$3</f>
        <v>6.7527839306666601E-2</v>
      </c>
      <c r="AA63" s="35">
        <f>AVERAGE(AA61:AA62)*'Fixed data'!$C$3</f>
        <v>7.1926290613333249E-2</v>
      </c>
      <c r="AB63" s="35">
        <f>AVERAGE(AB61:AB62)*'Fixed data'!$C$3</f>
        <v>7.6190102986666577E-2</v>
      </c>
      <c r="AC63" s="35">
        <f>AVERAGE(AC61:AC62)*'Fixed data'!$C$3</f>
        <v>8.0319276426666586E-2</v>
      </c>
      <c r="AD63" s="35">
        <f>AVERAGE(AD61:AD62)*'Fixed data'!$C$3</f>
        <v>8.4313810933333247E-2</v>
      </c>
      <c r="AE63" s="35">
        <f>AVERAGE(AE61:AE62)*'Fixed data'!$C$3</f>
        <v>8.8173706506666574E-2</v>
      </c>
      <c r="AF63" s="35">
        <f>AVERAGE(AF61:AF62)*'Fixed data'!$C$3</f>
        <v>9.1898963146666568E-2</v>
      </c>
      <c r="AG63" s="35">
        <f>AVERAGE(AG61:AG62)*'Fixed data'!$C$3</f>
        <v>9.5489580853333228E-2</v>
      </c>
      <c r="AH63" s="35">
        <f>AVERAGE(AH61:AH62)*'Fixed data'!$C$3</f>
        <v>9.8945559626666568E-2</v>
      </c>
      <c r="AI63" s="35">
        <f>AVERAGE(AI61:AI62)*'Fixed data'!$C$3</f>
        <v>0.10226689946666657</v>
      </c>
      <c r="AJ63" s="35">
        <f>AVERAGE(AJ61:AJ62)*'Fixed data'!$C$3</f>
        <v>0.10552091983999989</v>
      </c>
      <c r="AK63" s="35">
        <f>AVERAGE(AK61:AK62)*'Fixed data'!$C$3</f>
        <v>0.10877494021333325</v>
      </c>
      <c r="AL63" s="35">
        <f>AVERAGE(AL61:AL62)*'Fixed data'!$C$3</f>
        <v>0.11202896058666657</v>
      </c>
      <c r="AM63" s="35">
        <f>AVERAGE(AM61:AM62)*'Fixed data'!$C$3</f>
        <v>0.11528298095999993</v>
      </c>
      <c r="AN63" s="35">
        <f>AVERAGE(AN61:AN62)*'Fixed data'!$C$3</f>
        <v>0.11853700133333325</v>
      </c>
      <c r="AO63" s="35">
        <f>AVERAGE(AO61:AO62)*'Fixed data'!$C$3</f>
        <v>0.12179102170666661</v>
      </c>
      <c r="AP63" s="35">
        <f>AVERAGE(AP61:AP62)*'Fixed data'!$C$3</f>
        <v>0.12504504207999995</v>
      </c>
      <c r="AQ63" s="35">
        <f>AVERAGE(AQ61:AQ62)*'Fixed data'!$C$3</f>
        <v>0.12829906245333331</v>
      </c>
      <c r="AR63" s="35">
        <f>AVERAGE(AR61:AR62)*'Fixed data'!$C$3</f>
        <v>0.13155308282666661</v>
      </c>
      <c r="AS63" s="35">
        <f>AVERAGE(AS61:AS62)*'Fixed data'!$C$3</f>
        <v>0.13480710319999997</v>
      </c>
      <c r="AT63" s="35">
        <f>AVERAGE(AT61:AT62)*'Fixed data'!$C$3</f>
        <v>0.13806112357333331</v>
      </c>
      <c r="AU63" s="35">
        <f>AVERAGE(AU61:AU62)*'Fixed data'!$C$3</f>
        <v>0.14131514394666667</v>
      </c>
      <c r="AV63" s="35">
        <f>AVERAGE(AV61:AV62)*'Fixed data'!$C$3</f>
        <v>0.14456916431999997</v>
      </c>
      <c r="AW63" s="35">
        <f>AVERAGE(AW61:AW62)*'Fixed data'!$C$3</f>
        <v>0.14782318469333333</v>
      </c>
      <c r="AX63" s="35">
        <f>AVERAGE(AX61:AX62)*'Fixed data'!$C$3</f>
        <v>0.14804782906666666</v>
      </c>
      <c r="AY63" s="35">
        <f>AVERAGE(AY61:AY62)*'Fixed data'!$C$3</f>
        <v>0.14521882293333332</v>
      </c>
      <c r="AZ63" s="35">
        <f>AVERAGE(AZ61:AZ62)*'Fixed data'!$C$3</f>
        <v>0.14232813877333333</v>
      </c>
      <c r="BA63" s="35">
        <f>AVERAGE(BA61:BA62)*'Fixed data'!$C$3</f>
        <v>0.13934862554666669</v>
      </c>
      <c r="BB63" s="35">
        <f>AVERAGE(BB61:BB62)*'Fixed data'!$C$3</f>
        <v>0.13624810042666669</v>
      </c>
      <c r="BC63" s="35">
        <f>AVERAGE(BC61:BC62)*'Fixed data'!$C$3</f>
        <v>0.13298581968000003</v>
      </c>
      <c r="BD63" s="35">
        <f>AVERAGE(BD61:BD62)*'Fixed data'!$C$3</f>
        <v>0.12967511013333335</v>
      </c>
    </row>
    <row r="64" spans="1:56" ht="15.75" thickBot="1" x14ac:dyDescent="0.35">
      <c r="A64" s="115"/>
      <c r="B64" s="12" t="s">
        <v>95</v>
      </c>
      <c r="C64" s="12" t="s">
        <v>45</v>
      </c>
      <c r="D64" s="12" t="s">
        <v>40</v>
      </c>
      <c r="E64" s="54">
        <f t="shared" ref="E64:BD64" si="13">E29+E60+E63</f>
        <v>-1.2400352799999992E-2</v>
      </c>
      <c r="F64" s="54">
        <f t="shared" si="13"/>
        <v>-2.2272745048888883E-2</v>
      </c>
      <c r="G64" s="54">
        <f t="shared" si="13"/>
        <v>-3.4264900515555551E-2</v>
      </c>
      <c r="H64" s="54">
        <f t="shared" si="13"/>
        <v>-5.0125076337777748E-2</v>
      </c>
      <c r="I64" s="54">
        <f t="shared" si="13"/>
        <v>-7.0509708266666665E-2</v>
      </c>
      <c r="J64" s="54">
        <f t="shared" si="13"/>
        <v>-1.2735988480000012E-2</v>
      </c>
      <c r="K64" s="54">
        <f t="shared" si="13"/>
        <v>1.4664667039999997E-2</v>
      </c>
      <c r="L64" s="54">
        <f t="shared" si="13"/>
        <v>1.7127633013333296E-2</v>
      </c>
      <c r="M64" s="54">
        <f t="shared" si="13"/>
        <v>2.6198584942222179E-2</v>
      </c>
      <c r="N64" s="54">
        <f t="shared" si="13"/>
        <v>3.5134897937777729E-2</v>
      </c>
      <c r="O64" s="54">
        <f t="shared" si="13"/>
        <v>4.3936571999999938E-2</v>
      </c>
      <c r="P64" s="54">
        <f t="shared" si="13"/>
        <v>5.260360712888882E-2</v>
      </c>
      <c r="Q64" s="54">
        <f t="shared" si="13"/>
        <v>6.1136003324444368E-2</v>
      </c>
      <c r="R64" s="54">
        <f t="shared" si="13"/>
        <v>6.9533760586666576E-2</v>
      </c>
      <c r="S64" s="54">
        <f t="shared" si="13"/>
        <v>7.7796878915555451E-2</v>
      </c>
      <c r="T64" s="54">
        <f t="shared" si="13"/>
        <v>8.5925358311111005E-2</v>
      </c>
      <c r="U64" s="54">
        <f t="shared" si="13"/>
        <v>9.3919198773333212E-2</v>
      </c>
      <c r="V64" s="54">
        <f t="shared" si="13"/>
        <v>0.1017784003022221</v>
      </c>
      <c r="W64" s="54">
        <f t="shared" si="13"/>
        <v>0.10950296289777765</v>
      </c>
      <c r="X64" s="54">
        <f t="shared" si="13"/>
        <v>0.11709288655999986</v>
      </c>
      <c r="Y64" s="54">
        <f t="shared" si="13"/>
        <v>0.12454817128888875</v>
      </c>
      <c r="Z64" s="54">
        <f t="shared" si="13"/>
        <v>0.13186881708444431</v>
      </c>
      <c r="AA64" s="54">
        <f t="shared" si="13"/>
        <v>0.13905482394666652</v>
      </c>
      <c r="AB64" s="54">
        <f t="shared" si="13"/>
        <v>0.1461061918755554</v>
      </c>
      <c r="AC64" s="54">
        <f t="shared" si="13"/>
        <v>0.15302292087111094</v>
      </c>
      <c r="AD64" s="54">
        <f t="shared" si="13"/>
        <v>0.15980501093333316</v>
      </c>
      <c r="AE64" s="54">
        <f t="shared" si="13"/>
        <v>0.16645246206222203</v>
      </c>
      <c r="AF64" s="54">
        <f t="shared" si="13"/>
        <v>0.17296527425777758</v>
      </c>
      <c r="AG64" s="54">
        <f t="shared" si="13"/>
        <v>0.17934344751999978</v>
      </c>
      <c r="AH64" s="54">
        <f t="shared" si="13"/>
        <v>0.18558698184888867</v>
      </c>
      <c r="AI64" s="54">
        <f t="shared" si="13"/>
        <v>0.19169587724444423</v>
      </c>
      <c r="AJ64" s="54">
        <f t="shared" si="13"/>
        <v>0.19494989761777753</v>
      </c>
      <c r="AK64" s="54">
        <f t="shared" si="13"/>
        <v>0.19820391799111092</v>
      </c>
      <c r="AL64" s="54">
        <f t="shared" si="13"/>
        <v>0.20145793836444423</v>
      </c>
      <c r="AM64" s="54">
        <f t="shared" si="13"/>
        <v>0.20471195873777759</v>
      </c>
      <c r="AN64" s="54">
        <f t="shared" si="13"/>
        <v>0.20796597911111092</v>
      </c>
      <c r="AO64" s="54">
        <f t="shared" si="13"/>
        <v>0.21121999948444425</v>
      </c>
      <c r="AP64" s="54">
        <f t="shared" si="13"/>
        <v>0.21447401985777759</v>
      </c>
      <c r="AQ64" s="54">
        <f t="shared" si="13"/>
        <v>0.21772804023111098</v>
      </c>
      <c r="AR64" s="54">
        <f t="shared" si="13"/>
        <v>0.22098206060444425</v>
      </c>
      <c r="AS64" s="54">
        <f t="shared" si="13"/>
        <v>0.22423608097777764</v>
      </c>
      <c r="AT64" s="54">
        <f t="shared" si="13"/>
        <v>0.22749010135111097</v>
      </c>
      <c r="AU64" s="54">
        <f t="shared" si="13"/>
        <v>0.23074412172444431</v>
      </c>
      <c r="AV64" s="54">
        <f t="shared" si="13"/>
        <v>0.23399814209777764</v>
      </c>
      <c r="AW64" s="54">
        <f t="shared" si="13"/>
        <v>0.23725216247111097</v>
      </c>
      <c r="AX64" s="54">
        <f t="shared" si="13"/>
        <v>0.20611680684444433</v>
      </c>
      <c r="AY64" s="54">
        <f t="shared" si="13"/>
        <v>0.20429295626666655</v>
      </c>
      <c r="AZ64" s="54">
        <f t="shared" si="13"/>
        <v>0.20295107210666657</v>
      </c>
      <c r="BA64" s="54">
        <f t="shared" si="13"/>
        <v>0.20210098110222213</v>
      </c>
      <c r="BB64" s="54">
        <f t="shared" si="13"/>
        <v>0.20188187820444436</v>
      </c>
      <c r="BC64" s="54">
        <f t="shared" si="13"/>
        <v>0.20243613079111106</v>
      </c>
      <c r="BD64" s="54">
        <f t="shared" si="13"/>
        <v>0.19731422124444437</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5.0000093721371118E-2</v>
      </c>
      <c r="I68" s="82">
        <f>'Fixed data'!$G$8*I89/1000000</f>
        <v>8.0000074619945807E-2</v>
      </c>
      <c r="J68" s="82">
        <f>'Fixed data'!$G$8*J89/1000000</f>
        <v>0.13000016834131692</v>
      </c>
      <c r="K68" s="82">
        <f>'Fixed data'!$G$8*K89/1000000</f>
        <v>0.16000014923989161</v>
      </c>
      <c r="L68" s="82">
        <f>'Fixed data'!$G$8*L89/1000000</f>
        <v>0.16000014923989161</v>
      </c>
      <c r="M68" s="82">
        <f>'Fixed data'!$G$8*M89/1000000</f>
        <v>0.16000014923989161</v>
      </c>
      <c r="N68" s="82">
        <f>'Fixed data'!$G$8*N89/1000000</f>
        <v>0.16000014923989161</v>
      </c>
      <c r="O68" s="82">
        <f>'Fixed data'!$G$8*O89/1000000</f>
        <v>0.16000014923989161</v>
      </c>
      <c r="P68" s="82">
        <f>'Fixed data'!$G$8*P89/1000000</f>
        <v>0.16000014923989161</v>
      </c>
      <c r="Q68" s="82">
        <f>'Fixed data'!$G$8*Q89/1000000</f>
        <v>0.16000014923989161</v>
      </c>
      <c r="R68" s="82">
        <f>'Fixed data'!$G$8*R89/1000000</f>
        <v>0.16000014923989161</v>
      </c>
      <c r="S68" s="82">
        <f>'Fixed data'!$G$8*S89/1000000</f>
        <v>0.16000014923989161</v>
      </c>
      <c r="T68" s="82">
        <f>'Fixed data'!$G$8*T89/1000000</f>
        <v>0.16000014923989161</v>
      </c>
      <c r="U68" s="82">
        <f>'Fixed data'!$G$8*U89/1000000</f>
        <v>0.16000014923989161</v>
      </c>
      <c r="V68" s="82">
        <f>'Fixed data'!$G$8*V89/1000000</f>
        <v>0.16000014923989161</v>
      </c>
      <c r="W68" s="82">
        <f>'Fixed data'!$G$8*W89/1000000</f>
        <v>0.16000014923989161</v>
      </c>
      <c r="X68" s="82">
        <f>'Fixed data'!$G$8*X89/1000000</f>
        <v>0.16000014923989161</v>
      </c>
      <c r="Y68" s="82">
        <f>'Fixed data'!$G$8*Y89/1000000</f>
        <v>0.16000014923989161</v>
      </c>
      <c r="Z68" s="82">
        <f>'Fixed data'!$G$8*Z89/1000000</f>
        <v>0.16000014923989161</v>
      </c>
      <c r="AA68" s="82">
        <f>'Fixed data'!$G$8*AA89/1000000</f>
        <v>0.16000014923989161</v>
      </c>
      <c r="AB68" s="82">
        <f>'Fixed data'!$G$8*AB89/1000000</f>
        <v>0.16000014923989161</v>
      </c>
      <c r="AC68" s="82">
        <f>'Fixed data'!$G$8*AC89/1000000</f>
        <v>0.16000014923989161</v>
      </c>
      <c r="AD68" s="82">
        <f>'Fixed data'!$G$8*AD89/1000000</f>
        <v>0.16000014923989161</v>
      </c>
      <c r="AE68" s="82">
        <f>'Fixed data'!$G$8*AE89/1000000</f>
        <v>0.16000014923989161</v>
      </c>
      <c r="AF68" s="82">
        <f>'Fixed data'!$G$8*AF89/1000000</f>
        <v>0.16000014923989161</v>
      </c>
      <c r="AG68" s="82">
        <f>'Fixed data'!$G$8*AG89/1000000</f>
        <v>0.16000014923989161</v>
      </c>
      <c r="AH68" s="82">
        <f>'Fixed data'!$G$8*AH89/1000000</f>
        <v>0.16000014923989161</v>
      </c>
      <c r="AI68" s="82">
        <f>'Fixed data'!$G$8*AI89/1000000</f>
        <v>0.16000014923989161</v>
      </c>
      <c r="AJ68" s="82">
        <f>'Fixed data'!$G$8*AJ89/1000000</f>
        <v>0.16000014923989161</v>
      </c>
      <c r="AK68" s="82">
        <f>'Fixed data'!$G$8*AK89/1000000</f>
        <v>0.16000014923989161</v>
      </c>
      <c r="AL68" s="82">
        <f>'Fixed data'!$G$8*AL89/1000000</f>
        <v>0.16000014923989161</v>
      </c>
      <c r="AM68" s="82">
        <f>'Fixed data'!$G$8*AM89/1000000</f>
        <v>0.16000014923989161</v>
      </c>
      <c r="AN68" s="82">
        <f>'Fixed data'!$G$8*AN89/1000000</f>
        <v>0.16000014923989161</v>
      </c>
      <c r="AO68" s="82">
        <f>'Fixed data'!$G$8*AO89/1000000</f>
        <v>0.16000014923989161</v>
      </c>
      <c r="AP68" s="82">
        <f>'Fixed data'!$G$8*AP89/1000000</f>
        <v>0.16000014923989161</v>
      </c>
      <c r="AQ68" s="82">
        <f>'Fixed data'!$G$8*AQ89/1000000</f>
        <v>0.16000014923989161</v>
      </c>
      <c r="AR68" s="82">
        <f>'Fixed data'!$G$8*AR89/1000000</f>
        <v>0.16000014923989161</v>
      </c>
      <c r="AS68" s="82">
        <f>'Fixed data'!$G$8*AS89/1000000</f>
        <v>0.16000014923989161</v>
      </c>
      <c r="AT68" s="82">
        <f>'Fixed data'!$G$8*AT89/1000000</f>
        <v>0.16000014923989161</v>
      </c>
      <c r="AU68" s="82">
        <f>'Fixed data'!$G$8*AU89/1000000</f>
        <v>0.16000014923989161</v>
      </c>
      <c r="AV68" s="82">
        <f>'Fixed data'!$G$8*AV89/1000000</f>
        <v>0.16000014923989161</v>
      </c>
      <c r="AW68" s="82">
        <f>'Fixed data'!$G$8*AW89/1000000</f>
        <v>0.16000014923989161</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9.999868075778278E-3</v>
      </c>
      <c r="H76" s="54">
        <f t="shared" si="14"/>
        <v>5.0000093721371118E-2</v>
      </c>
      <c r="I76" s="54">
        <f t="shared" si="14"/>
        <v>8.0000074619945807E-2</v>
      </c>
      <c r="J76" s="54">
        <f t="shared" si="14"/>
        <v>0.13000016834131692</v>
      </c>
      <c r="K76" s="54">
        <f t="shared" si="14"/>
        <v>0.16000014923989161</v>
      </c>
      <c r="L76" s="54">
        <f t="shared" si="14"/>
        <v>0.16000014923989161</v>
      </c>
      <c r="M76" s="54">
        <f t="shared" si="14"/>
        <v>0.16000014923989161</v>
      </c>
      <c r="N76" s="54">
        <f t="shared" si="14"/>
        <v>0.16000014923989161</v>
      </c>
      <c r="O76" s="54">
        <f t="shared" si="14"/>
        <v>0.16000014923989161</v>
      </c>
      <c r="P76" s="54">
        <f t="shared" si="14"/>
        <v>0.16000014923989161</v>
      </c>
      <c r="Q76" s="54">
        <f t="shared" si="14"/>
        <v>0.16000014923989161</v>
      </c>
      <c r="R76" s="54">
        <f t="shared" si="14"/>
        <v>0.16000014923989161</v>
      </c>
      <c r="S76" s="54">
        <f t="shared" si="14"/>
        <v>0.16000014923989161</v>
      </c>
      <c r="T76" s="54">
        <f t="shared" si="14"/>
        <v>0.16000014923989161</v>
      </c>
      <c r="U76" s="54">
        <f t="shared" si="14"/>
        <v>0.16000014923989161</v>
      </c>
      <c r="V76" s="54">
        <f t="shared" si="14"/>
        <v>0.16000014923989161</v>
      </c>
      <c r="W76" s="54">
        <f t="shared" si="14"/>
        <v>0.16000014923989161</v>
      </c>
      <c r="X76" s="54">
        <f t="shared" si="14"/>
        <v>0.16000014923989161</v>
      </c>
      <c r="Y76" s="54">
        <f t="shared" si="14"/>
        <v>0.16000014923989161</v>
      </c>
      <c r="Z76" s="54">
        <f t="shared" si="14"/>
        <v>0.16000014923989161</v>
      </c>
      <c r="AA76" s="54">
        <f t="shared" si="14"/>
        <v>0.16000014923989161</v>
      </c>
      <c r="AB76" s="54">
        <f t="shared" si="14"/>
        <v>0.16000014923989161</v>
      </c>
      <c r="AC76" s="54">
        <f t="shared" si="14"/>
        <v>0.16000014923989161</v>
      </c>
      <c r="AD76" s="54">
        <f t="shared" si="14"/>
        <v>0.16000014923989161</v>
      </c>
      <c r="AE76" s="54">
        <f t="shared" si="14"/>
        <v>0.16000014923989161</v>
      </c>
      <c r="AF76" s="54">
        <f t="shared" si="14"/>
        <v>0.16000014923989161</v>
      </c>
      <c r="AG76" s="54">
        <f t="shared" si="14"/>
        <v>0.16000014923989161</v>
      </c>
      <c r="AH76" s="54">
        <f t="shared" si="14"/>
        <v>0.16000014923989161</v>
      </c>
      <c r="AI76" s="54">
        <f t="shared" si="14"/>
        <v>0.16000014923989161</v>
      </c>
      <c r="AJ76" s="54">
        <f t="shared" si="14"/>
        <v>0.16000014923989161</v>
      </c>
      <c r="AK76" s="54">
        <f t="shared" si="14"/>
        <v>0.16000014923989161</v>
      </c>
      <c r="AL76" s="54">
        <f t="shared" si="14"/>
        <v>0.16000014923989161</v>
      </c>
      <c r="AM76" s="54">
        <f t="shared" si="14"/>
        <v>0.16000014923989161</v>
      </c>
      <c r="AN76" s="54">
        <f t="shared" si="14"/>
        <v>0.16000014923989161</v>
      </c>
      <c r="AO76" s="54">
        <f t="shared" si="14"/>
        <v>0.16000014923989161</v>
      </c>
      <c r="AP76" s="54">
        <f t="shared" si="14"/>
        <v>0.16000014923989161</v>
      </c>
      <c r="AQ76" s="54">
        <f t="shared" si="14"/>
        <v>0.16000014923989161</v>
      </c>
      <c r="AR76" s="54">
        <f t="shared" si="14"/>
        <v>0.16000014923989161</v>
      </c>
      <c r="AS76" s="54">
        <f t="shared" si="14"/>
        <v>0.16000014923989161</v>
      </c>
      <c r="AT76" s="54">
        <f t="shared" si="14"/>
        <v>0.16000014923989161</v>
      </c>
      <c r="AU76" s="54">
        <f t="shared" si="14"/>
        <v>0.16000014923989161</v>
      </c>
      <c r="AV76" s="54">
        <f t="shared" si="14"/>
        <v>0.16000014923989161</v>
      </c>
      <c r="AW76" s="54">
        <f t="shared" si="14"/>
        <v>0.16000014923989161</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-1.2400352799999992E-2</v>
      </c>
      <c r="F77" s="55">
        <f>IF('Fixed data'!$G$19=FALSE,F64+F76,F64)</f>
        <v>-2.2272745048888883E-2</v>
      </c>
      <c r="G77" s="55">
        <f>IF('Fixed data'!$G$19=FALSE,G64+G76,G64)</f>
        <v>-2.4265032439777273E-2</v>
      </c>
      <c r="H77" s="55">
        <f>IF('Fixed data'!$G$19=FALSE,H64+H76,H64)</f>
        <v>-1.2498261640662978E-4</v>
      </c>
      <c r="I77" s="55">
        <f>IF('Fixed data'!$G$19=FALSE,I64+I76,I64)</f>
        <v>9.4903663532791421E-3</v>
      </c>
      <c r="J77" s="55">
        <f>IF('Fixed data'!$G$19=FALSE,J64+J76,J64)</f>
        <v>0.1172641798613169</v>
      </c>
      <c r="K77" s="55">
        <f>IF('Fixed data'!$G$19=FALSE,K64+K76,K64)</f>
        <v>0.17466481627989161</v>
      </c>
      <c r="L77" s="55">
        <f>IF('Fixed data'!$G$19=FALSE,L64+L76,L64)</f>
        <v>0.1771277822532249</v>
      </c>
      <c r="M77" s="55">
        <f>IF('Fixed data'!$G$19=FALSE,M64+M76,M64)</f>
        <v>0.1861987341821138</v>
      </c>
      <c r="N77" s="55">
        <f>IF('Fixed data'!$G$19=FALSE,N64+N76,N64)</f>
        <v>0.19513504717766933</v>
      </c>
      <c r="O77" s="55">
        <f>IF('Fixed data'!$G$19=FALSE,O64+O76,O64)</f>
        <v>0.20393672123989154</v>
      </c>
      <c r="P77" s="55">
        <f>IF('Fixed data'!$G$19=FALSE,P64+P76,P64)</f>
        <v>0.21260375636878043</v>
      </c>
      <c r="Q77" s="55">
        <f>IF('Fixed data'!$G$19=FALSE,Q64+Q76,Q64)</f>
        <v>0.221136152564336</v>
      </c>
      <c r="R77" s="55">
        <f>IF('Fixed data'!$G$19=FALSE,R64+R76,R64)</f>
        <v>0.22953390982655819</v>
      </c>
      <c r="S77" s="55">
        <f>IF('Fixed data'!$G$19=FALSE,S64+S76,S64)</f>
        <v>0.23779702815544707</v>
      </c>
      <c r="T77" s="55">
        <f>IF('Fixed data'!$G$19=FALSE,T64+T76,T64)</f>
        <v>0.24592550755100262</v>
      </c>
      <c r="U77" s="55">
        <f>IF('Fixed data'!$G$19=FALSE,U64+U76,U64)</f>
        <v>0.2539193480132248</v>
      </c>
      <c r="V77" s="55">
        <f>IF('Fixed data'!$G$19=FALSE,V64+V76,V64)</f>
        <v>0.26177854954211371</v>
      </c>
      <c r="W77" s="55">
        <f>IF('Fixed data'!$G$19=FALSE,W64+W76,W64)</f>
        <v>0.26950311213766925</v>
      </c>
      <c r="X77" s="55">
        <f>IF('Fixed data'!$G$19=FALSE,X64+X76,X64)</f>
        <v>0.27709303579989147</v>
      </c>
      <c r="Y77" s="55">
        <f>IF('Fixed data'!$G$19=FALSE,Y64+Y76,Y64)</f>
        <v>0.28454832052878037</v>
      </c>
      <c r="Z77" s="55">
        <f>IF('Fixed data'!$G$19=FALSE,Z64+Z76,Z64)</f>
        <v>0.2918689663243359</v>
      </c>
      <c r="AA77" s="55">
        <f>IF('Fixed data'!$G$19=FALSE,AA64+AA76,AA64)</f>
        <v>0.29905497318655816</v>
      </c>
      <c r="AB77" s="55">
        <f>IF('Fixed data'!$G$19=FALSE,AB64+AB76,AB64)</f>
        <v>0.30610634111544699</v>
      </c>
      <c r="AC77" s="55">
        <f>IF('Fixed data'!$G$19=FALSE,AC64+AC76,AC64)</f>
        <v>0.31302307011100255</v>
      </c>
      <c r="AD77" s="55">
        <f>IF('Fixed data'!$G$19=FALSE,AD64+AD76,AD64)</f>
        <v>0.3198051601732248</v>
      </c>
      <c r="AE77" s="55">
        <f>IF('Fixed data'!$G$19=FALSE,AE64+AE76,AE64)</f>
        <v>0.32645261130211367</v>
      </c>
      <c r="AF77" s="55">
        <f>IF('Fixed data'!$G$19=FALSE,AF64+AF76,AF64)</f>
        <v>0.33296542349766922</v>
      </c>
      <c r="AG77" s="55">
        <f>IF('Fixed data'!$G$19=FALSE,AG64+AG76,AG64)</f>
        <v>0.3393435967598914</v>
      </c>
      <c r="AH77" s="55">
        <f>IF('Fixed data'!$G$19=FALSE,AH64+AH76,AH64)</f>
        <v>0.34558713108878025</v>
      </c>
      <c r="AI77" s="55">
        <f>IF('Fixed data'!$G$19=FALSE,AI64+AI76,AI64)</f>
        <v>0.35169602648433584</v>
      </c>
      <c r="AJ77" s="55">
        <f>IF('Fixed data'!$G$19=FALSE,AJ64+AJ76,AJ64)</f>
        <v>0.35495004685766918</v>
      </c>
      <c r="AK77" s="55">
        <f>IF('Fixed data'!$G$19=FALSE,AK64+AK76,AK64)</f>
        <v>0.35820406723100251</v>
      </c>
      <c r="AL77" s="55">
        <f>IF('Fixed data'!$G$19=FALSE,AL64+AL76,AL64)</f>
        <v>0.36145808760433584</v>
      </c>
      <c r="AM77" s="55">
        <f>IF('Fixed data'!$G$19=FALSE,AM64+AM76,AM64)</f>
        <v>0.36471210797766918</v>
      </c>
      <c r="AN77" s="55">
        <f>IF('Fixed data'!$G$19=FALSE,AN64+AN76,AN64)</f>
        <v>0.36796612835100251</v>
      </c>
      <c r="AO77" s="55">
        <f>IF('Fixed data'!$G$19=FALSE,AO64+AO76,AO64)</f>
        <v>0.37122014872433584</v>
      </c>
      <c r="AP77" s="55">
        <f>IF('Fixed data'!$G$19=FALSE,AP64+AP76,AP64)</f>
        <v>0.37447416909766917</v>
      </c>
      <c r="AQ77" s="55">
        <f>IF('Fixed data'!$G$19=FALSE,AQ64+AQ76,AQ64)</f>
        <v>0.37772818947100262</v>
      </c>
      <c r="AR77" s="55">
        <f>IF('Fixed data'!$G$19=FALSE,AR64+AR76,AR64)</f>
        <v>0.38098220984433584</v>
      </c>
      <c r="AS77" s="55">
        <f>IF('Fixed data'!$G$19=FALSE,AS64+AS76,AS64)</f>
        <v>0.38423623021766928</v>
      </c>
      <c r="AT77" s="55">
        <f>IF('Fixed data'!$G$19=FALSE,AT64+AT76,AT64)</f>
        <v>0.38749025059100262</v>
      </c>
      <c r="AU77" s="55">
        <f>IF('Fixed data'!$G$19=FALSE,AU64+AU76,AU64)</f>
        <v>0.39074427096433595</v>
      </c>
      <c r="AV77" s="55">
        <f>IF('Fixed data'!$G$19=FALSE,AV64+AV76,AV64)</f>
        <v>0.39399829133766928</v>
      </c>
      <c r="AW77" s="55">
        <f>IF('Fixed data'!$G$19=FALSE,AW64+AW76,AW64)</f>
        <v>0.39725231171100261</v>
      </c>
      <c r="AX77" s="55">
        <f>IF('Fixed data'!$G$19=FALSE,AX64+AX76,AX64)</f>
        <v>0.20611680684444433</v>
      </c>
      <c r="AY77" s="55">
        <f>IF('Fixed data'!$G$19=FALSE,AY64+AY76,AY64)</f>
        <v>0.20429295626666655</v>
      </c>
      <c r="AZ77" s="55">
        <f>IF('Fixed data'!$G$19=FALSE,AZ64+AZ76,AZ64)</f>
        <v>0.20295107210666657</v>
      </c>
      <c r="BA77" s="55">
        <f>IF('Fixed data'!$G$19=FALSE,BA64+BA76,BA64)</f>
        <v>0.20210098110222213</v>
      </c>
      <c r="BB77" s="55">
        <f>IF('Fixed data'!$G$19=FALSE,BB64+BB76,BB64)</f>
        <v>0.20188187820444436</v>
      </c>
      <c r="BC77" s="55">
        <f>IF('Fixed data'!$G$19=FALSE,BC64+BC76,BC64)</f>
        <v>0.20243613079111106</v>
      </c>
      <c r="BD77" s="55">
        <f>IF('Fixed data'!$G$19=FALSE,BD64+BD76,BD64)</f>
        <v>0.19731422124444437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-1.1981017198067625E-2</v>
      </c>
      <c r="F80" s="56">
        <f t="shared" ref="F80:BD80" si="15">F77*F78</f>
        <v>-2.0791845829670596E-2</v>
      </c>
      <c r="G80" s="56">
        <f t="shared" si="15"/>
        <v>-2.1885669011855048E-2</v>
      </c>
      <c r="H80" s="56">
        <f t="shared" si="15"/>
        <v>-1.089151296649896E-4</v>
      </c>
      <c r="I80" s="56">
        <f t="shared" si="15"/>
        <v>7.990633813118023E-3</v>
      </c>
      <c r="J80" s="56">
        <f t="shared" si="15"/>
        <v>9.5394485871401508E-2</v>
      </c>
      <c r="K80" s="56">
        <f t="shared" si="15"/>
        <v>0.13728496674549479</v>
      </c>
      <c r="L80" s="56">
        <f t="shared" si="15"/>
        <v>0.13451288477005469</v>
      </c>
      <c r="M80" s="56">
        <f t="shared" si="15"/>
        <v>0.1366197782519179</v>
      </c>
      <c r="N80" s="56">
        <f t="shared" si="15"/>
        <v>0.13833490615839378</v>
      </c>
      <c r="O80" s="56">
        <f t="shared" si="15"/>
        <v>0.1396855830852603</v>
      </c>
      <c r="P80" s="56">
        <f t="shared" si="15"/>
        <v>0.14069761511838991</v>
      </c>
      <c r="Q80" s="56">
        <f t="shared" si="15"/>
        <v>0.1413953743140042</v>
      </c>
      <c r="R80" s="56">
        <f t="shared" si="15"/>
        <v>0.14180186974185555</v>
      </c>
      <c r="S80" s="56">
        <f t="shared" si="15"/>
        <v>0.14193881524284496</v>
      </c>
      <c r="T80" s="56">
        <f t="shared" si="15"/>
        <v>0.1418266940461228</v>
      </c>
      <c r="U80" s="56">
        <f t="shared" si="15"/>
        <v>0.14148482038453258</v>
      </c>
      <c r="V80" s="56">
        <f t="shared" si="15"/>
        <v>0.14093139824132125</v>
      </c>
      <c r="W80" s="56">
        <f t="shared" si="15"/>
        <v>0.14018357735535489</v>
      </c>
      <c r="X80" s="56">
        <f t="shared" si="15"/>
        <v>0.13925750660662903</v>
      </c>
      <c r="Y80" s="56">
        <f t="shared" si="15"/>
        <v>0.13816838489864061</v>
      </c>
      <c r="Z80" s="56">
        <f t="shared" si="15"/>
        <v>0.13693050964918424</v>
      </c>
      <c r="AA80" s="56">
        <f t="shared" si="15"/>
        <v>0.13555732299634132</v>
      </c>
      <c r="AB80" s="56">
        <f t="shared" si="15"/>
        <v>0.13406145582183446</v>
      </c>
      <c r="AC80" s="56">
        <f t="shared" si="15"/>
        <v>0.13245476968951936</v>
      </c>
      <c r="AD80" s="56">
        <f t="shared" si="15"/>
        <v>0.13074839679256678</v>
      </c>
      <c r="AE80" s="56">
        <f t="shared" si="15"/>
        <v>0.12895277799884741</v>
      </c>
      <c r="AF80" s="56">
        <f t="shared" si="15"/>
        <v>0.12707769908016098</v>
      </c>
      <c r="AG80" s="56">
        <f t="shared" si="15"/>
        <v>0.12513232520724163</v>
      </c>
      <c r="AH80" s="56">
        <f t="shared" si="15"/>
        <v>0.12312523378892014</v>
      </c>
      <c r="AI80" s="56">
        <f t="shared" si="15"/>
        <v>0.14067388959796318</v>
      </c>
      <c r="AJ80" s="56">
        <f t="shared" si="15"/>
        <v>0.13784024846348425</v>
      </c>
      <c r="AK80" s="56">
        <f t="shared" si="15"/>
        <v>0.13505233503328715</v>
      </c>
      <c r="AL80" s="56">
        <f t="shared" si="15"/>
        <v>0.13230988943829516</v>
      </c>
      <c r="AM80" s="56">
        <f t="shared" si="15"/>
        <v>0.12961262815496352</v>
      </c>
      <c r="AN80" s="56">
        <f t="shared" si="15"/>
        <v>0.12696024560366645</v>
      </c>
      <c r="AO80" s="56">
        <f t="shared" si="15"/>
        <v>0.12435241567404032</v>
      </c>
      <c r="AP80" s="56">
        <f t="shared" si="15"/>
        <v>0.12178879318018344</v>
      </c>
      <c r="AQ80" s="56">
        <f t="shared" si="15"/>
        <v>0.11926901524850368</v>
      </c>
      <c r="AR80" s="56">
        <f t="shared" si="15"/>
        <v>0.11679270264090313</v>
      </c>
      <c r="AS80" s="56">
        <f t="shared" si="15"/>
        <v>0.11435946101588916</v>
      </c>
      <c r="AT80" s="56">
        <f t="shared" si="15"/>
        <v>0.11196888213010509</v>
      </c>
      <c r="AU80" s="56">
        <f t="shared" si="15"/>
        <v>0.10962054498268201</v>
      </c>
      <c r="AV80" s="56">
        <f t="shared" si="15"/>
        <v>0.10731401690472228</v>
      </c>
      <c r="AW80" s="56">
        <f t="shared" si="15"/>
        <v>0.10504885459614088</v>
      </c>
      <c r="AX80" s="56">
        <f t="shared" si="15"/>
        <v>5.2917713336589366E-2</v>
      </c>
      <c r="AY80" s="56">
        <f t="shared" si="15"/>
        <v>5.0921809972615063E-2</v>
      </c>
      <c r="AZ80" s="56">
        <f t="shared" si="15"/>
        <v>4.9113916101117192E-2</v>
      </c>
      <c r="BA80" s="56">
        <f t="shared" si="15"/>
        <v>4.7483684560528309E-2</v>
      </c>
      <c r="BB80" s="56">
        <f t="shared" si="15"/>
        <v>4.6050685699686587E-2</v>
      </c>
      <c r="BC80" s="56">
        <f t="shared" si="15"/>
        <v>4.4832150134657321E-2</v>
      </c>
      <c r="BD80" s="56">
        <f t="shared" si="15"/>
        <v>4.2425083239758354E-2</v>
      </c>
    </row>
    <row r="81" spans="1:56" x14ac:dyDescent="0.3">
      <c r="A81" s="75"/>
      <c r="B81" s="15" t="s">
        <v>18</v>
      </c>
      <c r="C81" s="15"/>
      <c r="D81" s="14" t="s">
        <v>40</v>
      </c>
      <c r="E81" s="57">
        <f>+E80</f>
        <v>-1.1981017198067625E-2</v>
      </c>
      <c r="F81" s="57">
        <f t="shared" ref="F81:BD81" si="16">+E81+F80</f>
        <v>-3.2772863027738221E-2</v>
      </c>
      <c r="G81" s="57">
        <f t="shared" si="16"/>
        <v>-5.4658532039593269E-2</v>
      </c>
      <c r="H81" s="57">
        <f t="shared" si="16"/>
        <v>-5.4767447169258257E-2</v>
      </c>
      <c r="I81" s="57">
        <f t="shared" si="16"/>
        <v>-4.6776813356140236E-2</v>
      </c>
      <c r="J81" s="57">
        <f t="shared" si="16"/>
        <v>4.8617672515261272E-2</v>
      </c>
      <c r="K81" s="57">
        <f t="shared" si="16"/>
        <v>0.18590263926075606</v>
      </c>
      <c r="L81" s="57">
        <f t="shared" si="16"/>
        <v>0.32041552403081075</v>
      </c>
      <c r="M81" s="57">
        <f t="shared" si="16"/>
        <v>0.45703530228272865</v>
      </c>
      <c r="N81" s="57">
        <f t="shared" si="16"/>
        <v>0.59537020844112243</v>
      </c>
      <c r="O81" s="57">
        <f t="shared" si="16"/>
        <v>0.73505579152638267</v>
      </c>
      <c r="P81" s="57">
        <f t="shared" si="16"/>
        <v>0.87575340664477253</v>
      </c>
      <c r="Q81" s="57">
        <f t="shared" si="16"/>
        <v>1.0171487809587767</v>
      </c>
      <c r="R81" s="57">
        <f t="shared" si="16"/>
        <v>1.1589506507006322</v>
      </c>
      <c r="S81" s="57">
        <f t="shared" si="16"/>
        <v>1.3008894659434771</v>
      </c>
      <c r="T81" s="57">
        <f t="shared" si="16"/>
        <v>1.4427161599895999</v>
      </c>
      <c r="U81" s="57">
        <f t="shared" si="16"/>
        <v>1.5842009803741326</v>
      </c>
      <c r="V81" s="57">
        <f t="shared" si="16"/>
        <v>1.7251323786154538</v>
      </c>
      <c r="W81" s="57">
        <f t="shared" si="16"/>
        <v>1.8653159559708086</v>
      </c>
      <c r="X81" s="57">
        <f t="shared" si="16"/>
        <v>2.0045734625774374</v>
      </c>
      <c r="Y81" s="57">
        <f t="shared" si="16"/>
        <v>2.1427418474760782</v>
      </c>
      <c r="Z81" s="57">
        <f t="shared" si="16"/>
        <v>2.2796723571252624</v>
      </c>
      <c r="AA81" s="57">
        <f t="shared" si="16"/>
        <v>2.4152296801216036</v>
      </c>
      <c r="AB81" s="57">
        <f t="shared" si="16"/>
        <v>2.549291135943438</v>
      </c>
      <c r="AC81" s="57">
        <f t="shared" si="16"/>
        <v>2.6817459056329573</v>
      </c>
      <c r="AD81" s="57">
        <f t="shared" si="16"/>
        <v>2.8124943024255242</v>
      </c>
      <c r="AE81" s="57">
        <f t="shared" si="16"/>
        <v>2.9414470804243718</v>
      </c>
      <c r="AF81" s="57">
        <f t="shared" si="16"/>
        <v>3.068524779504533</v>
      </c>
      <c r="AG81" s="57">
        <f t="shared" si="16"/>
        <v>3.1936571047117748</v>
      </c>
      <c r="AH81" s="57">
        <f t="shared" si="16"/>
        <v>3.3167823385006949</v>
      </c>
      <c r="AI81" s="57">
        <f t="shared" si="16"/>
        <v>3.4574562280986583</v>
      </c>
      <c r="AJ81" s="57">
        <f t="shared" si="16"/>
        <v>3.5952964765621425</v>
      </c>
      <c r="AK81" s="57">
        <f t="shared" si="16"/>
        <v>3.7303488115954297</v>
      </c>
      <c r="AL81" s="57">
        <f t="shared" si="16"/>
        <v>3.862658701033725</v>
      </c>
      <c r="AM81" s="57">
        <f t="shared" si="16"/>
        <v>3.9922713291886884</v>
      </c>
      <c r="AN81" s="57">
        <f t="shared" si="16"/>
        <v>4.1192315747923551</v>
      </c>
      <c r="AO81" s="57">
        <f t="shared" si="16"/>
        <v>4.2435839904663952</v>
      </c>
      <c r="AP81" s="57">
        <f t="shared" si="16"/>
        <v>4.3653727836465785</v>
      </c>
      <c r="AQ81" s="57">
        <f t="shared" si="16"/>
        <v>4.4846417988950824</v>
      </c>
      <c r="AR81" s="57">
        <f t="shared" si="16"/>
        <v>4.6014345015359854</v>
      </c>
      <c r="AS81" s="57">
        <f t="shared" si="16"/>
        <v>4.7157939625518743</v>
      </c>
      <c r="AT81" s="57">
        <f t="shared" si="16"/>
        <v>4.8277628446819794</v>
      </c>
      <c r="AU81" s="57">
        <f t="shared" si="16"/>
        <v>4.9373833896646611</v>
      </c>
      <c r="AV81" s="57">
        <f t="shared" si="16"/>
        <v>5.0446974065693837</v>
      </c>
      <c r="AW81" s="57">
        <f t="shared" si="16"/>
        <v>5.1497462611655243</v>
      </c>
      <c r="AX81" s="57">
        <f t="shared" si="16"/>
        <v>5.2026639745021139</v>
      </c>
      <c r="AY81" s="57">
        <f t="shared" si="16"/>
        <v>5.2535857844747289</v>
      </c>
      <c r="AZ81" s="57">
        <f t="shared" si="16"/>
        <v>5.3026997005758458</v>
      </c>
      <c r="BA81" s="57">
        <f t="shared" si="16"/>
        <v>5.3501833851363738</v>
      </c>
      <c r="BB81" s="57">
        <f t="shared" si="16"/>
        <v>5.3962340708360603</v>
      </c>
      <c r="BC81" s="57">
        <f t="shared" si="16"/>
        <v>5.4410662209707175</v>
      </c>
      <c r="BD81" s="57">
        <f t="shared" si="16"/>
        <v>5.4834913042104763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f>'Option 1'!E89</f>
        <v>0</v>
      </c>
      <c r="F89" s="44">
        <f>'Option 1'!F89</f>
        <v>0</v>
      </c>
      <c r="G89" s="44">
        <f>'Option 1'!G89</f>
        <v>26548</v>
      </c>
      <c r="H89" s="44">
        <f>'Option 1'!H89</f>
        <v>132742</v>
      </c>
      <c r="I89" s="44">
        <f>'Option 1'!I89</f>
        <v>212387</v>
      </c>
      <c r="J89" s="44">
        <f>'Option 1'!J89</f>
        <v>345129</v>
      </c>
      <c r="K89" s="44">
        <f>'Option 1'!K89</f>
        <v>424774</v>
      </c>
      <c r="L89" s="44">
        <f>'Option 1'!L89</f>
        <v>424774</v>
      </c>
      <c r="M89" s="44">
        <f>L89</f>
        <v>424774</v>
      </c>
      <c r="N89" s="44">
        <f t="shared" ref="N89:AW89" si="17">M89</f>
        <v>424774</v>
      </c>
      <c r="O89" s="44">
        <f t="shared" si="17"/>
        <v>424774</v>
      </c>
      <c r="P89" s="44">
        <f t="shared" si="17"/>
        <v>424774</v>
      </c>
      <c r="Q89" s="44">
        <f t="shared" si="17"/>
        <v>424774</v>
      </c>
      <c r="R89" s="44">
        <f t="shared" si="17"/>
        <v>424774</v>
      </c>
      <c r="S89" s="44">
        <f t="shared" si="17"/>
        <v>424774</v>
      </c>
      <c r="T89" s="44">
        <f t="shared" si="17"/>
        <v>424774</v>
      </c>
      <c r="U89" s="44">
        <f t="shared" si="17"/>
        <v>424774</v>
      </c>
      <c r="V89" s="44">
        <f t="shared" si="17"/>
        <v>424774</v>
      </c>
      <c r="W89" s="44">
        <f t="shared" si="17"/>
        <v>424774</v>
      </c>
      <c r="X89" s="44">
        <f t="shared" si="17"/>
        <v>424774</v>
      </c>
      <c r="Y89" s="44">
        <f t="shared" si="17"/>
        <v>424774</v>
      </c>
      <c r="Z89" s="44">
        <f t="shared" si="17"/>
        <v>424774</v>
      </c>
      <c r="AA89" s="44">
        <f t="shared" si="17"/>
        <v>424774</v>
      </c>
      <c r="AB89" s="44">
        <f t="shared" si="17"/>
        <v>424774</v>
      </c>
      <c r="AC89" s="44">
        <f t="shared" si="17"/>
        <v>424774</v>
      </c>
      <c r="AD89" s="44">
        <f t="shared" si="17"/>
        <v>424774</v>
      </c>
      <c r="AE89" s="44">
        <f t="shared" si="17"/>
        <v>424774</v>
      </c>
      <c r="AF89" s="44">
        <f t="shared" si="17"/>
        <v>424774</v>
      </c>
      <c r="AG89" s="44">
        <f t="shared" si="17"/>
        <v>424774</v>
      </c>
      <c r="AH89" s="44">
        <f t="shared" si="17"/>
        <v>424774</v>
      </c>
      <c r="AI89" s="44">
        <f t="shared" si="17"/>
        <v>424774</v>
      </c>
      <c r="AJ89" s="44">
        <f t="shared" si="17"/>
        <v>424774</v>
      </c>
      <c r="AK89" s="44">
        <f t="shared" si="17"/>
        <v>424774</v>
      </c>
      <c r="AL89" s="44">
        <f t="shared" si="17"/>
        <v>424774</v>
      </c>
      <c r="AM89" s="44">
        <f t="shared" si="17"/>
        <v>424774</v>
      </c>
      <c r="AN89" s="44">
        <f t="shared" si="17"/>
        <v>424774</v>
      </c>
      <c r="AO89" s="44">
        <f t="shared" si="17"/>
        <v>424774</v>
      </c>
      <c r="AP89" s="44">
        <f t="shared" si="17"/>
        <v>424774</v>
      </c>
      <c r="AQ89" s="44">
        <f t="shared" si="17"/>
        <v>424774</v>
      </c>
      <c r="AR89" s="44">
        <f t="shared" si="17"/>
        <v>424774</v>
      </c>
      <c r="AS89" s="44">
        <f t="shared" si="17"/>
        <v>424774</v>
      </c>
      <c r="AT89" s="44">
        <f t="shared" si="17"/>
        <v>424774</v>
      </c>
      <c r="AU89" s="44">
        <f t="shared" si="17"/>
        <v>424774</v>
      </c>
      <c r="AV89" s="44">
        <f t="shared" si="17"/>
        <v>424774</v>
      </c>
      <c r="AW89" s="44">
        <f t="shared" si="17"/>
        <v>424774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0" t="s">
        <v>225</v>
      </c>
      <c r="C26" s="140"/>
      <c r="D26" s="140"/>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3" activePane="bottomLeft" state="frozen"/>
      <selection pane="bottomLeft" activeCell="E30" sqref="E3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63" customHeight="1" x14ac:dyDescent="0.3">
      <c r="B2" s="149" t="s">
        <v>349</v>
      </c>
      <c r="C2" s="150"/>
      <c r="D2" s="150"/>
      <c r="E2" s="150"/>
      <c r="F2" s="151"/>
      <c r="Z2" s="26" t="s">
        <v>81</v>
      </c>
    </row>
    <row r="3" spans="2:26" ht="63" customHeight="1" x14ac:dyDescent="0.3">
      <c r="B3" s="152"/>
      <c r="C3" s="153"/>
      <c r="D3" s="153"/>
      <c r="E3" s="153"/>
      <c r="F3" s="154"/>
    </row>
    <row r="4" spans="2:26" ht="18" customHeight="1" x14ac:dyDescent="0.3">
      <c r="B4" s="25" t="s">
        <v>80</v>
      </c>
      <c r="C4" s="27"/>
      <c r="D4" s="27"/>
      <c r="E4" s="27"/>
      <c r="F4" s="27"/>
    </row>
    <row r="5" spans="2:26" ht="24.75" customHeight="1" x14ac:dyDescent="0.3">
      <c r="B5" s="143"/>
      <c r="C5" s="144"/>
      <c r="D5" s="144"/>
      <c r="E5" s="144"/>
      <c r="F5" s="145"/>
    </row>
    <row r="6" spans="2:26" ht="13.5" customHeight="1" x14ac:dyDescent="0.3">
      <c r="B6" s="27"/>
      <c r="C6" s="27"/>
      <c r="D6" s="27"/>
      <c r="E6" s="27"/>
      <c r="F6" s="27"/>
    </row>
    <row r="7" spans="2:26" x14ac:dyDescent="0.3">
      <c r="B7" s="25" t="s">
        <v>50</v>
      </c>
    </row>
    <row r="8" spans="2:26" x14ac:dyDescent="0.3">
      <c r="B8" s="157" t="s">
        <v>27</v>
      </c>
      <c r="C8" s="158"/>
      <c r="D8" s="155" t="s">
        <v>30</v>
      </c>
      <c r="E8" s="155"/>
      <c r="F8" s="155"/>
    </row>
    <row r="9" spans="2:26" ht="22.5" customHeight="1" x14ac:dyDescent="0.3">
      <c r="B9" s="159" t="s">
        <v>304</v>
      </c>
      <c r="C9" s="160"/>
      <c r="D9" s="156" t="str">
        <f>'Baseline scenario'!C1</f>
        <v>Minimum Infrastructure for Smart Meter Communications</v>
      </c>
      <c r="E9" s="156"/>
      <c r="F9" s="156"/>
    </row>
    <row r="10" spans="2:26" ht="22.5" customHeight="1" x14ac:dyDescent="0.3">
      <c r="B10" s="159" t="s">
        <v>227</v>
      </c>
      <c r="C10" s="160"/>
      <c r="D10" s="146" t="str">
        <f>'Option 1'!$C$1</f>
        <v>Smart Metering Operational Case</v>
      </c>
      <c r="E10" s="147"/>
      <c r="F10" s="148"/>
    </row>
    <row r="11" spans="2:26" ht="22.5" customHeight="1" x14ac:dyDescent="0.3">
      <c r="B11" s="159" t="s">
        <v>350</v>
      </c>
      <c r="C11" s="160"/>
      <c r="D11" s="146" t="str">
        <f>'Option 2'!$C$1</f>
        <v>Real Time Data</v>
      </c>
      <c r="E11" s="147"/>
      <c r="F11" s="148"/>
    </row>
    <row r="12" spans="2:26" ht="22.5" customHeight="1" x14ac:dyDescent="0.3">
      <c r="B12" s="141" t="s">
        <v>364</v>
      </c>
      <c r="C12" s="142"/>
      <c r="D12" s="146" t="str">
        <f>'Option 1(i)'!$C$1</f>
        <v>Sensitivity Analysis: Reduce expected benefits</v>
      </c>
      <c r="E12" s="147"/>
      <c r="F12" s="148"/>
    </row>
    <row r="13" spans="2:26" ht="22.5" customHeight="1" x14ac:dyDescent="0.3">
      <c r="B13" s="141" t="s">
        <v>365</v>
      </c>
      <c r="C13" s="142"/>
      <c r="D13" s="146" t="str">
        <f>'Option 1(ii)'!$C$1</f>
        <v>Sensitivity Analysis: Increase data costs</v>
      </c>
      <c r="E13" s="147"/>
      <c r="F13" s="148"/>
    </row>
    <row r="14" spans="2:26" ht="22.5" customHeight="1" x14ac:dyDescent="0.3">
      <c r="B14" s="141"/>
      <c r="C14" s="142"/>
      <c r="D14" s="143"/>
      <c r="E14" s="144"/>
      <c r="F14" s="145"/>
    </row>
    <row r="15" spans="2:26" ht="22.5" customHeight="1" x14ac:dyDescent="0.3">
      <c r="B15" s="141"/>
      <c r="C15" s="142"/>
      <c r="D15" s="143"/>
      <c r="E15" s="144"/>
      <c r="F15" s="145"/>
    </row>
    <row r="16" spans="2:26" ht="22.5" customHeight="1" x14ac:dyDescent="0.3">
      <c r="B16" s="141"/>
      <c r="C16" s="142"/>
      <c r="D16" s="143"/>
      <c r="E16" s="144"/>
      <c r="F16" s="145"/>
    </row>
    <row r="17" spans="2:11" ht="22.5" customHeight="1" x14ac:dyDescent="0.3">
      <c r="B17" s="141"/>
      <c r="C17" s="142"/>
      <c r="D17" s="143"/>
      <c r="E17" s="144"/>
      <c r="F17" s="145"/>
    </row>
    <row r="18" spans="2:11" ht="22.5" customHeight="1" x14ac:dyDescent="0.3">
      <c r="B18" s="141"/>
      <c r="C18" s="142"/>
      <c r="D18" s="143"/>
      <c r="E18" s="144"/>
      <c r="F18" s="145"/>
    </row>
    <row r="19" spans="2:11" ht="22.5" customHeight="1" x14ac:dyDescent="0.3">
      <c r="B19" s="141"/>
      <c r="C19" s="142"/>
      <c r="D19" s="143"/>
      <c r="E19" s="144"/>
      <c r="F19" s="145"/>
    </row>
    <row r="20" spans="2:11" ht="22.5" customHeight="1" x14ac:dyDescent="0.3">
      <c r="B20" s="141"/>
      <c r="C20" s="142"/>
      <c r="D20" s="143"/>
      <c r="E20" s="144"/>
      <c r="F20" s="145"/>
    </row>
    <row r="21" spans="2:11" ht="22.5" customHeight="1" x14ac:dyDescent="0.3">
      <c r="B21" s="141"/>
      <c r="C21" s="142"/>
      <c r="D21" s="143"/>
      <c r="E21" s="144"/>
      <c r="F21" s="145"/>
    </row>
    <row r="22" spans="2:11" ht="22.5" customHeight="1" x14ac:dyDescent="0.3">
      <c r="B22" s="141"/>
      <c r="C22" s="142"/>
      <c r="D22" s="143"/>
      <c r="E22" s="144"/>
      <c r="F22" s="145"/>
    </row>
    <row r="23" spans="2:11" ht="22.5" customHeight="1" x14ac:dyDescent="0.3">
      <c r="B23" s="141"/>
      <c r="C23" s="142"/>
      <c r="D23" s="143"/>
      <c r="E23" s="144"/>
      <c r="F23" s="145"/>
    </row>
    <row r="24" spans="2:11" ht="12.75" customHeight="1" x14ac:dyDescent="0.3">
      <c r="B24" s="28"/>
      <c r="C24" s="28"/>
      <c r="D24" s="29"/>
      <c r="E24" s="29"/>
      <c r="F24" s="29"/>
    </row>
    <row r="25" spans="2:11" x14ac:dyDescent="0.3">
      <c r="B25" s="25" t="s">
        <v>51</v>
      </c>
    </row>
    <row r="26" spans="2:11" ht="38.25" customHeight="1" x14ac:dyDescent="0.3">
      <c r="B26" s="162" t="s">
        <v>48</v>
      </c>
      <c r="C26" s="164" t="s">
        <v>27</v>
      </c>
      <c r="D26" s="164" t="s">
        <v>28</v>
      </c>
      <c r="E26" s="164" t="s">
        <v>30</v>
      </c>
      <c r="F26" s="162" t="s">
        <v>31</v>
      </c>
      <c r="G26" s="161" t="s">
        <v>102</v>
      </c>
      <c r="H26" s="161"/>
      <c r="I26" s="161"/>
      <c r="J26" s="161"/>
      <c r="K26" s="161"/>
    </row>
    <row r="27" spans="2:11" x14ac:dyDescent="0.3">
      <c r="B27" s="163"/>
      <c r="C27" s="165"/>
      <c r="D27" s="165"/>
      <c r="E27" s="165"/>
      <c r="F27" s="163"/>
      <c r="G27" s="65" t="s">
        <v>103</v>
      </c>
      <c r="H27" s="65" t="s">
        <v>104</v>
      </c>
      <c r="I27" s="65" t="s">
        <v>105</v>
      </c>
      <c r="J27" s="65" t="s">
        <v>106</v>
      </c>
      <c r="K27" s="65" t="s">
        <v>107</v>
      </c>
    </row>
    <row r="28" spans="2:11" ht="45" x14ac:dyDescent="0.3">
      <c r="B28" s="30" t="s">
        <v>348</v>
      </c>
      <c r="C28" s="30" t="str">
        <f>D9</f>
        <v>Minimum Infrastructure for Smart Meter Communications</v>
      </c>
      <c r="D28" s="30" t="s">
        <v>81</v>
      </c>
      <c r="E28" s="31" t="s">
        <v>370</v>
      </c>
      <c r="F28" s="30"/>
      <c r="G28" s="66"/>
      <c r="H28" s="66"/>
      <c r="I28" s="66"/>
      <c r="J28" s="66"/>
      <c r="K28" s="30"/>
    </row>
    <row r="29" spans="2:11" ht="30" x14ac:dyDescent="0.3">
      <c r="B29" s="30">
        <v>1</v>
      </c>
      <c r="C29" s="30" t="str">
        <f>D10</f>
        <v>Smart Metering Operational Case</v>
      </c>
      <c r="D29" s="30" t="s">
        <v>29</v>
      </c>
      <c r="E29" s="31" t="s">
        <v>371</v>
      </c>
      <c r="F29" s="30"/>
      <c r="G29" s="66">
        <f>'Option 1'!$C$4</f>
        <v>2.534821348454841</v>
      </c>
      <c r="H29" s="66">
        <f>'Option 1'!$C$5</f>
        <v>4.772729709039532</v>
      </c>
      <c r="I29" s="66">
        <f>'Option 1'!$C$6</f>
        <v>7.0567649392009848</v>
      </c>
      <c r="J29" s="66">
        <f>'Option 1'!$C$7</f>
        <v>10.573899179391651</v>
      </c>
      <c r="K29" s="30"/>
    </row>
    <row r="30" spans="2:11" ht="45" x14ac:dyDescent="0.3">
      <c r="B30" s="30">
        <v>2</v>
      </c>
      <c r="C30" s="30" t="str">
        <f>D11</f>
        <v>Real Time Data</v>
      </c>
      <c r="D30" s="30" t="s">
        <v>81</v>
      </c>
      <c r="E30" s="31" t="s">
        <v>372</v>
      </c>
      <c r="F30" s="30"/>
      <c r="G30" s="66">
        <f>'Option 2'!$C$4</f>
        <v>1.2585281448875412</v>
      </c>
      <c r="H30" s="66">
        <f>'Option 2'!$C$5</f>
        <v>2.4438882990199202</v>
      </c>
      <c r="I30" s="66">
        <f>'Option 2'!$C$6</f>
        <v>3.6663827787187504</v>
      </c>
      <c r="J30" s="66">
        <f>'Option 2'!$C$7</f>
        <v>5.5780191585828121</v>
      </c>
      <c r="K30" s="30"/>
    </row>
    <row r="31" spans="2:11" ht="60" x14ac:dyDescent="0.3">
      <c r="B31" s="139" t="s">
        <v>366</v>
      </c>
      <c r="C31" s="31" t="str">
        <f>D12</f>
        <v>Sensitivity Analysis: Reduce expected benefits</v>
      </c>
      <c r="D31" s="30"/>
      <c r="E31" s="31" t="s">
        <v>368</v>
      </c>
      <c r="F31" s="30"/>
      <c r="G31" s="66">
        <f>'Option 1(i)'!$C$4</f>
        <v>1.938030917255529</v>
      </c>
      <c r="H31" s="66">
        <f>'Option 1(i)'!$C$5</f>
        <v>3.5276813108167846</v>
      </c>
      <c r="I31" s="66">
        <f>'Option 1(i)'!$C$6</f>
        <v>5.1004077430839931</v>
      </c>
      <c r="J31" s="66">
        <f>'Option 1(i)'!$C$7</f>
        <v>7.4820790798433592</v>
      </c>
      <c r="K31" s="30"/>
    </row>
    <row r="32" spans="2:11" ht="45" x14ac:dyDescent="0.3">
      <c r="B32" s="139" t="s">
        <v>367</v>
      </c>
      <c r="C32" s="31" t="str">
        <f>D13</f>
        <v>Sensitivity Analysis: Increase data costs</v>
      </c>
      <c r="D32" s="30"/>
      <c r="E32" s="31" t="s">
        <v>369</v>
      </c>
      <c r="F32" s="30"/>
      <c r="G32" s="66">
        <f>'Option 1(ii)'!$C$4</f>
        <v>1.4427161599895999</v>
      </c>
      <c r="H32" s="66">
        <f>'Option 1(ii)'!$C$5</f>
        <v>2.549291135943438</v>
      </c>
      <c r="I32" s="66">
        <f>'Option 1(ii)'!$C$6</f>
        <v>3.5952964765621425</v>
      </c>
      <c r="J32" s="66">
        <f>'Option 1(ii)'!$C$7</f>
        <v>5.1497462611655243</v>
      </c>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C28 F28:K28">
    <cfRule type="expression" dxfId="10" priority="11">
      <formula>$D28="Adopted"</formula>
    </cfRule>
  </conditionalFormatting>
  <conditionalFormatting sqref="B29:C29 F29:K29 C30 G30:J30">
    <cfRule type="expression" dxfId="9" priority="10">
      <formula>$D29="Adopted"</formula>
    </cfRule>
  </conditionalFormatting>
  <conditionalFormatting sqref="B30 K30 F30">
    <cfRule type="expression" dxfId="8" priority="9">
      <formula>$D30="Adopted"</formula>
    </cfRule>
  </conditionalFormatting>
  <conditionalFormatting sqref="B31:C31 F31:K31 B32">
    <cfRule type="expression" dxfId="7" priority="8">
      <formula>$D31="Adopted"</formula>
    </cfRule>
  </conditionalFormatting>
  <conditionalFormatting sqref="D31">
    <cfRule type="expression" dxfId="6" priority="7">
      <formula>$D31="Adopted"</formula>
    </cfRule>
  </conditionalFormatting>
  <conditionalFormatting sqref="C32 F32:K32">
    <cfRule type="expression" dxfId="5" priority="6">
      <formula>$D32="Adopted"</formula>
    </cfRule>
  </conditionalFormatting>
  <conditionalFormatting sqref="D32">
    <cfRule type="expression" dxfId="4" priority="5">
      <formula>$D32="Adopted"</formula>
    </cfRule>
  </conditionalFormatting>
  <conditionalFormatting sqref="E31:E32">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D30:E30">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7" sqref="F27"/>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8"/>
      <c r="C14" s="169"/>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0"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0"/>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0"/>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359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2" t="s">
        <v>189</v>
      </c>
      <c r="C7" s="61"/>
      <c r="D7" s="62" t="s">
        <v>40</v>
      </c>
      <c r="E7" s="63">
        <v>-0.2737</v>
      </c>
      <c r="F7" s="63">
        <v>-0.36360000000000003</v>
      </c>
      <c r="G7" s="63">
        <v>-0.40210000000000001</v>
      </c>
      <c r="H7" s="63">
        <v>-0.42699999999999999</v>
      </c>
      <c r="I7" s="63">
        <v>-0.45960000000000001</v>
      </c>
      <c r="J7" s="63">
        <v>-0.47060000000000002</v>
      </c>
      <c r="K7" s="63">
        <v>-0.48850000000000005</v>
      </c>
      <c r="L7" s="63">
        <v>-1.046</v>
      </c>
      <c r="M7" s="63">
        <f>L7</f>
        <v>-1.046</v>
      </c>
      <c r="N7" s="63">
        <f t="shared" ref="N7:AW7" si="0">M7</f>
        <v>-1.046</v>
      </c>
      <c r="O7" s="63">
        <f t="shared" si="0"/>
        <v>-1.046</v>
      </c>
      <c r="P7" s="63">
        <f t="shared" si="0"/>
        <v>-1.046</v>
      </c>
      <c r="Q7" s="63">
        <f t="shared" si="0"/>
        <v>-1.046</v>
      </c>
      <c r="R7" s="63">
        <f t="shared" si="0"/>
        <v>-1.046</v>
      </c>
      <c r="S7" s="63">
        <f t="shared" si="0"/>
        <v>-1.046</v>
      </c>
      <c r="T7" s="63">
        <f t="shared" si="0"/>
        <v>-1.046</v>
      </c>
      <c r="U7" s="63">
        <f t="shared" si="0"/>
        <v>-1.046</v>
      </c>
      <c r="V7" s="63">
        <f t="shared" si="0"/>
        <v>-1.046</v>
      </c>
      <c r="W7" s="63">
        <f t="shared" si="0"/>
        <v>-1.046</v>
      </c>
      <c r="X7" s="63">
        <f t="shared" si="0"/>
        <v>-1.046</v>
      </c>
      <c r="Y7" s="63">
        <f t="shared" si="0"/>
        <v>-1.046</v>
      </c>
      <c r="Z7" s="63">
        <f t="shared" si="0"/>
        <v>-1.046</v>
      </c>
      <c r="AA7" s="63">
        <f t="shared" si="0"/>
        <v>-1.046</v>
      </c>
      <c r="AB7" s="63">
        <f t="shared" si="0"/>
        <v>-1.046</v>
      </c>
      <c r="AC7" s="63">
        <f t="shared" si="0"/>
        <v>-1.046</v>
      </c>
      <c r="AD7" s="63">
        <f t="shared" si="0"/>
        <v>-1.046</v>
      </c>
      <c r="AE7" s="63">
        <f t="shared" si="0"/>
        <v>-1.046</v>
      </c>
      <c r="AF7" s="63">
        <f t="shared" si="0"/>
        <v>-1.046</v>
      </c>
      <c r="AG7" s="63">
        <f t="shared" si="0"/>
        <v>-1.046</v>
      </c>
      <c r="AH7" s="63">
        <f t="shared" si="0"/>
        <v>-1.046</v>
      </c>
      <c r="AI7" s="63">
        <f t="shared" si="0"/>
        <v>-1.046</v>
      </c>
      <c r="AJ7" s="63">
        <f t="shared" si="0"/>
        <v>-1.046</v>
      </c>
      <c r="AK7" s="63">
        <f t="shared" si="0"/>
        <v>-1.046</v>
      </c>
      <c r="AL7" s="63">
        <f t="shared" si="0"/>
        <v>-1.046</v>
      </c>
      <c r="AM7" s="63">
        <f t="shared" si="0"/>
        <v>-1.046</v>
      </c>
      <c r="AN7" s="63">
        <f t="shared" si="0"/>
        <v>-1.046</v>
      </c>
      <c r="AO7" s="63">
        <f t="shared" si="0"/>
        <v>-1.046</v>
      </c>
      <c r="AP7" s="63">
        <f t="shared" si="0"/>
        <v>-1.046</v>
      </c>
      <c r="AQ7" s="63">
        <f t="shared" si="0"/>
        <v>-1.046</v>
      </c>
      <c r="AR7" s="63">
        <f t="shared" si="0"/>
        <v>-1.046</v>
      </c>
      <c r="AS7" s="63">
        <f t="shared" si="0"/>
        <v>-1.046</v>
      </c>
      <c r="AT7" s="63">
        <f t="shared" si="0"/>
        <v>-1.046</v>
      </c>
      <c r="AU7" s="63">
        <f t="shared" si="0"/>
        <v>-1.046</v>
      </c>
      <c r="AV7" s="63">
        <f t="shared" si="0"/>
        <v>-1.046</v>
      </c>
      <c r="AW7" s="63">
        <f t="shared" si="0"/>
        <v>-1.046</v>
      </c>
      <c r="AX7" s="62"/>
      <c r="AY7" s="62"/>
      <c r="AZ7" s="62"/>
      <c r="BA7" s="62"/>
      <c r="BB7" s="62"/>
      <c r="BC7" s="62"/>
      <c r="BD7" s="62"/>
    </row>
    <row r="8" spans="1:56" x14ac:dyDescent="0.3">
      <c r="A8" s="176"/>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6"/>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6"/>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6"/>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7"/>
      <c r="B12" s="125" t="s">
        <v>197</v>
      </c>
      <c r="C12" s="59"/>
      <c r="D12" s="126" t="s">
        <v>40</v>
      </c>
      <c r="E12" s="60">
        <f>SUM(E7:E11)</f>
        <v>-0.2737</v>
      </c>
      <c r="F12" s="60">
        <f t="shared" ref="F12:AW12" si="1">SUM(F7:F11)</f>
        <v>-0.36360000000000003</v>
      </c>
      <c r="G12" s="60">
        <f t="shared" si="1"/>
        <v>-0.40210000000000001</v>
      </c>
      <c r="H12" s="60">
        <f t="shared" si="1"/>
        <v>-0.42699999999999999</v>
      </c>
      <c r="I12" s="60">
        <f t="shared" si="1"/>
        <v>-0.45960000000000001</v>
      </c>
      <c r="J12" s="60">
        <f t="shared" si="1"/>
        <v>-0.47060000000000002</v>
      </c>
      <c r="K12" s="60">
        <f t="shared" si="1"/>
        <v>-0.48850000000000005</v>
      </c>
      <c r="L12" s="60">
        <f t="shared" si="1"/>
        <v>-1.046</v>
      </c>
      <c r="M12" s="60">
        <f t="shared" si="1"/>
        <v>-1.046</v>
      </c>
      <c r="N12" s="60">
        <f t="shared" si="1"/>
        <v>-1.046</v>
      </c>
      <c r="O12" s="60">
        <f t="shared" si="1"/>
        <v>-1.046</v>
      </c>
      <c r="P12" s="60">
        <f t="shared" si="1"/>
        <v>-1.046</v>
      </c>
      <c r="Q12" s="60">
        <f t="shared" si="1"/>
        <v>-1.046</v>
      </c>
      <c r="R12" s="60">
        <f t="shared" si="1"/>
        <v>-1.046</v>
      </c>
      <c r="S12" s="60">
        <f t="shared" si="1"/>
        <v>-1.046</v>
      </c>
      <c r="T12" s="60">
        <f t="shared" si="1"/>
        <v>-1.046</v>
      </c>
      <c r="U12" s="60">
        <f t="shared" si="1"/>
        <v>-1.046</v>
      </c>
      <c r="V12" s="60">
        <f t="shared" si="1"/>
        <v>-1.046</v>
      </c>
      <c r="W12" s="60">
        <f t="shared" si="1"/>
        <v>-1.046</v>
      </c>
      <c r="X12" s="60">
        <f t="shared" si="1"/>
        <v>-1.046</v>
      </c>
      <c r="Y12" s="60">
        <f t="shared" si="1"/>
        <v>-1.046</v>
      </c>
      <c r="Z12" s="60">
        <f t="shared" si="1"/>
        <v>-1.046</v>
      </c>
      <c r="AA12" s="60">
        <f t="shared" si="1"/>
        <v>-1.046</v>
      </c>
      <c r="AB12" s="60">
        <f t="shared" si="1"/>
        <v>-1.046</v>
      </c>
      <c r="AC12" s="60">
        <f t="shared" si="1"/>
        <v>-1.046</v>
      </c>
      <c r="AD12" s="60">
        <f t="shared" si="1"/>
        <v>-1.046</v>
      </c>
      <c r="AE12" s="60">
        <f t="shared" si="1"/>
        <v>-1.046</v>
      </c>
      <c r="AF12" s="60">
        <f t="shared" si="1"/>
        <v>-1.046</v>
      </c>
      <c r="AG12" s="60">
        <f t="shared" si="1"/>
        <v>-1.046</v>
      </c>
      <c r="AH12" s="60">
        <f t="shared" si="1"/>
        <v>-1.046</v>
      </c>
      <c r="AI12" s="60">
        <f t="shared" si="1"/>
        <v>-1.046</v>
      </c>
      <c r="AJ12" s="60">
        <f t="shared" si="1"/>
        <v>-1.046</v>
      </c>
      <c r="AK12" s="60">
        <f t="shared" si="1"/>
        <v>-1.046</v>
      </c>
      <c r="AL12" s="60">
        <f t="shared" si="1"/>
        <v>-1.046</v>
      </c>
      <c r="AM12" s="60">
        <f t="shared" si="1"/>
        <v>-1.046</v>
      </c>
      <c r="AN12" s="60">
        <f t="shared" si="1"/>
        <v>-1.046</v>
      </c>
      <c r="AO12" s="60">
        <f t="shared" si="1"/>
        <v>-1.046</v>
      </c>
      <c r="AP12" s="60">
        <f t="shared" si="1"/>
        <v>-1.046</v>
      </c>
      <c r="AQ12" s="60">
        <f t="shared" si="1"/>
        <v>-1.046</v>
      </c>
      <c r="AR12" s="60">
        <f t="shared" si="1"/>
        <v>-1.046</v>
      </c>
      <c r="AS12" s="60">
        <f t="shared" si="1"/>
        <v>-1.046</v>
      </c>
      <c r="AT12" s="60">
        <f t="shared" si="1"/>
        <v>-1.046</v>
      </c>
      <c r="AU12" s="60">
        <f t="shared" si="1"/>
        <v>-1.046</v>
      </c>
      <c r="AV12" s="60">
        <f t="shared" si="1"/>
        <v>-1.046</v>
      </c>
      <c r="AW12" s="60">
        <f t="shared" si="1"/>
        <v>-1.046</v>
      </c>
      <c r="AX12" s="62"/>
      <c r="AY12" s="62"/>
      <c r="AZ12" s="62"/>
      <c r="BA12" s="62"/>
      <c r="BB12" s="62"/>
      <c r="BC12" s="62"/>
      <c r="BD12" s="62"/>
    </row>
    <row r="13" spans="1:56" ht="12.75" customHeight="1" x14ac:dyDescent="0.3">
      <c r="A13" s="171"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2"/>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2"/>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2"/>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2"/>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2"/>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2"/>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2"/>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3"/>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4"/>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4"/>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4"/>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4"/>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4"/>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4"/>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6"/>
  <sheetViews>
    <sheetView workbookViewId="0">
      <selection activeCell="B8" sqref="B8"/>
    </sheetView>
  </sheetViews>
  <sheetFormatPr defaultRowHeight="15" x14ac:dyDescent="0.25"/>
  <cols>
    <col min="1" max="1" width="5.85546875" customWidth="1"/>
    <col min="2" max="2" width="64.85546875" customWidth="1"/>
  </cols>
  <sheetData>
    <row r="1" spans="1:2" ht="18.75" x14ac:dyDescent="0.3">
      <c r="A1" s="1" t="s">
        <v>303</v>
      </c>
    </row>
    <row r="2" spans="1:2" x14ac:dyDescent="0.25">
      <c r="A2" t="s">
        <v>78</v>
      </c>
    </row>
    <row r="6" spans="1:2" x14ac:dyDescent="0.25">
      <c r="B6" t="s">
        <v>341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AN60" activePane="bottomRight" state="frozen"/>
      <selection activeCell="G25" sqref="G25"/>
      <selection pane="topRight" activeCell="G25" sqref="G25"/>
      <selection pane="bottomLeft" activeCell="G25" sqref="G25"/>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2.534821348454841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4.772729709039532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7.0567649392009848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10.573899179391651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-0.2752</v>
      </c>
      <c r="F13" s="63">
        <v>-0.37560000000000004</v>
      </c>
      <c r="G13" s="63">
        <v>-0.43490000000000001</v>
      </c>
      <c r="H13" s="63">
        <v>-0.4909</v>
      </c>
      <c r="I13" s="63">
        <v>-0.56190000000000007</v>
      </c>
      <c r="J13" s="63">
        <v>-0.61560000000000004</v>
      </c>
      <c r="K13" s="63">
        <v>-0.63350000000000006</v>
      </c>
      <c r="L13" s="63">
        <v>-1.1910000000000001</v>
      </c>
      <c r="M13" s="63">
        <f>L13</f>
        <v>-1.1910000000000001</v>
      </c>
      <c r="N13" s="63">
        <f t="shared" ref="N13:AW13" si="0">M13</f>
        <v>-1.1910000000000001</v>
      </c>
      <c r="O13" s="63">
        <f t="shared" si="0"/>
        <v>-1.1910000000000001</v>
      </c>
      <c r="P13" s="63">
        <f t="shared" si="0"/>
        <v>-1.1910000000000001</v>
      </c>
      <c r="Q13" s="63">
        <f t="shared" si="0"/>
        <v>-1.1910000000000001</v>
      </c>
      <c r="R13" s="63">
        <f t="shared" si="0"/>
        <v>-1.1910000000000001</v>
      </c>
      <c r="S13" s="63">
        <f t="shared" si="0"/>
        <v>-1.1910000000000001</v>
      </c>
      <c r="T13" s="63">
        <f t="shared" si="0"/>
        <v>-1.1910000000000001</v>
      </c>
      <c r="U13" s="63">
        <f t="shared" si="0"/>
        <v>-1.1910000000000001</v>
      </c>
      <c r="V13" s="63">
        <f t="shared" si="0"/>
        <v>-1.1910000000000001</v>
      </c>
      <c r="W13" s="63">
        <f t="shared" si="0"/>
        <v>-1.1910000000000001</v>
      </c>
      <c r="X13" s="63">
        <f t="shared" si="0"/>
        <v>-1.1910000000000001</v>
      </c>
      <c r="Y13" s="63">
        <f t="shared" si="0"/>
        <v>-1.1910000000000001</v>
      </c>
      <c r="Z13" s="63">
        <f t="shared" si="0"/>
        <v>-1.1910000000000001</v>
      </c>
      <c r="AA13" s="63">
        <f t="shared" si="0"/>
        <v>-1.1910000000000001</v>
      </c>
      <c r="AB13" s="63">
        <f t="shared" si="0"/>
        <v>-1.1910000000000001</v>
      </c>
      <c r="AC13" s="63">
        <f t="shared" si="0"/>
        <v>-1.1910000000000001</v>
      </c>
      <c r="AD13" s="63">
        <f t="shared" si="0"/>
        <v>-1.1910000000000001</v>
      </c>
      <c r="AE13" s="63">
        <f t="shared" si="0"/>
        <v>-1.1910000000000001</v>
      </c>
      <c r="AF13" s="63">
        <f t="shared" si="0"/>
        <v>-1.1910000000000001</v>
      </c>
      <c r="AG13" s="63">
        <f t="shared" si="0"/>
        <v>-1.1910000000000001</v>
      </c>
      <c r="AH13" s="63">
        <f t="shared" si="0"/>
        <v>-1.1910000000000001</v>
      </c>
      <c r="AI13" s="63">
        <f t="shared" si="0"/>
        <v>-1.1910000000000001</v>
      </c>
      <c r="AJ13" s="63">
        <f t="shared" si="0"/>
        <v>-1.1910000000000001</v>
      </c>
      <c r="AK13" s="63">
        <f t="shared" si="0"/>
        <v>-1.1910000000000001</v>
      </c>
      <c r="AL13" s="63">
        <f t="shared" si="0"/>
        <v>-1.1910000000000001</v>
      </c>
      <c r="AM13" s="63">
        <f t="shared" si="0"/>
        <v>-1.1910000000000001</v>
      </c>
      <c r="AN13" s="63">
        <f t="shared" si="0"/>
        <v>-1.1910000000000001</v>
      </c>
      <c r="AO13" s="63">
        <f t="shared" si="0"/>
        <v>-1.1910000000000001</v>
      </c>
      <c r="AP13" s="63">
        <f t="shared" si="0"/>
        <v>-1.1910000000000001</v>
      </c>
      <c r="AQ13" s="63">
        <f t="shared" si="0"/>
        <v>-1.1910000000000001</v>
      </c>
      <c r="AR13" s="63">
        <f t="shared" si="0"/>
        <v>-1.1910000000000001</v>
      </c>
      <c r="AS13" s="63">
        <f t="shared" si="0"/>
        <v>-1.1910000000000001</v>
      </c>
      <c r="AT13" s="63">
        <f t="shared" si="0"/>
        <v>-1.1910000000000001</v>
      </c>
      <c r="AU13" s="63">
        <f t="shared" si="0"/>
        <v>-1.1910000000000001</v>
      </c>
      <c r="AV13" s="63">
        <f t="shared" si="0"/>
        <v>-1.1910000000000001</v>
      </c>
      <c r="AW13" s="63">
        <f t="shared" si="0"/>
        <v>-1.1910000000000001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-0.2752</v>
      </c>
      <c r="F18" s="60">
        <f t="shared" ref="F18:AW18" si="1">SUM(F13:F17)</f>
        <v>-0.37560000000000004</v>
      </c>
      <c r="G18" s="60">
        <f t="shared" si="1"/>
        <v>-0.43490000000000001</v>
      </c>
      <c r="H18" s="60">
        <f t="shared" si="1"/>
        <v>-0.4909</v>
      </c>
      <c r="I18" s="60">
        <f t="shared" si="1"/>
        <v>-0.56190000000000007</v>
      </c>
      <c r="J18" s="60">
        <f t="shared" si="1"/>
        <v>-0.61560000000000004</v>
      </c>
      <c r="K18" s="60">
        <f t="shared" si="1"/>
        <v>-0.63350000000000006</v>
      </c>
      <c r="L18" s="60">
        <f t="shared" si="1"/>
        <v>-1.1910000000000001</v>
      </c>
      <c r="M18" s="60">
        <f t="shared" si="1"/>
        <v>-1.1910000000000001</v>
      </c>
      <c r="N18" s="60">
        <f t="shared" si="1"/>
        <v>-1.1910000000000001</v>
      </c>
      <c r="O18" s="60">
        <f t="shared" si="1"/>
        <v>-1.1910000000000001</v>
      </c>
      <c r="P18" s="60">
        <f t="shared" si="1"/>
        <v>-1.1910000000000001</v>
      </c>
      <c r="Q18" s="60">
        <f t="shared" si="1"/>
        <v>-1.1910000000000001</v>
      </c>
      <c r="R18" s="60">
        <f t="shared" si="1"/>
        <v>-1.1910000000000001</v>
      </c>
      <c r="S18" s="60">
        <f t="shared" si="1"/>
        <v>-1.1910000000000001</v>
      </c>
      <c r="T18" s="60">
        <f t="shared" si="1"/>
        <v>-1.1910000000000001</v>
      </c>
      <c r="U18" s="60">
        <f t="shared" si="1"/>
        <v>-1.1910000000000001</v>
      </c>
      <c r="V18" s="60">
        <f t="shared" si="1"/>
        <v>-1.1910000000000001</v>
      </c>
      <c r="W18" s="60">
        <f t="shared" si="1"/>
        <v>-1.1910000000000001</v>
      </c>
      <c r="X18" s="60">
        <f t="shared" si="1"/>
        <v>-1.1910000000000001</v>
      </c>
      <c r="Y18" s="60">
        <f t="shared" si="1"/>
        <v>-1.1910000000000001</v>
      </c>
      <c r="Z18" s="60">
        <f t="shared" si="1"/>
        <v>-1.1910000000000001</v>
      </c>
      <c r="AA18" s="60">
        <f t="shared" si="1"/>
        <v>-1.1910000000000001</v>
      </c>
      <c r="AB18" s="60">
        <f t="shared" si="1"/>
        <v>-1.1910000000000001</v>
      </c>
      <c r="AC18" s="60">
        <f t="shared" si="1"/>
        <v>-1.1910000000000001</v>
      </c>
      <c r="AD18" s="60">
        <f t="shared" si="1"/>
        <v>-1.1910000000000001</v>
      </c>
      <c r="AE18" s="60">
        <f t="shared" si="1"/>
        <v>-1.1910000000000001</v>
      </c>
      <c r="AF18" s="60">
        <f t="shared" si="1"/>
        <v>-1.1910000000000001</v>
      </c>
      <c r="AG18" s="60">
        <f t="shared" si="1"/>
        <v>-1.1910000000000001</v>
      </c>
      <c r="AH18" s="60">
        <f t="shared" si="1"/>
        <v>-1.1910000000000001</v>
      </c>
      <c r="AI18" s="60">
        <f t="shared" si="1"/>
        <v>-1.1910000000000001</v>
      </c>
      <c r="AJ18" s="60">
        <f t="shared" si="1"/>
        <v>-1.1910000000000001</v>
      </c>
      <c r="AK18" s="60">
        <f t="shared" si="1"/>
        <v>-1.1910000000000001</v>
      </c>
      <c r="AL18" s="60">
        <f t="shared" si="1"/>
        <v>-1.1910000000000001</v>
      </c>
      <c r="AM18" s="60">
        <f t="shared" si="1"/>
        <v>-1.1910000000000001</v>
      </c>
      <c r="AN18" s="60">
        <f t="shared" si="1"/>
        <v>-1.1910000000000001</v>
      </c>
      <c r="AO18" s="60">
        <f t="shared" si="1"/>
        <v>-1.1910000000000001</v>
      </c>
      <c r="AP18" s="60">
        <f t="shared" si="1"/>
        <v>-1.1910000000000001</v>
      </c>
      <c r="AQ18" s="60">
        <f t="shared" si="1"/>
        <v>-1.1910000000000001</v>
      </c>
      <c r="AR18" s="60">
        <f t="shared" si="1"/>
        <v>-1.1910000000000001</v>
      </c>
      <c r="AS18" s="60">
        <f t="shared" si="1"/>
        <v>-1.1910000000000001</v>
      </c>
      <c r="AT18" s="60">
        <f t="shared" si="1"/>
        <v>-1.1910000000000001</v>
      </c>
      <c r="AU18" s="60">
        <f t="shared" si="1"/>
        <v>-1.1910000000000001</v>
      </c>
      <c r="AV18" s="60">
        <f t="shared" si="1"/>
        <v>-1.1910000000000001</v>
      </c>
      <c r="AW18" s="60">
        <f t="shared" si="1"/>
        <v>-1.1910000000000001</v>
      </c>
      <c r="AX18" s="62"/>
      <c r="AY18" s="62"/>
      <c r="AZ18" s="62"/>
      <c r="BA18" s="62"/>
      <c r="BB18" s="62"/>
      <c r="BC18" s="62"/>
      <c r="BD18" s="62"/>
    </row>
    <row r="19" spans="1:56" x14ac:dyDescent="0.3">
      <c r="A19" s="178" t="s">
        <v>301</v>
      </c>
      <c r="B19" s="62" t="s">
        <v>189</v>
      </c>
      <c r="C19" s="8" t="s">
        <v>304</v>
      </c>
      <c r="D19" s="9" t="s">
        <v>40</v>
      </c>
      <c r="E19" s="34">
        <f>-'Baseline scenario'!E7</f>
        <v>0.2737</v>
      </c>
      <c r="F19" s="34">
        <f>-'Baseline scenario'!F7</f>
        <v>0.36360000000000003</v>
      </c>
      <c r="G19" s="34">
        <f>-'Baseline scenario'!G7</f>
        <v>0.40210000000000001</v>
      </c>
      <c r="H19" s="34">
        <f>-'Baseline scenario'!H7</f>
        <v>0.42699999999999999</v>
      </c>
      <c r="I19" s="34">
        <f>-'Baseline scenario'!I7</f>
        <v>0.45960000000000001</v>
      </c>
      <c r="J19" s="34">
        <f>-'Baseline scenario'!J7</f>
        <v>0.47060000000000002</v>
      </c>
      <c r="K19" s="34">
        <f>-'Baseline scenario'!K7</f>
        <v>0.48850000000000005</v>
      </c>
      <c r="L19" s="34">
        <f>-'Baseline scenario'!L7</f>
        <v>1.046</v>
      </c>
      <c r="M19" s="34">
        <f>-'Baseline scenario'!M7</f>
        <v>1.046</v>
      </c>
      <c r="N19" s="34">
        <f>-'Baseline scenario'!N7</f>
        <v>1.046</v>
      </c>
      <c r="O19" s="34">
        <f>-'Baseline scenario'!O7</f>
        <v>1.046</v>
      </c>
      <c r="P19" s="34">
        <f>-'Baseline scenario'!P7</f>
        <v>1.046</v>
      </c>
      <c r="Q19" s="34">
        <f>-'Baseline scenario'!Q7</f>
        <v>1.046</v>
      </c>
      <c r="R19" s="34">
        <f>-'Baseline scenario'!R7</f>
        <v>1.046</v>
      </c>
      <c r="S19" s="34">
        <f>-'Baseline scenario'!S7</f>
        <v>1.046</v>
      </c>
      <c r="T19" s="34">
        <f>-'Baseline scenario'!T7</f>
        <v>1.046</v>
      </c>
      <c r="U19" s="34">
        <f>-'Baseline scenario'!U7</f>
        <v>1.046</v>
      </c>
      <c r="V19" s="34">
        <f>-'Baseline scenario'!V7</f>
        <v>1.046</v>
      </c>
      <c r="W19" s="34">
        <f>-'Baseline scenario'!W7</f>
        <v>1.046</v>
      </c>
      <c r="X19" s="34">
        <f>-'Baseline scenario'!X7</f>
        <v>1.046</v>
      </c>
      <c r="Y19" s="34">
        <f>-'Baseline scenario'!Y7</f>
        <v>1.046</v>
      </c>
      <c r="Z19" s="34">
        <f>-'Baseline scenario'!Z7</f>
        <v>1.046</v>
      </c>
      <c r="AA19" s="34">
        <f>-'Baseline scenario'!AA7</f>
        <v>1.046</v>
      </c>
      <c r="AB19" s="34">
        <f>-'Baseline scenario'!AB7</f>
        <v>1.046</v>
      </c>
      <c r="AC19" s="34">
        <f>-'Baseline scenario'!AC7</f>
        <v>1.046</v>
      </c>
      <c r="AD19" s="34">
        <f>-'Baseline scenario'!AD7</f>
        <v>1.046</v>
      </c>
      <c r="AE19" s="34">
        <f>-'Baseline scenario'!AE7</f>
        <v>1.046</v>
      </c>
      <c r="AF19" s="34">
        <f>-'Baseline scenario'!AF7</f>
        <v>1.046</v>
      </c>
      <c r="AG19" s="34">
        <f>-'Baseline scenario'!AG7</f>
        <v>1.046</v>
      </c>
      <c r="AH19" s="34">
        <f>-'Baseline scenario'!AH7</f>
        <v>1.046</v>
      </c>
      <c r="AI19" s="34">
        <f>-'Baseline scenario'!AI7</f>
        <v>1.046</v>
      </c>
      <c r="AJ19" s="34">
        <f>-'Baseline scenario'!AJ7</f>
        <v>1.046</v>
      </c>
      <c r="AK19" s="34">
        <f>-'Baseline scenario'!AK7</f>
        <v>1.046</v>
      </c>
      <c r="AL19" s="34">
        <f>-'Baseline scenario'!AL7</f>
        <v>1.046</v>
      </c>
      <c r="AM19" s="34">
        <f>-'Baseline scenario'!AM7</f>
        <v>1.046</v>
      </c>
      <c r="AN19" s="34">
        <f>-'Baseline scenario'!AN7</f>
        <v>1.046</v>
      </c>
      <c r="AO19" s="34">
        <f>-'Baseline scenario'!AO7</f>
        <v>1.046</v>
      </c>
      <c r="AP19" s="34">
        <f>-'Baseline scenario'!AP7</f>
        <v>1.046</v>
      </c>
      <c r="AQ19" s="34">
        <f>-'Baseline scenario'!AQ7</f>
        <v>1.046</v>
      </c>
      <c r="AR19" s="34">
        <f>-'Baseline scenario'!AR7</f>
        <v>1.046</v>
      </c>
      <c r="AS19" s="34">
        <f>-'Baseline scenario'!AS7</f>
        <v>1.046</v>
      </c>
      <c r="AT19" s="34">
        <f>-'Baseline scenario'!AT7</f>
        <v>1.046</v>
      </c>
      <c r="AU19" s="34">
        <f>-'Baseline scenario'!AU7</f>
        <v>1.046</v>
      </c>
      <c r="AV19" s="34">
        <f>-'Baseline scenario'!AV7</f>
        <v>1.046</v>
      </c>
      <c r="AW19" s="34">
        <f>-'Baseline scenario'!AW7</f>
        <v>1.046</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v>0.08</v>
      </c>
      <c r="K20" s="34">
        <v>0.13</v>
      </c>
      <c r="L20" s="34">
        <v>0.16</v>
      </c>
      <c r="M20" s="34">
        <f>L20</f>
        <v>0.16</v>
      </c>
      <c r="N20" s="34">
        <f t="shared" ref="N20:AW20" si="2">M20</f>
        <v>0.16</v>
      </c>
      <c r="O20" s="34">
        <f t="shared" si="2"/>
        <v>0.16</v>
      </c>
      <c r="P20" s="34">
        <f t="shared" si="2"/>
        <v>0.16</v>
      </c>
      <c r="Q20" s="34">
        <f t="shared" si="2"/>
        <v>0.16</v>
      </c>
      <c r="R20" s="34">
        <f t="shared" si="2"/>
        <v>0.16</v>
      </c>
      <c r="S20" s="34">
        <f t="shared" si="2"/>
        <v>0.16</v>
      </c>
      <c r="T20" s="34">
        <f t="shared" si="2"/>
        <v>0.16</v>
      </c>
      <c r="U20" s="34">
        <f t="shared" si="2"/>
        <v>0.16</v>
      </c>
      <c r="V20" s="34">
        <f t="shared" si="2"/>
        <v>0.16</v>
      </c>
      <c r="W20" s="34">
        <f t="shared" si="2"/>
        <v>0.16</v>
      </c>
      <c r="X20" s="34">
        <f t="shared" si="2"/>
        <v>0.16</v>
      </c>
      <c r="Y20" s="34">
        <f t="shared" si="2"/>
        <v>0.16</v>
      </c>
      <c r="Z20" s="34">
        <f t="shared" si="2"/>
        <v>0.16</v>
      </c>
      <c r="AA20" s="34">
        <f t="shared" si="2"/>
        <v>0.16</v>
      </c>
      <c r="AB20" s="34">
        <f t="shared" si="2"/>
        <v>0.16</v>
      </c>
      <c r="AC20" s="34">
        <f t="shared" si="2"/>
        <v>0.16</v>
      </c>
      <c r="AD20" s="34">
        <f t="shared" si="2"/>
        <v>0.16</v>
      </c>
      <c r="AE20" s="34">
        <f t="shared" si="2"/>
        <v>0.16</v>
      </c>
      <c r="AF20" s="34">
        <f t="shared" si="2"/>
        <v>0.16</v>
      </c>
      <c r="AG20" s="34">
        <f t="shared" si="2"/>
        <v>0.16</v>
      </c>
      <c r="AH20" s="34">
        <f t="shared" si="2"/>
        <v>0.16</v>
      </c>
      <c r="AI20" s="34">
        <f t="shared" si="2"/>
        <v>0.16</v>
      </c>
      <c r="AJ20" s="34">
        <f t="shared" si="2"/>
        <v>0.16</v>
      </c>
      <c r="AK20" s="34">
        <f t="shared" si="2"/>
        <v>0.16</v>
      </c>
      <c r="AL20" s="34">
        <f t="shared" si="2"/>
        <v>0.16</v>
      </c>
      <c r="AM20" s="34">
        <f t="shared" si="2"/>
        <v>0.16</v>
      </c>
      <c r="AN20" s="34">
        <f t="shared" si="2"/>
        <v>0.16</v>
      </c>
      <c r="AO20" s="34">
        <f t="shared" si="2"/>
        <v>0.16</v>
      </c>
      <c r="AP20" s="34">
        <f t="shared" si="2"/>
        <v>0.16</v>
      </c>
      <c r="AQ20" s="34">
        <f t="shared" si="2"/>
        <v>0.16</v>
      </c>
      <c r="AR20" s="34">
        <f t="shared" si="2"/>
        <v>0.16</v>
      </c>
      <c r="AS20" s="34">
        <f t="shared" si="2"/>
        <v>0.16</v>
      </c>
      <c r="AT20" s="34">
        <f t="shared" si="2"/>
        <v>0.16</v>
      </c>
      <c r="AU20" s="34">
        <f t="shared" si="2"/>
        <v>0.16</v>
      </c>
      <c r="AV20" s="34">
        <f t="shared" si="2"/>
        <v>0.16</v>
      </c>
      <c r="AW20" s="34">
        <f t="shared" si="2"/>
        <v>0.16</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v>0.1</v>
      </c>
      <c r="K21" s="34">
        <v>0.15</v>
      </c>
      <c r="L21" s="34">
        <v>0.19</v>
      </c>
      <c r="M21" s="34">
        <f>L21</f>
        <v>0.19</v>
      </c>
      <c r="N21" s="34">
        <f t="shared" ref="N21:AW22" si="3">M21</f>
        <v>0.19</v>
      </c>
      <c r="O21" s="34">
        <f t="shared" si="3"/>
        <v>0.19</v>
      </c>
      <c r="P21" s="34">
        <f t="shared" si="3"/>
        <v>0.19</v>
      </c>
      <c r="Q21" s="34">
        <f t="shared" si="3"/>
        <v>0.19</v>
      </c>
      <c r="R21" s="34">
        <f t="shared" si="3"/>
        <v>0.19</v>
      </c>
      <c r="S21" s="34">
        <f t="shared" si="3"/>
        <v>0.19</v>
      </c>
      <c r="T21" s="34">
        <f t="shared" si="3"/>
        <v>0.19</v>
      </c>
      <c r="U21" s="34">
        <f t="shared" si="3"/>
        <v>0.19</v>
      </c>
      <c r="V21" s="34">
        <f t="shared" si="3"/>
        <v>0.19</v>
      </c>
      <c r="W21" s="34">
        <f t="shared" si="3"/>
        <v>0.19</v>
      </c>
      <c r="X21" s="34">
        <f t="shared" si="3"/>
        <v>0.19</v>
      </c>
      <c r="Y21" s="34">
        <f t="shared" si="3"/>
        <v>0.19</v>
      </c>
      <c r="Z21" s="34">
        <f t="shared" si="3"/>
        <v>0.19</v>
      </c>
      <c r="AA21" s="34">
        <f t="shared" si="3"/>
        <v>0.19</v>
      </c>
      <c r="AB21" s="34">
        <f t="shared" si="3"/>
        <v>0.19</v>
      </c>
      <c r="AC21" s="34">
        <f t="shared" si="3"/>
        <v>0.19</v>
      </c>
      <c r="AD21" s="34">
        <f t="shared" si="3"/>
        <v>0.19</v>
      </c>
      <c r="AE21" s="34">
        <f t="shared" si="3"/>
        <v>0.19</v>
      </c>
      <c r="AF21" s="34">
        <f t="shared" si="3"/>
        <v>0.19</v>
      </c>
      <c r="AG21" s="34">
        <f t="shared" si="3"/>
        <v>0.19</v>
      </c>
      <c r="AH21" s="34">
        <f t="shared" si="3"/>
        <v>0.19</v>
      </c>
      <c r="AI21" s="34">
        <f t="shared" si="3"/>
        <v>0.19</v>
      </c>
      <c r="AJ21" s="34">
        <f t="shared" si="3"/>
        <v>0.19</v>
      </c>
      <c r="AK21" s="34">
        <f t="shared" si="3"/>
        <v>0.19</v>
      </c>
      <c r="AL21" s="34">
        <f t="shared" si="3"/>
        <v>0.19</v>
      </c>
      <c r="AM21" s="34">
        <f t="shared" si="3"/>
        <v>0.19</v>
      </c>
      <c r="AN21" s="34">
        <f t="shared" si="3"/>
        <v>0.19</v>
      </c>
      <c r="AO21" s="34">
        <f t="shared" si="3"/>
        <v>0.19</v>
      </c>
      <c r="AP21" s="34">
        <f t="shared" si="3"/>
        <v>0.19</v>
      </c>
      <c r="AQ21" s="34">
        <f t="shared" si="3"/>
        <v>0.19</v>
      </c>
      <c r="AR21" s="34">
        <f t="shared" si="3"/>
        <v>0.19</v>
      </c>
      <c r="AS21" s="34">
        <f t="shared" si="3"/>
        <v>0.19</v>
      </c>
      <c r="AT21" s="34">
        <f t="shared" si="3"/>
        <v>0.19</v>
      </c>
      <c r="AU21" s="34">
        <f t="shared" si="3"/>
        <v>0.19</v>
      </c>
      <c r="AV21" s="34">
        <f t="shared" si="3"/>
        <v>0.19</v>
      </c>
      <c r="AW21" s="34">
        <f t="shared" si="3"/>
        <v>0.19</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v>0.19</v>
      </c>
      <c r="K22" s="34">
        <v>0.19</v>
      </c>
      <c r="L22" s="34">
        <v>0.19</v>
      </c>
      <c r="M22" s="34">
        <v>0.19950000000000001</v>
      </c>
      <c r="N22" s="34">
        <v>0.20947500000000002</v>
      </c>
      <c r="O22" s="34">
        <v>0.21994875000000003</v>
      </c>
      <c r="P22" s="34">
        <v>0.23094618750000004</v>
      </c>
      <c r="Q22" s="34">
        <v>0.24249349687500005</v>
      </c>
      <c r="R22" s="34">
        <v>0.25461817171875006</v>
      </c>
      <c r="S22" s="34">
        <v>0.26734908030468757</v>
      </c>
      <c r="T22" s="34">
        <v>0.27002257110773442</v>
      </c>
      <c r="U22" s="34">
        <v>0.27272279681881179</v>
      </c>
      <c r="V22" s="34">
        <v>0.27545002478699993</v>
      </c>
      <c r="W22" s="34">
        <v>0.27820452503486992</v>
      </c>
      <c r="X22" s="34">
        <v>0.28098657028521862</v>
      </c>
      <c r="Y22" s="34">
        <f>X22</f>
        <v>0.28098657028521862</v>
      </c>
      <c r="Z22" s="34">
        <f t="shared" si="3"/>
        <v>0.28098657028521862</v>
      </c>
      <c r="AA22" s="34">
        <f t="shared" si="3"/>
        <v>0.28098657028521862</v>
      </c>
      <c r="AB22" s="34">
        <f t="shared" si="3"/>
        <v>0.28098657028521862</v>
      </c>
      <c r="AC22" s="34">
        <f t="shared" si="3"/>
        <v>0.28098657028521862</v>
      </c>
      <c r="AD22" s="34">
        <f t="shared" si="3"/>
        <v>0.28098657028521862</v>
      </c>
      <c r="AE22" s="34">
        <f t="shared" si="3"/>
        <v>0.28098657028521862</v>
      </c>
      <c r="AF22" s="34">
        <f t="shared" si="3"/>
        <v>0.28098657028521862</v>
      </c>
      <c r="AG22" s="34">
        <f t="shared" si="3"/>
        <v>0.28098657028521862</v>
      </c>
      <c r="AH22" s="34">
        <f t="shared" si="3"/>
        <v>0.28098657028521862</v>
      </c>
      <c r="AI22" s="34">
        <f t="shared" si="3"/>
        <v>0.28098657028521862</v>
      </c>
      <c r="AJ22" s="34">
        <f t="shared" si="3"/>
        <v>0.28098657028521862</v>
      </c>
      <c r="AK22" s="34">
        <f t="shared" si="3"/>
        <v>0.28098657028521862</v>
      </c>
      <c r="AL22" s="34">
        <f t="shared" si="3"/>
        <v>0.28098657028521862</v>
      </c>
      <c r="AM22" s="34">
        <f t="shared" si="3"/>
        <v>0.28098657028521862</v>
      </c>
      <c r="AN22" s="34">
        <f t="shared" si="3"/>
        <v>0.28098657028521862</v>
      </c>
      <c r="AO22" s="34">
        <f t="shared" si="3"/>
        <v>0.28098657028521862</v>
      </c>
      <c r="AP22" s="34">
        <f t="shared" si="3"/>
        <v>0.28098657028521862</v>
      </c>
      <c r="AQ22" s="34">
        <f t="shared" si="3"/>
        <v>0.28098657028521862</v>
      </c>
      <c r="AR22" s="34">
        <f t="shared" si="3"/>
        <v>0.28098657028521862</v>
      </c>
      <c r="AS22" s="34">
        <f t="shared" si="3"/>
        <v>0.28098657028521862</v>
      </c>
      <c r="AT22" s="34">
        <f t="shared" si="3"/>
        <v>0.28098657028521862</v>
      </c>
      <c r="AU22" s="34">
        <f t="shared" si="3"/>
        <v>0.28098657028521862</v>
      </c>
      <c r="AV22" s="34">
        <f t="shared" si="3"/>
        <v>0.28098657028521862</v>
      </c>
      <c r="AW22" s="34">
        <f t="shared" si="3"/>
        <v>0.28098657028521862</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0.2737</v>
      </c>
      <c r="F25" s="68">
        <f t="shared" ref="F25:BD25" si="4">SUM(F19:F24)</f>
        <v>0.36360000000000003</v>
      </c>
      <c r="G25" s="68">
        <f t="shared" si="4"/>
        <v>0.40210000000000001</v>
      </c>
      <c r="H25" s="68">
        <f t="shared" si="4"/>
        <v>0.42699999999999999</v>
      </c>
      <c r="I25" s="68">
        <f t="shared" si="4"/>
        <v>0.45960000000000001</v>
      </c>
      <c r="J25" s="68">
        <f t="shared" si="4"/>
        <v>0.84060000000000001</v>
      </c>
      <c r="K25" s="68">
        <f t="shared" si="4"/>
        <v>0.95850000000000013</v>
      </c>
      <c r="L25" s="68">
        <f t="shared" si="4"/>
        <v>1.5859999999999999</v>
      </c>
      <c r="M25" s="68">
        <f t="shared" si="4"/>
        <v>1.5954999999999999</v>
      </c>
      <c r="N25" s="68">
        <f t="shared" si="4"/>
        <v>1.605475</v>
      </c>
      <c r="O25" s="68">
        <f t="shared" si="4"/>
        <v>1.6159487499999998</v>
      </c>
      <c r="P25" s="68">
        <f t="shared" si="4"/>
        <v>1.6269461875</v>
      </c>
      <c r="Q25" s="68">
        <f t="shared" si="4"/>
        <v>1.638493496875</v>
      </c>
      <c r="R25" s="68">
        <f t="shared" si="4"/>
        <v>1.65061817171875</v>
      </c>
      <c r="S25" s="68">
        <f t="shared" si="4"/>
        <v>1.6633490803046875</v>
      </c>
      <c r="T25" s="68">
        <f t="shared" si="4"/>
        <v>1.6660225711077343</v>
      </c>
      <c r="U25" s="68">
        <f t="shared" si="4"/>
        <v>1.6687227968188116</v>
      </c>
      <c r="V25" s="68">
        <f t="shared" si="4"/>
        <v>1.6714500247869999</v>
      </c>
      <c r="W25" s="68">
        <f t="shared" si="4"/>
        <v>1.6742045250348698</v>
      </c>
      <c r="X25" s="68">
        <f t="shared" si="4"/>
        <v>1.6769865702852185</v>
      </c>
      <c r="Y25" s="68">
        <f t="shared" si="4"/>
        <v>1.6769865702852185</v>
      </c>
      <c r="Z25" s="68">
        <f t="shared" si="4"/>
        <v>1.6769865702852185</v>
      </c>
      <c r="AA25" s="68">
        <f t="shared" si="4"/>
        <v>1.6769865702852185</v>
      </c>
      <c r="AB25" s="68">
        <f t="shared" si="4"/>
        <v>1.6769865702852185</v>
      </c>
      <c r="AC25" s="68">
        <f t="shared" si="4"/>
        <v>1.6769865702852185</v>
      </c>
      <c r="AD25" s="68">
        <f t="shared" si="4"/>
        <v>1.6769865702852185</v>
      </c>
      <c r="AE25" s="68">
        <f t="shared" si="4"/>
        <v>1.6769865702852185</v>
      </c>
      <c r="AF25" s="68">
        <f t="shared" si="4"/>
        <v>1.6769865702852185</v>
      </c>
      <c r="AG25" s="68">
        <f t="shared" si="4"/>
        <v>1.6769865702852185</v>
      </c>
      <c r="AH25" s="68">
        <f t="shared" si="4"/>
        <v>1.6769865702852185</v>
      </c>
      <c r="AI25" s="68">
        <f t="shared" si="4"/>
        <v>1.6769865702852185</v>
      </c>
      <c r="AJ25" s="68">
        <f t="shared" si="4"/>
        <v>1.6769865702852185</v>
      </c>
      <c r="AK25" s="68">
        <f t="shared" si="4"/>
        <v>1.6769865702852185</v>
      </c>
      <c r="AL25" s="68">
        <f t="shared" si="4"/>
        <v>1.6769865702852185</v>
      </c>
      <c r="AM25" s="68">
        <f t="shared" si="4"/>
        <v>1.6769865702852185</v>
      </c>
      <c r="AN25" s="68">
        <f t="shared" si="4"/>
        <v>1.6769865702852185</v>
      </c>
      <c r="AO25" s="68">
        <f t="shared" si="4"/>
        <v>1.6769865702852185</v>
      </c>
      <c r="AP25" s="68">
        <f t="shared" si="4"/>
        <v>1.6769865702852185</v>
      </c>
      <c r="AQ25" s="68">
        <f t="shared" si="4"/>
        <v>1.6769865702852185</v>
      </c>
      <c r="AR25" s="68">
        <f t="shared" si="4"/>
        <v>1.6769865702852185</v>
      </c>
      <c r="AS25" s="68">
        <f t="shared" si="4"/>
        <v>1.6769865702852185</v>
      </c>
      <c r="AT25" s="68">
        <f t="shared" si="4"/>
        <v>1.6769865702852185</v>
      </c>
      <c r="AU25" s="68">
        <f t="shared" si="4"/>
        <v>1.6769865702852185</v>
      </c>
      <c r="AV25" s="68">
        <f t="shared" si="4"/>
        <v>1.6769865702852185</v>
      </c>
      <c r="AW25" s="68">
        <f t="shared" si="4"/>
        <v>1.6769865702852185</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AJ26" si="5">E18+E25</f>
        <v>-1.5000000000000013E-3</v>
      </c>
      <c r="F26" s="60">
        <f t="shared" si="5"/>
        <v>-1.2000000000000011E-2</v>
      </c>
      <c r="G26" s="60">
        <f t="shared" si="5"/>
        <v>-3.2799999999999996E-2</v>
      </c>
      <c r="H26" s="60">
        <f t="shared" si="5"/>
        <v>-6.3900000000000012E-2</v>
      </c>
      <c r="I26" s="60">
        <f t="shared" si="5"/>
        <v>-0.10230000000000006</v>
      </c>
      <c r="J26" s="60">
        <f t="shared" si="5"/>
        <v>0.22499999999999998</v>
      </c>
      <c r="K26" s="60">
        <f t="shared" si="5"/>
        <v>0.32500000000000007</v>
      </c>
      <c r="L26" s="60">
        <f t="shared" si="5"/>
        <v>0.3949999999999998</v>
      </c>
      <c r="M26" s="60">
        <f t="shared" si="5"/>
        <v>0.40449999999999986</v>
      </c>
      <c r="N26" s="60">
        <f t="shared" si="5"/>
        <v>0.41447499999999993</v>
      </c>
      <c r="O26" s="60">
        <f t="shared" si="5"/>
        <v>0.42494874999999976</v>
      </c>
      <c r="P26" s="60">
        <f t="shared" si="5"/>
        <v>0.43594618749999992</v>
      </c>
      <c r="Q26" s="60">
        <f t="shared" si="5"/>
        <v>0.44749349687499995</v>
      </c>
      <c r="R26" s="60">
        <f t="shared" si="5"/>
        <v>0.45961817171874997</v>
      </c>
      <c r="S26" s="60">
        <f t="shared" si="5"/>
        <v>0.47234908030468747</v>
      </c>
      <c r="T26" s="60">
        <f t="shared" si="5"/>
        <v>0.47502257110773427</v>
      </c>
      <c r="U26" s="60">
        <f t="shared" si="5"/>
        <v>0.47772279681881158</v>
      </c>
      <c r="V26" s="60">
        <f t="shared" si="5"/>
        <v>0.48045002478699983</v>
      </c>
      <c r="W26" s="60">
        <f t="shared" si="5"/>
        <v>0.48320452503486977</v>
      </c>
      <c r="X26" s="60">
        <f t="shared" si="5"/>
        <v>0.48598657028521841</v>
      </c>
      <c r="Y26" s="60">
        <f t="shared" si="5"/>
        <v>0.48598657028521841</v>
      </c>
      <c r="Z26" s="60">
        <f t="shared" si="5"/>
        <v>0.48598657028521841</v>
      </c>
      <c r="AA26" s="60">
        <f t="shared" si="5"/>
        <v>0.48598657028521841</v>
      </c>
      <c r="AB26" s="60">
        <f t="shared" si="5"/>
        <v>0.48598657028521841</v>
      </c>
      <c r="AC26" s="60">
        <f t="shared" si="5"/>
        <v>0.48598657028521841</v>
      </c>
      <c r="AD26" s="60">
        <f t="shared" si="5"/>
        <v>0.48598657028521841</v>
      </c>
      <c r="AE26" s="60">
        <f t="shared" si="5"/>
        <v>0.48598657028521841</v>
      </c>
      <c r="AF26" s="60">
        <f t="shared" si="5"/>
        <v>0.48598657028521841</v>
      </c>
      <c r="AG26" s="60">
        <f t="shared" si="5"/>
        <v>0.48598657028521841</v>
      </c>
      <c r="AH26" s="60">
        <f t="shared" si="5"/>
        <v>0.48598657028521841</v>
      </c>
      <c r="AI26" s="60">
        <f t="shared" si="5"/>
        <v>0.48598657028521841</v>
      </c>
      <c r="AJ26" s="60">
        <f t="shared" si="5"/>
        <v>0.48598657028521841</v>
      </c>
      <c r="AK26" s="60">
        <f t="shared" ref="AK26:BD26" si="6">AK18+AK25</f>
        <v>0.48598657028521841</v>
      </c>
      <c r="AL26" s="60">
        <f t="shared" si="6"/>
        <v>0.48598657028521841</v>
      </c>
      <c r="AM26" s="60">
        <f t="shared" si="6"/>
        <v>0.48598657028521841</v>
      </c>
      <c r="AN26" s="60">
        <f t="shared" si="6"/>
        <v>0.48598657028521841</v>
      </c>
      <c r="AO26" s="60">
        <f t="shared" si="6"/>
        <v>0.48598657028521841</v>
      </c>
      <c r="AP26" s="60">
        <f t="shared" si="6"/>
        <v>0.48598657028521841</v>
      </c>
      <c r="AQ26" s="60">
        <f t="shared" si="6"/>
        <v>0.48598657028521841</v>
      </c>
      <c r="AR26" s="60">
        <f t="shared" si="6"/>
        <v>0.48598657028521841</v>
      </c>
      <c r="AS26" s="60">
        <f t="shared" si="6"/>
        <v>0.48598657028521841</v>
      </c>
      <c r="AT26" s="60">
        <f t="shared" si="6"/>
        <v>0.48598657028521841</v>
      </c>
      <c r="AU26" s="60">
        <f t="shared" si="6"/>
        <v>0.48598657028521841</v>
      </c>
      <c r="AV26" s="60">
        <f t="shared" si="6"/>
        <v>0.48598657028521841</v>
      </c>
      <c r="AW26" s="60">
        <f t="shared" si="6"/>
        <v>0.48598657028521841</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-1.2000000000000012E-3</v>
      </c>
      <c r="F28" s="35">
        <f t="shared" ref="F28:AW28" si="8">F26*F27</f>
        <v>-9.6000000000000096E-3</v>
      </c>
      <c r="G28" s="35">
        <f t="shared" si="8"/>
        <v>-2.6239999999999999E-2</v>
      </c>
      <c r="H28" s="35">
        <f t="shared" si="8"/>
        <v>-5.1120000000000013E-2</v>
      </c>
      <c r="I28" s="35">
        <f t="shared" si="8"/>
        <v>-8.1840000000000052E-2</v>
      </c>
      <c r="J28" s="35">
        <f t="shared" si="8"/>
        <v>0.18</v>
      </c>
      <c r="K28" s="35">
        <f t="shared" si="8"/>
        <v>0.26000000000000006</v>
      </c>
      <c r="L28" s="35">
        <f t="shared" si="8"/>
        <v>0.31599999999999984</v>
      </c>
      <c r="M28" s="35">
        <f t="shared" si="8"/>
        <v>0.32359999999999989</v>
      </c>
      <c r="N28" s="35">
        <f t="shared" si="8"/>
        <v>0.33157999999999999</v>
      </c>
      <c r="O28" s="35">
        <f t="shared" si="8"/>
        <v>0.33995899999999984</v>
      </c>
      <c r="P28" s="35">
        <f t="shared" si="8"/>
        <v>0.34875694999999995</v>
      </c>
      <c r="Q28" s="35">
        <f t="shared" si="8"/>
        <v>0.35799479749999996</v>
      </c>
      <c r="R28" s="35">
        <f t="shared" si="8"/>
        <v>0.36769453737500002</v>
      </c>
      <c r="S28" s="35">
        <f t="shared" si="8"/>
        <v>0.37787926424375001</v>
      </c>
      <c r="T28" s="35">
        <f t="shared" si="8"/>
        <v>0.38001805688618745</v>
      </c>
      <c r="U28" s="35">
        <f t="shared" si="8"/>
        <v>0.38217823745504931</v>
      </c>
      <c r="V28" s="35">
        <f t="shared" si="8"/>
        <v>0.38436001982959989</v>
      </c>
      <c r="W28" s="35">
        <f t="shared" si="8"/>
        <v>0.38656362002789585</v>
      </c>
      <c r="X28" s="35">
        <f t="shared" si="8"/>
        <v>0.38878925622817473</v>
      </c>
      <c r="Y28" s="35">
        <f t="shared" si="8"/>
        <v>0.38878925622817473</v>
      </c>
      <c r="Z28" s="35">
        <f t="shared" si="8"/>
        <v>0.38878925622817473</v>
      </c>
      <c r="AA28" s="35">
        <f t="shared" si="8"/>
        <v>0.38878925622817473</v>
      </c>
      <c r="AB28" s="35">
        <f t="shared" si="8"/>
        <v>0.38878925622817473</v>
      </c>
      <c r="AC28" s="35">
        <f t="shared" si="8"/>
        <v>0.38878925622817473</v>
      </c>
      <c r="AD28" s="35">
        <f t="shared" si="8"/>
        <v>0.38878925622817473</v>
      </c>
      <c r="AE28" s="35">
        <f t="shared" si="8"/>
        <v>0.38878925622817473</v>
      </c>
      <c r="AF28" s="35">
        <f t="shared" si="8"/>
        <v>0.38878925622817473</v>
      </c>
      <c r="AG28" s="35">
        <f t="shared" si="8"/>
        <v>0.38878925622817473</v>
      </c>
      <c r="AH28" s="35">
        <f t="shared" si="8"/>
        <v>0.38878925622817473</v>
      </c>
      <c r="AI28" s="35">
        <f t="shared" si="8"/>
        <v>0.38878925622817473</v>
      </c>
      <c r="AJ28" s="35">
        <f t="shared" si="8"/>
        <v>0.38878925622817473</v>
      </c>
      <c r="AK28" s="35">
        <f t="shared" si="8"/>
        <v>0.38878925622817473</v>
      </c>
      <c r="AL28" s="35">
        <f t="shared" si="8"/>
        <v>0.38878925622817473</v>
      </c>
      <c r="AM28" s="35">
        <f t="shared" si="8"/>
        <v>0.38878925622817473</v>
      </c>
      <c r="AN28" s="35">
        <f t="shared" si="8"/>
        <v>0.38878925622817473</v>
      </c>
      <c r="AO28" s="35">
        <f t="shared" si="8"/>
        <v>0.38878925622817473</v>
      </c>
      <c r="AP28" s="35">
        <f t="shared" si="8"/>
        <v>0.38878925622817473</v>
      </c>
      <c r="AQ28" s="35">
        <f t="shared" si="8"/>
        <v>0.38878925622817473</v>
      </c>
      <c r="AR28" s="35">
        <f t="shared" si="8"/>
        <v>0.38878925622817473</v>
      </c>
      <c r="AS28" s="35">
        <f t="shared" si="8"/>
        <v>0.38878925622817473</v>
      </c>
      <c r="AT28" s="35">
        <f t="shared" si="8"/>
        <v>0.38878925622817473</v>
      </c>
      <c r="AU28" s="35">
        <f t="shared" si="8"/>
        <v>0.38878925622817473</v>
      </c>
      <c r="AV28" s="35">
        <f t="shared" si="8"/>
        <v>0.38878925622817473</v>
      </c>
      <c r="AW28" s="35">
        <f t="shared" si="8"/>
        <v>0.38878925622817473</v>
      </c>
      <c r="AX28" s="35"/>
      <c r="AY28" s="35"/>
      <c r="AZ28" s="35"/>
      <c r="BA28" s="35"/>
      <c r="BB28" s="35"/>
      <c r="BC28" s="35"/>
      <c r="BD28" s="35"/>
    </row>
    <row r="29" spans="1:56" x14ac:dyDescent="0.3">
      <c r="A29" s="116"/>
      <c r="B29" s="9" t="s">
        <v>93</v>
      </c>
      <c r="C29" s="11" t="s">
        <v>44</v>
      </c>
      <c r="D29" s="9" t="s">
        <v>40</v>
      </c>
      <c r="E29" s="35">
        <f>E26-E28</f>
        <v>-3.0000000000000014E-4</v>
      </c>
      <c r="F29" s="35">
        <f t="shared" ref="F29:AW29" si="9">F26-F28</f>
        <v>-2.4000000000000011E-3</v>
      </c>
      <c r="G29" s="35">
        <f t="shared" si="9"/>
        <v>-6.5599999999999964E-3</v>
      </c>
      <c r="H29" s="35">
        <f t="shared" si="9"/>
        <v>-1.278E-2</v>
      </c>
      <c r="I29" s="35">
        <f t="shared" si="9"/>
        <v>-2.0460000000000006E-2</v>
      </c>
      <c r="J29" s="35">
        <f t="shared" si="9"/>
        <v>4.4999999999999984E-2</v>
      </c>
      <c r="K29" s="35">
        <f t="shared" si="9"/>
        <v>6.5000000000000002E-2</v>
      </c>
      <c r="L29" s="35">
        <f t="shared" si="9"/>
        <v>7.8999999999999959E-2</v>
      </c>
      <c r="M29" s="35">
        <f t="shared" si="9"/>
        <v>8.0899999999999972E-2</v>
      </c>
      <c r="N29" s="35">
        <f t="shared" si="9"/>
        <v>8.2894999999999941E-2</v>
      </c>
      <c r="O29" s="35">
        <f t="shared" si="9"/>
        <v>8.498974999999992E-2</v>
      </c>
      <c r="P29" s="35">
        <f t="shared" si="9"/>
        <v>8.7189237499999961E-2</v>
      </c>
      <c r="Q29" s="35">
        <f t="shared" si="9"/>
        <v>8.949869937499999E-2</v>
      </c>
      <c r="R29" s="35">
        <f t="shared" si="9"/>
        <v>9.1923634343749949E-2</v>
      </c>
      <c r="S29" s="35">
        <f t="shared" si="9"/>
        <v>9.4469816060937462E-2</v>
      </c>
      <c r="T29" s="35">
        <f t="shared" si="9"/>
        <v>9.5004514221546821E-2</v>
      </c>
      <c r="U29" s="35">
        <f t="shared" si="9"/>
        <v>9.5544559363762271E-2</v>
      </c>
      <c r="V29" s="35">
        <f t="shared" si="9"/>
        <v>9.6090004957399944E-2</v>
      </c>
      <c r="W29" s="35">
        <f t="shared" si="9"/>
        <v>9.6640905006973921E-2</v>
      </c>
      <c r="X29" s="35">
        <f t="shared" si="9"/>
        <v>9.7197314057043682E-2</v>
      </c>
      <c r="Y29" s="35">
        <f t="shared" si="9"/>
        <v>9.7197314057043682E-2</v>
      </c>
      <c r="Z29" s="35">
        <f t="shared" si="9"/>
        <v>9.7197314057043682E-2</v>
      </c>
      <c r="AA29" s="35">
        <f t="shared" si="9"/>
        <v>9.7197314057043682E-2</v>
      </c>
      <c r="AB29" s="35">
        <f t="shared" si="9"/>
        <v>9.7197314057043682E-2</v>
      </c>
      <c r="AC29" s="35">
        <f t="shared" si="9"/>
        <v>9.7197314057043682E-2</v>
      </c>
      <c r="AD29" s="35">
        <f t="shared" si="9"/>
        <v>9.7197314057043682E-2</v>
      </c>
      <c r="AE29" s="35">
        <f t="shared" si="9"/>
        <v>9.7197314057043682E-2</v>
      </c>
      <c r="AF29" s="35">
        <f t="shared" si="9"/>
        <v>9.7197314057043682E-2</v>
      </c>
      <c r="AG29" s="35">
        <f t="shared" si="9"/>
        <v>9.7197314057043682E-2</v>
      </c>
      <c r="AH29" s="35">
        <f t="shared" si="9"/>
        <v>9.7197314057043682E-2</v>
      </c>
      <c r="AI29" s="35">
        <f t="shared" si="9"/>
        <v>9.7197314057043682E-2</v>
      </c>
      <c r="AJ29" s="35">
        <f t="shared" si="9"/>
        <v>9.7197314057043682E-2</v>
      </c>
      <c r="AK29" s="35">
        <f t="shared" si="9"/>
        <v>9.7197314057043682E-2</v>
      </c>
      <c r="AL29" s="35">
        <f t="shared" si="9"/>
        <v>9.7197314057043682E-2</v>
      </c>
      <c r="AM29" s="35">
        <f t="shared" si="9"/>
        <v>9.7197314057043682E-2</v>
      </c>
      <c r="AN29" s="35">
        <f t="shared" si="9"/>
        <v>9.7197314057043682E-2</v>
      </c>
      <c r="AO29" s="35">
        <f t="shared" si="9"/>
        <v>9.7197314057043682E-2</v>
      </c>
      <c r="AP29" s="35">
        <f t="shared" si="9"/>
        <v>9.7197314057043682E-2</v>
      </c>
      <c r="AQ29" s="35">
        <f t="shared" si="9"/>
        <v>9.7197314057043682E-2</v>
      </c>
      <c r="AR29" s="35">
        <f t="shared" si="9"/>
        <v>9.7197314057043682E-2</v>
      </c>
      <c r="AS29" s="35">
        <f t="shared" si="9"/>
        <v>9.7197314057043682E-2</v>
      </c>
      <c r="AT29" s="35">
        <f t="shared" si="9"/>
        <v>9.7197314057043682E-2</v>
      </c>
      <c r="AU29" s="35">
        <f t="shared" si="9"/>
        <v>9.7197314057043682E-2</v>
      </c>
      <c r="AV29" s="35">
        <f t="shared" si="9"/>
        <v>9.7197314057043682E-2</v>
      </c>
      <c r="AW29" s="35">
        <f t="shared" si="9"/>
        <v>9.7197314057043682E-2</v>
      </c>
      <c r="AX29" s="35"/>
      <c r="AY29" s="35"/>
      <c r="AZ29" s="35"/>
      <c r="BA29" s="35"/>
      <c r="BB29" s="35"/>
      <c r="BC29" s="35"/>
      <c r="BD29" s="35"/>
    </row>
    <row r="30" spans="1:56" ht="16.5" hidden="1" customHeight="1" outlineLevel="1" x14ac:dyDescent="0.35">
      <c r="A30" s="116"/>
      <c r="B30" s="9" t="s">
        <v>1</v>
      </c>
      <c r="C30" s="11" t="s">
        <v>53</v>
      </c>
      <c r="D30" s="9" t="s">
        <v>40</v>
      </c>
      <c r="F30" s="35">
        <f>$E$28/'Fixed data'!$C$7</f>
        <v>-2.6666666666666694E-5</v>
      </c>
      <c r="G30" s="35">
        <f>$E$28/'Fixed data'!$C$7</f>
        <v>-2.6666666666666694E-5</v>
      </c>
      <c r="H30" s="35">
        <f>$E$28/'Fixed data'!$C$7</f>
        <v>-2.6666666666666694E-5</v>
      </c>
      <c r="I30" s="35">
        <f>$E$28/'Fixed data'!$C$7</f>
        <v>-2.6666666666666694E-5</v>
      </c>
      <c r="J30" s="35">
        <f>$E$28/'Fixed data'!$C$7</f>
        <v>-2.6666666666666694E-5</v>
      </c>
      <c r="K30" s="35">
        <f>$E$28/'Fixed data'!$C$7</f>
        <v>-2.6666666666666694E-5</v>
      </c>
      <c r="L30" s="35">
        <f>$E$28/'Fixed data'!$C$7</f>
        <v>-2.6666666666666694E-5</v>
      </c>
      <c r="M30" s="35">
        <f>$E$28/'Fixed data'!$C$7</f>
        <v>-2.6666666666666694E-5</v>
      </c>
      <c r="N30" s="35">
        <f>$E$28/'Fixed data'!$C$7</f>
        <v>-2.6666666666666694E-5</v>
      </c>
      <c r="O30" s="35">
        <f>$E$28/'Fixed data'!$C$7</f>
        <v>-2.6666666666666694E-5</v>
      </c>
      <c r="P30" s="35">
        <f>$E$28/'Fixed data'!$C$7</f>
        <v>-2.6666666666666694E-5</v>
      </c>
      <c r="Q30" s="35">
        <f>$E$28/'Fixed data'!$C$7</f>
        <v>-2.6666666666666694E-5</v>
      </c>
      <c r="R30" s="35">
        <f>$E$28/'Fixed data'!$C$7</f>
        <v>-2.6666666666666694E-5</v>
      </c>
      <c r="S30" s="35">
        <f>$E$28/'Fixed data'!$C$7</f>
        <v>-2.6666666666666694E-5</v>
      </c>
      <c r="T30" s="35">
        <f>$E$28/'Fixed data'!$C$7</f>
        <v>-2.6666666666666694E-5</v>
      </c>
      <c r="U30" s="35">
        <f>$E$28/'Fixed data'!$C$7</f>
        <v>-2.6666666666666694E-5</v>
      </c>
      <c r="V30" s="35">
        <f>$E$28/'Fixed data'!$C$7</f>
        <v>-2.6666666666666694E-5</v>
      </c>
      <c r="W30" s="35">
        <f>$E$28/'Fixed data'!$C$7</f>
        <v>-2.6666666666666694E-5</v>
      </c>
      <c r="X30" s="35">
        <f>$E$28/'Fixed data'!$C$7</f>
        <v>-2.6666666666666694E-5</v>
      </c>
      <c r="Y30" s="35">
        <f>$E$28/'Fixed data'!$C$7</f>
        <v>-2.6666666666666694E-5</v>
      </c>
      <c r="Z30" s="35">
        <f>$E$28/'Fixed data'!$C$7</f>
        <v>-2.6666666666666694E-5</v>
      </c>
      <c r="AA30" s="35">
        <f>$E$28/'Fixed data'!$C$7</f>
        <v>-2.6666666666666694E-5</v>
      </c>
      <c r="AB30" s="35">
        <f>$E$28/'Fixed data'!$C$7</f>
        <v>-2.6666666666666694E-5</v>
      </c>
      <c r="AC30" s="35">
        <f>$E$28/'Fixed data'!$C$7</f>
        <v>-2.6666666666666694E-5</v>
      </c>
      <c r="AD30" s="35">
        <f>$E$28/'Fixed data'!$C$7</f>
        <v>-2.6666666666666694E-5</v>
      </c>
      <c r="AE30" s="35">
        <f>$E$28/'Fixed data'!$C$7</f>
        <v>-2.6666666666666694E-5</v>
      </c>
      <c r="AF30" s="35">
        <f>$E$28/'Fixed data'!$C$7</f>
        <v>-2.6666666666666694E-5</v>
      </c>
      <c r="AG30" s="35">
        <f>$E$28/'Fixed data'!$C$7</f>
        <v>-2.6666666666666694E-5</v>
      </c>
      <c r="AH30" s="35">
        <f>$E$28/'Fixed data'!$C$7</f>
        <v>-2.6666666666666694E-5</v>
      </c>
      <c r="AI30" s="35">
        <f>$E$28/'Fixed data'!$C$7</f>
        <v>-2.6666666666666694E-5</v>
      </c>
      <c r="AJ30" s="35">
        <f>$E$28/'Fixed data'!$C$7</f>
        <v>-2.6666666666666694E-5</v>
      </c>
      <c r="AK30" s="35">
        <f>$E$28/'Fixed data'!$C$7</f>
        <v>-2.6666666666666694E-5</v>
      </c>
      <c r="AL30" s="35">
        <f>$E$28/'Fixed data'!$C$7</f>
        <v>-2.6666666666666694E-5</v>
      </c>
      <c r="AM30" s="35">
        <f>$E$28/'Fixed data'!$C$7</f>
        <v>-2.6666666666666694E-5</v>
      </c>
      <c r="AN30" s="35">
        <f>$E$28/'Fixed data'!$C$7</f>
        <v>-2.6666666666666694E-5</v>
      </c>
      <c r="AO30" s="35">
        <f>$E$28/'Fixed data'!$C$7</f>
        <v>-2.6666666666666694E-5</v>
      </c>
      <c r="AP30" s="35">
        <f>$E$28/'Fixed data'!$C$7</f>
        <v>-2.6666666666666694E-5</v>
      </c>
      <c r="AQ30" s="35">
        <f>$E$28/'Fixed data'!$C$7</f>
        <v>-2.6666666666666694E-5</v>
      </c>
      <c r="AR30" s="35">
        <f>$E$28/'Fixed data'!$C$7</f>
        <v>-2.6666666666666694E-5</v>
      </c>
      <c r="AS30" s="35">
        <f>$E$28/'Fixed data'!$C$7</f>
        <v>-2.6666666666666694E-5</v>
      </c>
      <c r="AT30" s="35">
        <f>$E$28/'Fixed data'!$C$7</f>
        <v>-2.6666666666666694E-5</v>
      </c>
      <c r="AU30" s="35">
        <f>$E$28/'Fixed data'!$C$7</f>
        <v>-2.6666666666666694E-5</v>
      </c>
      <c r="AV30" s="35">
        <f>$E$28/'Fixed data'!$C$7</f>
        <v>-2.6666666666666694E-5</v>
      </c>
      <c r="AW30" s="35">
        <f>$E$28/'Fixed data'!$C$7</f>
        <v>-2.6666666666666694E-5</v>
      </c>
      <c r="AX30" s="35">
        <f>$E$28/'Fixed data'!$C$7</f>
        <v>-2.6666666666666694E-5</v>
      </c>
      <c r="AY30" s="35"/>
      <c r="AZ30" s="35"/>
      <c r="BA30" s="35"/>
      <c r="BB30" s="35"/>
      <c r="BC30" s="35"/>
      <c r="BD30" s="35"/>
    </row>
    <row r="31" spans="1:56" ht="16.5" hidden="1" customHeight="1" outlineLevel="1" x14ac:dyDescent="0.35">
      <c r="A31" s="116"/>
      <c r="B31" s="9" t="s">
        <v>2</v>
      </c>
      <c r="C31" s="11" t="s">
        <v>54</v>
      </c>
      <c r="D31" s="9" t="s">
        <v>40</v>
      </c>
      <c r="F31" s="35"/>
      <c r="G31" s="35">
        <f>$F$28/'Fixed data'!$C$7</f>
        <v>-2.1333333333333355E-4</v>
      </c>
      <c r="H31" s="35">
        <f>$F$28/'Fixed data'!$C$7</f>
        <v>-2.1333333333333355E-4</v>
      </c>
      <c r="I31" s="35">
        <f>$F$28/'Fixed data'!$C$7</f>
        <v>-2.1333333333333355E-4</v>
      </c>
      <c r="J31" s="35">
        <f>$F$28/'Fixed data'!$C$7</f>
        <v>-2.1333333333333355E-4</v>
      </c>
      <c r="K31" s="35">
        <f>$F$28/'Fixed data'!$C$7</f>
        <v>-2.1333333333333355E-4</v>
      </c>
      <c r="L31" s="35">
        <f>$F$28/'Fixed data'!$C$7</f>
        <v>-2.1333333333333355E-4</v>
      </c>
      <c r="M31" s="35">
        <f>$F$28/'Fixed data'!$C$7</f>
        <v>-2.1333333333333355E-4</v>
      </c>
      <c r="N31" s="35">
        <f>$F$28/'Fixed data'!$C$7</f>
        <v>-2.1333333333333355E-4</v>
      </c>
      <c r="O31" s="35">
        <f>$F$28/'Fixed data'!$C$7</f>
        <v>-2.1333333333333355E-4</v>
      </c>
      <c r="P31" s="35">
        <f>$F$28/'Fixed data'!$C$7</f>
        <v>-2.1333333333333355E-4</v>
      </c>
      <c r="Q31" s="35">
        <f>$F$28/'Fixed data'!$C$7</f>
        <v>-2.1333333333333355E-4</v>
      </c>
      <c r="R31" s="35">
        <f>$F$28/'Fixed data'!$C$7</f>
        <v>-2.1333333333333355E-4</v>
      </c>
      <c r="S31" s="35">
        <f>$F$28/'Fixed data'!$C$7</f>
        <v>-2.1333333333333355E-4</v>
      </c>
      <c r="T31" s="35">
        <f>$F$28/'Fixed data'!$C$7</f>
        <v>-2.1333333333333355E-4</v>
      </c>
      <c r="U31" s="35">
        <f>$F$28/'Fixed data'!$C$7</f>
        <v>-2.1333333333333355E-4</v>
      </c>
      <c r="V31" s="35">
        <f>$F$28/'Fixed data'!$C$7</f>
        <v>-2.1333333333333355E-4</v>
      </c>
      <c r="W31" s="35">
        <f>$F$28/'Fixed data'!$C$7</f>
        <v>-2.1333333333333355E-4</v>
      </c>
      <c r="X31" s="35">
        <f>$F$28/'Fixed data'!$C$7</f>
        <v>-2.1333333333333355E-4</v>
      </c>
      <c r="Y31" s="35">
        <f>$F$28/'Fixed data'!$C$7</f>
        <v>-2.1333333333333355E-4</v>
      </c>
      <c r="Z31" s="35">
        <f>$F$28/'Fixed data'!$C$7</f>
        <v>-2.1333333333333355E-4</v>
      </c>
      <c r="AA31" s="35">
        <f>$F$28/'Fixed data'!$C$7</f>
        <v>-2.1333333333333355E-4</v>
      </c>
      <c r="AB31" s="35">
        <f>$F$28/'Fixed data'!$C$7</f>
        <v>-2.1333333333333355E-4</v>
      </c>
      <c r="AC31" s="35">
        <f>$F$28/'Fixed data'!$C$7</f>
        <v>-2.1333333333333355E-4</v>
      </c>
      <c r="AD31" s="35">
        <f>$F$28/'Fixed data'!$C$7</f>
        <v>-2.1333333333333355E-4</v>
      </c>
      <c r="AE31" s="35">
        <f>$F$28/'Fixed data'!$C$7</f>
        <v>-2.1333333333333355E-4</v>
      </c>
      <c r="AF31" s="35">
        <f>$F$28/'Fixed data'!$C$7</f>
        <v>-2.1333333333333355E-4</v>
      </c>
      <c r="AG31" s="35">
        <f>$F$28/'Fixed data'!$C$7</f>
        <v>-2.1333333333333355E-4</v>
      </c>
      <c r="AH31" s="35">
        <f>$F$28/'Fixed data'!$C$7</f>
        <v>-2.1333333333333355E-4</v>
      </c>
      <c r="AI31" s="35">
        <f>$F$28/'Fixed data'!$C$7</f>
        <v>-2.1333333333333355E-4</v>
      </c>
      <c r="AJ31" s="35">
        <f>$F$28/'Fixed data'!$C$7</f>
        <v>-2.1333333333333355E-4</v>
      </c>
      <c r="AK31" s="35">
        <f>$F$28/'Fixed data'!$C$7</f>
        <v>-2.1333333333333355E-4</v>
      </c>
      <c r="AL31" s="35">
        <f>$F$28/'Fixed data'!$C$7</f>
        <v>-2.1333333333333355E-4</v>
      </c>
      <c r="AM31" s="35">
        <f>$F$28/'Fixed data'!$C$7</f>
        <v>-2.1333333333333355E-4</v>
      </c>
      <c r="AN31" s="35">
        <f>$F$28/'Fixed data'!$C$7</f>
        <v>-2.1333333333333355E-4</v>
      </c>
      <c r="AO31" s="35">
        <f>$F$28/'Fixed data'!$C$7</f>
        <v>-2.1333333333333355E-4</v>
      </c>
      <c r="AP31" s="35">
        <f>$F$28/'Fixed data'!$C$7</f>
        <v>-2.1333333333333355E-4</v>
      </c>
      <c r="AQ31" s="35">
        <f>$F$28/'Fixed data'!$C$7</f>
        <v>-2.1333333333333355E-4</v>
      </c>
      <c r="AR31" s="35">
        <f>$F$28/'Fixed data'!$C$7</f>
        <v>-2.1333333333333355E-4</v>
      </c>
      <c r="AS31" s="35">
        <f>$F$28/'Fixed data'!$C$7</f>
        <v>-2.1333333333333355E-4</v>
      </c>
      <c r="AT31" s="35">
        <f>$F$28/'Fixed data'!$C$7</f>
        <v>-2.1333333333333355E-4</v>
      </c>
      <c r="AU31" s="35">
        <f>$F$28/'Fixed data'!$C$7</f>
        <v>-2.1333333333333355E-4</v>
      </c>
      <c r="AV31" s="35">
        <f>$F$28/'Fixed data'!$C$7</f>
        <v>-2.1333333333333355E-4</v>
      </c>
      <c r="AW31" s="35">
        <f>$F$28/'Fixed data'!$C$7</f>
        <v>-2.1333333333333355E-4</v>
      </c>
      <c r="AX31" s="35">
        <f>$F$28/'Fixed data'!$C$7</f>
        <v>-2.1333333333333355E-4</v>
      </c>
      <c r="AY31" s="35">
        <f>$F$28/'Fixed data'!$C$7</f>
        <v>-2.1333333333333355E-4</v>
      </c>
      <c r="AZ31" s="35"/>
      <c r="BA31" s="35"/>
      <c r="BB31" s="35"/>
      <c r="BC31" s="35"/>
      <c r="BD31" s="35"/>
    </row>
    <row r="32" spans="1:56" ht="16.5" hidden="1" customHeight="1" outlineLevel="1" x14ac:dyDescent="0.35">
      <c r="A32" s="116"/>
      <c r="B32" s="9" t="s">
        <v>3</v>
      </c>
      <c r="C32" s="11" t="s">
        <v>55</v>
      </c>
      <c r="D32" s="9" t="s">
        <v>40</v>
      </c>
      <c r="F32" s="35"/>
      <c r="G32" s="35"/>
      <c r="H32" s="35">
        <f>$G$28/'Fixed data'!$C$7</f>
        <v>-5.8311111111111107E-4</v>
      </c>
      <c r="I32" s="35">
        <f>$G$28/'Fixed data'!$C$7</f>
        <v>-5.8311111111111107E-4</v>
      </c>
      <c r="J32" s="35">
        <f>$G$28/'Fixed data'!$C$7</f>
        <v>-5.8311111111111107E-4</v>
      </c>
      <c r="K32" s="35">
        <f>$G$28/'Fixed data'!$C$7</f>
        <v>-5.8311111111111107E-4</v>
      </c>
      <c r="L32" s="35">
        <f>$G$28/'Fixed data'!$C$7</f>
        <v>-5.8311111111111107E-4</v>
      </c>
      <c r="M32" s="35">
        <f>$G$28/'Fixed data'!$C$7</f>
        <v>-5.8311111111111107E-4</v>
      </c>
      <c r="N32" s="35">
        <f>$G$28/'Fixed data'!$C$7</f>
        <v>-5.8311111111111107E-4</v>
      </c>
      <c r="O32" s="35">
        <f>$G$28/'Fixed data'!$C$7</f>
        <v>-5.8311111111111107E-4</v>
      </c>
      <c r="P32" s="35">
        <f>$G$28/'Fixed data'!$C$7</f>
        <v>-5.8311111111111107E-4</v>
      </c>
      <c r="Q32" s="35">
        <f>$G$28/'Fixed data'!$C$7</f>
        <v>-5.8311111111111107E-4</v>
      </c>
      <c r="R32" s="35">
        <f>$G$28/'Fixed data'!$C$7</f>
        <v>-5.8311111111111107E-4</v>
      </c>
      <c r="S32" s="35">
        <f>$G$28/'Fixed data'!$C$7</f>
        <v>-5.8311111111111107E-4</v>
      </c>
      <c r="T32" s="35">
        <f>$G$28/'Fixed data'!$C$7</f>
        <v>-5.8311111111111107E-4</v>
      </c>
      <c r="U32" s="35">
        <f>$G$28/'Fixed data'!$C$7</f>
        <v>-5.8311111111111107E-4</v>
      </c>
      <c r="V32" s="35">
        <f>$G$28/'Fixed data'!$C$7</f>
        <v>-5.8311111111111107E-4</v>
      </c>
      <c r="W32" s="35">
        <f>$G$28/'Fixed data'!$C$7</f>
        <v>-5.8311111111111107E-4</v>
      </c>
      <c r="X32" s="35">
        <f>$G$28/'Fixed data'!$C$7</f>
        <v>-5.8311111111111107E-4</v>
      </c>
      <c r="Y32" s="35">
        <f>$G$28/'Fixed data'!$C$7</f>
        <v>-5.8311111111111107E-4</v>
      </c>
      <c r="Z32" s="35">
        <f>$G$28/'Fixed data'!$C$7</f>
        <v>-5.8311111111111107E-4</v>
      </c>
      <c r="AA32" s="35">
        <f>$G$28/'Fixed data'!$C$7</f>
        <v>-5.8311111111111107E-4</v>
      </c>
      <c r="AB32" s="35">
        <f>$G$28/'Fixed data'!$C$7</f>
        <v>-5.8311111111111107E-4</v>
      </c>
      <c r="AC32" s="35">
        <f>$G$28/'Fixed data'!$C$7</f>
        <v>-5.8311111111111107E-4</v>
      </c>
      <c r="AD32" s="35">
        <f>$G$28/'Fixed data'!$C$7</f>
        <v>-5.8311111111111107E-4</v>
      </c>
      <c r="AE32" s="35">
        <f>$G$28/'Fixed data'!$C$7</f>
        <v>-5.8311111111111107E-4</v>
      </c>
      <c r="AF32" s="35">
        <f>$G$28/'Fixed data'!$C$7</f>
        <v>-5.8311111111111107E-4</v>
      </c>
      <c r="AG32" s="35">
        <f>$G$28/'Fixed data'!$C$7</f>
        <v>-5.8311111111111107E-4</v>
      </c>
      <c r="AH32" s="35">
        <f>$G$28/'Fixed data'!$C$7</f>
        <v>-5.8311111111111107E-4</v>
      </c>
      <c r="AI32" s="35">
        <f>$G$28/'Fixed data'!$C$7</f>
        <v>-5.8311111111111107E-4</v>
      </c>
      <c r="AJ32" s="35">
        <f>$G$28/'Fixed data'!$C$7</f>
        <v>-5.8311111111111107E-4</v>
      </c>
      <c r="AK32" s="35">
        <f>$G$28/'Fixed data'!$C$7</f>
        <v>-5.8311111111111107E-4</v>
      </c>
      <c r="AL32" s="35">
        <f>$G$28/'Fixed data'!$C$7</f>
        <v>-5.8311111111111107E-4</v>
      </c>
      <c r="AM32" s="35">
        <f>$G$28/'Fixed data'!$C$7</f>
        <v>-5.8311111111111107E-4</v>
      </c>
      <c r="AN32" s="35">
        <f>$G$28/'Fixed data'!$C$7</f>
        <v>-5.8311111111111107E-4</v>
      </c>
      <c r="AO32" s="35">
        <f>$G$28/'Fixed data'!$C$7</f>
        <v>-5.8311111111111107E-4</v>
      </c>
      <c r="AP32" s="35">
        <f>$G$28/'Fixed data'!$C$7</f>
        <v>-5.8311111111111107E-4</v>
      </c>
      <c r="AQ32" s="35">
        <f>$G$28/'Fixed data'!$C$7</f>
        <v>-5.8311111111111107E-4</v>
      </c>
      <c r="AR32" s="35">
        <f>$G$28/'Fixed data'!$C$7</f>
        <v>-5.8311111111111107E-4</v>
      </c>
      <c r="AS32" s="35">
        <f>$G$28/'Fixed data'!$C$7</f>
        <v>-5.8311111111111107E-4</v>
      </c>
      <c r="AT32" s="35">
        <f>$G$28/'Fixed data'!$C$7</f>
        <v>-5.8311111111111107E-4</v>
      </c>
      <c r="AU32" s="35">
        <f>$G$28/'Fixed data'!$C$7</f>
        <v>-5.8311111111111107E-4</v>
      </c>
      <c r="AV32" s="35">
        <f>$G$28/'Fixed data'!$C$7</f>
        <v>-5.8311111111111107E-4</v>
      </c>
      <c r="AW32" s="35">
        <f>$G$28/'Fixed data'!$C$7</f>
        <v>-5.8311111111111107E-4</v>
      </c>
      <c r="AX32" s="35">
        <f>$G$28/'Fixed data'!$C$7</f>
        <v>-5.8311111111111107E-4</v>
      </c>
      <c r="AY32" s="35">
        <f>$G$28/'Fixed data'!$C$7</f>
        <v>-5.8311111111111107E-4</v>
      </c>
      <c r="AZ32" s="35">
        <f>$G$28/'Fixed data'!$C$7</f>
        <v>-5.8311111111111107E-4</v>
      </c>
      <c r="BA32" s="35"/>
      <c r="BB32" s="35"/>
      <c r="BC32" s="35"/>
      <c r="BD32" s="35"/>
    </row>
    <row r="33" spans="1:57" ht="16.5" hidden="1" customHeight="1" outlineLevel="1" x14ac:dyDescent="0.35">
      <c r="A33" s="116"/>
      <c r="B33" s="9" t="s">
        <v>4</v>
      </c>
      <c r="C33" s="11" t="s">
        <v>56</v>
      </c>
      <c r="D33" s="9" t="s">
        <v>40</v>
      </c>
      <c r="F33" s="35"/>
      <c r="G33" s="35"/>
      <c r="H33" s="35"/>
      <c r="I33" s="35">
        <f>$H$28/'Fixed data'!$C$7</f>
        <v>-1.1360000000000003E-3</v>
      </c>
      <c r="J33" s="35">
        <f>$H$28/'Fixed data'!$C$7</f>
        <v>-1.1360000000000003E-3</v>
      </c>
      <c r="K33" s="35">
        <f>$H$28/'Fixed data'!$C$7</f>
        <v>-1.1360000000000003E-3</v>
      </c>
      <c r="L33" s="35">
        <f>$H$28/'Fixed data'!$C$7</f>
        <v>-1.1360000000000003E-3</v>
      </c>
      <c r="M33" s="35">
        <f>$H$28/'Fixed data'!$C$7</f>
        <v>-1.1360000000000003E-3</v>
      </c>
      <c r="N33" s="35">
        <f>$H$28/'Fixed data'!$C$7</f>
        <v>-1.1360000000000003E-3</v>
      </c>
      <c r="O33" s="35">
        <f>$H$28/'Fixed data'!$C$7</f>
        <v>-1.1360000000000003E-3</v>
      </c>
      <c r="P33" s="35">
        <f>$H$28/'Fixed data'!$C$7</f>
        <v>-1.1360000000000003E-3</v>
      </c>
      <c r="Q33" s="35">
        <f>$H$28/'Fixed data'!$C$7</f>
        <v>-1.1360000000000003E-3</v>
      </c>
      <c r="R33" s="35">
        <f>$H$28/'Fixed data'!$C$7</f>
        <v>-1.1360000000000003E-3</v>
      </c>
      <c r="S33" s="35">
        <f>$H$28/'Fixed data'!$C$7</f>
        <v>-1.1360000000000003E-3</v>
      </c>
      <c r="T33" s="35">
        <f>$H$28/'Fixed data'!$C$7</f>
        <v>-1.1360000000000003E-3</v>
      </c>
      <c r="U33" s="35">
        <f>$H$28/'Fixed data'!$C$7</f>
        <v>-1.1360000000000003E-3</v>
      </c>
      <c r="V33" s="35">
        <f>$H$28/'Fixed data'!$C$7</f>
        <v>-1.1360000000000003E-3</v>
      </c>
      <c r="W33" s="35">
        <f>$H$28/'Fixed data'!$C$7</f>
        <v>-1.1360000000000003E-3</v>
      </c>
      <c r="X33" s="35">
        <f>$H$28/'Fixed data'!$C$7</f>
        <v>-1.1360000000000003E-3</v>
      </c>
      <c r="Y33" s="35">
        <f>$H$28/'Fixed data'!$C$7</f>
        <v>-1.1360000000000003E-3</v>
      </c>
      <c r="Z33" s="35">
        <f>$H$28/'Fixed data'!$C$7</f>
        <v>-1.1360000000000003E-3</v>
      </c>
      <c r="AA33" s="35">
        <f>$H$28/'Fixed data'!$C$7</f>
        <v>-1.1360000000000003E-3</v>
      </c>
      <c r="AB33" s="35">
        <f>$H$28/'Fixed data'!$C$7</f>
        <v>-1.1360000000000003E-3</v>
      </c>
      <c r="AC33" s="35">
        <f>$H$28/'Fixed data'!$C$7</f>
        <v>-1.1360000000000003E-3</v>
      </c>
      <c r="AD33" s="35">
        <f>$H$28/'Fixed data'!$C$7</f>
        <v>-1.1360000000000003E-3</v>
      </c>
      <c r="AE33" s="35">
        <f>$H$28/'Fixed data'!$C$7</f>
        <v>-1.1360000000000003E-3</v>
      </c>
      <c r="AF33" s="35">
        <f>$H$28/'Fixed data'!$C$7</f>
        <v>-1.1360000000000003E-3</v>
      </c>
      <c r="AG33" s="35">
        <f>$H$28/'Fixed data'!$C$7</f>
        <v>-1.1360000000000003E-3</v>
      </c>
      <c r="AH33" s="35">
        <f>$H$28/'Fixed data'!$C$7</f>
        <v>-1.1360000000000003E-3</v>
      </c>
      <c r="AI33" s="35">
        <f>$H$28/'Fixed data'!$C$7</f>
        <v>-1.1360000000000003E-3</v>
      </c>
      <c r="AJ33" s="35">
        <f>$H$28/'Fixed data'!$C$7</f>
        <v>-1.1360000000000003E-3</v>
      </c>
      <c r="AK33" s="35">
        <f>$H$28/'Fixed data'!$C$7</f>
        <v>-1.1360000000000003E-3</v>
      </c>
      <c r="AL33" s="35">
        <f>$H$28/'Fixed data'!$C$7</f>
        <v>-1.1360000000000003E-3</v>
      </c>
      <c r="AM33" s="35">
        <f>$H$28/'Fixed data'!$C$7</f>
        <v>-1.1360000000000003E-3</v>
      </c>
      <c r="AN33" s="35">
        <f>$H$28/'Fixed data'!$C$7</f>
        <v>-1.1360000000000003E-3</v>
      </c>
      <c r="AO33" s="35">
        <f>$H$28/'Fixed data'!$C$7</f>
        <v>-1.1360000000000003E-3</v>
      </c>
      <c r="AP33" s="35">
        <f>$H$28/'Fixed data'!$C$7</f>
        <v>-1.1360000000000003E-3</v>
      </c>
      <c r="AQ33" s="35">
        <f>$H$28/'Fixed data'!$C$7</f>
        <v>-1.1360000000000003E-3</v>
      </c>
      <c r="AR33" s="35">
        <f>$H$28/'Fixed data'!$C$7</f>
        <v>-1.1360000000000003E-3</v>
      </c>
      <c r="AS33" s="35">
        <f>$H$28/'Fixed data'!$C$7</f>
        <v>-1.1360000000000003E-3</v>
      </c>
      <c r="AT33" s="35">
        <f>$H$28/'Fixed data'!$C$7</f>
        <v>-1.1360000000000003E-3</v>
      </c>
      <c r="AU33" s="35">
        <f>$H$28/'Fixed data'!$C$7</f>
        <v>-1.1360000000000003E-3</v>
      </c>
      <c r="AV33" s="35">
        <f>$H$28/'Fixed data'!$C$7</f>
        <v>-1.1360000000000003E-3</v>
      </c>
      <c r="AW33" s="35">
        <f>$H$28/'Fixed data'!$C$7</f>
        <v>-1.1360000000000003E-3</v>
      </c>
      <c r="AX33" s="35">
        <f>$H$28/'Fixed data'!$C$7</f>
        <v>-1.1360000000000003E-3</v>
      </c>
      <c r="AY33" s="35">
        <f>$H$28/'Fixed data'!$C$7</f>
        <v>-1.1360000000000003E-3</v>
      </c>
      <c r="AZ33" s="35">
        <f>$H$28/'Fixed data'!$C$7</f>
        <v>-1.1360000000000003E-3</v>
      </c>
      <c r="BA33" s="35">
        <f>$H$28/'Fixed data'!$C$7</f>
        <v>-1.1360000000000003E-3</v>
      </c>
      <c r="BB33" s="35"/>
      <c r="BC33" s="35"/>
      <c r="BD33" s="35"/>
    </row>
    <row r="34" spans="1:57" ht="16.5" hidden="1" customHeight="1" outlineLevel="1" x14ac:dyDescent="0.35">
      <c r="A34" s="116"/>
      <c r="B34" s="9" t="s">
        <v>5</v>
      </c>
      <c r="C34" s="11" t="s">
        <v>57</v>
      </c>
      <c r="D34" s="9" t="s">
        <v>40</v>
      </c>
      <c r="F34" s="35"/>
      <c r="G34" s="35"/>
      <c r="H34" s="35"/>
      <c r="I34" s="35"/>
      <c r="J34" s="35">
        <f>$I$28/'Fixed data'!$C$7</f>
        <v>-1.8186666666666679E-3</v>
      </c>
      <c r="K34" s="35">
        <f>$I$28/'Fixed data'!$C$7</f>
        <v>-1.8186666666666679E-3</v>
      </c>
      <c r="L34" s="35">
        <f>$I$28/'Fixed data'!$C$7</f>
        <v>-1.8186666666666679E-3</v>
      </c>
      <c r="M34" s="35">
        <f>$I$28/'Fixed data'!$C$7</f>
        <v>-1.8186666666666679E-3</v>
      </c>
      <c r="N34" s="35">
        <f>$I$28/'Fixed data'!$C$7</f>
        <v>-1.8186666666666679E-3</v>
      </c>
      <c r="O34" s="35">
        <f>$I$28/'Fixed data'!$C$7</f>
        <v>-1.8186666666666679E-3</v>
      </c>
      <c r="P34" s="35">
        <f>$I$28/'Fixed data'!$C$7</f>
        <v>-1.8186666666666679E-3</v>
      </c>
      <c r="Q34" s="35">
        <f>$I$28/'Fixed data'!$C$7</f>
        <v>-1.8186666666666679E-3</v>
      </c>
      <c r="R34" s="35">
        <f>$I$28/'Fixed data'!$C$7</f>
        <v>-1.8186666666666679E-3</v>
      </c>
      <c r="S34" s="35">
        <f>$I$28/'Fixed data'!$C$7</f>
        <v>-1.8186666666666679E-3</v>
      </c>
      <c r="T34" s="35">
        <f>$I$28/'Fixed data'!$C$7</f>
        <v>-1.8186666666666679E-3</v>
      </c>
      <c r="U34" s="35">
        <f>$I$28/'Fixed data'!$C$7</f>
        <v>-1.8186666666666679E-3</v>
      </c>
      <c r="V34" s="35">
        <f>$I$28/'Fixed data'!$C$7</f>
        <v>-1.8186666666666679E-3</v>
      </c>
      <c r="W34" s="35">
        <f>$I$28/'Fixed data'!$C$7</f>
        <v>-1.8186666666666679E-3</v>
      </c>
      <c r="X34" s="35">
        <f>$I$28/'Fixed data'!$C$7</f>
        <v>-1.8186666666666679E-3</v>
      </c>
      <c r="Y34" s="35">
        <f>$I$28/'Fixed data'!$C$7</f>
        <v>-1.8186666666666679E-3</v>
      </c>
      <c r="Z34" s="35">
        <f>$I$28/'Fixed data'!$C$7</f>
        <v>-1.8186666666666679E-3</v>
      </c>
      <c r="AA34" s="35">
        <f>$I$28/'Fixed data'!$C$7</f>
        <v>-1.8186666666666679E-3</v>
      </c>
      <c r="AB34" s="35">
        <f>$I$28/'Fixed data'!$C$7</f>
        <v>-1.8186666666666679E-3</v>
      </c>
      <c r="AC34" s="35">
        <f>$I$28/'Fixed data'!$C$7</f>
        <v>-1.8186666666666679E-3</v>
      </c>
      <c r="AD34" s="35">
        <f>$I$28/'Fixed data'!$C$7</f>
        <v>-1.8186666666666679E-3</v>
      </c>
      <c r="AE34" s="35">
        <f>$I$28/'Fixed data'!$C$7</f>
        <v>-1.8186666666666679E-3</v>
      </c>
      <c r="AF34" s="35">
        <f>$I$28/'Fixed data'!$C$7</f>
        <v>-1.8186666666666679E-3</v>
      </c>
      <c r="AG34" s="35">
        <f>$I$28/'Fixed data'!$C$7</f>
        <v>-1.8186666666666679E-3</v>
      </c>
      <c r="AH34" s="35">
        <f>$I$28/'Fixed data'!$C$7</f>
        <v>-1.8186666666666679E-3</v>
      </c>
      <c r="AI34" s="35">
        <f>$I$28/'Fixed data'!$C$7</f>
        <v>-1.8186666666666679E-3</v>
      </c>
      <c r="AJ34" s="35">
        <f>$I$28/'Fixed data'!$C$7</f>
        <v>-1.8186666666666679E-3</v>
      </c>
      <c r="AK34" s="35">
        <f>$I$28/'Fixed data'!$C$7</f>
        <v>-1.8186666666666679E-3</v>
      </c>
      <c r="AL34" s="35">
        <f>$I$28/'Fixed data'!$C$7</f>
        <v>-1.8186666666666679E-3</v>
      </c>
      <c r="AM34" s="35">
        <f>$I$28/'Fixed data'!$C$7</f>
        <v>-1.8186666666666679E-3</v>
      </c>
      <c r="AN34" s="35">
        <f>$I$28/'Fixed data'!$C$7</f>
        <v>-1.8186666666666679E-3</v>
      </c>
      <c r="AO34" s="35">
        <f>$I$28/'Fixed data'!$C$7</f>
        <v>-1.8186666666666679E-3</v>
      </c>
      <c r="AP34" s="35">
        <f>$I$28/'Fixed data'!$C$7</f>
        <v>-1.8186666666666679E-3</v>
      </c>
      <c r="AQ34" s="35">
        <f>$I$28/'Fixed data'!$C$7</f>
        <v>-1.8186666666666679E-3</v>
      </c>
      <c r="AR34" s="35">
        <f>$I$28/'Fixed data'!$C$7</f>
        <v>-1.8186666666666679E-3</v>
      </c>
      <c r="AS34" s="35">
        <f>$I$28/'Fixed data'!$C$7</f>
        <v>-1.8186666666666679E-3</v>
      </c>
      <c r="AT34" s="35">
        <f>$I$28/'Fixed data'!$C$7</f>
        <v>-1.8186666666666679E-3</v>
      </c>
      <c r="AU34" s="35">
        <f>$I$28/'Fixed data'!$C$7</f>
        <v>-1.8186666666666679E-3</v>
      </c>
      <c r="AV34" s="35">
        <f>$I$28/'Fixed data'!$C$7</f>
        <v>-1.8186666666666679E-3</v>
      </c>
      <c r="AW34" s="35">
        <f>$I$28/'Fixed data'!$C$7</f>
        <v>-1.8186666666666679E-3</v>
      </c>
      <c r="AX34" s="35">
        <f>$I$28/'Fixed data'!$C$7</f>
        <v>-1.8186666666666679E-3</v>
      </c>
      <c r="AY34" s="35">
        <f>$I$28/'Fixed data'!$C$7</f>
        <v>-1.8186666666666679E-3</v>
      </c>
      <c r="AZ34" s="35">
        <f>$I$28/'Fixed data'!$C$7</f>
        <v>-1.8186666666666679E-3</v>
      </c>
      <c r="BA34" s="35">
        <f>$I$28/'Fixed data'!$C$7</f>
        <v>-1.8186666666666679E-3</v>
      </c>
      <c r="BB34" s="35">
        <f>$I$28/'Fixed data'!$C$7</f>
        <v>-1.8186666666666679E-3</v>
      </c>
      <c r="BC34" s="35"/>
      <c r="BD34" s="35"/>
    </row>
    <row r="35" spans="1:57" ht="16.5" hidden="1" customHeight="1" outlineLevel="1" x14ac:dyDescent="0.35">
      <c r="A35" s="116"/>
      <c r="B35" s="9" t="s">
        <v>6</v>
      </c>
      <c r="C35" s="11" t="s">
        <v>58</v>
      </c>
      <c r="D35" s="9" t="s">
        <v>40</v>
      </c>
      <c r="F35" s="35"/>
      <c r="G35" s="35"/>
      <c r="H35" s="35"/>
      <c r="I35" s="35"/>
      <c r="J35" s="35"/>
      <c r="K35" s="35">
        <f>$J$28/'Fixed data'!$C$7</f>
        <v>4.0000000000000001E-3</v>
      </c>
      <c r="L35" s="35">
        <f>$J$28/'Fixed data'!$C$7</f>
        <v>4.0000000000000001E-3</v>
      </c>
      <c r="M35" s="35">
        <f>$J$28/'Fixed data'!$C$7</f>
        <v>4.0000000000000001E-3</v>
      </c>
      <c r="N35" s="35">
        <f>$J$28/'Fixed data'!$C$7</f>
        <v>4.0000000000000001E-3</v>
      </c>
      <c r="O35" s="35">
        <f>$J$28/'Fixed data'!$C$7</f>
        <v>4.0000000000000001E-3</v>
      </c>
      <c r="P35" s="35">
        <f>$J$28/'Fixed data'!$C$7</f>
        <v>4.0000000000000001E-3</v>
      </c>
      <c r="Q35" s="35">
        <f>$J$28/'Fixed data'!$C$7</f>
        <v>4.0000000000000001E-3</v>
      </c>
      <c r="R35" s="35">
        <f>$J$28/'Fixed data'!$C$7</f>
        <v>4.0000000000000001E-3</v>
      </c>
      <c r="S35" s="35">
        <f>$J$28/'Fixed data'!$C$7</f>
        <v>4.0000000000000001E-3</v>
      </c>
      <c r="T35" s="35">
        <f>$J$28/'Fixed data'!$C$7</f>
        <v>4.0000000000000001E-3</v>
      </c>
      <c r="U35" s="35">
        <f>$J$28/'Fixed data'!$C$7</f>
        <v>4.0000000000000001E-3</v>
      </c>
      <c r="V35" s="35">
        <f>$J$28/'Fixed data'!$C$7</f>
        <v>4.0000000000000001E-3</v>
      </c>
      <c r="W35" s="35">
        <f>$J$28/'Fixed data'!$C$7</f>
        <v>4.0000000000000001E-3</v>
      </c>
      <c r="X35" s="35">
        <f>$J$28/'Fixed data'!$C$7</f>
        <v>4.0000000000000001E-3</v>
      </c>
      <c r="Y35" s="35">
        <f>$J$28/'Fixed data'!$C$7</f>
        <v>4.0000000000000001E-3</v>
      </c>
      <c r="Z35" s="35">
        <f>$J$28/'Fixed data'!$C$7</f>
        <v>4.0000000000000001E-3</v>
      </c>
      <c r="AA35" s="35">
        <f>$J$28/'Fixed data'!$C$7</f>
        <v>4.0000000000000001E-3</v>
      </c>
      <c r="AB35" s="35">
        <f>$J$28/'Fixed data'!$C$7</f>
        <v>4.0000000000000001E-3</v>
      </c>
      <c r="AC35" s="35">
        <f>$J$28/'Fixed data'!$C$7</f>
        <v>4.0000000000000001E-3</v>
      </c>
      <c r="AD35" s="35">
        <f>$J$28/'Fixed data'!$C$7</f>
        <v>4.0000000000000001E-3</v>
      </c>
      <c r="AE35" s="35">
        <f>$J$28/'Fixed data'!$C$7</f>
        <v>4.0000000000000001E-3</v>
      </c>
      <c r="AF35" s="35">
        <f>$J$28/'Fixed data'!$C$7</f>
        <v>4.0000000000000001E-3</v>
      </c>
      <c r="AG35" s="35">
        <f>$J$28/'Fixed data'!$C$7</f>
        <v>4.0000000000000001E-3</v>
      </c>
      <c r="AH35" s="35">
        <f>$J$28/'Fixed data'!$C$7</f>
        <v>4.0000000000000001E-3</v>
      </c>
      <c r="AI35" s="35">
        <f>$J$28/'Fixed data'!$C$7</f>
        <v>4.0000000000000001E-3</v>
      </c>
      <c r="AJ35" s="35">
        <f>$J$28/'Fixed data'!$C$7</f>
        <v>4.0000000000000001E-3</v>
      </c>
      <c r="AK35" s="35">
        <f>$J$28/'Fixed data'!$C$7</f>
        <v>4.0000000000000001E-3</v>
      </c>
      <c r="AL35" s="35">
        <f>$J$28/'Fixed data'!$C$7</f>
        <v>4.0000000000000001E-3</v>
      </c>
      <c r="AM35" s="35">
        <f>$J$28/'Fixed data'!$C$7</f>
        <v>4.0000000000000001E-3</v>
      </c>
      <c r="AN35" s="35">
        <f>$J$28/'Fixed data'!$C$7</f>
        <v>4.0000000000000001E-3</v>
      </c>
      <c r="AO35" s="35">
        <f>$J$28/'Fixed data'!$C$7</f>
        <v>4.0000000000000001E-3</v>
      </c>
      <c r="AP35" s="35">
        <f>$J$28/'Fixed data'!$C$7</f>
        <v>4.0000000000000001E-3</v>
      </c>
      <c r="AQ35" s="35">
        <f>$J$28/'Fixed data'!$C$7</f>
        <v>4.0000000000000001E-3</v>
      </c>
      <c r="AR35" s="35">
        <f>$J$28/'Fixed data'!$C$7</f>
        <v>4.0000000000000001E-3</v>
      </c>
      <c r="AS35" s="35">
        <f>$J$28/'Fixed data'!$C$7</f>
        <v>4.0000000000000001E-3</v>
      </c>
      <c r="AT35" s="35">
        <f>$J$28/'Fixed data'!$C$7</f>
        <v>4.0000000000000001E-3</v>
      </c>
      <c r="AU35" s="35">
        <f>$J$28/'Fixed data'!$C$7</f>
        <v>4.0000000000000001E-3</v>
      </c>
      <c r="AV35" s="35">
        <f>$J$28/'Fixed data'!$C$7</f>
        <v>4.0000000000000001E-3</v>
      </c>
      <c r="AW35" s="35">
        <f>$J$28/'Fixed data'!$C$7</f>
        <v>4.0000000000000001E-3</v>
      </c>
      <c r="AX35" s="35">
        <f>$J$28/'Fixed data'!$C$7</f>
        <v>4.0000000000000001E-3</v>
      </c>
      <c r="AY35" s="35">
        <f>$J$28/'Fixed data'!$C$7</f>
        <v>4.0000000000000001E-3</v>
      </c>
      <c r="AZ35" s="35">
        <f>$J$28/'Fixed data'!$C$7</f>
        <v>4.0000000000000001E-3</v>
      </c>
      <c r="BA35" s="35">
        <f>$J$28/'Fixed data'!$C$7</f>
        <v>4.0000000000000001E-3</v>
      </c>
      <c r="BB35" s="35">
        <f>$J$28/'Fixed data'!$C$7</f>
        <v>4.0000000000000001E-3</v>
      </c>
      <c r="BC35" s="35">
        <f>$J$28/'Fixed data'!$C$7</f>
        <v>4.0000000000000001E-3</v>
      </c>
      <c r="BD35" s="35"/>
    </row>
    <row r="36" spans="1:57" ht="16.5" hidden="1" customHeight="1" outlineLevel="1" x14ac:dyDescent="0.35">
      <c r="A36" s="116"/>
      <c r="B36" s="9" t="s">
        <v>32</v>
      </c>
      <c r="C36" s="11" t="s">
        <v>59</v>
      </c>
      <c r="D36" s="9" t="s">
        <v>40</v>
      </c>
      <c r="F36" s="35"/>
      <c r="G36" s="35"/>
      <c r="H36" s="35"/>
      <c r="I36" s="35"/>
      <c r="J36" s="35"/>
      <c r="K36" s="35"/>
      <c r="L36" s="35">
        <f>$K$28/'Fixed data'!$C$7</f>
        <v>5.7777777777777792E-3</v>
      </c>
      <c r="M36" s="35">
        <f>$K$28/'Fixed data'!$C$7</f>
        <v>5.7777777777777792E-3</v>
      </c>
      <c r="N36" s="35">
        <f>$K$28/'Fixed data'!$C$7</f>
        <v>5.7777777777777792E-3</v>
      </c>
      <c r="O36" s="35">
        <f>$K$28/'Fixed data'!$C$7</f>
        <v>5.7777777777777792E-3</v>
      </c>
      <c r="P36" s="35">
        <f>$K$28/'Fixed data'!$C$7</f>
        <v>5.7777777777777792E-3</v>
      </c>
      <c r="Q36" s="35">
        <f>$K$28/'Fixed data'!$C$7</f>
        <v>5.7777777777777792E-3</v>
      </c>
      <c r="R36" s="35">
        <f>$K$28/'Fixed data'!$C$7</f>
        <v>5.7777777777777792E-3</v>
      </c>
      <c r="S36" s="35">
        <f>$K$28/'Fixed data'!$C$7</f>
        <v>5.7777777777777792E-3</v>
      </c>
      <c r="T36" s="35">
        <f>$K$28/'Fixed data'!$C$7</f>
        <v>5.7777777777777792E-3</v>
      </c>
      <c r="U36" s="35">
        <f>$K$28/'Fixed data'!$C$7</f>
        <v>5.7777777777777792E-3</v>
      </c>
      <c r="V36" s="35">
        <f>$K$28/'Fixed data'!$C$7</f>
        <v>5.7777777777777792E-3</v>
      </c>
      <c r="W36" s="35">
        <f>$K$28/'Fixed data'!$C$7</f>
        <v>5.7777777777777792E-3</v>
      </c>
      <c r="X36" s="35">
        <f>$K$28/'Fixed data'!$C$7</f>
        <v>5.7777777777777792E-3</v>
      </c>
      <c r="Y36" s="35">
        <f>$K$28/'Fixed data'!$C$7</f>
        <v>5.7777777777777792E-3</v>
      </c>
      <c r="Z36" s="35">
        <f>$K$28/'Fixed data'!$C$7</f>
        <v>5.7777777777777792E-3</v>
      </c>
      <c r="AA36" s="35">
        <f>$K$28/'Fixed data'!$C$7</f>
        <v>5.7777777777777792E-3</v>
      </c>
      <c r="AB36" s="35">
        <f>$K$28/'Fixed data'!$C$7</f>
        <v>5.7777777777777792E-3</v>
      </c>
      <c r="AC36" s="35">
        <f>$K$28/'Fixed data'!$C$7</f>
        <v>5.7777777777777792E-3</v>
      </c>
      <c r="AD36" s="35">
        <f>$K$28/'Fixed data'!$C$7</f>
        <v>5.7777777777777792E-3</v>
      </c>
      <c r="AE36" s="35">
        <f>$K$28/'Fixed data'!$C$7</f>
        <v>5.7777777777777792E-3</v>
      </c>
      <c r="AF36" s="35">
        <f>$K$28/'Fixed data'!$C$7</f>
        <v>5.7777777777777792E-3</v>
      </c>
      <c r="AG36" s="35">
        <f>$K$28/'Fixed data'!$C$7</f>
        <v>5.7777777777777792E-3</v>
      </c>
      <c r="AH36" s="35">
        <f>$K$28/'Fixed data'!$C$7</f>
        <v>5.7777777777777792E-3</v>
      </c>
      <c r="AI36" s="35">
        <f>$K$28/'Fixed data'!$C$7</f>
        <v>5.7777777777777792E-3</v>
      </c>
      <c r="AJ36" s="35">
        <f>$K$28/'Fixed data'!$C$7</f>
        <v>5.7777777777777792E-3</v>
      </c>
      <c r="AK36" s="35">
        <f>$K$28/'Fixed data'!$C$7</f>
        <v>5.7777777777777792E-3</v>
      </c>
      <c r="AL36" s="35">
        <f>$K$28/'Fixed data'!$C$7</f>
        <v>5.7777777777777792E-3</v>
      </c>
      <c r="AM36" s="35">
        <f>$K$28/'Fixed data'!$C$7</f>
        <v>5.7777777777777792E-3</v>
      </c>
      <c r="AN36" s="35">
        <f>$K$28/'Fixed data'!$C$7</f>
        <v>5.7777777777777792E-3</v>
      </c>
      <c r="AO36" s="35">
        <f>$K$28/'Fixed data'!$C$7</f>
        <v>5.7777777777777792E-3</v>
      </c>
      <c r="AP36" s="35">
        <f>$K$28/'Fixed data'!$C$7</f>
        <v>5.7777777777777792E-3</v>
      </c>
      <c r="AQ36" s="35">
        <f>$K$28/'Fixed data'!$C$7</f>
        <v>5.7777777777777792E-3</v>
      </c>
      <c r="AR36" s="35">
        <f>$K$28/'Fixed data'!$C$7</f>
        <v>5.7777777777777792E-3</v>
      </c>
      <c r="AS36" s="35">
        <f>$K$28/'Fixed data'!$C$7</f>
        <v>5.7777777777777792E-3</v>
      </c>
      <c r="AT36" s="35">
        <f>$K$28/'Fixed data'!$C$7</f>
        <v>5.7777777777777792E-3</v>
      </c>
      <c r="AU36" s="35">
        <f>$K$28/'Fixed data'!$C$7</f>
        <v>5.7777777777777792E-3</v>
      </c>
      <c r="AV36" s="35">
        <f>$K$28/'Fixed data'!$C$7</f>
        <v>5.7777777777777792E-3</v>
      </c>
      <c r="AW36" s="35">
        <f>$K$28/'Fixed data'!$C$7</f>
        <v>5.7777777777777792E-3</v>
      </c>
      <c r="AX36" s="35">
        <f>$K$28/'Fixed data'!$C$7</f>
        <v>5.7777777777777792E-3</v>
      </c>
      <c r="AY36" s="35">
        <f>$K$28/'Fixed data'!$C$7</f>
        <v>5.7777777777777792E-3</v>
      </c>
      <c r="AZ36" s="35">
        <f>$K$28/'Fixed data'!$C$7</f>
        <v>5.7777777777777792E-3</v>
      </c>
      <c r="BA36" s="35">
        <f>$K$28/'Fixed data'!$C$7</f>
        <v>5.7777777777777792E-3</v>
      </c>
      <c r="BB36" s="35">
        <f>$K$28/'Fixed data'!$C$7</f>
        <v>5.7777777777777792E-3</v>
      </c>
      <c r="BC36" s="35">
        <f>$K$28/'Fixed data'!$C$7</f>
        <v>5.7777777777777792E-3</v>
      </c>
      <c r="BD36" s="35">
        <f>$K$28/'Fixed data'!$C$7</f>
        <v>5.7777777777777792E-3</v>
      </c>
    </row>
    <row r="37" spans="1:57" ht="16.5" hidden="1" customHeight="1" outlineLevel="1" x14ac:dyDescent="0.35">
      <c r="A37" s="116"/>
      <c r="B37" s="9" t="s">
        <v>33</v>
      </c>
      <c r="C37" s="11" t="s">
        <v>60</v>
      </c>
      <c r="D37" s="9" t="s">
        <v>40</v>
      </c>
      <c r="F37" s="35"/>
      <c r="G37" s="35"/>
      <c r="H37" s="35"/>
      <c r="I37" s="35"/>
      <c r="J37" s="35"/>
      <c r="K37" s="35"/>
      <c r="L37" s="35"/>
      <c r="M37" s="35">
        <f>$L$28/'Fixed data'!$C$7</f>
        <v>7.0222222222222188E-3</v>
      </c>
      <c r="N37" s="35">
        <f>$L$28/'Fixed data'!$C$7</f>
        <v>7.0222222222222188E-3</v>
      </c>
      <c r="O37" s="35">
        <f>$L$28/'Fixed data'!$C$7</f>
        <v>7.0222222222222188E-3</v>
      </c>
      <c r="P37" s="35">
        <f>$L$28/'Fixed data'!$C$7</f>
        <v>7.0222222222222188E-3</v>
      </c>
      <c r="Q37" s="35">
        <f>$L$28/'Fixed data'!$C$7</f>
        <v>7.0222222222222188E-3</v>
      </c>
      <c r="R37" s="35">
        <f>$L$28/'Fixed data'!$C$7</f>
        <v>7.0222222222222188E-3</v>
      </c>
      <c r="S37" s="35">
        <f>$L$28/'Fixed data'!$C$7</f>
        <v>7.0222222222222188E-3</v>
      </c>
      <c r="T37" s="35">
        <f>$L$28/'Fixed data'!$C$7</f>
        <v>7.0222222222222188E-3</v>
      </c>
      <c r="U37" s="35">
        <f>$L$28/'Fixed data'!$C$7</f>
        <v>7.0222222222222188E-3</v>
      </c>
      <c r="V37" s="35">
        <f>$L$28/'Fixed data'!$C$7</f>
        <v>7.0222222222222188E-3</v>
      </c>
      <c r="W37" s="35">
        <f>$L$28/'Fixed data'!$C$7</f>
        <v>7.0222222222222188E-3</v>
      </c>
      <c r="X37" s="35">
        <f>$L$28/'Fixed data'!$C$7</f>
        <v>7.0222222222222188E-3</v>
      </c>
      <c r="Y37" s="35">
        <f>$L$28/'Fixed data'!$C$7</f>
        <v>7.0222222222222188E-3</v>
      </c>
      <c r="Z37" s="35">
        <f>$L$28/'Fixed data'!$C$7</f>
        <v>7.0222222222222188E-3</v>
      </c>
      <c r="AA37" s="35">
        <f>$L$28/'Fixed data'!$C$7</f>
        <v>7.0222222222222188E-3</v>
      </c>
      <c r="AB37" s="35">
        <f>$L$28/'Fixed data'!$C$7</f>
        <v>7.0222222222222188E-3</v>
      </c>
      <c r="AC37" s="35">
        <f>$L$28/'Fixed data'!$C$7</f>
        <v>7.0222222222222188E-3</v>
      </c>
      <c r="AD37" s="35">
        <f>$L$28/'Fixed data'!$C$7</f>
        <v>7.0222222222222188E-3</v>
      </c>
      <c r="AE37" s="35">
        <f>$L$28/'Fixed data'!$C$7</f>
        <v>7.0222222222222188E-3</v>
      </c>
      <c r="AF37" s="35">
        <f>$L$28/'Fixed data'!$C$7</f>
        <v>7.0222222222222188E-3</v>
      </c>
      <c r="AG37" s="35">
        <f>$L$28/'Fixed data'!$C$7</f>
        <v>7.0222222222222188E-3</v>
      </c>
      <c r="AH37" s="35">
        <f>$L$28/'Fixed data'!$C$7</f>
        <v>7.0222222222222188E-3</v>
      </c>
      <c r="AI37" s="35">
        <f>$L$28/'Fixed data'!$C$7</f>
        <v>7.0222222222222188E-3</v>
      </c>
      <c r="AJ37" s="35">
        <f>$L$28/'Fixed data'!$C$7</f>
        <v>7.0222222222222188E-3</v>
      </c>
      <c r="AK37" s="35">
        <f>$L$28/'Fixed data'!$C$7</f>
        <v>7.0222222222222188E-3</v>
      </c>
      <c r="AL37" s="35">
        <f>$L$28/'Fixed data'!$C$7</f>
        <v>7.0222222222222188E-3</v>
      </c>
      <c r="AM37" s="35">
        <f>$L$28/'Fixed data'!$C$7</f>
        <v>7.0222222222222188E-3</v>
      </c>
      <c r="AN37" s="35">
        <f>$L$28/'Fixed data'!$C$7</f>
        <v>7.0222222222222188E-3</v>
      </c>
      <c r="AO37" s="35">
        <f>$L$28/'Fixed data'!$C$7</f>
        <v>7.0222222222222188E-3</v>
      </c>
      <c r="AP37" s="35">
        <f>$L$28/'Fixed data'!$C$7</f>
        <v>7.0222222222222188E-3</v>
      </c>
      <c r="AQ37" s="35">
        <f>$L$28/'Fixed data'!$C$7</f>
        <v>7.0222222222222188E-3</v>
      </c>
      <c r="AR37" s="35">
        <f>$L$28/'Fixed data'!$C$7</f>
        <v>7.0222222222222188E-3</v>
      </c>
      <c r="AS37" s="35">
        <f>$L$28/'Fixed data'!$C$7</f>
        <v>7.0222222222222188E-3</v>
      </c>
      <c r="AT37" s="35">
        <f>$L$28/'Fixed data'!$C$7</f>
        <v>7.0222222222222188E-3</v>
      </c>
      <c r="AU37" s="35">
        <f>$L$28/'Fixed data'!$C$7</f>
        <v>7.0222222222222188E-3</v>
      </c>
      <c r="AV37" s="35">
        <f>$L$28/'Fixed data'!$C$7</f>
        <v>7.0222222222222188E-3</v>
      </c>
      <c r="AW37" s="35">
        <f>$L$28/'Fixed data'!$C$7</f>
        <v>7.0222222222222188E-3</v>
      </c>
      <c r="AX37" s="35">
        <f>$L$28/'Fixed data'!$C$7</f>
        <v>7.0222222222222188E-3</v>
      </c>
      <c r="AY37" s="35">
        <f>$L$28/'Fixed data'!$C$7</f>
        <v>7.0222222222222188E-3</v>
      </c>
      <c r="AZ37" s="35">
        <f>$L$28/'Fixed data'!$C$7</f>
        <v>7.0222222222222188E-3</v>
      </c>
      <c r="BA37" s="35">
        <f>$L$28/'Fixed data'!$C$7</f>
        <v>7.0222222222222188E-3</v>
      </c>
      <c r="BB37" s="35">
        <f>$L$28/'Fixed data'!$C$7</f>
        <v>7.0222222222222188E-3</v>
      </c>
      <c r="BC37" s="35">
        <f>$L$28/'Fixed data'!$C$7</f>
        <v>7.0222222222222188E-3</v>
      </c>
      <c r="BD37" s="35">
        <f>$L$28/'Fixed data'!$C$7</f>
        <v>7.0222222222222188E-3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7.1911111111111082E-3</v>
      </c>
      <c r="O38" s="35">
        <f>$M$28/'Fixed data'!$C$7</f>
        <v>7.1911111111111082E-3</v>
      </c>
      <c r="P38" s="35">
        <f>$M$28/'Fixed data'!$C$7</f>
        <v>7.1911111111111082E-3</v>
      </c>
      <c r="Q38" s="35">
        <f>$M$28/'Fixed data'!$C$7</f>
        <v>7.1911111111111082E-3</v>
      </c>
      <c r="R38" s="35">
        <f>$M$28/'Fixed data'!$C$7</f>
        <v>7.1911111111111082E-3</v>
      </c>
      <c r="S38" s="35">
        <f>$M$28/'Fixed data'!$C$7</f>
        <v>7.1911111111111082E-3</v>
      </c>
      <c r="T38" s="35">
        <f>$M$28/'Fixed data'!$C$7</f>
        <v>7.1911111111111082E-3</v>
      </c>
      <c r="U38" s="35">
        <f>$M$28/'Fixed data'!$C$7</f>
        <v>7.1911111111111082E-3</v>
      </c>
      <c r="V38" s="35">
        <f>$M$28/'Fixed data'!$C$7</f>
        <v>7.1911111111111082E-3</v>
      </c>
      <c r="W38" s="35">
        <f>$M$28/'Fixed data'!$C$7</f>
        <v>7.1911111111111082E-3</v>
      </c>
      <c r="X38" s="35">
        <f>$M$28/'Fixed data'!$C$7</f>
        <v>7.1911111111111082E-3</v>
      </c>
      <c r="Y38" s="35">
        <f>$M$28/'Fixed data'!$C$7</f>
        <v>7.1911111111111082E-3</v>
      </c>
      <c r="Z38" s="35">
        <f>$M$28/'Fixed data'!$C$7</f>
        <v>7.1911111111111082E-3</v>
      </c>
      <c r="AA38" s="35">
        <f>$M$28/'Fixed data'!$C$7</f>
        <v>7.1911111111111082E-3</v>
      </c>
      <c r="AB38" s="35">
        <f>$M$28/'Fixed data'!$C$7</f>
        <v>7.1911111111111082E-3</v>
      </c>
      <c r="AC38" s="35">
        <f>$M$28/'Fixed data'!$C$7</f>
        <v>7.1911111111111082E-3</v>
      </c>
      <c r="AD38" s="35">
        <f>$M$28/'Fixed data'!$C$7</f>
        <v>7.1911111111111082E-3</v>
      </c>
      <c r="AE38" s="35">
        <f>$M$28/'Fixed data'!$C$7</f>
        <v>7.1911111111111082E-3</v>
      </c>
      <c r="AF38" s="35">
        <f>$M$28/'Fixed data'!$C$7</f>
        <v>7.1911111111111082E-3</v>
      </c>
      <c r="AG38" s="35">
        <f>$M$28/'Fixed data'!$C$7</f>
        <v>7.1911111111111082E-3</v>
      </c>
      <c r="AH38" s="35">
        <f>$M$28/'Fixed data'!$C$7</f>
        <v>7.1911111111111082E-3</v>
      </c>
      <c r="AI38" s="35">
        <f>$M$28/'Fixed data'!$C$7</f>
        <v>7.1911111111111082E-3</v>
      </c>
      <c r="AJ38" s="35">
        <f>$M$28/'Fixed data'!$C$7</f>
        <v>7.1911111111111082E-3</v>
      </c>
      <c r="AK38" s="35">
        <f>$M$28/'Fixed data'!$C$7</f>
        <v>7.1911111111111082E-3</v>
      </c>
      <c r="AL38" s="35">
        <f>$M$28/'Fixed data'!$C$7</f>
        <v>7.1911111111111082E-3</v>
      </c>
      <c r="AM38" s="35">
        <f>$M$28/'Fixed data'!$C$7</f>
        <v>7.1911111111111082E-3</v>
      </c>
      <c r="AN38" s="35">
        <f>$M$28/'Fixed data'!$C$7</f>
        <v>7.1911111111111082E-3</v>
      </c>
      <c r="AO38" s="35">
        <f>$M$28/'Fixed data'!$C$7</f>
        <v>7.1911111111111082E-3</v>
      </c>
      <c r="AP38" s="35">
        <f>$M$28/'Fixed data'!$C$7</f>
        <v>7.1911111111111082E-3</v>
      </c>
      <c r="AQ38" s="35">
        <f>$M$28/'Fixed data'!$C$7</f>
        <v>7.1911111111111082E-3</v>
      </c>
      <c r="AR38" s="35">
        <f>$M$28/'Fixed data'!$C$7</f>
        <v>7.1911111111111082E-3</v>
      </c>
      <c r="AS38" s="35">
        <f>$M$28/'Fixed data'!$C$7</f>
        <v>7.1911111111111082E-3</v>
      </c>
      <c r="AT38" s="35">
        <f>$M$28/'Fixed data'!$C$7</f>
        <v>7.1911111111111082E-3</v>
      </c>
      <c r="AU38" s="35">
        <f>$M$28/'Fixed data'!$C$7</f>
        <v>7.1911111111111082E-3</v>
      </c>
      <c r="AV38" s="35">
        <f>$M$28/'Fixed data'!$C$7</f>
        <v>7.1911111111111082E-3</v>
      </c>
      <c r="AW38" s="35">
        <f>$M$28/'Fixed data'!$C$7</f>
        <v>7.1911111111111082E-3</v>
      </c>
      <c r="AX38" s="35">
        <f>$M$28/'Fixed data'!$C$7</f>
        <v>7.1911111111111082E-3</v>
      </c>
      <c r="AY38" s="35">
        <f>$M$28/'Fixed data'!$C$7</f>
        <v>7.1911111111111082E-3</v>
      </c>
      <c r="AZ38" s="35">
        <f>$M$28/'Fixed data'!$C$7</f>
        <v>7.1911111111111082E-3</v>
      </c>
      <c r="BA38" s="35">
        <f>$M$28/'Fixed data'!$C$7</f>
        <v>7.1911111111111082E-3</v>
      </c>
      <c r="BB38" s="35">
        <f>$M$28/'Fixed data'!$C$7</f>
        <v>7.1911111111111082E-3</v>
      </c>
      <c r="BC38" s="35">
        <f>$M$28/'Fixed data'!$C$7</f>
        <v>7.1911111111111082E-3</v>
      </c>
      <c r="BD38" s="35">
        <f>$M$28/'Fixed data'!$C$7</f>
        <v>7.1911111111111082E-3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7.368444444444444E-3</v>
      </c>
      <c r="P39" s="35">
        <f>$N$28/'Fixed data'!$C$7</f>
        <v>7.368444444444444E-3</v>
      </c>
      <c r="Q39" s="35">
        <f>$N$28/'Fixed data'!$C$7</f>
        <v>7.368444444444444E-3</v>
      </c>
      <c r="R39" s="35">
        <f>$N$28/'Fixed data'!$C$7</f>
        <v>7.368444444444444E-3</v>
      </c>
      <c r="S39" s="35">
        <f>$N$28/'Fixed data'!$C$7</f>
        <v>7.368444444444444E-3</v>
      </c>
      <c r="T39" s="35">
        <f>$N$28/'Fixed data'!$C$7</f>
        <v>7.368444444444444E-3</v>
      </c>
      <c r="U39" s="35">
        <f>$N$28/'Fixed data'!$C$7</f>
        <v>7.368444444444444E-3</v>
      </c>
      <c r="V39" s="35">
        <f>$N$28/'Fixed data'!$C$7</f>
        <v>7.368444444444444E-3</v>
      </c>
      <c r="W39" s="35">
        <f>$N$28/'Fixed data'!$C$7</f>
        <v>7.368444444444444E-3</v>
      </c>
      <c r="X39" s="35">
        <f>$N$28/'Fixed data'!$C$7</f>
        <v>7.368444444444444E-3</v>
      </c>
      <c r="Y39" s="35">
        <f>$N$28/'Fixed data'!$C$7</f>
        <v>7.368444444444444E-3</v>
      </c>
      <c r="Z39" s="35">
        <f>$N$28/'Fixed data'!$C$7</f>
        <v>7.368444444444444E-3</v>
      </c>
      <c r="AA39" s="35">
        <f>$N$28/'Fixed data'!$C$7</f>
        <v>7.368444444444444E-3</v>
      </c>
      <c r="AB39" s="35">
        <f>$N$28/'Fixed data'!$C$7</f>
        <v>7.368444444444444E-3</v>
      </c>
      <c r="AC39" s="35">
        <f>$N$28/'Fixed data'!$C$7</f>
        <v>7.368444444444444E-3</v>
      </c>
      <c r="AD39" s="35">
        <f>$N$28/'Fixed data'!$C$7</f>
        <v>7.368444444444444E-3</v>
      </c>
      <c r="AE39" s="35">
        <f>$N$28/'Fixed data'!$C$7</f>
        <v>7.368444444444444E-3</v>
      </c>
      <c r="AF39" s="35">
        <f>$N$28/'Fixed data'!$C$7</f>
        <v>7.368444444444444E-3</v>
      </c>
      <c r="AG39" s="35">
        <f>$N$28/'Fixed data'!$C$7</f>
        <v>7.368444444444444E-3</v>
      </c>
      <c r="AH39" s="35">
        <f>$N$28/'Fixed data'!$C$7</f>
        <v>7.368444444444444E-3</v>
      </c>
      <c r="AI39" s="35">
        <f>$N$28/'Fixed data'!$C$7</f>
        <v>7.368444444444444E-3</v>
      </c>
      <c r="AJ39" s="35">
        <f>$N$28/'Fixed data'!$C$7</f>
        <v>7.368444444444444E-3</v>
      </c>
      <c r="AK39" s="35">
        <f>$N$28/'Fixed data'!$C$7</f>
        <v>7.368444444444444E-3</v>
      </c>
      <c r="AL39" s="35">
        <f>$N$28/'Fixed data'!$C$7</f>
        <v>7.368444444444444E-3</v>
      </c>
      <c r="AM39" s="35">
        <f>$N$28/'Fixed data'!$C$7</f>
        <v>7.368444444444444E-3</v>
      </c>
      <c r="AN39" s="35">
        <f>$N$28/'Fixed data'!$C$7</f>
        <v>7.368444444444444E-3</v>
      </c>
      <c r="AO39" s="35">
        <f>$N$28/'Fixed data'!$C$7</f>
        <v>7.368444444444444E-3</v>
      </c>
      <c r="AP39" s="35">
        <f>$N$28/'Fixed data'!$C$7</f>
        <v>7.368444444444444E-3</v>
      </c>
      <c r="AQ39" s="35">
        <f>$N$28/'Fixed data'!$C$7</f>
        <v>7.368444444444444E-3</v>
      </c>
      <c r="AR39" s="35">
        <f>$N$28/'Fixed data'!$C$7</f>
        <v>7.368444444444444E-3</v>
      </c>
      <c r="AS39" s="35">
        <f>$N$28/'Fixed data'!$C$7</f>
        <v>7.368444444444444E-3</v>
      </c>
      <c r="AT39" s="35">
        <f>$N$28/'Fixed data'!$C$7</f>
        <v>7.368444444444444E-3</v>
      </c>
      <c r="AU39" s="35">
        <f>$N$28/'Fixed data'!$C$7</f>
        <v>7.368444444444444E-3</v>
      </c>
      <c r="AV39" s="35">
        <f>$N$28/'Fixed data'!$C$7</f>
        <v>7.368444444444444E-3</v>
      </c>
      <c r="AW39" s="35">
        <f>$N$28/'Fixed data'!$C$7</f>
        <v>7.368444444444444E-3</v>
      </c>
      <c r="AX39" s="35">
        <f>$N$28/'Fixed data'!$C$7</f>
        <v>7.368444444444444E-3</v>
      </c>
      <c r="AY39" s="35">
        <f>$N$28/'Fixed data'!$C$7</f>
        <v>7.368444444444444E-3</v>
      </c>
      <c r="AZ39" s="35">
        <f>$N$28/'Fixed data'!$C$7</f>
        <v>7.368444444444444E-3</v>
      </c>
      <c r="BA39" s="35">
        <f>$N$28/'Fixed data'!$C$7</f>
        <v>7.368444444444444E-3</v>
      </c>
      <c r="BB39" s="35">
        <f>$N$28/'Fixed data'!$C$7</f>
        <v>7.368444444444444E-3</v>
      </c>
      <c r="BC39" s="35">
        <f>$N$28/'Fixed data'!$C$7</f>
        <v>7.368444444444444E-3</v>
      </c>
      <c r="BD39" s="35">
        <f>$N$28/'Fixed data'!$C$7</f>
        <v>7.368444444444444E-3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7.5546444444444406E-3</v>
      </c>
      <c r="Q40" s="35">
        <f>$O$28/'Fixed data'!$C$7</f>
        <v>7.5546444444444406E-3</v>
      </c>
      <c r="R40" s="35">
        <f>$O$28/'Fixed data'!$C$7</f>
        <v>7.5546444444444406E-3</v>
      </c>
      <c r="S40" s="35">
        <f>$O$28/'Fixed data'!$C$7</f>
        <v>7.5546444444444406E-3</v>
      </c>
      <c r="T40" s="35">
        <f>$O$28/'Fixed data'!$C$7</f>
        <v>7.5546444444444406E-3</v>
      </c>
      <c r="U40" s="35">
        <f>$O$28/'Fixed data'!$C$7</f>
        <v>7.5546444444444406E-3</v>
      </c>
      <c r="V40" s="35">
        <f>$O$28/'Fixed data'!$C$7</f>
        <v>7.5546444444444406E-3</v>
      </c>
      <c r="W40" s="35">
        <f>$O$28/'Fixed data'!$C$7</f>
        <v>7.5546444444444406E-3</v>
      </c>
      <c r="X40" s="35">
        <f>$O$28/'Fixed data'!$C$7</f>
        <v>7.5546444444444406E-3</v>
      </c>
      <c r="Y40" s="35">
        <f>$O$28/'Fixed data'!$C$7</f>
        <v>7.5546444444444406E-3</v>
      </c>
      <c r="Z40" s="35">
        <f>$O$28/'Fixed data'!$C$7</f>
        <v>7.5546444444444406E-3</v>
      </c>
      <c r="AA40" s="35">
        <f>$O$28/'Fixed data'!$C$7</f>
        <v>7.5546444444444406E-3</v>
      </c>
      <c r="AB40" s="35">
        <f>$O$28/'Fixed data'!$C$7</f>
        <v>7.5546444444444406E-3</v>
      </c>
      <c r="AC40" s="35">
        <f>$O$28/'Fixed data'!$C$7</f>
        <v>7.5546444444444406E-3</v>
      </c>
      <c r="AD40" s="35">
        <f>$O$28/'Fixed data'!$C$7</f>
        <v>7.5546444444444406E-3</v>
      </c>
      <c r="AE40" s="35">
        <f>$O$28/'Fixed data'!$C$7</f>
        <v>7.5546444444444406E-3</v>
      </c>
      <c r="AF40" s="35">
        <f>$O$28/'Fixed data'!$C$7</f>
        <v>7.5546444444444406E-3</v>
      </c>
      <c r="AG40" s="35">
        <f>$O$28/'Fixed data'!$C$7</f>
        <v>7.5546444444444406E-3</v>
      </c>
      <c r="AH40" s="35">
        <f>$O$28/'Fixed data'!$C$7</f>
        <v>7.5546444444444406E-3</v>
      </c>
      <c r="AI40" s="35">
        <f>$O$28/'Fixed data'!$C$7</f>
        <v>7.5546444444444406E-3</v>
      </c>
      <c r="AJ40" s="35">
        <f>$O$28/'Fixed data'!$C$7</f>
        <v>7.5546444444444406E-3</v>
      </c>
      <c r="AK40" s="35">
        <f>$O$28/'Fixed data'!$C$7</f>
        <v>7.5546444444444406E-3</v>
      </c>
      <c r="AL40" s="35">
        <f>$O$28/'Fixed data'!$C$7</f>
        <v>7.5546444444444406E-3</v>
      </c>
      <c r="AM40" s="35">
        <f>$O$28/'Fixed data'!$C$7</f>
        <v>7.5546444444444406E-3</v>
      </c>
      <c r="AN40" s="35">
        <f>$O$28/'Fixed data'!$C$7</f>
        <v>7.5546444444444406E-3</v>
      </c>
      <c r="AO40" s="35">
        <f>$O$28/'Fixed data'!$C$7</f>
        <v>7.5546444444444406E-3</v>
      </c>
      <c r="AP40" s="35">
        <f>$O$28/'Fixed data'!$C$7</f>
        <v>7.5546444444444406E-3</v>
      </c>
      <c r="AQ40" s="35">
        <f>$O$28/'Fixed data'!$C$7</f>
        <v>7.5546444444444406E-3</v>
      </c>
      <c r="AR40" s="35">
        <f>$O$28/'Fixed data'!$C$7</f>
        <v>7.5546444444444406E-3</v>
      </c>
      <c r="AS40" s="35">
        <f>$O$28/'Fixed data'!$C$7</f>
        <v>7.5546444444444406E-3</v>
      </c>
      <c r="AT40" s="35">
        <f>$O$28/'Fixed data'!$C$7</f>
        <v>7.5546444444444406E-3</v>
      </c>
      <c r="AU40" s="35">
        <f>$O$28/'Fixed data'!$C$7</f>
        <v>7.5546444444444406E-3</v>
      </c>
      <c r="AV40" s="35">
        <f>$O$28/'Fixed data'!$C$7</f>
        <v>7.5546444444444406E-3</v>
      </c>
      <c r="AW40" s="35">
        <f>$O$28/'Fixed data'!$C$7</f>
        <v>7.5546444444444406E-3</v>
      </c>
      <c r="AX40" s="35">
        <f>$O$28/'Fixed data'!$C$7</f>
        <v>7.5546444444444406E-3</v>
      </c>
      <c r="AY40" s="35">
        <f>$O$28/'Fixed data'!$C$7</f>
        <v>7.5546444444444406E-3</v>
      </c>
      <c r="AZ40" s="35">
        <f>$O$28/'Fixed data'!$C$7</f>
        <v>7.5546444444444406E-3</v>
      </c>
      <c r="BA40" s="35">
        <f>$O$28/'Fixed data'!$C$7</f>
        <v>7.5546444444444406E-3</v>
      </c>
      <c r="BB40" s="35">
        <f>$O$28/'Fixed data'!$C$7</f>
        <v>7.5546444444444406E-3</v>
      </c>
      <c r="BC40" s="35">
        <f>$O$28/'Fixed data'!$C$7</f>
        <v>7.5546444444444406E-3</v>
      </c>
      <c r="BD40" s="35">
        <f>$O$28/'Fixed data'!$C$7</f>
        <v>7.5546444444444406E-3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7.7501544444444435E-3</v>
      </c>
      <c r="R41" s="35">
        <f>$P$28/'Fixed data'!$C$7</f>
        <v>7.7501544444444435E-3</v>
      </c>
      <c r="S41" s="35">
        <f>$P$28/'Fixed data'!$C$7</f>
        <v>7.7501544444444435E-3</v>
      </c>
      <c r="T41" s="35">
        <f>$P$28/'Fixed data'!$C$7</f>
        <v>7.7501544444444435E-3</v>
      </c>
      <c r="U41" s="35">
        <f>$P$28/'Fixed data'!$C$7</f>
        <v>7.7501544444444435E-3</v>
      </c>
      <c r="V41" s="35">
        <f>$P$28/'Fixed data'!$C$7</f>
        <v>7.7501544444444435E-3</v>
      </c>
      <c r="W41" s="35">
        <f>$P$28/'Fixed data'!$C$7</f>
        <v>7.7501544444444435E-3</v>
      </c>
      <c r="X41" s="35">
        <f>$P$28/'Fixed data'!$C$7</f>
        <v>7.7501544444444435E-3</v>
      </c>
      <c r="Y41" s="35">
        <f>$P$28/'Fixed data'!$C$7</f>
        <v>7.7501544444444435E-3</v>
      </c>
      <c r="Z41" s="35">
        <f>$P$28/'Fixed data'!$C$7</f>
        <v>7.7501544444444435E-3</v>
      </c>
      <c r="AA41" s="35">
        <f>$P$28/'Fixed data'!$C$7</f>
        <v>7.7501544444444435E-3</v>
      </c>
      <c r="AB41" s="35">
        <f>$P$28/'Fixed data'!$C$7</f>
        <v>7.7501544444444435E-3</v>
      </c>
      <c r="AC41" s="35">
        <f>$P$28/'Fixed data'!$C$7</f>
        <v>7.7501544444444435E-3</v>
      </c>
      <c r="AD41" s="35">
        <f>$P$28/'Fixed data'!$C$7</f>
        <v>7.7501544444444435E-3</v>
      </c>
      <c r="AE41" s="35">
        <f>$P$28/'Fixed data'!$C$7</f>
        <v>7.7501544444444435E-3</v>
      </c>
      <c r="AF41" s="35">
        <f>$P$28/'Fixed data'!$C$7</f>
        <v>7.7501544444444435E-3</v>
      </c>
      <c r="AG41" s="35">
        <f>$P$28/'Fixed data'!$C$7</f>
        <v>7.7501544444444435E-3</v>
      </c>
      <c r="AH41" s="35">
        <f>$P$28/'Fixed data'!$C$7</f>
        <v>7.7501544444444435E-3</v>
      </c>
      <c r="AI41" s="35">
        <f>$P$28/'Fixed data'!$C$7</f>
        <v>7.7501544444444435E-3</v>
      </c>
      <c r="AJ41" s="35">
        <f>$P$28/'Fixed data'!$C$7</f>
        <v>7.7501544444444435E-3</v>
      </c>
      <c r="AK41" s="35">
        <f>$P$28/'Fixed data'!$C$7</f>
        <v>7.7501544444444435E-3</v>
      </c>
      <c r="AL41" s="35">
        <f>$P$28/'Fixed data'!$C$7</f>
        <v>7.7501544444444435E-3</v>
      </c>
      <c r="AM41" s="35">
        <f>$P$28/'Fixed data'!$C$7</f>
        <v>7.7501544444444435E-3</v>
      </c>
      <c r="AN41" s="35">
        <f>$P$28/'Fixed data'!$C$7</f>
        <v>7.7501544444444435E-3</v>
      </c>
      <c r="AO41" s="35">
        <f>$P$28/'Fixed data'!$C$7</f>
        <v>7.7501544444444435E-3</v>
      </c>
      <c r="AP41" s="35">
        <f>$P$28/'Fixed data'!$C$7</f>
        <v>7.7501544444444435E-3</v>
      </c>
      <c r="AQ41" s="35">
        <f>$P$28/'Fixed data'!$C$7</f>
        <v>7.7501544444444435E-3</v>
      </c>
      <c r="AR41" s="35">
        <f>$P$28/'Fixed data'!$C$7</f>
        <v>7.7501544444444435E-3</v>
      </c>
      <c r="AS41" s="35">
        <f>$P$28/'Fixed data'!$C$7</f>
        <v>7.7501544444444435E-3</v>
      </c>
      <c r="AT41" s="35">
        <f>$P$28/'Fixed data'!$C$7</f>
        <v>7.7501544444444435E-3</v>
      </c>
      <c r="AU41" s="35">
        <f>$P$28/'Fixed data'!$C$7</f>
        <v>7.7501544444444435E-3</v>
      </c>
      <c r="AV41" s="35">
        <f>$P$28/'Fixed data'!$C$7</f>
        <v>7.7501544444444435E-3</v>
      </c>
      <c r="AW41" s="35">
        <f>$P$28/'Fixed data'!$C$7</f>
        <v>7.7501544444444435E-3</v>
      </c>
      <c r="AX41" s="35">
        <f>$P$28/'Fixed data'!$C$7</f>
        <v>7.7501544444444435E-3</v>
      </c>
      <c r="AY41" s="35">
        <f>$P$28/'Fixed data'!$C$7</f>
        <v>7.7501544444444435E-3</v>
      </c>
      <c r="AZ41" s="35">
        <f>$P$28/'Fixed data'!$C$7</f>
        <v>7.7501544444444435E-3</v>
      </c>
      <c r="BA41" s="35">
        <f>$P$28/'Fixed data'!$C$7</f>
        <v>7.7501544444444435E-3</v>
      </c>
      <c r="BB41" s="35">
        <f>$P$28/'Fixed data'!$C$7</f>
        <v>7.7501544444444435E-3</v>
      </c>
      <c r="BC41" s="35">
        <f>$P$28/'Fixed data'!$C$7</f>
        <v>7.7501544444444435E-3</v>
      </c>
      <c r="BD41" s="35">
        <f>$P$28/'Fixed data'!$C$7</f>
        <v>7.7501544444444435E-3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7.9554399444444444E-3</v>
      </c>
      <c r="S42" s="35">
        <f>$Q$28/'Fixed data'!$C$7</f>
        <v>7.9554399444444444E-3</v>
      </c>
      <c r="T42" s="35">
        <f>$Q$28/'Fixed data'!$C$7</f>
        <v>7.9554399444444444E-3</v>
      </c>
      <c r="U42" s="35">
        <f>$Q$28/'Fixed data'!$C$7</f>
        <v>7.9554399444444444E-3</v>
      </c>
      <c r="V42" s="35">
        <f>$Q$28/'Fixed data'!$C$7</f>
        <v>7.9554399444444444E-3</v>
      </c>
      <c r="W42" s="35">
        <f>$Q$28/'Fixed data'!$C$7</f>
        <v>7.9554399444444444E-3</v>
      </c>
      <c r="X42" s="35">
        <f>$Q$28/'Fixed data'!$C$7</f>
        <v>7.9554399444444444E-3</v>
      </c>
      <c r="Y42" s="35">
        <f>$Q$28/'Fixed data'!$C$7</f>
        <v>7.9554399444444444E-3</v>
      </c>
      <c r="Z42" s="35">
        <f>$Q$28/'Fixed data'!$C$7</f>
        <v>7.9554399444444444E-3</v>
      </c>
      <c r="AA42" s="35">
        <f>$Q$28/'Fixed data'!$C$7</f>
        <v>7.9554399444444444E-3</v>
      </c>
      <c r="AB42" s="35">
        <f>$Q$28/'Fixed data'!$C$7</f>
        <v>7.9554399444444444E-3</v>
      </c>
      <c r="AC42" s="35">
        <f>$Q$28/'Fixed data'!$C$7</f>
        <v>7.9554399444444444E-3</v>
      </c>
      <c r="AD42" s="35">
        <f>$Q$28/'Fixed data'!$C$7</f>
        <v>7.9554399444444444E-3</v>
      </c>
      <c r="AE42" s="35">
        <f>$Q$28/'Fixed data'!$C$7</f>
        <v>7.9554399444444444E-3</v>
      </c>
      <c r="AF42" s="35">
        <f>$Q$28/'Fixed data'!$C$7</f>
        <v>7.9554399444444444E-3</v>
      </c>
      <c r="AG42" s="35">
        <f>$Q$28/'Fixed data'!$C$7</f>
        <v>7.9554399444444444E-3</v>
      </c>
      <c r="AH42" s="35">
        <f>$Q$28/'Fixed data'!$C$7</f>
        <v>7.9554399444444444E-3</v>
      </c>
      <c r="AI42" s="35">
        <f>$Q$28/'Fixed data'!$C$7</f>
        <v>7.9554399444444444E-3</v>
      </c>
      <c r="AJ42" s="35">
        <f>$Q$28/'Fixed data'!$C$7</f>
        <v>7.9554399444444444E-3</v>
      </c>
      <c r="AK42" s="35">
        <f>$Q$28/'Fixed data'!$C$7</f>
        <v>7.9554399444444444E-3</v>
      </c>
      <c r="AL42" s="35">
        <f>$Q$28/'Fixed data'!$C$7</f>
        <v>7.9554399444444444E-3</v>
      </c>
      <c r="AM42" s="35">
        <f>$Q$28/'Fixed data'!$C$7</f>
        <v>7.9554399444444444E-3</v>
      </c>
      <c r="AN42" s="35">
        <f>$Q$28/'Fixed data'!$C$7</f>
        <v>7.9554399444444444E-3</v>
      </c>
      <c r="AO42" s="35">
        <f>$Q$28/'Fixed data'!$C$7</f>
        <v>7.9554399444444444E-3</v>
      </c>
      <c r="AP42" s="35">
        <f>$Q$28/'Fixed data'!$C$7</f>
        <v>7.9554399444444444E-3</v>
      </c>
      <c r="AQ42" s="35">
        <f>$Q$28/'Fixed data'!$C$7</f>
        <v>7.9554399444444444E-3</v>
      </c>
      <c r="AR42" s="35">
        <f>$Q$28/'Fixed data'!$C$7</f>
        <v>7.9554399444444444E-3</v>
      </c>
      <c r="AS42" s="35">
        <f>$Q$28/'Fixed data'!$C$7</f>
        <v>7.9554399444444444E-3</v>
      </c>
      <c r="AT42" s="35">
        <f>$Q$28/'Fixed data'!$C$7</f>
        <v>7.9554399444444444E-3</v>
      </c>
      <c r="AU42" s="35">
        <f>$Q$28/'Fixed data'!$C$7</f>
        <v>7.9554399444444444E-3</v>
      </c>
      <c r="AV42" s="35">
        <f>$Q$28/'Fixed data'!$C$7</f>
        <v>7.9554399444444444E-3</v>
      </c>
      <c r="AW42" s="35">
        <f>$Q$28/'Fixed data'!$C$7</f>
        <v>7.9554399444444444E-3</v>
      </c>
      <c r="AX42" s="35">
        <f>$Q$28/'Fixed data'!$C$7</f>
        <v>7.9554399444444444E-3</v>
      </c>
      <c r="AY42" s="35">
        <f>$Q$28/'Fixed data'!$C$7</f>
        <v>7.9554399444444444E-3</v>
      </c>
      <c r="AZ42" s="35">
        <f>$Q$28/'Fixed data'!$C$7</f>
        <v>7.9554399444444444E-3</v>
      </c>
      <c r="BA42" s="35">
        <f>$Q$28/'Fixed data'!$C$7</f>
        <v>7.9554399444444444E-3</v>
      </c>
      <c r="BB42" s="35">
        <f>$Q$28/'Fixed data'!$C$7</f>
        <v>7.9554399444444444E-3</v>
      </c>
      <c r="BC42" s="35">
        <f>$Q$28/'Fixed data'!$C$7</f>
        <v>7.9554399444444444E-3</v>
      </c>
      <c r="BD42" s="35">
        <f>$Q$28/'Fixed data'!$C$7</f>
        <v>7.9554399444444444E-3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8.170989719444445E-3</v>
      </c>
      <c r="T43" s="35">
        <f>$R$28/'Fixed data'!$C$7</f>
        <v>8.170989719444445E-3</v>
      </c>
      <c r="U43" s="35">
        <f>$R$28/'Fixed data'!$C$7</f>
        <v>8.170989719444445E-3</v>
      </c>
      <c r="V43" s="35">
        <f>$R$28/'Fixed data'!$C$7</f>
        <v>8.170989719444445E-3</v>
      </c>
      <c r="W43" s="35">
        <f>$R$28/'Fixed data'!$C$7</f>
        <v>8.170989719444445E-3</v>
      </c>
      <c r="X43" s="35">
        <f>$R$28/'Fixed data'!$C$7</f>
        <v>8.170989719444445E-3</v>
      </c>
      <c r="Y43" s="35">
        <f>$R$28/'Fixed data'!$C$7</f>
        <v>8.170989719444445E-3</v>
      </c>
      <c r="Z43" s="35">
        <f>$R$28/'Fixed data'!$C$7</f>
        <v>8.170989719444445E-3</v>
      </c>
      <c r="AA43" s="35">
        <f>$R$28/'Fixed data'!$C$7</f>
        <v>8.170989719444445E-3</v>
      </c>
      <c r="AB43" s="35">
        <f>$R$28/'Fixed data'!$C$7</f>
        <v>8.170989719444445E-3</v>
      </c>
      <c r="AC43" s="35">
        <f>$R$28/'Fixed data'!$C$7</f>
        <v>8.170989719444445E-3</v>
      </c>
      <c r="AD43" s="35">
        <f>$R$28/'Fixed data'!$C$7</f>
        <v>8.170989719444445E-3</v>
      </c>
      <c r="AE43" s="35">
        <f>$R$28/'Fixed data'!$C$7</f>
        <v>8.170989719444445E-3</v>
      </c>
      <c r="AF43" s="35">
        <f>$R$28/'Fixed data'!$C$7</f>
        <v>8.170989719444445E-3</v>
      </c>
      <c r="AG43" s="35">
        <f>$R$28/'Fixed data'!$C$7</f>
        <v>8.170989719444445E-3</v>
      </c>
      <c r="AH43" s="35">
        <f>$R$28/'Fixed data'!$C$7</f>
        <v>8.170989719444445E-3</v>
      </c>
      <c r="AI43" s="35">
        <f>$R$28/'Fixed data'!$C$7</f>
        <v>8.170989719444445E-3</v>
      </c>
      <c r="AJ43" s="35">
        <f>$R$28/'Fixed data'!$C$7</f>
        <v>8.170989719444445E-3</v>
      </c>
      <c r="AK43" s="35">
        <f>$R$28/'Fixed data'!$C$7</f>
        <v>8.170989719444445E-3</v>
      </c>
      <c r="AL43" s="35">
        <f>$R$28/'Fixed data'!$C$7</f>
        <v>8.170989719444445E-3</v>
      </c>
      <c r="AM43" s="35">
        <f>$R$28/'Fixed data'!$C$7</f>
        <v>8.170989719444445E-3</v>
      </c>
      <c r="AN43" s="35">
        <f>$R$28/'Fixed data'!$C$7</f>
        <v>8.170989719444445E-3</v>
      </c>
      <c r="AO43" s="35">
        <f>$R$28/'Fixed data'!$C$7</f>
        <v>8.170989719444445E-3</v>
      </c>
      <c r="AP43" s="35">
        <f>$R$28/'Fixed data'!$C$7</f>
        <v>8.170989719444445E-3</v>
      </c>
      <c r="AQ43" s="35">
        <f>$R$28/'Fixed data'!$C$7</f>
        <v>8.170989719444445E-3</v>
      </c>
      <c r="AR43" s="35">
        <f>$R$28/'Fixed data'!$C$7</f>
        <v>8.170989719444445E-3</v>
      </c>
      <c r="AS43" s="35">
        <f>$R$28/'Fixed data'!$C$7</f>
        <v>8.170989719444445E-3</v>
      </c>
      <c r="AT43" s="35">
        <f>$R$28/'Fixed data'!$C$7</f>
        <v>8.170989719444445E-3</v>
      </c>
      <c r="AU43" s="35">
        <f>$R$28/'Fixed data'!$C$7</f>
        <v>8.170989719444445E-3</v>
      </c>
      <c r="AV43" s="35">
        <f>$R$28/'Fixed data'!$C$7</f>
        <v>8.170989719444445E-3</v>
      </c>
      <c r="AW43" s="35">
        <f>$R$28/'Fixed data'!$C$7</f>
        <v>8.170989719444445E-3</v>
      </c>
      <c r="AX43" s="35">
        <f>$R$28/'Fixed data'!$C$7</f>
        <v>8.170989719444445E-3</v>
      </c>
      <c r="AY43" s="35">
        <f>$R$28/'Fixed data'!$C$7</f>
        <v>8.170989719444445E-3</v>
      </c>
      <c r="AZ43" s="35">
        <f>$R$28/'Fixed data'!$C$7</f>
        <v>8.170989719444445E-3</v>
      </c>
      <c r="BA43" s="35">
        <f>$R$28/'Fixed data'!$C$7</f>
        <v>8.170989719444445E-3</v>
      </c>
      <c r="BB43" s="35">
        <f>$R$28/'Fixed data'!$C$7</f>
        <v>8.170989719444445E-3</v>
      </c>
      <c r="BC43" s="35">
        <f>$R$28/'Fixed data'!$C$7</f>
        <v>8.170989719444445E-3</v>
      </c>
      <c r="BD43" s="35">
        <f>$R$28/'Fixed data'!$C$7</f>
        <v>8.170989719444445E-3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8.3973169831944444E-3</v>
      </c>
      <c r="U44" s="35">
        <f>$S$28/'Fixed data'!$C$7</f>
        <v>8.3973169831944444E-3</v>
      </c>
      <c r="V44" s="35">
        <f>$S$28/'Fixed data'!$C$7</f>
        <v>8.3973169831944444E-3</v>
      </c>
      <c r="W44" s="35">
        <f>$S$28/'Fixed data'!$C$7</f>
        <v>8.3973169831944444E-3</v>
      </c>
      <c r="X44" s="35">
        <f>$S$28/'Fixed data'!$C$7</f>
        <v>8.3973169831944444E-3</v>
      </c>
      <c r="Y44" s="35">
        <f>$S$28/'Fixed data'!$C$7</f>
        <v>8.3973169831944444E-3</v>
      </c>
      <c r="Z44" s="35">
        <f>$S$28/'Fixed data'!$C$7</f>
        <v>8.3973169831944444E-3</v>
      </c>
      <c r="AA44" s="35">
        <f>$S$28/'Fixed data'!$C$7</f>
        <v>8.3973169831944444E-3</v>
      </c>
      <c r="AB44" s="35">
        <f>$S$28/'Fixed data'!$C$7</f>
        <v>8.3973169831944444E-3</v>
      </c>
      <c r="AC44" s="35">
        <f>$S$28/'Fixed data'!$C$7</f>
        <v>8.3973169831944444E-3</v>
      </c>
      <c r="AD44" s="35">
        <f>$S$28/'Fixed data'!$C$7</f>
        <v>8.3973169831944444E-3</v>
      </c>
      <c r="AE44" s="35">
        <f>$S$28/'Fixed data'!$C$7</f>
        <v>8.3973169831944444E-3</v>
      </c>
      <c r="AF44" s="35">
        <f>$S$28/'Fixed data'!$C$7</f>
        <v>8.3973169831944444E-3</v>
      </c>
      <c r="AG44" s="35">
        <f>$S$28/'Fixed data'!$C$7</f>
        <v>8.3973169831944444E-3</v>
      </c>
      <c r="AH44" s="35">
        <f>$S$28/'Fixed data'!$C$7</f>
        <v>8.3973169831944444E-3</v>
      </c>
      <c r="AI44" s="35">
        <f>$S$28/'Fixed data'!$C$7</f>
        <v>8.3973169831944444E-3</v>
      </c>
      <c r="AJ44" s="35">
        <f>$S$28/'Fixed data'!$C$7</f>
        <v>8.3973169831944444E-3</v>
      </c>
      <c r="AK44" s="35">
        <f>$S$28/'Fixed data'!$C$7</f>
        <v>8.3973169831944444E-3</v>
      </c>
      <c r="AL44" s="35">
        <f>$S$28/'Fixed data'!$C$7</f>
        <v>8.3973169831944444E-3</v>
      </c>
      <c r="AM44" s="35">
        <f>$S$28/'Fixed data'!$C$7</f>
        <v>8.3973169831944444E-3</v>
      </c>
      <c r="AN44" s="35">
        <f>$S$28/'Fixed data'!$C$7</f>
        <v>8.3973169831944444E-3</v>
      </c>
      <c r="AO44" s="35">
        <f>$S$28/'Fixed data'!$C$7</f>
        <v>8.3973169831944444E-3</v>
      </c>
      <c r="AP44" s="35">
        <f>$S$28/'Fixed data'!$C$7</f>
        <v>8.3973169831944444E-3</v>
      </c>
      <c r="AQ44" s="35">
        <f>$S$28/'Fixed data'!$C$7</f>
        <v>8.3973169831944444E-3</v>
      </c>
      <c r="AR44" s="35">
        <f>$S$28/'Fixed data'!$C$7</f>
        <v>8.3973169831944444E-3</v>
      </c>
      <c r="AS44" s="35">
        <f>$S$28/'Fixed data'!$C$7</f>
        <v>8.3973169831944444E-3</v>
      </c>
      <c r="AT44" s="35">
        <f>$S$28/'Fixed data'!$C$7</f>
        <v>8.3973169831944444E-3</v>
      </c>
      <c r="AU44" s="35">
        <f>$S$28/'Fixed data'!$C$7</f>
        <v>8.3973169831944444E-3</v>
      </c>
      <c r="AV44" s="35">
        <f>$S$28/'Fixed data'!$C$7</f>
        <v>8.3973169831944444E-3</v>
      </c>
      <c r="AW44" s="35">
        <f>$S$28/'Fixed data'!$C$7</f>
        <v>8.3973169831944444E-3</v>
      </c>
      <c r="AX44" s="35">
        <f>$S$28/'Fixed data'!$C$7</f>
        <v>8.3973169831944444E-3</v>
      </c>
      <c r="AY44" s="35">
        <f>$S$28/'Fixed data'!$C$7</f>
        <v>8.3973169831944444E-3</v>
      </c>
      <c r="AZ44" s="35">
        <f>$S$28/'Fixed data'!$C$7</f>
        <v>8.3973169831944444E-3</v>
      </c>
      <c r="BA44" s="35">
        <f>$S$28/'Fixed data'!$C$7</f>
        <v>8.3973169831944444E-3</v>
      </c>
      <c r="BB44" s="35">
        <f>$S$28/'Fixed data'!$C$7</f>
        <v>8.3973169831944444E-3</v>
      </c>
      <c r="BC44" s="35">
        <f>$S$28/'Fixed data'!$C$7</f>
        <v>8.3973169831944444E-3</v>
      </c>
      <c r="BD44" s="35">
        <f>$S$28/'Fixed data'!$C$7</f>
        <v>8.3973169831944444E-3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8.4448457085819426E-3</v>
      </c>
      <c r="V45" s="35">
        <f>$T$28/'Fixed data'!$C$7</f>
        <v>8.4448457085819426E-3</v>
      </c>
      <c r="W45" s="35">
        <f>$T$28/'Fixed data'!$C$7</f>
        <v>8.4448457085819426E-3</v>
      </c>
      <c r="X45" s="35">
        <f>$T$28/'Fixed data'!$C$7</f>
        <v>8.4448457085819426E-3</v>
      </c>
      <c r="Y45" s="35">
        <f>$T$28/'Fixed data'!$C$7</f>
        <v>8.4448457085819426E-3</v>
      </c>
      <c r="Z45" s="35">
        <f>$T$28/'Fixed data'!$C$7</f>
        <v>8.4448457085819426E-3</v>
      </c>
      <c r="AA45" s="35">
        <f>$T$28/'Fixed data'!$C$7</f>
        <v>8.4448457085819426E-3</v>
      </c>
      <c r="AB45" s="35">
        <f>$T$28/'Fixed data'!$C$7</f>
        <v>8.4448457085819426E-3</v>
      </c>
      <c r="AC45" s="35">
        <f>$T$28/'Fixed data'!$C$7</f>
        <v>8.4448457085819426E-3</v>
      </c>
      <c r="AD45" s="35">
        <f>$T$28/'Fixed data'!$C$7</f>
        <v>8.4448457085819426E-3</v>
      </c>
      <c r="AE45" s="35">
        <f>$T$28/'Fixed data'!$C$7</f>
        <v>8.4448457085819426E-3</v>
      </c>
      <c r="AF45" s="35">
        <f>$T$28/'Fixed data'!$C$7</f>
        <v>8.4448457085819426E-3</v>
      </c>
      <c r="AG45" s="35">
        <f>$T$28/'Fixed data'!$C$7</f>
        <v>8.4448457085819426E-3</v>
      </c>
      <c r="AH45" s="35">
        <f>$T$28/'Fixed data'!$C$7</f>
        <v>8.4448457085819426E-3</v>
      </c>
      <c r="AI45" s="35">
        <f>$T$28/'Fixed data'!$C$7</f>
        <v>8.4448457085819426E-3</v>
      </c>
      <c r="AJ45" s="35">
        <f>$T$28/'Fixed data'!$C$7</f>
        <v>8.4448457085819426E-3</v>
      </c>
      <c r="AK45" s="35">
        <f>$T$28/'Fixed data'!$C$7</f>
        <v>8.4448457085819426E-3</v>
      </c>
      <c r="AL45" s="35">
        <f>$T$28/'Fixed data'!$C$7</f>
        <v>8.4448457085819426E-3</v>
      </c>
      <c r="AM45" s="35">
        <f>$T$28/'Fixed data'!$C$7</f>
        <v>8.4448457085819426E-3</v>
      </c>
      <c r="AN45" s="35">
        <f>$T$28/'Fixed data'!$C$7</f>
        <v>8.4448457085819426E-3</v>
      </c>
      <c r="AO45" s="35">
        <f>$T$28/'Fixed data'!$C$7</f>
        <v>8.4448457085819426E-3</v>
      </c>
      <c r="AP45" s="35">
        <f>$T$28/'Fixed data'!$C$7</f>
        <v>8.4448457085819426E-3</v>
      </c>
      <c r="AQ45" s="35">
        <f>$T$28/'Fixed data'!$C$7</f>
        <v>8.4448457085819426E-3</v>
      </c>
      <c r="AR45" s="35">
        <f>$T$28/'Fixed data'!$C$7</f>
        <v>8.4448457085819426E-3</v>
      </c>
      <c r="AS45" s="35">
        <f>$T$28/'Fixed data'!$C$7</f>
        <v>8.4448457085819426E-3</v>
      </c>
      <c r="AT45" s="35">
        <f>$T$28/'Fixed data'!$C$7</f>
        <v>8.4448457085819426E-3</v>
      </c>
      <c r="AU45" s="35">
        <f>$T$28/'Fixed data'!$C$7</f>
        <v>8.4448457085819426E-3</v>
      </c>
      <c r="AV45" s="35">
        <f>$T$28/'Fixed data'!$C$7</f>
        <v>8.4448457085819426E-3</v>
      </c>
      <c r="AW45" s="35">
        <f>$T$28/'Fixed data'!$C$7</f>
        <v>8.4448457085819426E-3</v>
      </c>
      <c r="AX45" s="35">
        <f>$T$28/'Fixed data'!$C$7</f>
        <v>8.4448457085819426E-3</v>
      </c>
      <c r="AY45" s="35">
        <f>$T$28/'Fixed data'!$C$7</f>
        <v>8.4448457085819426E-3</v>
      </c>
      <c r="AZ45" s="35">
        <f>$T$28/'Fixed data'!$C$7</f>
        <v>8.4448457085819426E-3</v>
      </c>
      <c r="BA45" s="35">
        <f>$T$28/'Fixed data'!$C$7</f>
        <v>8.4448457085819426E-3</v>
      </c>
      <c r="BB45" s="35">
        <f>$T$28/'Fixed data'!$C$7</f>
        <v>8.4448457085819426E-3</v>
      </c>
      <c r="BC45" s="35">
        <f>$T$28/'Fixed data'!$C$7</f>
        <v>8.4448457085819426E-3</v>
      </c>
      <c r="BD45" s="35">
        <f>$T$28/'Fixed data'!$C$7</f>
        <v>8.4448457085819426E-3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8.4928497212233174E-3</v>
      </c>
      <c r="W46" s="35">
        <f>$U$28/'Fixed data'!$C$7</f>
        <v>8.4928497212233174E-3</v>
      </c>
      <c r="X46" s="35">
        <f>$U$28/'Fixed data'!$C$7</f>
        <v>8.4928497212233174E-3</v>
      </c>
      <c r="Y46" s="35">
        <f>$U$28/'Fixed data'!$C$7</f>
        <v>8.4928497212233174E-3</v>
      </c>
      <c r="Z46" s="35">
        <f>$U$28/'Fixed data'!$C$7</f>
        <v>8.4928497212233174E-3</v>
      </c>
      <c r="AA46" s="35">
        <f>$U$28/'Fixed data'!$C$7</f>
        <v>8.4928497212233174E-3</v>
      </c>
      <c r="AB46" s="35">
        <f>$U$28/'Fixed data'!$C$7</f>
        <v>8.4928497212233174E-3</v>
      </c>
      <c r="AC46" s="35">
        <f>$U$28/'Fixed data'!$C$7</f>
        <v>8.4928497212233174E-3</v>
      </c>
      <c r="AD46" s="35">
        <f>$U$28/'Fixed data'!$C$7</f>
        <v>8.4928497212233174E-3</v>
      </c>
      <c r="AE46" s="35">
        <f>$U$28/'Fixed data'!$C$7</f>
        <v>8.4928497212233174E-3</v>
      </c>
      <c r="AF46" s="35">
        <f>$U$28/'Fixed data'!$C$7</f>
        <v>8.4928497212233174E-3</v>
      </c>
      <c r="AG46" s="35">
        <f>$U$28/'Fixed data'!$C$7</f>
        <v>8.4928497212233174E-3</v>
      </c>
      <c r="AH46" s="35">
        <f>$U$28/'Fixed data'!$C$7</f>
        <v>8.4928497212233174E-3</v>
      </c>
      <c r="AI46" s="35">
        <f>$U$28/'Fixed data'!$C$7</f>
        <v>8.4928497212233174E-3</v>
      </c>
      <c r="AJ46" s="35">
        <f>$U$28/'Fixed data'!$C$7</f>
        <v>8.4928497212233174E-3</v>
      </c>
      <c r="AK46" s="35">
        <f>$U$28/'Fixed data'!$C$7</f>
        <v>8.4928497212233174E-3</v>
      </c>
      <c r="AL46" s="35">
        <f>$U$28/'Fixed data'!$C$7</f>
        <v>8.4928497212233174E-3</v>
      </c>
      <c r="AM46" s="35">
        <f>$U$28/'Fixed data'!$C$7</f>
        <v>8.4928497212233174E-3</v>
      </c>
      <c r="AN46" s="35">
        <f>$U$28/'Fixed data'!$C$7</f>
        <v>8.4928497212233174E-3</v>
      </c>
      <c r="AO46" s="35">
        <f>$U$28/'Fixed data'!$C$7</f>
        <v>8.4928497212233174E-3</v>
      </c>
      <c r="AP46" s="35">
        <f>$U$28/'Fixed data'!$C$7</f>
        <v>8.4928497212233174E-3</v>
      </c>
      <c r="AQ46" s="35">
        <f>$U$28/'Fixed data'!$C$7</f>
        <v>8.4928497212233174E-3</v>
      </c>
      <c r="AR46" s="35">
        <f>$U$28/'Fixed data'!$C$7</f>
        <v>8.4928497212233174E-3</v>
      </c>
      <c r="AS46" s="35">
        <f>$U$28/'Fixed data'!$C$7</f>
        <v>8.4928497212233174E-3</v>
      </c>
      <c r="AT46" s="35">
        <f>$U$28/'Fixed data'!$C$7</f>
        <v>8.4928497212233174E-3</v>
      </c>
      <c r="AU46" s="35">
        <f>$U$28/'Fixed data'!$C$7</f>
        <v>8.4928497212233174E-3</v>
      </c>
      <c r="AV46" s="35">
        <f>$U$28/'Fixed data'!$C$7</f>
        <v>8.4928497212233174E-3</v>
      </c>
      <c r="AW46" s="35">
        <f>$U$28/'Fixed data'!$C$7</f>
        <v>8.4928497212233174E-3</v>
      </c>
      <c r="AX46" s="35">
        <f>$U$28/'Fixed data'!$C$7</f>
        <v>8.4928497212233174E-3</v>
      </c>
      <c r="AY46" s="35">
        <f>$U$28/'Fixed data'!$C$7</f>
        <v>8.4928497212233174E-3</v>
      </c>
      <c r="AZ46" s="35">
        <f>$U$28/'Fixed data'!$C$7</f>
        <v>8.4928497212233174E-3</v>
      </c>
      <c r="BA46" s="35">
        <f>$U$28/'Fixed data'!$C$7</f>
        <v>8.4928497212233174E-3</v>
      </c>
      <c r="BB46" s="35">
        <f>$U$28/'Fixed data'!$C$7</f>
        <v>8.4928497212233174E-3</v>
      </c>
      <c r="BC46" s="35">
        <f>$U$28/'Fixed data'!$C$7</f>
        <v>8.4928497212233174E-3</v>
      </c>
      <c r="BD46" s="35">
        <f>$U$28/'Fixed data'!$C$7</f>
        <v>8.4928497212233174E-3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8.541333773991109E-3</v>
      </c>
      <c r="X47" s="35">
        <f>$V$28/'Fixed data'!$C$7</f>
        <v>8.541333773991109E-3</v>
      </c>
      <c r="Y47" s="35">
        <f>$V$28/'Fixed data'!$C$7</f>
        <v>8.541333773991109E-3</v>
      </c>
      <c r="Z47" s="35">
        <f>$V$28/'Fixed data'!$C$7</f>
        <v>8.541333773991109E-3</v>
      </c>
      <c r="AA47" s="35">
        <f>$V$28/'Fixed data'!$C$7</f>
        <v>8.541333773991109E-3</v>
      </c>
      <c r="AB47" s="35">
        <f>$V$28/'Fixed data'!$C$7</f>
        <v>8.541333773991109E-3</v>
      </c>
      <c r="AC47" s="35">
        <f>$V$28/'Fixed data'!$C$7</f>
        <v>8.541333773991109E-3</v>
      </c>
      <c r="AD47" s="35">
        <f>$V$28/'Fixed data'!$C$7</f>
        <v>8.541333773991109E-3</v>
      </c>
      <c r="AE47" s="35">
        <f>$V$28/'Fixed data'!$C$7</f>
        <v>8.541333773991109E-3</v>
      </c>
      <c r="AF47" s="35">
        <f>$V$28/'Fixed data'!$C$7</f>
        <v>8.541333773991109E-3</v>
      </c>
      <c r="AG47" s="35">
        <f>$V$28/'Fixed data'!$C$7</f>
        <v>8.541333773991109E-3</v>
      </c>
      <c r="AH47" s="35">
        <f>$V$28/'Fixed data'!$C$7</f>
        <v>8.541333773991109E-3</v>
      </c>
      <c r="AI47" s="35">
        <f>$V$28/'Fixed data'!$C$7</f>
        <v>8.541333773991109E-3</v>
      </c>
      <c r="AJ47" s="35">
        <f>$V$28/'Fixed data'!$C$7</f>
        <v>8.541333773991109E-3</v>
      </c>
      <c r="AK47" s="35">
        <f>$V$28/'Fixed data'!$C$7</f>
        <v>8.541333773991109E-3</v>
      </c>
      <c r="AL47" s="35">
        <f>$V$28/'Fixed data'!$C$7</f>
        <v>8.541333773991109E-3</v>
      </c>
      <c r="AM47" s="35">
        <f>$V$28/'Fixed data'!$C$7</f>
        <v>8.541333773991109E-3</v>
      </c>
      <c r="AN47" s="35">
        <f>$V$28/'Fixed data'!$C$7</f>
        <v>8.541333773991109E-3</v>
      </c>
      <c r="AO47" s="35">
        <f>$V$28/'Fixed data'!$C$7</f>
        <v>8.541333773991109E-3</v>
      </c>
      <c r="AP47" s="35">
        <f>$V$28/'Fixed data'!$C$7</f>
        <v>8.541333773991109E-3</v>
      </c>
      <c r="AQ47" s="35">
        <f>$V$28/'Fixed data'!$C$7</f>
        <v>8.541333773991109E-3</v>
      </c>
      <c r="AR47" s="35">
        <f>$V$28/'Fixed data'!$C$7</f>
        <v>8.541333773991109E-3</v>
      </c>
      <c r="AS47" s="35">
        <f>$V$28/'Fixed data'!$C$7</f>
        <v>8.541333773991109E-3</v>
      </c>
      <c r="AT47" s="35">
        <f>$V$28/'Fixed data'!$C$7</f>
        <v>8.541333773991109E-3</v>
      </c>
      <c r="AU47" s="35">
        <f>$V$28/'Fixed data'!$C$7</f>
        <v>8.541333773991109E-3</v>
      </c>
      <c r="AV47" s="35">
        <f>$V$28/'Fixed data'!$C$7</f>
        <v>8.541333773991109E-3</v>
      </c>
      <c r="AW47" s="35">
        <f>$V$28/'Fixed data'!$C$7</f>
        <v>8.541333773991109E-3</v>
      </c>
      <c r="AX47" s="35">
        <f>$V$28/'Fixed data'!$C$7</f>
        <v>8.541333773991109E-3</v>
      </c>
      <c r="AY47" s="35">
        <f>$V$28/'Fixed data'!$C$7</f>
        <v>8.541333773991109E-3</v>
      </c>
      <c r="AZ47" s="35">
        <f>$V$28/'Fixed data'!$C$7</f>
        <v>8.541333773991109E-3</v>
      </c>
      <c r="BA47" s="35">
        <f>$V$28/'Fixed data'!$C$7</f>
        <v>8.541333773991109E-3</v>
      </c>
      <c r="BB47" s="35">
        <f>$V$28/'Fixed data'!$C$7</f>
        <v>8.541333773991109E-3</v>
      </c>
      <c r="BC47" s="35">
        <f>$V$28/'Fixed data'!$C$7</f>
        <v>8.541333773991109E-3</v>
      </c>
      <c r="BD47" s="35">
        <f>$V$28/'Fixed data'!$C$7</f>
        <v>8.541333773991109E-3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8.5903026672865743E-3</v>
      </c>
      <c r="Y48" s="35">
        <f>$W$28/'Fixed data'!$C$7</f>
        <v>8.5903026672865743E-3</v>
      </c>
      <c r="Z48" s="35">
        <f>$W$28/'Fixed data'!$C$7</f>
        <v>8.5903026672865743E-3</v>
      </c>
      <c r="AA48" s="35">
        <f>$W$28/'Fixed data'!$C$7</f>
        <v>8.5903026672865743E-3</v>
      </c>
      <c r="AB48" s="35">
        <f>$W$28/'Fixed data'!$C$7</f>
        <v>8.5903026672865743E-3</v>
      </c>
      <c r="AC48" s="35">
        <f>$W$28/'Fixed data'!$C$7</f>
        <v>8.5903026672865743E-3</v>
      </c>
      <c r="AD48" s="35">
        <f>$W$28/'Fixed data'!$C$7</f>
        <v>8.5903026672865743E-3</v>
      </c>
      <c r="AE48" s="35">
        <f>$W$28/'Fixed data'!$C$7</f>
        <v>8.5903026672865743E-3</v>
      </c>
      <c r="AF48" s="35">
        <f>$W$28/'Fixed data'!$C$7</f>
        <v>8.5903026672865743E-3</v>
      </c>
      <c r="AG48" s="35">
        <f>$W$28/'Fixed data'!$C$7</f>
        <v>8.5903026672865743E-3</v>
      </c>
      <c r="AH48" s="35">
        <f>$W$28/'Fixed data'!$C$7</f>
        <v>8.5903026672865743E-3</v>
      </c>
      <c r="AI48" s="35">
        <f>$W$28/'Fixed data'!$C$7</f>
        <v>8.5903026672865743E-3</v>
      </c>
      <c r="AJ48" s="35">
        <f>$W$28/'Fixed data'!$C$7</f>
        <v>8.5903026672865743E-3</v>
      </c>
      <c r="AK48" s="35">
        <f>$W$28/'Fixed data'!$C$7</f>
        <v>8.5903026672865743E-3</v>
      </c>
      <c r="AL48" s="35">
        <f>$W$28/'Fixed data'!$C$7</f>
        <v>8.5903026672865743E-3</v>
      </c>
      <c r="AM48" s="35">
        <f>$W$28/'Fixed data'!$C$7</f>
        <v>8.5903026672865743E-3</v>
      </c>
      <c r="AN48" s="35">
        <f>$W$28/'Fixed data'!$C$7</f>
        <v>8.5903026672865743E-3</v>
      </c>
      <c r="AO48" s="35">
        <f>$W$28/'Fixed data'!$C$7</f>
        <v>8.5903026672865743E-3</v>
      </c>
      <c r="AP48" s="35">
        <f>$W$28/'Fixed data'!$C$7</f>
        <v>8.5903026672865743E-3</v>
      </c>
      <c r="AQ48" s="35">
        <f>$W$28/'Fixed data'!$C$7</f>
        <v>8.5903026672865743E-3</v>
      </c>
      <c r="AR48" s="35">
        <f>$W$28/'Fixed data'!$C$7</f>
        <v>8.5903026672865743E-3</v>
      </c>
      <c r="AS48" s="35">
        <f>$W$28/'Fixed data'!$C$7</f>
        <v>8.5903026672865743E-3</v>
      </c>
      <c r="AT48" s="35">
        <f>$W$28/'Fixed data'!$C$7</f>
        <v>8.5903026672865743E-3</v>
      </c>
      <c r="AU48" s="35">
        <f>$W$28/'Fixed data'!$C$7</f>
        <v>8.5903026672865743E-3</v>
      </c>
      <c r="AV48" s="35">
        <f>$W$28/'Fixed data'!$C$7</f>
        <v>8.5903026672865743E-3</v>
      </c>
      <c r="AW48" s="35">
        <f>$W$28/'Fixed data'!$C$7</f>
        <v>8.5903026672865743E-3</v>
      </c>
      <c r="AX48" s="35">
        <f>$W$28/'Fixed data'!$C$7</f>
        <v>8.5903026672865743E-3</v>
      </c>
      <c r="AY48" s="35">
        <f>$W$28/'Fixed data'!$C$7</f>
        <v>8.5903026672865743E-3</v>
      </c>
      <c r="AZ48" s="35">
        <f>$W$28/'Fixed data'!$C$7</f>
        <v>8.5903026672865743E-3</v>
      </c>
      <c r="BA48" s="35">
        <f>$W$28/'Fixed data'!$C$7</f>
        <v>8.5903026672865743E-3</v>
      </c>
      <c r="BB48" s="35">
        <f>$W$28/'Fixed data'!$C$7</f>
        <v>8.5903026672865743E-3</v>
      </c>
      <c r="BC48" s="35">
        <f>$W$28/'Fixed data'!$C$7</f>
        <v>8.5903026672865743E-3</v>
      </c>
      <c r="BD48" s="35">
        <f>$W$28/'Fixed data'!$C$7</f>
        <v>8.5903026672865743E-3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8.6397612495149947E-3</v>
      </c>
      <c r="Z49" s="35">
        <f>$X$28/'Fixed data'!$C$7</f>
        <v>8.6397612495149947E-3</v>
      </c>
      <c r="AA49" s="35">
        <f>$X$28/'Fixed data'!$C$7</f>
        <v>8.6397612495149947E-3</v>
      </c>
      <c r="AB49" s="35">
        <f>$X$28/'Fixed data'!$C$7</f>
        <v>8.6397612495149947E-3</v>
      </c>
      <c r="AC49" s="35">
        <f>$X$28/'Fixed data'!$C$7</f>
        <v>8.6397612495149947E-3</v>
      </c>
      <c r="AD49" s="35">
        <f>$X$28/'Fixed data'!$C$7</f>
        <v>8.6397612495149947E-3</v>
      </c>
      <c r="AE49" s="35">
        <f>$X$28/'Fixed data'!$C$7</f>
        <v>8.6397612495149947E-3</v>
      </c>
      <c r="AF49" s="35">
        <f>$X$28/'Fixed data'!$C$7</f>
        <v>8.6397612495149947E-3</v>
      </c>
      <c r="AG49" s="35">
        <f>$X$28/'Fixed data'!$C$7</f>
        <v>8.6397612495149947E-3</v>
      </c>
      <c r="AH49" s="35">
        <f>$X$28/'Fixed data'!$C$7</f>
        <v>8.6397612495149947E-3</v>
      </c>
      <c r="AI49" s="35">
        <f>$X$28/'Fixed data'!$C$7</f>
        <v>8.6397612495149947E-3</v>
      </c>
      <c r="AJ49" s="35">
        <f>$X$28/'Fixed data'!$C$7</f>
        <v>8.6397612495149947E-3</v>
      </c>
      <c r="AK49" s="35">
        <f>$X$28/'Fixed data'!$C$7</f>
        <v>8.6397612495149947E-3</v>
      </c>
      <c r="AL49" s="35">
        <f>$X$28/'Fixed data'!$C$7</f>
        <v>8.6397612495149947E-3</v>
      </c>
      <c r="AM49" s="35">
        <f>$X$28/'Fixed data'!$C$7</f>
        <v>8.6397612495149947E-3</v>
      </c>
      <c r="AN49" s="35">
        <f>$X$28/'Fixed data'!$C$7</f>
        <v>8.6397612495149947E-3</v>
      </c>
      <c r="AO49" s="35">
        <f>$X$28/'Fixed data'!$C$7</f>
        <v>8.6397612495149947E-3</v>
      </c>
      <c r="AP49" s="35">
        <f>$X$28/'Fixed data'!$C$7</f>
        <v>8.6397612495149947E-3</v>
      </c>
      <c r="AQ49" s="35">
        <f>$X$28/'Fixed data'!$C$7</f>
        <v>8.6397612495149947E-3</v>
      </c>
      <c r="AR49" s="35">
        <f>$X$28/'Fixed data'!$C$7</f>
        <v>8.6397612495149947E-3</v>
      </c>
      <c r="AS49" s="35">
        <f>$X$28/'Fixed data'!$C$7</f>
        <v>8.6397612495149947E-3</v>
      </c>
      <c r="AT49" s="35">
        <f>$X$28/'Fixed data'!$C$7</f>
        <v>8.6397612495149947E-3</v>
      </c>
      <c r="AU49" s="35">
        <f>$X$28/'Fixed data'!$C$7</f>
        <v>8.6397612495149947E-3</v>
      </c>
      <c r="AV49" s="35">
        <f>$X$28/'Fixed data'!$C$7</f>
        <v>8.6397612495149947E-3</v>
      </c>
      <c r="AW49" s="35">
        <f>$X$28/'Fixed data'!$C$7</f>
        <v>8.6397612495149947E-3</v>
      </c>
      <c r="AX49" s="35">
        <f>$X$28/'Fixed data'!$C$7</f>
        <v>8.6397612495149947E-3</v>
      </c>
      <c r="AY49" s="35">
        <f>$X$28/'Fixed data'!$C$7</f>
        <v>8.6397612495149947E-3</v>
      </c>
      <c r="AZ49" s="35">
        <f>$X$28/'Fixed data'!$C$7</f>
        <v>8.6397612495149947E-3</v>
      </c>
      <c r="BA49" s="35">
        <f>$X$28/'Fixed data'!$C$7</f>
        <v>8.6397612495149947E-3</v>
      </c>
      <c r="BB49" s="35">
        <f>$X$28/'Fixed data'!$C$7</f>
        <v>8.6397612495149947E-3</v>
      </c>
      <c r="BC49" s="35">
        <f>$X$28/'Fixed data'!$C$7</f>
        <v>8.6397612495149947E-3</v>
      </c>
      <c r="BD49" s="35">
        <f>$X$28/'Fixed data'!$C$7</f>
        <v>8.6397612495149947E-3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8.6397612495149947E-3</v>
      </c>
      <c r="AA50" s="35">
        <f>$Y$28/'Fixed data'!$C$7</f>
        <v>8.6397612495149947E-3</v>
      </c>
      <c r="AB50" s="35">
        <f>$Y$28/'Fixed data'!$C$7</f>
        <v>8.6397612495149947E-3</v>
      </c>
      <c r="AC50" s="35">
        <f>$Y$28/'Fixed data'!$C$7</f>
        <v>8.6397612495149947E-3</v>
      </c>
      <c r="AD50" s="35">
        <f>$Y$28/'Fixed data'!$C$7</f>
        <v>8.6397612495149947E-3</v>
      </c>
      <c r="AE50" s="35">
        <f>$Y$28/'Fixed data'!$C$7</f>
        <v>8.6397612495149947E-3</v>
      </c>
      <c r="AF50" s="35">
        <f>$Y$28/'Fixed data'!$C$7</f>
        <v>8.6397612495149947E-3</v>
      </c>
      <c r="AG50" s="35">
        <f>$Y$28/'Fixed data'!$C$7</f>
        <v>8.6397612495149947E-3</v>
      </c>
      <c r="AH50" s="35">
        <f>$Y$28/'Fixed data'!$C$7</f>
        <v>8.6397612495149947E-3</v>
      </c>
      <c r="AI50" s="35">
        <f>$Y$28/'Fixed data'!$C$7</f>
        <v>8.6397612495149947E-3</v>
      </c>
      <c r="AJ50" s="35">
        <f>$Y$28/'Fixed data'!$C$7</f>
        <v>8.6397612495149947E-3</v>
      </c>
      <c r="AK50" s="35">
        <f>$Y$28/'Fixed data'!$C$7</f>
        <v>8.6397612495149947E-3</v>
      </c>
      <c r="AL50" s="35">
        <f>$Y$28/'Fixed data'!$C$7</f>
        <v>8.6397612495149947E-3</v>
      </c>
      <c r="AM50" s="35">
        <f>$Y$28/'Fixed data'!$C$7</f>
        <v>8.6397612495149947E-3</v>
      </c>
      <c r="AN50" s="35">
        <f>$Y$28/'Fixed data'!$C$7</f>
        <v>8.6397612495149947E-3</v>
      </c>
      <c r="AO50" s="35">
        <f>$Y$28/'Fixed data'!$C$7</f>
        <v>8.6397612495149947E-3</v>
      </c>
      <c r="AP50" s="35">
        <f>$Y$28/'Fixed data'!$C$7</f>
        <v>8.6397612495149947E-3</v>
      </c>
      <c r="AQ50" s="35">
        <f>$Y$28/'Fixed data'!$C$7</f>
        <v>8.6397612495149947E-3</v>
      </c>
      <c r="AR50" s="35">
        <f>$Y$28/'Fixed data'!$C$7</f>
        <v>8.6397612495149947E-3</v>
      </c>
      <c r="AS50" s="35">
        <f>$Y$28/'Fixed data'!$C$7</f>
        <v>8.6397612495149947E-3</v>
      </c>
      <c r="AT50" s="35">
        <f>$Y$28/'Fixed data'!$C$7</f>
        <v>8.6397612495149947E-3</v>
      </c>
      <c r="AU50" s="35">
        <f>$Y$28/'Fixed data'!$C$7</f>
        <v>8.6397612495149947E-3</v>
      </c>
      <c r="AV50" s="35">
        <f>$Y$28/'Fixed data'!$C$7</f>
        <v>8.6397612495149947E-3</v>
      </c>
      <c r="AW50" s="35">
        <f>$Y$28/'Fixed data'!$C$7</f>
        <v>8.6397612495149947E-3</v>
      </c>
      <c r="AX50" s="35">
        <f>$Y$28/'Fixed data'!$C$7</f>
        <v>8.6397612495149947E-3</v>
      </c>
      <c r="AY50" s="35">
        <f>$Y$28/'Fixed data'!$C$7</f>
        <v>8.6397612495149947E-3</v>
      </c>
      <c r="AZ50" s="35">
        <f>$Y$28/'Fixed data'!$C$7</f>
        <v>8.6397612495149947E-3</v>
      </c>
      <c r="BA50" s="35">
        <f>$Y$28/'Fixed data'!$C$7</f>
        <v>8.6397612495149947E-3</v>
      </c>
      <c r="BB50" s="35">
        <f>$Y$28/'Fixed data'!$C$7</f>
        <v>8.6397612495149947E-3</v>
      </c>
      <c r="BC50" s="35">
        <f>$Y$28/'Fixed data'!$C$7</f>
        <v>8.6397612495149947E-3</v>
      </c>
      <c r="BD50" s="35">
        <f>$Y$28/'Fixed data'!$C$7</f>
        <v>8.6397612495149947E-3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8.6397612495149947E-3</v>
      </c>
      <c r="AB51" s="35">
        <f>$Z$28/'Fixed data'!$C$7</f>
        <v>8.6397612495149947E-3</v>
      </c>
      <c r="AC51" s="35">
        <f>$Z$28/'Fixed data'!$C$7</f>
        <v>8.6397612495149947E-3</v>
      </c>
      <c r="AD51" s="35">
        <f>$Z$28/'Fixed data'!$C$7</f>
        <v>8.6397612495149947E-3</v>
      </c>
      <c r="AE51" s="35">
        <f>$Z$28/'Fixed data'!$C$7</f>
        <v>8.6397612495149947E-3</v>
      </c>
      <c r="AF51" s="35">
        <f>$Z$28/'Fixed data'!$C$7</f>
        <v>8.6397612495149947E-3</v>
      </c>
      <c r="AG51" s="35">
        <f>$Z$28/'Fixed data'!$C$7</f>
        <v>8.6397612495149947E-3</v>
      </c>
      <c r="AH51" s="35">
        <f>$Z$28/'Fixed data'!$C$7</f>
        <v>8.6397612495149947E-3</v>
      </c>
      <c r="AI51" s="35">
        <f>$Z$28/'Fixed data'!$C$7</f>
        <v>8.6397612495149947E-3</v>
      </c>
      <c r="AJ51" s="35">
        <f>$Z$28/'Fixed data'!$C$7</f>
        <v>8.6397612495149947E-3</v>
      </c>
      <c r="AK51" s="35">
        <f>$Z$28/'Fixed data'!$C$7</f>
        <v>8.6397612495149947E-3</v>
      </c>
      <c r="AL51" s="35">
        <f>$Z$28/'Fixed data'!$C$7</f>
        <v>8.6397612495149947E-3</v>
      </c>
      <c r="AM51" s="35">
        <f>$Z$28/'Fixed data'!$C$7</f>
        <v>8.6397612495149947E-3</v>
      </c>
      <c r="AN51" s="35">
        <f>$Z$28/'Fixed data'!$C$7</f>
        <v>8.6397612495149947E-3</v>
      </c>
      <c r="AO51" s="35">
        <f>$Z$28/'Fixed data'!$C$7</f>
        <v>8.6397612495149947E-3</v>
      </c>
      <c r="AP51" s="35">
        <f>$Z$28/'Fixed data'!$C$7</f>
        <v>8.6397612495149947E-3</v>
      </c>
      <c r="AQ51" s="35">
        <f>$Z$28/'Fixed data'!$C$7</f>
        <v>8.6397612495149947E-3</v>
      </c>
      <c r="AR51" s="35">
        <f>$Z$28/'Fixed data'!$C$7</f>
        <v>8.6397612495149947E-3</v>
      </c>
      <c r="AS51" s="35">
        <f>$Z$28/'Fixed data'!$C$7</f>
        <v>8.6397612495149947E-3</v>
      </c>
      <c r="AT51" s="35">
        <f>$Z$28/'Fixed data'!$C$7</f>
        <v>8.6397612495149947E-3</v>
      </c>
      <c r="AU51" s="35">
        <f>$Z$28/'Fixed data'!$C$7</f>
        <v>8.6397612495149947E-3</v>
      </c>
      <c r="AV51" s="35">
        <f>$Z$28/'Fixed data'!$C$7</f>
        <v>8.6397612495149947E-3</v>
      </c>
      <c r="AW51" s="35">
        <f>$Z$28/'Fixed data'!$C$7</f>
        <v>8.6397612495149947E-3</v>
      </c>
      <c r="AX51" s="35">
        <f>$Z$28/'Fixed data'!$C$7</f>
        <v>8.6397612495149947E-3</v>
      </c>
      <c r="AY51" s="35">
        <f>$Z$28/'Fixed data'!$C$7</f>
        <v>8.6397612495149947E-3</v>
      </c>
      <c r="AZ51" s="35">
        <f>$Z$28/'Fixed data'!$C$7</f>
        <v>8.6397612495149947E-3</v>
      </c>
      <c r="BA51" s="35">
        <f>$Z$28/'Fixed data'!$C$7</f>
        <v>8.6397612495149947E-3</v>
      </c>
      <c r="BB51" s="35">
        <f>$Z$28/'Fixed data'!$C$7</f>
        <v>8.6397612495149947E-3</v>
      </c>
      <c r="BC51" s="35">
        <f>$Z$28/'Fixed data'!$C$7</f>
        <v>8.6397612495149947E-3</v>
      </c>
      <c r="BD51" s="35">
        <f>$Z$28/'Fixed data'!$C$7</f>
        <v>8.6397612495149947E-3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8.6397612495149947E-3</v>
      </c>
      <c r="AC52" s="35">
        <f>$AA$28/'Fixed data'!$C$7</f>
        <v>8.6397612495149947E-3</v>
      </c>
      <c r="AD52" s="35">
        <f>$AA$28/'Fixed data'!$C$7</f>
        <v>8.6397612495149947E-3</v>
      </c>
      <c r="AE52" s="35">
        <f>$AA$28/'Fixed data'!$C$7</f>
        <v>8.6397612495149947E-3</v>
      </c>
      <c r="AF52" s="35">
        <f>$AA$28/'Fixed data'!$C$7</f>
        <v>8.6397612495149947E-3</v>
      </c>
      <c r="AG52" s="35">
        <f>$AA$28/'Fixed data'!$C$7</f>
        <v>8.6397612495149947E-3</v>
      </c>
      <c r="AH52" s="35">
        <f>$AA$28/'Fixed data'!$C$7</f>
        <v>8.6397612495149947E-3</v>
      </c>
      <c r="AI52" s="35">
        <f>$AA$28/'Fixed data'!$C$7</f>
        <v>8.6397612495149947E-3</v>
      </c>
      <c r="AJ52" s="35">
        <f>$AA$28/'Fixed data'!$C$7</f>
        <v>8.6397612495149947E-3</v>
      </c>
      <c r="AK52" s="35">
        <f>$AA$28/'Fixed data'!$C$7</f>
        <v>8.6397612495149947E-3</v>
      </c>
      <c r="AL52" s="35">
        <f>$AA$28/'Fixed data'!$C$7</f>
        <v>8.6397612495149947E-3</v>
      </c>
      <c r="AM52" s="35">
        <f>$AA$28/'Fixed data'!$C$7</f>
        <v>8.6397612495149947E-3</v>
      </c>
      <c r="AN52" s="35">
        <f>$AA$28/'Fixed data'!$C$7</f>
        <v>8.6397612495149947E-3</v>
      </c>
      <c r="AO52" s="35">
        <f>$AA$28/'Fixed data'!$C$7</f>
        <v>8.6397612495149947E-3</v>
      </c>
      <c r="AP52" s="35">
        <f>$AA$28/'Fixed data'!$C$7</f>
        <v>8.6397612495149947E-3</v>
      </c>
      <c r="AQ52" s="35">
        <f>$AA$28/'Fixed data'!$C$7</f>
        <v>8.6397612495149947E-3</v>
      </c>
      <c r="AR52" s="35">
        <f>$AA$28/'Fixed data'!$C$7</f>
        <v>8.6397612495149947E-3</v>
      </c>
      <c r="AS52" s="35">
        <f>$AA$28/'Fixed data'!$C$7</f>
        <v>8.6397612495149947E-3</v>
      </c>
      <c r="AT52" s="35">
        <f>$AA$28/'Fixed data'!$C$7</f>
        <v>8.6397612495149947E-3</v>
      </c>
      <c r="AU52" s="35">
        <f>$AA$28/'Fixed data'!$C$7</f>
        <v>8.6397612495149947E-3</v>
      </c>
      <c r="AV52" s="35">
        <f>$AA$28/'Fixed data'!$C$7</f>
        <v>8.6397612495149947E-3</v>
      </c>
      <c r="AW52" s="35">
        <f>$AA$28/'Fixed data'!$C$7</f>
        <v>8.6397612495149947E-3</v>
      </c>
      <c r="AX52" s="35">
        <f>$AA$28/'Fixed data'!$C$7</f>
        <v>8.6397612495149947E-3</v>
      </c>
      <c r="AY52" s="35">
        <f>$AA$28/'Fixed data'!$C$7</f>
        <v>8.6397612495149947E-3</v>
      </c>
      <c r="AZ52" s="35">
        <f>$AA$28/'Fixed data'!$C$7</f>
        <v>8.6397612495149947E-3</v>
      </c>
      <c r="BA52" s="35">
        <f>$AA$28/'Fixed data'!$C$7</f>
        <v>8.6397612495149947E-3</v>
      </c>
      <c r="BB52" s="35">
        <f>$AA$28/'Fixed data'!$C$7</f>
        <v>8.6397612495149947E-3</v>
      </c>
      <c r="BC52" s="35">
        <f>$AA$28/'Fixed data'!$C$7</f>
        <v>8.6397612495149947E-3</v>
      </c>
      <c r="BD52" s="35">
        <f>$AA$28/'Fixed data'!$C$7</f>
        <v>8.6397612495149947E-3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8.6397612495149947E-3</v>
      </c>
      <c r="AD53" s="35">
        <f>$AB$28/'Fixed data'!$C$7</f>
        <v>8.6397612495149947E-3</v>
      </c>
      <c r="AE53" s="35">
        <f>$AB$28/'Fixed data'!$C$7</f>
        <v>8.6397612495149947E-3</v>
      </c>
      <c r="AF53" s="35">
        <f>$AB$28/'Fixed data'!$C$7</f>
        <v>8.6397612495149947E-3</v>
      </c>
      <c r="AG53" s="35">
        <f>$AB$28/'Fixed data'!$C$7</f>
        <v>8.6397612495149947E-3</v>
      </c>
      <c r="AH53" s="35">
        <f>$AB$28/'Fixed data'!$C$7</f>
        <v>8.6397612495149947E-3</v>
      </c>
      <c r="AI53" s="35">
        <f>$AB$28/'Fixed data'!$C$7</f>
        <v>8.6397612495149947E-3</v>
      </c>
      <c r="AJ53" s="35">
        <f>$AB$28/'Fixed data'!$C$7</f>
        <v>8.6397612495149947E-3</v>
      </c>
      <c r="AK53" s="35">
        <f>$AB$28/'Fixed data'!$C$7</f>
        <v>8.6397612495149947E-3</v>
      </c>
      <c r="AL53" s="35">
        <f>$AB$28/'Fixed data'!$C$7</f>
        <v>8.6397612495149947E-3</v>
      </c>
      <c r="AM53" s="35">
        <f>$AB$28/'Fixed data'!$C$7</f>
        <v>8.6397612495149947E-3</v>
      </c>
      <c r="AN53" s="35">
        <f>$AB$28/'Fixed data'!$C$7</f>
        <v>8.6397612495149947E-3</v>
      </c>
      <c r="AO53" s="35">
        <f>$AB$28/'Fixed data'!$C$7</f>
        <v>8.6397612495149947E-3</v>
      </c>
      <c r="AP53" s="35">
        <f>$AB$28/'Fixed data'!$C$7</f>
        <v>8.6397612495149947E-3</v>
      </c>
      <c r="AQ53" s="35">
        <f>$AB$28/'Fixed data'!$C$7</f>
        <v>8.6397612495149947E-3</v>
      </c>
      <c r="AR53" s="35">
        <f>$AB$28/'Fixed data'!$C$7</f>
        <v>8.6397612495149947E-3</v>
      </c>
      <c r="AS53" s="35">
        <f>$AB$28/'Fixed data'!$C$7</f>
        <v>8.6397612495149947E-3</v>
      </c>
      <c r="AT53" s="35">
        <f>$AB$28/'Fixed data'!$C$7</f>
        <v>8.6397612495149947E-3</v>
      </c>
      <c r="AU53" s="35">
        <f>$AB$28/'Fixed data'!$C$7</f>
        <v>8.6397612495149947E-3</v>
      </c>
      <c r="AV53" s="35">
        <f>$AB$28/'Fixed data'!$C$7</f>
        <v>8.6397612495149947E-3</v>
      </c>
      <c r="AW53" s="35">
        <f>$AB$28/'Fixed data'!$C$7</f>
        <v>8.6397612495149947E-3</v>
      </c>
      <c r="AX53" s="35">
        <f>$AB$28/'Fixed data'!$C$7</f>
        <v>8.6397612495149947E-3</v>
      </c>
      <c r="AY53" s="35">
        <f>$AB$28/'Fixed data'!$C$7</f>
        <v>8.6397612495149947E-3</v>
      </c>
      <c r="AZ53" s="35">
        <f>$AB$28/'Fixed data'!$C$7</f>
        <v>8.6397612495149947E-3</v>
      </c>
      <c r="BA53" s="35">
        <f>$AB$28/'Fixed data'!$C$7</f>
        <v>8.6397612495149947E-3</v>
      </c>
      <c r="BB53" s="35">
        <f>$AB$28/'Fixed data'!$C$7</f>
        <v>8.6397612495149947E-3</v>
      </c>
      <c r="BC53" s="35">
        <f>$AB$28/'Fixed data'!$C$7</f>
        <v>8.6397612495149947E-3</v>
      </c>
      <c r="BD53" s="35">
        <f>$AB$28/'Fixed data'!$C$7</f>
        <v>8.6397612495149947E-3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8.6397612495149947E-3</v>
      </c>
      <c r="AE54" s="35">
        <f>$AC$28/'Fixed data'!$C$7</f>
        <v>8.6397612495149947E-3</v>
      </c>
      <c r="AF54" s="35">
        <f>$AC$28/'Fixed data'!$C$7</f>
        <v>8.6397612495149947E-3</v>
      </c>
      <c r="AG54" s="35">
        <f>$AC$28/'Fixed data'!$C$7</f>
        <v>8.6397612495149947E-3</v>
      </c>
      <c r="AH54" s="35">
        <f>$AC$28/'Fixed data'!$C$7</f>
        <v>8.6397612495149947E-3</v>
      </c>
      <c r="AI54" s="35">
        <f>$AC$28/'Fixed data'!$C$7</f>
        <v>8.6397612495149947E-3</v>
      </c>
      <c r="AJ54" s="35">
        <f>$AC$28/'Fixed data'!$C$7</f>
        <v>8.6397612495149947E-3</v>
      </c>
      <c r="AK54" s="35">
        <f>$AC$28/'Fixed data'!$C$7</f>
        <v>8.6397612495149947E-3</v>
      </c>
      <c r="AL54" s="35">
        <f>$AC$28/'Fixed data'!$C$7</f>
        <v>8.6397612495149947E-3</v>
      </c>
      <c r="AM54" s="35">
        <f>$AC$28/'Fixed data'!$C$7</f>
        <v>8.6397612495149947E-3</v>
      </c>
      <c r="AN54" s="35">
        <f>$AC$28/'Fixed data'!$C$7</f>
        <v>8.6397612495149947E-3</v>
      </c>
      <c r="AO54" s="35">
        <f>$AC$28/'Fixed data'!$C$7</f>
        <v>8.6397612495149947E-3</v>
      </c>
      <c r="AP54" s="35">
        <f>$AC$28/'Fixed data'!$C$7</f>
        <v>8.6397612495149947E-3</v>
      </c>
      <c r="AQ54" s="35">
        <f>$AC$28/'Fixed data'!$C$7</f>
        <v>8.6397612495149947E-3</v>
      </c>
      <c r="AR54" s="35">
        <f>$AC$28/'Fixed data'!$C$7</f>
        <v>8.6397612495149947E-3</v>
      </c>
      <c r="AS54" s="35">
        <f>$AC$28/'Fixed data'!$C$7</f>
        <v>8.6397612495149947E-3</v>
      </c>
      <c r="AT54" s="35">
        <f>$AC$28/'Fixed data'!$C$7</f>
        <v>8.6397612495149947E-3</v>
      </c>
      <c r="AU54" s="35">
        <f>$AC$28/'Fixed data'!$C$7</f>
        <v>8.6397612495149947E-3</v>
      </c>
      <c r="AV54" s="35">
        <f>$AC$28/'Fixed data'!$C$7</f>
        <v>8.6397612495149947E-3</v>
      </c>
      <c r="AW54" s="35">
        <f>$AC$28/'Fixed data'!$C$7</f>
        <v>8.6397612495149947E-3</v>
      </c>
      <c r="AX54" s="35">
        <f>$AC$28/'Fixed data'!$C$7</f>
        <v>8.6397612495149947E-3</v>
      </c>
      <c r="AY54" s="35">
        <f>$AC$28/'Fixed data'!$C$7</f>
        <v>8.6397612495149947E-3</v>
      </c>
      <c r="AZ54" s="35">
        <f>$AC$28/'Fixed data'!$C$7</f>
        <v>8.6397612495149947E-3</v>
      </c>
      <c r="BA54" s="35">
        <f>$AC$28/'Fixed data'!$C$7</f>
        <v>8.6397612495149947E-3</v>
      </c>
      <c r="BB54" s="35">
        <f>$AC$28/'Fixed data'!$C$7</f>
        <v>8.6397612495149947E-3</v>
      </c>
      <c r="BC54" s="35">
        <f>$AC$28/'Fixed data'!$C$7</f>
        <v>8.6397612495149947E-3</v>
      </c>
      <c r="BD54" s="35">
        <f>$AC$28/'Fixed data'!$C$7</f>
        <v>8.6397612495149947E-3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8.6397612495149947E-3</v>
      </c>
      <c r="AF55" s="35">
        <f>$AD$28/'Fixed data'!$C$7</f>
        <v>8.6397612495149947E-3</v>
      </c>
      <c r="AG55" s="35">
        <f>$AD$28/'Fixed data'!$C$7</f>
        <v>8.6397612495149947E-3</v>
      </c>
      <c r="AH55" s="35">
        <f>$AD$28/'Fixed data'!$C$7</f>
        <v>8.6397612495149947E-3</v>
      </c>
      <c r="AI55" s="35">
        <f>$AD$28/'Fixed data'!$C$7</f>
        <v>8.6397612495149947E-3</v>
      </c>
      <c r="AJ55" s="35">
        <f>$AD$28/'Fixed data'!$C$7</f>
        <v>8.6397612495149947E-3</v>
      </c>
      <c r="AK55" s="35">
        <f>$AD$28/'Fixed data'!$C$7</f>
        <v>8.6397612495149947E-3</v>
      </c>
      <c r="AL55" s="35">
        <f>$AD$28/'Fixed data'!$C$7</f>
        <v>8.6397612495149947E-3</v>
      </c>
      <c r="AM55" s="35">
        <f>$AD$28/'Fixed data'!$C$7</f>
        <v>8.6397612495149947E-3</v>
      </c>
      <c r="AN55" s="35">
        <f>$AD$28/'Fixed data'!$C$7</f>
        <v>8.6397612495149947E-3</v>
      </c>
      <c r="AO55" s="35">
        <f>$AD$28/'Fixed data'!$C$7</f>
        <v>8.6397612495149947E-3</v>
      </c>
      <c r="AP55" s="35">
        <f>$AD$28/'Fixed data'!$C$7</f>
        <v>8.6397612495149947E-3</v>
      </c>
      <c r="AQ55" s="35">
        <f>$AD$28/'Fixed data'!$C$7</f>
        <v>8.6397612495149947E-3</v>
      </c>
      <c r="AR55" s="35">
        <f>$AD$28/'Fixed data'!$C$7</f>
        <v>8.6397612495149947E-3</v>
      </c>
      <c r="AS55" s="35">
        <f>$AD$28/'Fixed data'!$C$7</f>
        <v>8.6397612495149947E-3</v>
      </c>
      <c r="AT55" s="35">
        <f>$AD$28/'Fixed data'!$C$7</f>
        <v>8.6397612495149947E-3</v>
      </c>
      <c r="AU55" s="35">
        <f>$AD$28/'Fixed data'!$C$7</f>
        <v>8.6397612495149947E-3</v>
      </c>
      <c r="AV55" s="35">
        <f>$AD$28/'Fixed data'!$C$7</f>
        <v>8.6397612495149947E-3</v>
      </c>
      <c r="AW55" s="35">
        <f>$AD$28/'Fixed data'!$C$7</f>
        <v>8.6397612495149947E-3</v>
      </c>
      <c r="AX55" s="35">
        <f>$AD$28/'Fixed data'!$C$7</f>
        <v>8.6397612495149947E-3</v>
      </c>
      <c r="AY55" s="35">
        <f>$AD$28/'Fixed data'!$C$7</f>
        <v>8.6397612495149947E-3</v>
      </c>
      <c r="AZ55" s="35">
        <f>$AD$28/'Fixed data'!$C$7</f>
        <v>8.6397612495149947E-3</v>
      </c>
      <c r="BA55" s="35">
        <f>$AD$28/'Fixed data'!$C$7</f>
        <v>8.6397612495149947E-3</v>
      </c>
      <c r="BB55" s="35">
        <f>$AD$28/'Fixed data'!$C$7</f>
        <v>8.6397612495149947E-3</v>
      </c>
      <c r="BC55" s="35">
        <f>$AD$28/'Fixed data'!$C$7</f>
        <v>8.6397612495149947E-3</v>
      </c>
      <c r="BD55" s="35">
        <f>$AD$28/'Fixed data'!$C$7</f>
        <v>8.6397612495149947E-3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8.6397612495149947E-3</v>
      </c>
      <c r="AG56" s="35">
        <f>$AE$28/'Fixed data'!$C$7</f>
        <v>8.6397612495149947E-3</v>
      </c>
      <c r="AH56" s="35">
        <f>$AE$28/'Fixed data'!$C$7</f>
        <v>8.6397612495149947E-3</v>
      </c>
      <c r="AI56" s="35">
        <f>$AE$28/'Fixed data'!$C$7</f>
        <v>8.6397612495149947E-3</v>
      </c>
      <c r="AJ56" s="35">
        <f>$AE$28/'Fixed data'!$C$7</f>
        <v>8.6397612495149947E-3</v>
      </c>
      <c r="AK56" s="35">
        <f>$AE$28/'Fixed data'!$C$7</f>
        <v>8.6397612495149947E-3</v>
      </c>
      <c r="AL56" s="35">
        <f>$AE$28/'Fixed data'!$C$7</f>
        <v>8.6397612495149947E-3</v>
      </c>
      <c r="AM56" s="35">
        <f>$AE$28/'Fixed data'!$C$7</f>
        <v>8.6397612495149947E-3</v>
      </c>
      <c r="AN56" s="35">
        <f>$AE$28/'Fixed data'!$C$7</f>
        <v>8.6397612495149947E-3</v>
      </c>
      <c r="AO56" s="35">
        <f>$AE$28/'Fixed data'!$C$7</f>
        <v>8.6397612495149947E-3</v>
      </c>
      <c r="AP56" s="35">
        <f>$AE$28/'Fixed data'!$C$7</f>
        <v>8.6397612495149947E-3</v>
      </c>
      <c r="AQ56" s="35">
        <f>$AE$28/'Fixed data'!$C$7</f>
        <v>8.6397612495149947E-3</v>
      </c>
      <c r="AR56" s="35">
        <f>$AE$28/'Fixed data'!$C$7</f>
        <v>8.6397612495149947E-3</v>
      </c>
      <c r="AS56" s="35">
        <f>$AE$28/'Fixed data'!$C$7</f>
        <v>8.6397612495149947E-3</v>
      </c>
      <c r="AT56" s="35">
        <f>$AE$28/'Fixed data'!$C$7</f>
        <v>8.6397612495149947E-3</v>
      </c>
      <c r="AU56" s="35">
        <f>$AE$28/'Fixed data'!$C$7</f>
        <v>8.6397612495149947E-3</v>
      </c>
      <c r="AV56" s="35">
        <f>$AE$28/'Fixed data'!$C$7</f>
        <v>8.6397612495149947E-3</v>
      </c>
      <c r="AW56" s="35">
        <f>$AE$28/'Fixed data'!$C$7</f>
        <v>8.6397612495149947E-3</v>
      </c>
      <c r="AX56" s="35">
        <f>$AE$28/'Fixed data'!$C$7</f>
        <v>8.6397612495149947E-3</v>
      </c>
      <c r="AY56" s="35">
        <f>$AE$28/'Fixed data'!$C$7</f>
        <v>8.6397612495149947E-3</v>
      </c>
      <c r="AZ56" s="35">
        <f>$AE$28/'Fixed data'!$C$7</f>
        <v>8.6397612495149947E-3</v>
      </c>
      <c r="BA56" s="35">
        <f>$AE$28/'Fixed data'!$C$7</f>
        <v>8.6397612495149947E-3</v>
      </c>
      <c r="BB56" s="35">
        <f>$AE$28/'Fixed data'!$C$7</f>
        <v>8.6397612495149947E-3</v>
      </c>
      <c r="BC56" s="35">
        <f>$AE$28/'Fixed data'!$C$7</f>
        <v>8.6397612495149947E-3</v>
      </c>
      <c r="BD56" s="35">
        <f>$AE$28/'Fixed data'!$C$7</f>
        <v>8.6397612495149947E-3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8.6397612495149947E-3</v>
      </c>
      <c r="AH57" s="35">
        <f>$AF$28/'Fixed data'!$C$7</f>
        <v>8.6397612495149947E-3</v>
      </c>
      <c r="AI57" s="35">
        <f>$AF$28/'Fixed data'!$C$7</f>
        <v>8.6397612495149947E-3</v>
      </c>
      <c r="AJ57" s="35">
        <f>$AF$28/'Fixed data'!$C$7</f>
        <v>8.6397612495149947E-3</v>
      </c>
      <c r="AK57" s="35">
        <f>$AF$28/'Fixed data'!$C$7</f>
        <v>8.6397612495149947E-3</v>
      </c>
      <c r="AL57" s="35">
        <f>$AF$28/'Fixed data'!$C$7</f>
        <v>8.6397612495149947E-3</v>
      </c>
      <c r="AM57" s="35">
        <f>$AF$28/'Fixed data'!$C$7</f>
        <v>8.6397612495149947E-3</v>
      </c>
      <c r="AN57" s="35">
        <f>$AF$28/'Fixed data'!$C$7</f>
        <v>8.6397612495149947E-3</v>
      </c>
      <c r="AO57" s="35">
        <f>$AF$28/'Fixed data'!$C$7</f>
        <v>8.6397612495149947E-3</v>
      </c>
      <c r="AP57" s="35">
        <f>$AF$28/'Fixed data'!$C$7</f>
        <v>8.6397612495149947E-3</v>
      </c>
      <c r="AQ57" s="35">
        <f>$AF$28/'Fixed data'!$C$7</f>
        <v>8.6397612495149947E-3</v>
      </c>
      <c r="AR57" s="35">
        <f>$AF$28/'Fixed data'!$C$7</f>
        <v>8.6397612495149947E-3</v>
      </c>
      <c r="AS57" s="35">
        <f>$AF$28/'Fixed data'!$C$7</f>
        <v>8.6397612495149947E-3</v>
      </c>
      <c r="AT57" s="35">
        <f>$AF$28/'Fixed data'!$C$7</f>
        <v>8.6397612495149947E-3</v>
      </c>
      <c r="AU57" s="35">
        <f>$AF$28/'Fixed data'!$C$7</f>
        <v>8.6397612495149947E-3</v>
      </c>
      <c r="AV57" s="35">
        <f>$AF$28/'Fixed data'!$C$7</f>
        <v>8.6397612495149947E-3</v>
      </c>
      <c r="AW57" s="35">
        <f>$AF$28/'Fixed data'!$C$7</f>
        <v>8.6397612495149947E-3</v>
      </c>
      <c r="AX57" s="35">
        <f>$AF$28/'Fixed data'!$C$7</f>
        <v>8.6397612495149947E-3</v>
      </c>
      <c r="AY57" s="35">
        <f>$AF$28/'Fixed data'!$C$7</f>
        <v>8.6397612495149947E-3</v>
      </c>
      <c r="AZ57" s="35">
        <f>$AF$28/'Fixed data'!$C$7</f>
        <v>8.6397612495149947E-3</v>
      </c>
      <c r="BA57" s="35">
        <f>$AF$28/'Fixed data'!$C$7</f>
        <v>8.6397612495149947E-3</v>
      </c>
      <c r="BB57" s="35">
        <f>$AF$28/'Fixed data'!$C$7</f>
        <v>8.6397612495149947E-3</v>
      </c>
      <c r="BC57" s="35">
        <f>$AF$28/'Fixed data'!$C$7</f>
        <v>8.6397612495149947E-3</v>
      </c>
      <c r="BD57" s="35">
        <f>$AF$28/'Fixed data'!$C$7</f>
        <v>8.6397612495149947E-3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8.6397612495149947E-3</v>
      </c>
      <c r="AI58" s="35">
        <f>$AG$28/'Fixed data'!$C$7</f>
        <v>8.6397612495149947E-3</v>
      </c>
      <c r="AJ58" s="35">
        <f>$AG$28/'Fixed data'!$C$7</f>
        <v>8.6397612495149947E-3</v>
      </c>
      <c r="AK58" s="35">
        <f>$AG$28/'Fixed data'!$C$7</f>
        <v>8.6397612495149947E-3</v>
      </c>
      <c r="AL58" s="35">
        <f>$AG$28/'Fixed data'!$C$7</f>
        <v>8.6397612495149947E-3</v>
      </c>
      <c r="AM58" s="35">
        <f>$AG$28/'Fixed data'!$C$7</f>
        <v>8.6397612495149947E-3</v>
      </c>
      <c r="AN58" s="35">
        <f>$AG$28/'Fixed data'!$C$7</f>
        <v>8.6397612495149947E-3</v>
      </c>
      <c r="AO58" s="35">
        <f>$AG$28/'Fixed data'!$C$7</f>
        <v>8.6397612495149947E-3</v>
      </c>
      <c r="AP58" s="35">
        <f>$AG$28/'Fixed data'!$C$7</f>
        <v>8.6397612495149947E-3</v>
      </c>
      <c r="AQ58" s="35">
        <f>$AG$28/'Fixed data'!$C$7</f>
        <v>8.6397612495149947E-3</v>
      </c>
      <c r="AR58" s="35">
        <f>$AG$28/'Fixed data'!$C$7</f>
        <v>8.6397612495149947E-3</v>
      </c>
      <c r="AS58" s="35">
        <f>$AG$28/'Fixed data'!$C$7</f>
        <v>8.6397612495149947E-3</v>
      </c>
      <c r="AT58" s="35">
        <f>$AG$28/'Fixed data'!$C$7</f>
        <v>8.6397612495149947E-3</v>
      </c>
      <c r="AU58" s="35">
        <f>$AG$28/'Fixed data'!$C$7</f>
        <v>8.6397612495149947E-3</v>
      </c>
      <c r="AV58" s="35">
        <f>$AG$28/'Fixed data'!$C$7</f>
        <v>8.6397612495149947E-3</v>
      </c>
      <c r="AW58" s="35">
        <f>$AG$28/'Fixed data'!$C$7</f>
        <v>8.6397612495149947E-3</v>
      </c>
      <c r="AX58" s="35">
        <f>$AG$28/'Fixed data'!$C$7</f>
        <v>8.6397612495149947E-3</v>
      </c>
      <c r="AY58" s="35">
        <f>$AG$28/'Fixed data'!$C$7</f>
        <v>8.6397612495149947E-3</v>
      </c>
      <c r="AZ58" s="35">
        <f>$AG$28/'Fixed data'!$C$7</f>
        <v>8.6397612495149947E-3</v>
      </c>
      <c r="BA58" s="35">
        <f>$AG$28/'Fixed data'!$C$7</f>
        <v>8.6397612495149947E-3</v>
      </c>
      <c r="BB58" s="35">
        <f>$AG$28/'Fixed data'!$C$7</f>
        <v>8.6397612495149947E-3</v>
      </c>
      <c r="BC58" s="35">
        <f>$AG$28/'Fixed data'!$C$7</f>
        <v>8.6397612495149947E-3</v>
      </c>
      <c r="BD58" s="35">
        <f>$AG$28/'Fixed data'!$C$7</f>
        <v>8.6397612495149947E-3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8.6397612495149947E-3</v>
      </c>
      <c r="AJ59" s="35">
        <f>$AH$28/'Fixed data'!$C$7</f>
        <v>8.6397612495149947E-3</v>
      </c>
      <c r="AK59" s="35">
        <f>$AH$28/'Fixed data'!$C$7</f>
        <v>8.6397612495149947E-3</v>
      </c>
      <c r="AL59" s="35">
        <f>$AH$28/'Fixed data'!$C$7</f>
        <v>8.6397612495149947E-3</v>
      </c>
      <c r="AM59" s="35">
        <f>$AH$28/'Fixed data'!$C$7</f>
        <v>8.6397612495149947E-3</v>
      </c>
      <c r="AN59" s="35">
        <f>$AH$28/'Fixed data'!$C$7</f>
        <v>8.6397612495149947E-3</v>
      </c>
      <c r="AO59" s="35">
        <f>$AH$28/'Fixed data'!$C$7</f>
        <v>8.6397612495149947E-3</v>
      </c>
      <c r="AP59" s="35">
        <f>$AH$28/'Fixed data'!$C$7</f>
        <v>8.6397612495149947E-3</v>
      </c>
      <c r="AQ59" s="35">
        <f>$AH$28/'Fixed data'!$C$7</f>
        <v>8.6397612495149947E-3</v>
      </c>
      <c r="AR59" s="35">
        <f>$AH$28/'Fixed data'!$C$7</f>
        <v>8.6397612495149947E-3</v>
      </c>
      <c r="AS59" s="35">
        <f>$AH$28/'Fixed data'!$C$7</f>
        <v>8.6397612495149947E-3</v>
      </c>
      <c r="AT59" s="35">
        <f>$AH$28/'Fixed data'!$C$7</f>
        <v>8.6397612495149947E-3</v>
      </c>
      <c r="AU59" s="35">
        <f>$AH$28/'Fixed data'!$C$7</f>
        <v>8.6397612495149947E-3</v>
      </c>
      <c r="AV59" s="35">
        <f>$AH$28/'Fixed data'!$C$7</f>
        <v>8.6397612495149947E-3</v>
      </c>
      <c r="AW59" s="35">
        <f>$AH$28/'Fixed data'!$C$7</f>
        <v>8.6397612495149947E-3</v>
      </c>
      <c r="AX59" s="35">
        <f>$AH$28/'Fixed data'!$C$7</f>
        <v>8.6397612495149947E-3</v>
      </c>
      <c r="AY59" s="35">
        <f>$AH$28/'Fixed data'!$C$7</f>
        <v>8.6397612495149947E-3</v>
      </c>
      <c r="AZ59" s="35">
        <f>$AH$28/'Fixed data'!$C$7</f>
        <v>8.6397612495149947E-3</v>
      </c>
      <c r="BA59" s="35">
        <f>$AH$28/'Fixed data'!$C$7</f>
        <v>8.6397612495149947E-3</v>
      </c>
      <c r="BB59" s="35">
        <f>$AH$28/'Fixed data'!$C$7</f>
        <v>8.6397612495149947E-3</v>
      </c>
      <c r="BC59" s="35">
        <f>$AH$28/'Fixed data'!$C$7</f>
        <v>8.6397612495149947E-3</v>
      </c>
      <c r="BD59" s="35">
        <f>$AH$28/'Fixed data'!$C$7</f>
        <v>8.6397612495149947E-3</v>
      </c>
    </row>
    <row r="60" spans="1:56" ht="16.5" collapsed="1" x14ac:dyDescent="0.35">
      <c r="A60" s="116"/>
      <c r="B60" s="9" t="s">
        <v>7</v>
      </c>
      <c r="C60" s="9" t="s">
        <v>61</v>
      </c>
      <c r="D60" s="9" t="s">
        <v>40</v>
      </c>
      <c r="E60" s="35">
        <f>SUM(E30:E59)</f>
        <v>0</v>
      </c>
      <c r="F60" s="35">
        <f t="shared" ref="F60:BD60" si="10">SUM(F30:F59)</f>
        <v>-2.6666666666666694E-5</v>
      </c>
      <c r="G60" s="35">
        <f t="shared" si="10"/>
        <v>-2.4000000000000025E-4</v>
      </c>
      <c r="H60" s="35">
        <f t="shared" si="10"/>
        <v>-8.2311111111111127E-4</v>
      </c>
      <c r="I60" s="35">
        <f t="shared" si="10"/>
        <v>-1.9591111111111116E-3</v>
      </c>
      <c r="J60" s="35">
        <f t="shared" si="10"/>
        <v>-3.7777777777777792E-3</v>
      </c>
      <c r="K60" s="35">
        <f t="shared" si="10"/>
        <v>2.2222222222222088E-4</v>
      </c>
      <c r="L60" s="35">
        <f t="shared" si="10"/>
        <v>6.0000000000000001E-3</v>
      </c>
      <c r="M60" s="35">
        <f t="shared" si="10"/>
        <v>1.302222222222222E-2</v>
      </c>
      <c r="N60" s="35">
        <f t="shared" si="10"/>
        <v>2.0213333333333326E-2</v>
      </c>
      <c r="O60" s="35">
        <f t="shared" si="10"/>
        <v>2.7581777777777771E-2</v>
      </c>
      <c r="P60" s="35">
        <f t="shared" si="10"/>
        <v>3.5136422222222213E-2</v>
      </c>
      <c r="Q60" s="35">
        <f t="shared" si="10"/>
        <v>4.2886576666666655E-2</v>
      </c>
      <c r="R60" s="35">
        <f t="shared" si="10"/>
        <v>5.0842016611111096E-2</v>
      </c>
      <c r="S60" s="35">
        <f t="shared" si="10"/>
        <v>5.9013006330555541E-2</v>
      </c>
      <c r="T60" s="35">
        <f t="shared" si="10"/>
        <v>6.7410323313749992E-2</v>
      </c>
      <c r="U60" s="35">
        <f t="shared" si="10"/>
        <v>7.5855169022331942E-2</v>
      </c>
      <c r="V60" s="35">
        <f t="shared" si="10"/>
        <v>8.4348018743555256E-2</v>
      </c>
      <c r="W60" s="35">
        <f t="shared" si="10"/>
        <v>9.2889352517546361E-2</v>
      </c>
      <c r="X60" s="35">
        <f t="shared" si="10"/>
        <v>0.10147965518483293</v>
      </c>
      <c r="Y60" s="35">
        <f t="shared" si="10"/>
        <v>0.11011941643434792</v>
      </c>
      <c r="Z60" s="35">
        <f t="shared" si="10"/>
        <v>0.1187591776838629</v>
      </c>
      <c r="AA60" s="35">
        <f t="shared" si="10"/>
        <v>0.12739893893337789</v>
      </c>
      <c r="AB60" s="35">
        <f t="shared" si="10"/>
        <v>0.13603870018289288</v>
      </c>
      <c r="AC60" s="35">
        <f t="shared" si="10"/>
        <v>0.14467846143240787</v>
      </c>
      <c r="AD60" s="35">
        <f t="shared" si="10"/>
        <v>0.15331822268192286</v>
      </c>
      <c r="AE60" s="35">
        <f t="shared" si="10"/>
        <v>0.16195798393143784</v>
      </c>
      <c r="AF60" s="35">
        <f t="shared" si="10"/>
        <v>0.17059774518095283</v>
      </c>
      <c r="AG60" s="35">
        <f t="shared" si="10"/>
        <v>0.17923750643046782</v>
      </c>
      <c r="AH60" s="35">
        <f t="shared" si="10"/>
        <v>0.18787726767998281</v>
      </c>
      <c r="AI60" s="35">
        <f t="shared" si="10"/>
        <v>0.19651702892949779</v>
      </c>
      <c r="AJ60" s="35">
        <f t="shared" si="10"/>
        <v>0.19651702892949779</v>
      </c>
      <c r="AK60" s="35">
        <f t="shared" si="10"/>
        <v>0.19651702892949779</v>
      </c>
      <c r="AL60" s="35">
        <f t="shared" si="10"/>
        <v>0.19651702892949779</v>
      </c>
      <c r="AM60" s="35">
        <f t="shared" si="10"/>
        <v>0.19651702892949779</v>
      </c>
      <c r="AN60" s="35">
        <f t="shared" si="10"/>
        <v>0.19651702892949779</v>
      </c>
      <c r="AO60" s="35">
        <f t="shared" si="10"/>
        <v>0.19651702892949779</v>
      </c>
      <c r="AP60" s="35">
        <f t="shared" si="10"/>
        <v>0.19651702892949779</v>
      </c>
      <c r="AQ60" s="35">
        <f t="shared" si="10"/>
        <v>0.19651702892949779</v>
      </c>
      <c r="AR60" s="35">
        <f t="shared" si="10"/>
        <v>0.19651702892949779</v>
      </c>
      <c r="AS60" s="35">
        <f t="shared" si="10"/>
        <v>0.19651702892949779</v>
      </c>
      <c r="AT60" s="35">
        <f t="shared" si="10"/>
        <v>0.19651702892949779</v>
      </c>
      <c r="AU60" s="35">
        <f t="shared" si="10"/>
        <v>0.19651702892949779</v>
      </c>
      <c r="AV60" s="35">
        <f t="shared" si="10"/>
        <v>0.19651702892949779</v>
      </c>
      <c r="AW60" s="35">
        <f t="shared" si="10"/>
        <v>0.19651702892949779</v>
      </c>
      <c r="AX60" s="35">
        <f t="shared" si="10"/>
        <v>0.19651702892949779</v>
      </c>
      <c r="AY60" s="35">
        <f t="shared" si="10"/>
        <v>0.19654369559616447</v>
      </c>
      <c r="AZ60" s="35">
        <f t="shared" si="10"/>
        <v>0.19675702892949778</v>
      </c>
      <c r="BA60" s="35">
        <f t="shared" si="10"/>
        <v>0.1973401400406089</v>
      </c>
      <c r="BB60" s="35">
        <f t="shared" si="10"/>
        <v>0.1984761400406089</v>
      </c>
      <c r="BC60" s="35">
        <f t="shared" si="10"/>
        <v>0.20029480670727556</v>
      </c>
      <c r="BD60" s="35">
        <f t="shared" si="10"/>
        <v>0.19629480670727556</v>
      </c>
    </row>
    <row r="61" spans="1:56" ht="17.25" hidden="1" customHeight="1" outlineLevel="1" x14ac:dyDescent="0.35">
      <c r="A61" s="116"/>
      <c r="B61" s="9" t="s">
        <v>35</v>
      </c>
      <c r="C61" s="9" t="s">
        <v>62</v>
      </c>
      <c r="D61" s="9" t="s">
        <v>40</v>
      </c>
      <c r="E61" s="35">
        <v>0</v>
      </c>
      <c r="F61" s="35">
        <f>E62</f>
        <v>-1.2000000000000012E-3</v>
      </c>
      <c r="G61" s="35">
        <f t="shared" ref="G61:BD61" si="11">F62</f>
        <v>-1.0773333333333345E-2</v>
      </c>
      <c r="H61" s="35">
        <f t="shared" si="11"/>
        <v>-3.6773333333333345E-2</v>
      </c>
      <c r="I61" s="35">
        <f t="shared" si="11"/>
        <v>-8.7070222222222243E-2</v>
      </c>
      <c r="J61" s="35">
        <f t="shared" si="11"/>
        <v>-0.16695111111111119</v>
      </c>
      <c r="K61" s="35">
        <f t="shared" si="11"/>
        <v>1.6826666666666573E-2</v>
      </c>
      <c r="L61" s="35">
        <f t="shared" si="11"/>
        <v>0.27660444444444443</v>
      </c>
      <c r="M61" s="35">
        <f t="shared" si="11"/>
        <v>0.58660444444444426</v>
      </c>
      <c r="N61" s="35">
        <f t="shared" si="11"/>
        <v>0.89718222222222188</v>
      </c>
      <c r="O61" s="35">
        <f t="shared" si="11"/>
        <v>1.2085488888888887</v>
      </c>
      <c r="P61" s="35">
        <f t="shared" si="11"/>
        <v>1.5209261111111108</v>
      </c>
      <c r="Q61" s="35">
        <f t="shared" si="11"/>
        <v>1.8345466388888885</v>
      </c>
      <c r="R61" s="35">
        <f t="shared" si="11"/>
        <v>2.1496548597222218</v>
      </c>
      <c r="S61" s="35">
        <f t="shared" si="11"/>
        <v>2.4665073804861106</v>
      </c>
      <c r="T61" s="35">
        <f t="shared" si="11"/>
        <v>2.7853736383993049</v>
      </c>
      <c r="U61" s="35">
        <f t="shared" si="11"/>
        <v>3.0979813719717422</v>
      </c>
      <c r="V61" s="35">
        <f t="shared" si="11"/>
        <v>3.4043044404044593</v>
      </c>
      <c r="W61" s="35">
        <f t="shared" si="11"/>
        <v>3.7043164414905041</v>
      </c>
      <c r="X61" s="35">
        <f t="shared" si="11"/>
        <v>3.9979907090008537</v>
      </c>
      <c r="Y61" s="35">
        <f t="shared" si="11"/>
        <v>4.285300310044196</v>
      </c>
      <c r="Z61" s="35">
        <f t="shared" si="11"/>
        <v>4.5639701498380232</v>
      </c>
      <c r="AA61" s="35">
        <f t="shared" si="11"/>
        <v>4.8340002283823349</v>
      </c>
      <c r="AB61" s="35">
        <f t="shared" si="11"/>
        <v>5.095390545677132</v>
      </c>
      <c r="AC61" s="35">
        <f t="shared" si="11"/>
        <v>5.3481411017224136</v>
      </c>
      <c r="AD61" s="35">
        <f t="shared" si="11"/>
        <v>5.5922518965181807</v>
      </c>
      <c r="AE61" s="35">
        <f t="shared" si="11"/>
        <v>5.8277229300644322</v>
      </c>
      <c r="AF61" s="35">
        <f t="shared" si="11"/>
        <v>6.0545542023611691</v>
      </c>
      <c r="AG61" s="35">
        <f t="shared" si="11"/>
        <v>6.2727457134083906</v>
      </c>
      <c r="AH61" s="35">
        <f t="shared" si="11"/>
        <v>6.4822974632060975</v>
      </c>
      <c r="AI61" s="35">
        <f t="shared" si="11"/>
        <v>6.6832094517542897</v>
      </c>
      <c r="AJ61" s="35">
        <f t="shared" si="11"/>
        <v>6.8754816790529665</v>
      </c>
      <c r="AK61" s="35">
        <f t="shared" si="11"/>
        <v>7.0677539063516432</v>
      </c>
      <c r="AL61" s="35">
        <f t="shared" si="11"/>
        <v>7.26002613365032</v>
      </c>
      <c r="AM61" s="35">
        <f t="shared" si="11"/>
        <v>7.4522983609489968</v>
      </c>
      <c r="AN61" s="35">
        <f t="shared" si="11"/>
        <v>7.6445705882476735</v>
      </c>
      <c r="AO61" s="35">
        <f t="shared" si="11"/>
        <v>7.8368428155463503</v>
      </c>
      <c r="AP61" s="35">
        <f t="shared" si="11"/>
        <v>8.029115042845028</v>
      </c>
      <c r="AQ61" s="35">
        <f t="shared" si="11"/>
        <v>8.2213872701437047</v>
      </c>
      <c r="AR61" s="35">
        <f t="shared" si="11"/>
        <v>8.4136594974423815</v>
      </c>
      <c r="AS61" s="35">
        <f t="shared" si="11"/>
        <v>8.6059317247410583</v>
      </c>
      <c r="AT61" s="35">
        <f t="shared" si="11"/>
        <v>8.798203952039735</v>
      </c>
      <c r="AU61" s="35">
        <f t="shared" si="11"/>
        <v>8.9904761793384118</v>
      </c>
      <c r="AV61" s="35">
        <f t="shared" si="11"/>
        <v>9.1827484066370886</v>
      </c>
      <c r="AW61" s="35">
        <f t="shared" si="11"/>
        <v>9.3750206339357653</v>
      </c>
      <c r="AX61" s="35">
        <f t="shared" si="11"/>
        <v>9.5672928612344421</v>
      </c>
      <c r="AY61" s="35">
        <f t="shared" si="11"/>
        <v>9.370775832304945</v>
      </c>
      <c r="AZ61" s="35">
        <f t="shared" si="11"/>
        <v>9.1742321367087811</v>
      </c>
      <c r="BA61" s="35">
        <f t="shared" si="11"/>
        <v>8.9774751077792825</v>
      </c>
      <c r="BB61" s="35">
        <f t="shared" si="11"/>
        <v>8.7801349677386735</v>
      </c>
      <c r="BC61" s="35">
        <f t="shared" si="11"/>
        <v>8.5816588276980639</v>
      </c>
      <c r="BD61" s="35">
        <f t="shared" si="11"/>
        <v>8.3813640209907891</v>
      </c>
    </row>
    <row r="62" spans="1:56" ht="16.5" hidden="1" customHeight="1" outlineLevel="1" x14ac:dyDescent="0.3">
      <c r="A62" s="116"/>
      <c r="B62" s="9" t="s">
        <v>34</v>
      </c>
      <c r="C62" s="9" t="s">
        <v>69</v>
      </c>
      <c r="D62" s="9" t="s">
        <v>40</v>
      </c>
      <c r="E62" s="35">
        <f t="shared" ref="E62:BD62" si="12">E28-E60+E61</f>
        <v>-1.2000000000000012E-3</v>
      </c>
      <c r="F62" s="35">
        <f t="shared" si="12"/>
        <v>-1.0773333333333345E-2</v>
      </c>
      <c r="G62" s="35">
        <f t="shared" si="12"/>
        <v>-3.6773333333333345E-2</v>
      </c>
      <c r="H62" s="35">
        <f t="shared" si="12"/>
        <v>-8.7070222222222243E-2</v>
      </c>
      <c r="I62" s="35">
        <f t="shared" si="12"/>
        <v>-0.16695111111111119</v>
      </c>
      <c r="J62" s="35">
        <f t="shared" si="12"/>
        <v>1.6826666666666573E-2</v>
      </c>
      <c r="K62" s="35">
        <f t="shared" si="12"/>
        <v>0.27660444444444443</v>
      </c>
      <c r="L62" s="35">
        <f t="shared" si="12"/>
        <v>0.58660444444444426</v>
      </c>
      <c r="M62" s="35">
        <f t="shared" si="12"/>
        <v>0.89718222222222188</v>
      </c>
      <c r="N62" s="35">
        <f t="shared" si="12"/>
        <v>1.2085488888888887</v>
      </c>
      <c r="O62" s="35">
        <f t="shared" si="12"/>
        <v>1.5209261111111108</v>
      </c>
      <c r="P62" s="35">
        <f t="shared" si="12"/>
        <v>1.8345466388888885</v>
      </c>
      <c r="Q62" s="35">
        <f t="shared" si="12"/>
        <v>2.1496548597222218</v>
      </c>
      <c r="R62" s="35">
        <f t="shared" si="12"/>
        <v>2.4665073804861106</v>
      </c>
      <c r="S62" s="35">
        <f t="shared" si="12"/>
        <v>2.7853736383993049</v>
      </c>
      <c r="T62" s="35">
        <f t="shared" si="12"/>
        <v>3.0979813719717422</v>
      </c>
      <c r="U62" s="35">
        <f t="shared" si="12"/>
        <v>3.4043044404044593</v>
      </c>
      <c r="V62" s="35">
        <f t="shared" si="12"/>
        <v>3.7043164414905041</v>
      </c>
      <c r="W62" s="35">
        <f t="shared" si="12"/>
        <v>3.9979907090008537</v>
      </c>
      <c r="X62" s="35">
        <f t="shared" si="12"/>
        <v>4.285300310044196</v>
      </c>
      <c r="Y62" s="35">
        <f t="shared" si="12"/>
        <v>4.5639701498380232</v>
      </c>
      <c r="Z62" s="35">
        <f t="shared" si="12"/>
        <v>4.8340002283823349</v>
      </c>
      <c r="AA62" s="35">
        <f t="shared" si="12"/>
        <v>5.095390545677132</v>
      </c>
      <c r="AB62" s="35">
        <f t="shared" si="12"/>
        <v>5.3481411017224136</v>
      </c>
      <c r="AC62" s="35">
        <f t="shared" si="12"/>
        <v>5.5922518965181807</v>
      </c>
      <c r="AD62" s="35">
        <f t="shared" si="12"/>
        <v>5.8277229300644322</v>
      </c>
      <c r="AE62" s="35">
        <f t="shared" si="12"/>
        <v>6.0545542023611691</v>
      </c>
      <c r="AF62" s="35">
        <f t="shared" si="12"/>
        <v>6.2727457134083906</v>
      </c>
      <c r="AG62" s="35">
        <f t="shared" si="12"/>
        <v>6.4822974632060975</v>
      </c>
      <c r="AH62" s="35">
        <f t="shared" si="12"/>
        <v>6.6832094517542897</v>
      </c>
      <c r="AI62" s="35">
        <f t="shared" si="12"/>
        <v>6.8754816790529665</v>
      </c>
      <c r="AJ62" s="35">
        <f t="shared" si="12"/>
        <v>7.0677539063516432</v>
      </c>
      <c r="AK62" s="35">
        <f t="shared" si="12"/>
        <v>7.26002613365032</v>
      </c>
      <c r="AL62" s="35">
        <f t="shared" si="12"/>
        <v>7.4522983609489968</v>
      </c>
      <c r="AM62" s="35">
        <f t="shared" si="12"/>
        <v>7.6445705882476735</v>
      </c>
      <c r="AN62" s="35">
        <f t="shared" si="12"/>
        <v>7.8368428155463503</v>
      </c>
      <c r="AO62" s="35">
        <f t="shared" si="12"/>
        <v>8.029115042845028</v>
      </c>
      <c r="AP62" s="35">
        <f t="shared" si="12"/>
        <v>8.2213872701437047</v>
      </c>
      <c r="AQ62" s="35">
        <f t="shared" si="12"/>
        <v>8.4136594974423815</v>
      </c>
      <c r="AR62" s="35">
        <f t="shared" si="12"/>
        <v>8.6059317247410583</v>
      </c>
      <c r="AS62" s="35">
        <f t="shared" si="12"/>
        <v>8.798203952039735</v>
      </c>
      <c r="AT62" s="35">
        <f t="shared" si="12"/>
        <v>8.9904761793384118</v>
      </c>
      <c r="AU62" s="35">
        <f t="shared" si="12"/>
        <v>9.1827484066370886</v>
      </c>
      <c r="AV62" s="35">
        <f t="shared" si="12"/>
        <v>9.3750206339357653</v>
      </c>
      <c r="AW62" s="35">
        <f t="shared" si="12"/>
        <v>9.5672928612344421</v>
      </c>
      <c r="AX62" s="35">
        <f t="shared" si="12"/>
        <v>9.370775832304945</v>
      </c>
      <c r="AY62" s="35">
        <f t="shared" si="12"/>
        <v>9.1742321367087811</v>
      </c>
      <c r="AZ62" s="35">
        <f t="shared" si="12"/>
        <v>8.9774751077792825</v>
      </c>
      <c r="BA62" s="35">
        <f t="shared" si="12"/>
        <v>8.7801349677386735</v>
      </c>
      <c r="BB62" s="35">
        <f t="shared" si="12"/>
        <v>8.5816588276980639</v>
      </c>
      <c r="BC62" s="35">
        <f t="shared" si="12"/>
        <v>8.3813640209907891</v>
      </c>
      <c r="BD62" s="35">
        <f t="shared" si="12"/>
        <v>8.185069214283514</v>
      </c>
    </row>
    <row r="63" spans="1:56" ht="16.5" collapsed="1" x14ac:dyDescent="0.3">
      <c r="A63" s="116"/>
      <c r="B63" s="9" t="s">
        <v>8</v>
      </c>
      <c r="C63" s="11" t="s">
        <v>68</v>
      </c>
      <c r="D63" s="9" t="s">
        <v>40</v>
      </c>
      <c r="E63" s="35">
        <f>AVERAGE(E61:E62)*'Fixed data'!$C$3</f>
        <v>-2.8980000000000031E-5</v>
      </c>
      <c r="F63" s="35">
        <f>AVERAGE(F61:F62)*'Fixed data'!$C$3</f>
        <v>-2.8915600000000032E-4</v>
      </c>
      <c r="G63" s="35">
        <f>AVERAGE(G61:G62)*'Fixed data'!$C$3</f>
        <v>-1.1482520000000006E-3</v>
      </c>
      <c r="H63" s="35">
        <f>AVERAGE(H61:H62)*'Fixed data'!$C$3</f>
        <v>-2.990821866666668E-3</v>
      </c>
      <c r="I63" s="35">
        <f>AVERAGE(I61:I62)*'Fixed data'!$C$3</f>
        <v>-6.1346152000000031E-3</v>
      </c>
      <c r="J63" s="35">
        <f>AVERAGE(J61:J62)*'Fixed data'!$C$3</f>
        <v>-3.6255053333333377E-3</v>
      </c>
      <c r="K63" s="35">
        <f>AVERAGE(K61:K62)*'Fixed data'!$C$3</f>
        <v>7.0863613333333308E-3</v>
      </c>
      <c r="L63" s="35">
        <f>AVERAGE(L61:L62)*'Fixed data'!$C$3</f>
        <v>2.0846494666666663E-2</v>
      </c>
      <c r="M63" s="35">
        <f>AVERAGE(M61:M62)*'Fixed data'!$C$3</f>
        <v>3.583344799999999E-2</v>
      </c>
      <c r="N63" s="35">
        <f>AVERAGE(N61:N62)*'Fixed data'!$C$3</f>
        <v>5.0853406333333323E-2</v>
      </c>
      <c r="O63" s="35">
        <f>AVERAGE(O61:O62)*'Fixed data'!$C$3</f>
        <v>6.5916821249999993E-2</v>
      </c>
      <c r="P63" s="35">
        <f>AVERAGE(P61:P62)*'Fixed data'!$C$3</f>
        <v>8.1034666912499984E-2</v>
      </c>
      <c r="Q63" s="35">
        <f>AVERAGE(Q61:Q62)*'Fixed data'!$C$3</f>
        <v>9.6218466191458324E-2</v>
      </c>
      <c r="R63" s="35">
        <f>AVERAGE(R61:R62)*'Fixed data'!$C$3</f>
        <v>0.11148031810103123</v>
      </c>
      <c r="S63" s="35">
        <f>AVERAGE(S61:S62)*'Fixed data'!$C$3</f>
        <v>0.12683292660608278</v>
      </c>
      <c r="T63" s="35">
        <f>AVERAGE(T61:T62)*'Fixed data'!$C$3</f>
        <v>0.14208302350046079</v>
      </c>
      <c r="U63" s="35">
        <f>AVERAGE(U61:U62)*'Fixed data'!$C$3</f>
        <v>0.15703020236888526</v>
      </c>
      <c r="V63" s="35">
        <f>AVERAGE(V61:V62)*'Fixed data'!$C$3</f>
        <v>0.17167319429776337</v>
      </c>
      <c r="W63" s="35">
        <f>AVERAGE(W61:W62)*'Fixed data'!$C$3</f>
        <v>0.18601071768436628</v>
      </c>
      <c r="X63" s="35">
        <f>AVERAGE(X61:X62)*'Fixed data'!$C$3</f>
        <v>0.20004147810993797</v>
      </c>
      <c r="Y63" s="35">
        <f>AVERAGE(Y61:Y62)*'Fixed data'!$C$3</f>
        <v>0.21370988160615562</v>
      </c>
      <c r="Z63" s="35">
        <f>AVERAGE(Z61:Z62)*'Fixed data'!$C$3</f>
        <v>0.22696098463402165</v>
      </c>
      <c r="AA63" s="35">
        <f>AVERAGE(AA61:AA62)*'Fixed data'!$C$3</f>
        <v>0.23979478719353614</v>
      </c>
      <c r="AB63" s="35">
        <f>AVERAGE(AB61:AB62)*'Fixed data'!$C$3</f>
        <v>0.25221128928469905</v>
      </c>
      <c r="AC63" s="35">
        <f>AVERAGE(AC61:AC62)*'Fixed data'!$C$3</f>
        <v>0.26421049090751036</v>
      </c>
      <c r="AD63" s="35">
        <f>AVERAGE(AD61:AD62)*'Fixed data'!$C$3</f>
        <v>0.27579239206197015</v>
      </c>
      <c r="AE63" s="35">
        <f>AVERAGE(AE61:AE62)*'Fixed data'!$C$3</f>
        <v>0.28695699274807829</v>
      </c>
      <c r="AF63" s="35">
        <f>AVERAGE(AF61:AF62)*'Fixed data'!$C$3</f>
        <v>0.29770429296583489</v>
      </c>
      <c r="AG63" s="35">
        <f>AVERAGE(AG61:AG62)*'Fixed data'!$C$3</f>
        <v>0.30803429271523991</v>
      </c>
      <c r="AH63" s="35">
        <f>AVERAGE(AH61:AH62)*'Fixed data'!$C$3</f>
        <v>0.31794699199629339</v>
      </c>
      <c r="AI63" s="35">
        <f>AVERAGE(AI61:AI62)*'Fixed data'!$C$3</f>
        <v>0.32744239080899523</v>
      </c>
      <c r="AJ63" s="35">
        <f>AVERAGE(AJ61:AJ62)*'Fixed data'!$C$3</f>
        <v>0.33672913938752136</v>
      </c>
      <c r="AK63" s="35">
        <f>AVERAGE(AK61:AK62)*'Fixed data'!$C$3</f>
        <v>0.34601588796604743</v>
      </c>
      <c r="AL63" s="35">
        <f>AVERAGE(AL61:AL62)*'Fixed data'!$C$3</f>
        <v>0.3553026365445735</v>
      </c>
      <c r="AM63" s="35">
        <f>AVERAGE(AM61:AM62)*'Fixed data'!$C$3</f>
        <v>0.36458938512309963</v>
      </c>
      <c r="AN63" s="35">
        <f>AVERAGE(AN61:AN62)*'Fixed data'!$C$3</f>
        <v>0.3738761337016257</v>
      </c>
      <c r="AO63" s="35">
        <f>AVERAGE(AO61:AO62)*'Fixed data'!$C$3</f>
        <v>0.38316288228015183</v>
      </c>
      <c r="AP63" s="35">
        <f>AVERAGE(AP61:AP62)*'Fixed data'!$C$3</f>
        <v>0.3924496308586779</v>
      </c>
      <c r="AQ63" s="35">
        <f>AVERAGE(AQ61:AQ62)*'Fixed data'!$C$3</f>
        <v>0.40173637943720403</v>
      </c>
      <c r="AR63" s="35">
        <f>AVERAGE(AR61:AR62)*'Fixed data'!$C$3</f>
        <v>0.4110231280157301</v>
      </c>
      <c r="AS63" s="35">
        <f>AVERAGE(AS61:AS62)*'Fixed data'!$C$3</f>
        <v>0.42030987659425617</v>
      </c>
      <c r="AT63" s="35">
        <f>AVERAGE(AT61:AT62)*'Fixed data'!$C$3</f>
        <v>0.42959662517278224</v>
      </c>
      <c r="AU63" s="35">
        <f>AVERAGE(AU61:AU62)*'Fixed data'!$C$3</f>
        <v>0.43888337375130837</v>
      </c>
      <c r="AV63" s="35">
        <f>AVERAGE(AV61:AV62)*'Fixed data'!$C$3</f>
        <v>0.44817012232983444</v>
      </c>
      <c r="AW63" s="35">
        <f>AVERAGE(AW61:AW62)*'Fixed data'!$C$3</f>
        <v>0.45745687090836051</v>
      </c>
      <c r="AX63" s="35">
        <f>AVERAGE(AX61:AX62)*'Fixed data'!$C$3</f>
        <v>0.45735435894897619</v>
      </c>
      <c r="AY63" s="35">
        <f>AVERAGE(AY61:AY62)*'Fixed data'!$C$3</f>
        <v>0.44786194245168148</v>
      </c>
      <c r="AZ63" s="35">
        <f>AVERAGE(AZ61:AZ62)*'Fixed data'!$C$3</f>
        <v>0.43836372995438683</v>
      </c>
      <c r="BA63" s="35">
        <f>AVERAGE(BA61:BA62)*'Fixed data'!$C$3</f>
        <v>0.42884628332375868</v>
      </c>
      <c r="BB63" s="35">
        <f>AVERAGE(BB61:BB62)*'Fixed data'!$C$3</f>
        <v>0.41928732015979725</v>
      </c>
      <c r="BC63" s="35">
        <f>AVERAGE(BC61:BC62)*'Fixed data'!$C$3</f>
        <v>0.40965700179583581</v>
      </c>
      <c r="BD63" s="35">
        <f>AVERAGE(BD61:BD62)*'Fixed data'!$C$3</f>
        <v>0.40007936263187444</v>
      </c>
    </row>
    <row r="64" spans="1:56" ht="15.75" thickBot="1" x14ac:dyDescent="0.35">
      <c r="A64" s="115"/>
      <c r="B64" s="12" t="s">
        <v>95</v>
      </c>
      <c r="C64" s="12" t="s">
        <v>45</v>
      </c>
      <c r="D64" s="12" t="s">
        <v>40</v>
      </c>
      <c r="E64" s="54">
        <f t="shared" ref="E64:BD64" si="13">E29+E60+E63</f>
        <v>-3.2898000000000015E-4</v>
      </c>
      <c r="F64" s="54">
        <f t="shared" si="13"/>
        <v>-2.7158226666666682E-3</v>
      </c>
      <c r="G64" s="54">
        <f t="shared" si="13"/>
        <v>-7.9482519999999977E-3</v>
      </c>
      <c r="H64" s="54">
        <f t="shared" si="13"/>
        <v>-1.6593932977777778E-2</v>
      </c>
      <c r="I64" s="54">
        <f t="shared" si="13"/>
        <v>-2.8553726311111121E-2</v>
      </c>
      <c r="J64" s="54">
        <f t="shared" si="13"/>
        <v>3.7596716888888868E-2</v>
      </c>
      <c r="K64" s="54">
        <f t="shared" si="13"/>
        <v>7.2308583555555556E-2</v>
      </c>
      <c r="L64" s="54">
        <f t="shared" si="13"/>
        <v>0.10584649466666662</v>
      </c>
      <c r="M64" s="54">
        <f t="shared" si="13"/>
        <v>0.12975567022222217</v>
      </c>
      <c r="N64" s="54">
        <f t="shared" si="13"/>
        <v>0.1539617396666666</v>
      </c>
      <c r="O64" s="54">
        <f t="shared" si="13"/>
        <v>0.17848834902777769</v>
      </c>
      <c r="P64" s="54">
        <f t="shared" si="13"/>
        <v>0.20336032663472214</v>
      </c>
      <c r="Q64" s="54">
        <f t="shared" si="13"/>
        <v>0.22860374223312496</v>
      </c>
      <c r="R64" s="54">
        <f t="shared" si="13"/>
        <v>0.25424596905589225</v>
      </c>
      <c r="S64" s="54">
        <f t="shared" si="13"/>
        <v>0.28031574899757578</v>
      </c>
      <c r="T64" s="54">
        <f t="shared" si="13"/>
        <v>0.3044978610357576</v>
      </c>
      <c r="U64" s="54">
        <f t="shared" si="13"/>
        <v>0.3284299307549795</v>
      </c>
      <c r="V64" s="54">
        <f t="shared" si="13"/>
        <v>0.35211121799871858</v>
      </c>
      <c r="W64" s="54">
        <f t="shared" si="13"/>
        <v>0.37554097520888657</v>
      </c>
      <c r="X64" s="54">
        <f t="shared" si="13"/>
        <v>0.39871844735181461</v>
      </c>
      <c r="Y64" s="54">
        <f t="shared" si="13"/>
        <v>0.42102661209754721</v>
      </c>
      <c r="Z64" s="54">
        <f t="shared" si="13"/>
        <v>0.44291747637492823</v>
      </c>
      <c r="AA64" s="54">
        <f t="shared" si="13"/>
        <v>0.46439104018395772</v>
      </c>
      <c r="AB64" s="54">
        <f t="shared" si="13"/>
        <v>0.48544730352463561</v>
      </c>
      <c r="AC64" s="54">
        <f t="shared" si="13"/>
        <v>0.50608626639696186</v>
      </c>
      <c r="AD64" s="54">
        <f t="shared" si="13"/>
        <v>0.52630792880093669</v>
      </c>
      <c r="AE64" s="54">
        <f t="shared" si="13"/>
        <v>0.54611229073655987</v>
      </c>
      <c r="AF64" s="54">
        <f t="shared" si="13"/>
        <v>0.56549935220383141</v>
      </c>
      <c r="AG64" s="54">
        <f t="shared" si="13"/>
        <v>0.58446911320275141</v>
      </c>
      <c r="AH64" s="54">
        <f t="shared" si="13"/>
        <v>0.60302157373331988</v>
      </c>
      <c r="AI64" s="54">
        <f t="shared" si="13"/>
        <v>0.62115673379553671</v>
      </c>
      <c r="AJ64" s="54">
        <f t="shared" si="13"/>
        <v>0.63044348237406278</v>
      </c>
      <c r="AK64" s="54">
        <f t="shared" si="13"/>
        <v>0.63973023095258896</v>
      </c>
      <c r="AL64" s="54">
        <f t="shared" si="13"/>
        <v>0.64901697953111492</v>
      </c>
      <c r="AM64" s="54">
        <f t="shared" si="13"/>
        <v>0.65830372810964111</v>
      </c>
      <c r="AN64" s="54">
        <f t="shared" si="13"/>
        <v>0.66759047668816718</v>
      </c>
      <c r="AO64" s="54">
        <f t="shared" si="13"/>
        <v>0.67687722526669325</v>
      </c>
      <c r="AP64" s="54">
        <f t="shared" si="13"/>
        <v>0.68616397384521943</v>
      </c>
      <c r="AQ64" s="54">
        <f t="shared" si="13"/>
        <v>0.6954507224237455</v>
      </c>
      <c r="AR64" s="54">
        <f t="shared" si="13"/>
        <v>0.70473747100227158</v>
      </c>
      <c r="AS64" s="54">
        <f t="shared" si="13"/>
        <v>0.71402421958079765</v>
      </c>
      <c r="AT64" s="54">
        <f t="shared" si="13"/>
        <v>0.72331096815932372</v>
      </c>
      <c r="AU64" s="54">
        <f t="shared" si="13"/>
        <v>0.7325977167378499</v>
      </c>
      <c r="AV64" s="54">
        <f t="shared" si="13"/>
        <v>0.74188446531637586</v>
      </c>
      <c r="AW64" s="54">
        <f t="shared" si="13"/>
        <v>0.75117121389490205</v>
      </c>
      <c r="AX64" s="54">
        <f t="shared" si="13"/>
        <v>0.65387138787847399</v>
      </c>
      <c r="AY64" s="54">
        <f t="shared" si="13"/>
        <v>0.64440563804784601</v>
      </c>
      <c r="AZ64" s="54">
        <f t="shared" si="13"/>
        <v>0.63512075888388464</v>
      </c>
      <c r="BA64" s="54">
        <f t="shared" si="13"/>
        <v>0.62618642336436758</v>
      </c>
      <c r="BB64" s="54">
        <f t="shared" si="13"/>
        <v>0.61776346020040618</v>
      </c>
      <c r="BC64" s="54">
        <f t="shared" si="13"/>
        <v>0.60995180850311137</v>
      </c>
      <c r="BD64" s="54">
        <f t="shared" si="13"/>
        <v>0.59637416933915</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5.0000093721371118E-2</v>
      </c>
      <c r="I68" s="82">
        <f>'Fixed data'!$G$8*I89/1000000</f>
        <v>8.0000074619945807E-2</v>
      </c>
      <c r="J68" s="82">
        <f>'Fixed data'!$G$8*J89/1000000</f>
        <v>0.13000016834131692</v>
      </c>
      <c r="K68" s="82">
        <f>'Fixed data'!$G$8*K89/1000000</f>
        <v>0.16000014923989161</v>
      </c>
      <c r="L68" s="82">
        <f>'Fixed data'!$G$8*L89/1000000</f>
        <v>0.16000014923989161</v>
      </c>
      <c r="M68" s="82">
        <f>'Fixed data'!$G$8*M89/1000000</f>
        <v>0.16000014923989161</v>
      </c>
      <c r="N68" s="82">
        <f>'Fixed data'!$G$8*N89/1000000</f>
        <v>0.16000014923989161</v>
      </c>
      <c r="O68" s="82">
        <f>'Fixed data'!$G$8*O89/1000000</f>
        <v>0.16000014923989161</v>
      </c>
      <c r="P68" s="82">
        <f>'Fixed data'!$G$8*P89/1000000</f>
        <v>0.16000014923989161</v>
      </c>
      <c r="Q68" s="82">
        <f>'Fixed data'!$G$8*Q89/1000000</f>
        <v>0.16000014923989161</v>
      </c>
      <c r="R68" s="82">
        <f>'Fixed data'!$G$8*R89/1000000</f>
        <v>0.16000014923989161</v>
      </c>
      <c r="S68" s="82">
        <f>'Fixed data'!$G$8*S89/1000000</f>
        <v>0.16000014923989161</v>
      </c>
      <c r="T68" s="82">
        <f>'Fixed data'!$G$8*T89/1000000</f>
        <v>0.16000014923989161</v>
      </c>
      <c r="U68" s="82">
        <f>'Fixed data'!$G$8*U89/1000000</f>
        <v>0.16000014923989161</v>
      </c>
      <c r="V68" s="82">
        <f>'Fixed data'!$G$8*V89/1000000</f>
        <v>0.16000014923989161</v>
      </c>
      <c r="W68" s="82">
        <f>'Fixed data'!$G$8*W89/1000000</f>
        <v>0.16000014923989161</v>
      </c>
      <c r="X68" s="82">
        <f>'Fixed data'!$G$8*X89/1000000</f>
        <v>0.16000014923989161</v>
      </c>
      <c r="Y68" s="82">
        <f>'Fixed data'!$G$8*Y89/1000000</f>
        <v>0.16000014923989161</v>
      </c>
      <c r="Z68" s="82">
        <f>'Fixed data'!$G$8*Z89/1000000</f>
        <v>0.16000014923989161</v>
      </c>
      <c r="AA68" s="82">
        <f>'Fixed data'!$G$8*AA89/1000000</f>
        <v>0.16000014923989161</v>
      </c>
      <c r="AB68" s="82">
        <f>'Fixed data'!$G$8*AB89/1000000</f>
        <v>0.16000014923989161</v>
      </c>
      <c r="AC68" s="82">
        <f>'Fixed data'!$G$8*AC89/1000000</f>
        <v>0.16000014923989161</v>
      </c>
      <c r="AD68" s="82">
        <f>'Fixed data'!$G$8*AD89/1000000</f>
        <v>0.16000014923989161</v>
      </c>
      <c r="AE68" s="82">
        <f>'Fixed data'!$G$8*AE89/1000000</f>
        <v>0.16000014923989161</v>
      </c>
      <c r="AF68" s="82">
        <f>'Fixed data'!$G$8*AF89/1000000</f>
        <v>0.16000014923989161</v>
      </c>
      <c r="AG68" s="82">
        <f>'Fixed data'!$G$8*AG89/1000000</f>
        <v>0.16000014923989161</v>
      </c>
      <c r="AH68" s="82">
        <f>'Fixed data'!$G$8*AH89/1000000</f>
        <v>0.16000014923989161</v>
      </c>
      <c r="AI68" s="82">
        <f>'Fixed data'!$G$8*AI89/1000000</f>
        <v>0.16000014923989161</v>
      </c>
      <c r="AJ68" s="82">
        <f>'Fixed data'!$G$8*AJ89/1000000</f>
        <v>0.16000014923989161</v>
      </c>
      <c r="AK68" s="82">
        <f>'Fixed data'!$G$8*AK89/1000000</f>
        <v>0.16000014923989161</v>
      </c>
      <c r="AL68" s="82">
        <f>'Fixed data'!$G$8*AL89/1000000</f>
        <v>0.16000014923989161</v>
      </c>
      <c r="AM68" s="82">
        <f>'Fixed data'!$G$8*AM89/1000000</f>
        <v>0.16000014923989161</v>
      </c>
      <c r="AN68" s="82">
        <f>'Fixed data'!$G$8*AN89/1000000</f>
        <v>0.16000014923989161</v>
      </c>
      <c r="AO68" s="82">
        <f>'Fixed data'!$G$8*AO89/1000000</f>
        <v>0.16000014923989161</v>
      </c>
      <c r="AP68" s="82">
        <f>'Fixed data'!$G$8*AP89/1000000</f>
        <v>0.16000014923989161</v>
      </c>
      <c r="AQ68" s="82">
        <f>'Fixed data'!$G$8*AQ89/1000000</f>
        <v>0.16000014923989161</v>
      </c>
      <c r="AR68" s="82">
        <f>'Fixed data'!$G$8*AR89/1000000</f>
        <v>0.16000014923989161</v>
      </c>
      <c r="AS68" s="82">
        <f>'Fixed data'!$G$8*AS89/1000000</f>
        <v>0.16000014923989161</v>
      </c>
      <c r="AT68" s="82">
        <f>'Fixed data'!$G$8*AT89/1000000</f>
        <v>0.16000014923989161</v>
      </c>
      <c r="AU68" s="82">
        <f>'Fixed data'!$G$8*AU89/1000000</f>
        <v>0.16000014923989161</v>
      </c>
      <c r="AV68" s="82">
        <f>'Fixed data'!$G$8*AV89/1000000</f>
        <v>0.16000014923989161</v>
      </c>
      <c r="AW68" s="82">
        <f>'Fixed data'!$G$8*AW89/1000000</f>
        <v>0.16000014923989161</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9.999868075778278E-3</v>
      </c>
      <c r="H76" s="54">
        <f t="shared" si="14"/>
        <v>5.0000093721371118E-2</v>
      </c>
      <c r="I76" s="54">
        <f t="shared" si="14"/>
        <v>8.0000074619945807E-2</v>
      </c>
      <c r="J76" s="54">
        <f t="shared" si="14"/>
        <v>0.13000016834131692</v>
      </c>
      <c r="K76" s="54">
        <f t="shared" si="14"/>
        <v>0.16000014923989161</v>
      </c>
      <c r="L76" s="54">
        <f t="shared" si="14"/>
        <v>0.16000014923989161</v>
      </c>
      <c r="M76" s="54">
        <f t="shared" si="14"/>
        <v>0.16000014923989161</v>
      </c>
      <c r="N76" s="54">
        <f t="shared" si="14"/>
        <v>0.16000014923989161</v>
      </c>
      <c r="O76" s="54">
        <f t="shared" si="14"/>
        <v>0.16000014923989161</v>
      </c>
      <c r="P76" s="54">
        <f t="shared" si="14"/>
        <v>0.16000014923989161</v>
      </c>
      <c r="Q76" s="54">
        <f t="shared" si="14"/>
        <v>0.16000014923989161</v>
      </c>
      <c r="R76" s="54">
        <f t="shared" si="14"/>
        <v>0.16000014923989161</v>
      </c>
      <c r="S76" s="54">
        <f t="shared" si="14"/>
        <v>0.16000014923989161</v>
      </c>
      <c r="T76" s="54">
        <f t="shared" si="14"/>
        <v>0.16000014923989161</v>
      </c>
      <c r="U76" s="54">
        <f t="shared" si="14"/>
        <v>0.16000014923989161</v>
      </c>
      <c r="V76" s="54">
        <f t="shared" si="14"/>
        <v>0.16000014923989161</v>
      </c>
      <c r="W76" s="54">
        <f t="shared" si="14"/>
        <v>0.16000014923989161</v>
      </c>
      <c r="X76" s="54">
        <f t="shared" si="14"/>
        <v>0.16000014923989161</v>
      </c>
      <c r="Y76" s="54">
        <f t="shared" si="14"/>
        <v>0.16000014923989161</v>
      </c>
      <c r="Z76" s="54">
        <f t="shared" si="14"/>
        <v>0.16000014923989161</v>
      </c>
      <c r="AA76" s="54">
        <f t="shared" si="14"/>
        <v>0.16000014923989161</v>
      </c>
      <c r="AB76" s="54">
        <f t="shared" si="14"/>
        <v>0.16000014923989161</v>
      </c>
      <c r="AC76" s="54">
        <f t="shared" si="14"/>
        <v>0.16000014923989161</v>
      </c>
      <c r="AD76" s="54">
        <f t="shared" si="14"/>
        <v>0.16000014923989161</v>
      </c>
      <c r="AE76" s="54">
        <f t="shared" si="14"/>
        <v>0.16000014923989161</v>
      </c>
      <c r="AF76" s="54">
        <f t="shared" si="14"/>
        <v>0.16000014923989161</v>
      </c>
      <c r="AG76" s="54">
        <f t="shared" si="14"/>
        <v>0.16000014923989161</v>
      </c>
      <c r="AH76" s="54">
        <f t="shared" si="14"/>
        <v>0.16000014923989161</v>
      </c>
      <c r="AI76" s="54">
        <f t="shared" si="14"/>
        <v>0.16000014923989161</v>
      </c>
      <c r="AJ76" s="54">
        <f t="shared" si="14"/>
        <v>0.16000014923989161</v>
      </c>
      <c r="AK76" s="54">
        <f t="shared" si="14"/>
        <v>0.16000014923989161</v>
      </c>
      <c r="AL76" s="54">
        <f t="shared" si="14"/>
        <v>0.16000014923989161</v>
      </c>
      <c r="AM76" s="54">
        <f t="shared" si="14"/>
        <v>0.16000014923989161</v>
      </c>
      <c r="AN76" s="54">
        <f t="shared" si="14"/>
        <v>0.16000014923989161</v>
      </c>
      <c r="AO76" s="54">
        <f t="shared" si="14"/>
        <v>0.16000014923989161</v>
      </c>
      <c r="AP76" s="54">
        <f t="shared" si="14"/>
        <v>0.16000014923989161</v>
      </c>
      <c r="AQ76" s="54">
        <f t="shared" si="14"/>
        <v>0.16000014923989161</v>
      </c>
      <c r="AR76" s="54">
        <f t="shared" si="14"/>
        <v>0.16000014923989161</v>
      </c>
      <c r="AS76" s="54">
        <f t="shared" si="14"/>
        <v>0.16000014923989161</v>
      </c>
      <c r="AT76" s="54">
        <f t="shared" si="14"/>
        <v>0.16000014923989161</v>
      </c>
      <c r="AU76" s="54">
        <f t="shared" si="14"/>
        <v>0.16000014923989161</v>
      </c>
      <c r="AV76" s="54">
        <f t="shared" si="14"/>
        <v>0.16000014923989161</v>
      </c>
      <c r="AW76" s="54">
        <f t="shared" si="14"/>
        <v>0.16000014923989161</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-3.2898000000000015E-4</v>
      </c>
      <c r="F77" s="55">
        <f>IF('Fixed data'!$G$19=FALSE,F64+F76,F64)</f>
        <v>-2.7158226666666682E-3</v>
      </c>
      <c r="G77" s="55">
        <f>IF('Fixed data'!$G$19=FALSE,G64+G76,G64)</f>
        <v>2.0516160757782804E-3</v>
      </c>
      <c r="H77" s="55">
        <f>IF('Fixed data'!$G$19=FALSE,H64+H76,H64)</f>
        <v>3.3406160743593344E-2</v>
      </c>
      <c r="I77" s="55">
        <f>IF('Fixed data'!$G$19=FALSE,I64+I76,I64)</f>
        <v>5.1446348308834683E-2</v>
      </c>
      <c r="J77" s="55">
        <f>IF('Fixed data'!$G$19=FALSE,J64+J76,J64)</f>
        <v>0.16759688523020577</v>
      </c>
      <c r="K77" s="55">
        <f>IF('Fixed data'!$G$19=FALSE,K64+K76,K64)</f>
        <v>0.23230873279544717</v>
      </c>
      <c r="L77" s="55">
        <f>IF('Fixed data'!$G$19=FALSE,L64+L76,L64)</f>
        <v>0.26584664390655821</v>
      </c>
      <c r="M77" s="55">
        <f>IF('Fixed data'!$G$19=FALSE,M64+M76,M64)</f>
        <v>0.28975581946211382</v>
      </c>
      <c r="N77" s="55">
        <f>IF('Fixed data'!$G$19=FALSE,N64+N76,N64)</f>
        <v>0.31396188890655818</v>
      </c>
      <c r="O77" s="55">
        <f>IF('Fixed data'!$G$19=FALSE,O64+O76,O64)</f>
        <v>0.3384884982676693</v>
      </c>
      <c r="P77" s="55">
        <f>IF('Fixed data'!$G$19=FALSE,P64+P76,P64)</f>
        <v>0.36336047587461373</v>
      </c>
      <c r="Q77" s="55">
        <f>IF('Fixed data'!$G$19=FALSE,Q64+Q76,Q64)</f>
        <v>0.38860389147301655</v>
      </c>
      <c r="R77" s="55">
        <f>IF('Fixed data'!$G$19=FALSE,R64+R76,R64)</f>
        <v>0.41424611829578384</v>
      </c>
      <c r="S77" s="55">
        <f>IF('Fixed data'!$G$19=FALSE,S64+S76,S64)</f>
        <v>0.44031589823746742</v>
      </c>
      <c r="T77" s="55">
        <f>IF('Fixed data'!$G$19=FALSE,T64+T76,T64)</f>
        <v>0.46449801027564919</v>
      </c>
      <c r="U77" s="55">
        <f>IF('Fixed data'!$G$19=FALSE,U64+U76,U64)</f>
        <v>0.48843007999487109</v>
      </c>
      <c r="V77" s="55">
        <f>IF('Fixed data'!$G$19=FALSE,V64+V76,V64)</f>
        <v>0.51211136723861017</v>
      </c>
      <c r="W77" s="55">
        <f>IF('Fixed data'!$G$19=FALSE,W64+W76,W64)</f>
        <v>0.53554112444877822</v>
      </c>
      <c r="X77" s="55">
        <f>IF('Fixed data'!$G$19=FALSE,X64+X76,X64)</f>
        <v>0.5587185965917062</v>
      </c>
      <c r="Y77" s="55">
        <f>IF('Fixed data'!$G$19=FALSE,Y64+Y76,Y64)</f>
        <v>0.5810267613374388</v>
      </c>
      <c r="Z77" s="55">
        <f>IF('Fixed data'!$G$19=FALSE,Z64+Z76,Z64)</f>
        <v>0.60291762561481987</v>
      </c>
      <c r="AA77" s="55">
        <f>IF('Fixed data'!$G$19=FALSE,AA64+AA76,AA64)</f>
        <v>0.6243911894238493</v>
      </c>
      <c r="AB77" s="55">
        <f>IF('Fixed data'!$G$19=FALSE,AB64+AB76,AB64)</f>
        <v>0.6454474527645272</v>
      </c>
      <c r="AC77" s="55">
        <f>IF('Fixed data'!$G$19=FALSE,AC64+AC76,AC64)</f>
        <v>0.66608641563685345</v>
      </c>
      <c r="AD77" s="55">
        <f>IF('Fixed data'!$G$19=FALSE,AD64+AD76,AD64)</f>
        <v>0.68630807804082827</v>
      </c>
      <c r="AE77" s="55">
        <f>IF('Fixed data'!$G$19=FALSE,AE64+AE76,AE64)</f>
        <v>0.70611243997645146</v>
      </c>
      <c r="AF77" s="55">
        <f>IF('Fixed data'!$G$19=FALSE,AF64+AF76,AF64)</f>
        <v>0.72549950144372299</v>
      </c>
      <c r="AG77" s="55">
        <f>IF('Fixed data'!$G$19=FALSE,AG64+AG76,AG64)</f>
        <v>0.744469262442643</v>
      </c>
      <c r="AH77" s="55">
        <f>IF('Fixed data'!$G$19=FALSE,AH64+AH76,AH64)</f>
        <v>0.76302172297321147</v>
      </c>
      <c r="AI77" s="55">
        <f>IF('Fixed data'!$G$19=FALSE,AI64+AI76,AI64)</f>
        <v>0.7811568830354283</v>
      </c>
      <c r="AJ77" s="55">
        <f>IF('Fixed data'!$G$19=FALSE,AJ64+AJ76,AJ64)</f>
        <v>0.79044363161395437</v>
      </c>
      <c r="AK77" s="55">
        <f>IF('Fixed data'!$G$19=FALSE,AK64+AK76,AK64)</f>
        <v>0.79973038019248055</v>
      </c>
      <c r="AL77" s="55">
        <f>IF('Fixed data'!$G$19=FALSE,AL64+AL76,AL64)</f>
        <v>0.80901712877100651</v>
      </c>
      <c r="AM77" s="55">
        <f>IF('Fixed data'!$G$19=FALSE,AM64+AM76,AM64)</f>
        <v>0.81830387734953269</v>
      </c>
      <c r="AN77" s="55">
        <f>IF('Fixed data'!$G$19=FALSE,AN64+AN76,AN64)</f>
        <v>0.82759062592805877</v>
      </c>
      <c r="AO77" s="55">
        <f>IF('Fixed data'!$G$19=FALSE,AO64+AO76,AO64)</f>
        <v>0.83687737450658484</v>
      </c>
      <c r="AP77" s="55">
        <f>IF('Fixed data'!$G$19=FALSE,AP64+AP76,AP64)</f>
        <v>0.84616412308511102</v>
      </c>
      <c r="AQ77" s="55">
        <f>IF('Fixed data'!$G$19=FALSE,AQ64+AQ76,AQ64)</f>
        <v>0.85545087166363709</v>
      </c>
      <c r="AR77" s="55">
        <f>IF('Fixed data'!$G$19=FALSE,AR64+AR76,AR64)</f>
        <v>0.86473762024216316</v>
      </c>
      <c r="AS77" s="55">
        <f>IF('Fixed data'!$G$19=FALSE,AS64+AS76,AS64)</f>
        <v>0.87402436882068923</v>
      </c>
      <c r="AT77" s="55">
        <f>IF('Fixed data'!$G$19=FALSE,AT64+AT76,AT64)</f>
        <v>0.88331111739921531</v>
      </c>
      <c r="AU77" s="55">
        <f>IF('Fixed data'!$G$19=FALSE,AU64+AU76,AU64)</f>
        <v>0.89259786597774149</v>
      </c>
      <c r="AV77" s="55">
        <f>IF('Fixed data'!$G$19=FALSE,AV64+AV76,AV64)</f>
        <v>0.90188461455626745</v>
      </c>
      <c r="AW77" s="55">
        <f>IF('Fixed data'!$G$19=FALSE,AW64+AW76,AW64)</f>
        <v>0.91117136313479363</v>
      </c>
      <c r="AX77" s="55">
        <f>IF('Fixed data'!$G$19=FALSE,AX64+AX76,AX64)</f>
        <v>0.65387138787847399</v>
      </c>
      <c r="AY77" s="55">
        <f>IF('Fixed data'!$G$19=FALSE,AY64+AY76,AY64)</f>
        <v>0.64440563804784601</v>
      </c>
      <c r="AZ77" s="55">
        <f>IF('Fixed data'!$G$19=FALSE,AZ64+AZ76,AZ64)</f>
        <v>0.63512075888388464</v>
      </c>
      <c r="BA77" s="55">
        <f>IF('Fixed data'!$G$19=FALSE,BA64+BA76,BA64)</f>
        <v>0.62618642336436758</v>
      </c>
      <c r="BB77" s="55">
        <f>IF('Fixed data'!$G$19=FALSE,BB64+BB76,BB64)</f>
        <v>0.61776346020040618</v>
      </c>
      <c r="BC77" s="55">
        <f>IF('Fixed data'!$G$19=FALSE,BC64+BC76,BC64)</f>
        <v>0.60995180850311137</v>
      </c>
      <c r="BD77" s="55">
        <f>IF('Fixed data'!$G$19=FALSE,BD64+BD76,BD64)</f>
        <v>0.59637416933915</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-3.178550724637683E-4</v>
      </c>
      <c r="F80" s="56">
        <f t="shared" ref="F80:BD80" si="15">F77*F78</f>
        <v>-2.5352495196309536E-3</v>
      </c>
      <c r="G80" s="56">
        <f t="shared" si="15"/>
        <v>1.8504401543794726E-3</v>
      </c>
      <c r="H80" s="56">
        <f t="shared" si="15"/>
        <v>2.9111539137253582E-2</v>
      </c>
      <c r="I80" s="56">
        <f t="shared" si="15"/>
        <v>4.3316444808896216E-2</v>
      </c>
      <c r="J80" s="56">
        <f t="shared" si="15"/>
        <v>0.13634017411874491</v>
      </c>
      <c r="K80" s="56">
        <f t="shared" si="15"/>
        <v>0.18259256406513416</v>
      </c>
      <c r="L80" s="56">
        <f t="shared" si="15"/>
        <v>0.20188701356394678</v>
      </c>
      <c r="M80" s="56">
        <f t="shared" si="15"/>
        <v>0.21260281911153509</v>
      </c>
      <c r="N80" s="56">
        <f t="shared" si="15"/>
        <v>0.2225734898337165</v>
      </c>
      <c r="O80" s="56">
        <f t="shared" si="15"/>
        <v>0.23184624603509024</v>
      </c>
      <c r="P80" s="56">
        <f t="shared" si="15"/>
        <v>0.24046589419220935</v>
      </c>
      <c r="Q80" s="56">
        <f t="shared" si="15"/>
        <v>0.24847494205507603</v>
      </c>
      <c r="R80" s="56">
        <f t="shared" si="15"/>
        <v>0.25591370857593182</v>
      </c>
      <c r="S80" s="56">
        <f t="shared" si="15"/>
        <v>0.26282042888929857</v>
      </c>
      <c r="T80" s="56">
        <f t="shared" si="15"/>
        <v>0.26787874850572296</v>
      </c>
      <c r="U80" s="56">
        <f t="shared" si="15"/>
        <v>0.27215508656267512</v>
      </c>
      <c r="V80" s="56">
        <f t="shared" si="15"/>
        <v>0.27570085924324866</v>
      </c>
      <c r="W80" s="56">
        <f t="shared" si="15"/>
        <v>0.27856476331816621</v>
      </c>
      <c r="X80" s="56">
        <f t="shared" si="15"/>
        <v>0.28079290564453263</v>
      </c>
      <c r="Y80" s="56">
        <f t="shared" si="15"/>
        <v>0.28212968907248231</v>
      </c>
      <c r="Z80" s="56">
        <f t="shared" si="15"/>
        <v>0.2828591843511446</v>
      </c>
      <c r="AA80" s="56">
        <f t="shared" si="15"/>
        <v>0.28302755590022366</v>
      </c>
      <c r="AB80" s="56">
        <f t="shared" si="15"/>
        <v>0.28267831649221825</v>
      </c>
      <c r="AC80" s="56">
        <f t="shared" si="15"/>
        <v>0.28185246137037295</v>
      </c>
      <c r="AD80" s="56">
        <f t="shared" si="15"/>
        <v>0.28058859607212466</v>
      </c>
      <c r="AE80" s="56">
        <f t="shared" si="15"/>
        <v>0.27892305823904512</v>
      </c>
      <c r="AF80" s="56">
        <f t="shared" si="15"/>
        <v>0.27689003368218384</v>
      </c>
      <c r="AG80" s="56">
        <f t="shared" si="15"/>
        <v>0.27452166696011987</v>
      </c>
      <c r="AH80" s="56">
        <f t="shared" si="15"/>
        <v>0.27184816671592604</v>
      </c>
      <c r="AI80" s="56">
        <f t="shared" si="15"/>
        <v>0.31245271156826443</v>
      </c>
      <c r="AJ80" s="56">
        <f t="shared" si="15"/>
        <v>0.30695853555341535</v>
      </c>
      <c r="AK80" s="56">
        <f t="shared" si="15"/>
        <v>0.30151934364386007</v>
      </c>
      <c r="AL80" s="56">
        <f t="shared" si="15"/>
        <v>0.29613659379106078</v>
      </c>
      <c r="AM80" s="56">
        <f t="shared" si="15"/>
        <v>0.29081161237225478</v>
      </c>
      <c r="AN80" s="56">
        <f t="shared" si="15"/>
        <v>0.28554560061813938</v>
      </c>
      <c r="AO80" s="56">
        <f t="shared" si="15"/>
        <v>0.28033964077774759</v>
      </c>
      <c r="AP80" s="56">
        <f t="shared" si="15"/>
        <v>0.27519470203037111</v>
      </c>
      <c r="AQ80" s="56">
        <f t="shared" si="15"/>
        <v>0.27011164615403593</v>
      </c>
      <c r="AR80" s="56">
        <f t="shared" si="15"/>
        <v>0.26509123295969744</v>
      </c>
      <c r="AS80" s="56">
        <f t="shared" si="15"/>
        <v>0.26013412549999132</v>
      </c>
      <c r="AT80" s="56">
        <f t="shared" si="15"/>
        <v>0.25524089506106573</v>
      </c>
      <c r="AU80" s="56">
        <f t="shared" si="15"/>
        <v>0.25041202594571038</v>
      </c>
      <c r="AV80" s="56">
        <f t="shared" si="15"/>
        <v>0.24564792005570518</v>
      </c>
      <c r="AW80" s="56">
        <f t="shared" si="15"/>
        <v>0.24094890128102769</v>
      </c>
      <c r="AX80" s="56">
        <f t="shared" si="15"/>
        <v>0.16787266983455873</v>
      </c>
      <c r="AY80" s="56">
        <f t="shared" si="15"/>
        <v>0.16062375348429142</v>
      </c>
      <c r="AZ80" s="56">
        <f t="shared" si="15"/>
        <v>0.15369846210768723</v>
      </c>
      <c r="BA80" s="56">
        <f t="shared" si="15"/>
        <v>0.14712268313076554</v>
      </c>
      <c r="BB80" s="56">
        <f t="shared" si="15"/>
        <v>0.14091621890712855</v>
      </c>
      <c r="BC80" s="56">
        <f t="shared" si="15"/>
        <v>0.13508186975740191</v>
      </c>
      <c r="BD80" s="56">
        <f t="shared" si="15"/>
        <v>0.12822808014892426</v>
      </c>
    </row>
    <row r="81" spans="1:56" x14ac:dyDescent="0.3">
      <c r="A81" s="75"/>
      <c r="B81" s="15" t="s">
        <v>18</v>
      </c>
      <c r="C81" s="15"/>
      <c r="D81" s="14" t="s">
        <v>40</v>
      </c>
      <c r="E81" s="57">
        <f>+E80</f>
        <v>-3.178550724637683E-4</v>
      </c>
      <c r="F81" s="57">
        <f t="shared" ref="F81:BD81" si="16">+E81+F80</f>
        <v>-2.8531045920947217E-3</v>
      </c>
      <c r="G81" s="57">
        <f t="shared" si="16"/>
        <v>-1.0026644377152491E-3</v>
      </c>
      <c r="H81" s="57">
        <f t="shared" si="16"/>
        <v>2.8108874699538332E-2</v>
      </c>
      <c r="I81" s="57">
        <f t="shared" si="16"/>
        <v>7.1425319508434545E-2</v>
      </c>
      <c r="J81" s="57">
        <f t="shared" si="16"/>
        <v>0.20776549362717944</v>
      </c>
      <c r="K81" s="57">
        <f t="shared" si="16"/>
        <v>0.39035805769231358</v>
      </c>
      <c r="L81" s="57">
        <f t="shared" si="16"/>
        <v>0.59224507125626036</v>
      </c>
      <c r="M81" s="57">
        <f t="shared" si="16"/>
        <v>0.80484789036779547</v>
      </c>
      <c r="N81" s="57">
        <f t="shared" si="16"/>
        <v>1.027421380201512</v>
      </c>
      <c r="O81" s="57">
        <f t="shared" si="16"/>
        <v>1.2592676262366023</v>
      </c>
      <c r="P81" s="57">
        <f t="shared" si="16"/>
        <v>1.4997335204288116</v>
      </c>
      <c r="Q81" s="57">
        <f t="shared" si="16"/>
        <v>1.7482084624838876</v>
      </c>
      <c r="R81" s="57">
        <f t="shared" si="16"/>
        <v>2.0041221710598194</v>
      </c>
      <c r="S81" s="57">
        <f t="shared" si="16"/>
        <v>2.2669425999491182</v>
      </c>
      <c r="T81" s="57">
        <f t="shared" si="16"/>
        <v>2.534821348454841</v>
      </c>
      <c r="U81" s="57">
        <f t="shared" si="16"/>
        <v>2.8069764350175159</v>
      </c>
      <c r="V81" s="57">
        <f t="shared" si="16"/>
        <v>3.0826772942607645</v>
      </c>
      <c r="W81" s="57">
        <f t="shared" si="16"/>
        <v>3.3612420575789308</v>
      </c>
      <c r="X81" s="57">
        <f t="shared" si="16"/>
        <v>3.6420349632234634</v>
      </c>
      <c r="Y81" s="57">
        <f t="shared" si="16"/>
        <v>3.9241646522959459</v>
      </c>
      <c r="Z81" s="57">
        <f t="shared" si="16"/>
        <v>4.2070238366470907</v>
      </c>
      <c r="AA81" s="57">
        <f t="shared" si="16"/>
        <v>4.490051392547314</v>
      </c>
      <c r="AB81" s="57">
        <f t="shared" si="16"/>
        <v>4.772729709039532</v>
      </c>
      <c r="AC81" s="57">
        <f t="shared" si="16"/>
        <v>5.0545821704099048</v>
      </c>
      <c r="AD81" s="57">
        <f t="shared" si="16"/>
        <v>5.3351707664820296</v>
      </c>
      <c r="AE81" s="57">
        <f t="shared" si="16"/>
        <v>5.614093824721075</v>
      </c>
      <c r="AF81" s="57">
        <f t="shared" si="16"/>
        <v>5.890983858403259</v>
      </c>
      <c r="AG81" s="57">
        <f t="shared" si="16"/>
        <v>6.165505525363379</v>
      </c>
      <c r="AH81" s="57">
        <f t="shared" si="16"/>
        <v>6.4373536920793049</v>
      </c>
      <c r="AI81" s="57">
        <f t="shared" si="16"/>
        <v>6.7498064036475691</v>
      </c>
      <c r="AJ81" s="57">
        <f t="shared" si="16"/>
        <v>7.0567649392009848</v>
      </c>
      <c r="AK81" s="57">
        <f t="shared" si="16"/>
        <v>7.3582842828448447</v>
      </c>
      <c r="AL81" s="57">
        <f t="shared" si="16"/>
        <v>7.6544208766359052</v>
      </c>
      <c r="AM81" s="57">
        <f t="shared" si="16"/>
        <v>7.94523248900816</v>
      </c>
      <c r="AN81" s="57">
        <f t="shared" si="16"/>
        <v>8.2307780896263001</v>
      </c>
      <c r="AO81" s="57">
        <f t="shared" si="16"/>
        <v>8.5111177304040471</v>
      </c>
      <c r="AP81" s="57">
        <f t="shared" si="16"/>
        <v>8.7863124324344177</v>
      </c>
      <c r="AQ81" s="57">
        <f t="shared" si="16"/>
        <v>9.0564240785884529</v>
      </c>
      <c r="AR81" s="57">
        <f t="shared" si="16"/>
        <v>9.3215153115481506</v>
      </c>
      <c r="AS81" s="57">
        <f t="shared" si="16"/>
        <v>9.5816494370481422</v>
      </c>
      <c r="AT81" s="57">
        <f t="shared" si="16"/>
        <v>9.836890332109208</v>
      </c>
      <c r="AU81" s="57">
        <f t="shared" si="16"/>
        <v>10.087302358054918</v>
      </c>
      <c r="AV81" s="57">
        <f t="shared" si="16"/>
        <v>10.332950278110623</v>
      </c>
      <c r="AW81" s="57">
        <f t="shared" si="16"/>
        <v>10.573899179391651</v>
      </c>
      <c r="AX81" s="57">
        <f t="shared" si="16"/>
        <v>10.741771849226209</v>
      </c>
      <c r="AY81" s="57">
        <f t="shared" si="16"/>
        <v>10.9023956027105</v>
      </c>
      <c r="AZ81" s="57">
        <f t="shared" si="16"/>
        <v>11.056094064818188</v>
      </c>
      <c r="BA81" s="57">
        <f t="shared" si="16"/>
        <v>11.203216747948954</v>
      </c>
      <c r="BB81" s="57">
        <f t="shared" si="16"/>
        <v>11.344132966856082</v>
      </c>
      <c r="BC81" s="57">
        <f t="shared" si="16"/>
        <v>11.479214836613483</v>
      </c>
      <c r="BD81" s="57">
        <f t="shared" si="16"/>
        <v>11.607442916762407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26548</v>
      </c>
      <c r="H89" s="44">
        <v>132742</v>
      </c>
      <c r="I89" s="44">
        <v>212387</v>
      </c>
      <c r="J89" s="44">
        <v>345129</v>
      </c>
      <c r="K89" s="44">
        <v>424774</v>
      </c>
      <c r="L89" s="44">
        <v>424774</v>
      </c>
      <c r="M89" s="44">
        <f>L89</f>
        <v>424774</v>
      </c>
      <c r="N89" s="44">
        <f t="shared" ref="N89:AW89" si="17">M89</f>
        <v>424774</v>
      </c>
      <c r="O89" s="44">
        <f t="shared" si="17"/>
        <v>424774</v>
      </c>
      <c r="P89" s="44">
        <f t="shared" si="17"/>
        <v>424774</v>
      </c>
      <c r="Q89" s="44">
        <f t="shared" si="17"/>
        <v>424774</v>
      </c>
      <c r="R89" s="44">
        <f t="shared" si="17"/>
        <v>424774</v>
      </c>
      <c r="S89" s="44">
        <f t="shared" si="17"/>
        <v>424774</v>
      </c>
      <c r="T89" s="44">
        <f t="shared" si="17"/>
        <v>424774</v>
      </c>
      <c r="U89" s="44">
        <f t="shared" si="17"/>
        <v>424774</v>
      </c>
      <c r="V89" s="44">
        <f t="shared" si="17"/>
        <v>424774</v>
      </c>
      <c r="W89" s="44">
        <f t="shared" si="17"/>
        <v>424774</v>
      </c>
      <c r="X89" s="44">
        <f t="shared" si="17"/>
        <v>424774</v>
      </c>
      <c r="Y89" s="44">
        <f t="shared" si="17"/>
        <v>424774</v>
      </c>
      <c r="Z89" s="44">
        <f t="shared" si="17"/>
        <v>424774</v>
      </c>
      <c r="AA89" s="44">
        <f t="shared" si="17"/>
        <v>424774</v>
      </c>
      <c r="AB89" s="44">
        <f t="shared" si="17"/>
        <v>424774</v>
      </c>
      <c r="AC89" s="44">
        <f t="shared" si="17"/>
        <v>424774</v>
      </c>
      <c r="AD89" s="44">
        <f t="shared" si="17"/>
        <v>424774</v>
      </c>
      <c r="AE89" s="44">
        <f t="shared" si="17"/>
        <v>424774</v>
      </c>
      <c r="AF89" s="44">
        <f t="shared" si="17"/>
        <v>424774</v>
      </c>
      <c r="AG89" s="44">
        <f t="shared" si="17"/>
        <v>424774</v>
      </c>
      <c r="AH89" s="44">
        <f t="shared" si="17"/>
        <v>424774</v>
      </c>
      <c r="AI89" s="44">
        <f t="shared" si="17"/>
        <v>424774</v>
      </c>
      <c r="AJ89" s="44">
        <f t="shared" si="17"/>
        <v>424774</v>
      </c>
      <c r="AK89" s="44">
        <f t="shared" si="17"/>
        <v>424774</v>
      </c>
      <c r="AL89" s="44">
        <f t="shared" si="17"/>
        <v>424774</v>
      </c>
      <c r="AM89" s="44">
        <f t="shared" si="17"/>
        <v>424774</v>
      </c>
      <c r="AN89" s="44">
        <f t="shared" si="17"/>
        <v>424774</v>
      </c>
      <c r="AO89" s="44">
        <f t="shared" si="17"/>
        <v>424774</v>
      </c>
      <c r="AP89" s="44">
        <f t="shared" si="17"/>
        <v>424774</v>
      </c>
      <c r="AQ89" s="44">
        <f t="shared" si="17"/>
        <v>424774</v>
      </c>
      <c r="AR89" s="44">
        <f t="shared" si="17"/>
        <v>424774</v>
      </c>
      <c r="AS89" s="44">
        <f t="shared" si="17"/>
        <v>424774</v>
      </c>
      <c r="AT89" s="44">
        <f t="shared" si="17"/>
        <v>424774</v>
      </c>
      <c r="AU89" s="44">
        <f t="shared" si="17"/>
        <v>424774</v>
      </c>
      <c r="AV89" s="44">
        <f t="shared" si="17"/>
        <v>424774</v>
      </c>
      <c r="AW89" s="44">
        <f t="shared" si="17"/>
        <v>424774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11" sqref="C11"/>
    </sheetView>
  </sheetViews>
  <sheetFormatPr defaultRowHeight="15.75" x14ac:dyDescent="0.3"/>
  <cols>
    <col min="1" max="1" width="5.85546875" customWidth="1"/>
    <col min="2" max="2" width="38.85546875" bestFit="1" customWidth="1"/>
    <col min="3" max="3" width="74.28515625" style="132" customWidth="1"/>
  </cols>
  <sheetData>
    <row r="1" spans="1:3" ht="18.75" x14ac:dyDescent="0.3">
      <c r="A1" s="1" t="s">
        <v>82</v>
      </c>
    </row>
    <row r="2" spans="1:3" x14ac:dyDescent="0.3">
      <c r="A2" t="s">
        <v>78</v>
      </c>
    </row>
    <row r="4" spans="1:3" ht="16.5" thickBot="1" x14ac:dyDescent="0.35"/>
    <row r="5" spans="1:3" ht="30" x14ac:dyDescent="0.3">
      <c r="A5" s="180" t="s">
        <v>11</v>
      </c>
      <c r="B5" s="133" t="s">
        <v>189</v>
      </c>
      <c r="C5" s="134" t="s">
        <v>351</v>
      </c>
    </row>
    <row r="6" spans="1:3" x14ac:dyDescent="0.3">
      <c r="A6" s="181"/>
      <c r="B6" s="62" t="s">
        <v>198</v>
      </c>
      <c r="C6" s="135"/>
    </row>
    <row r="7" spans="1:3" x14ac:dyDescent="0.3">
      <c r="A7" s="181"/>
      <c r="B7" s="62" t="s">
        <v>198</v>
      </c>
      <c r="C7" s="135"/>
    </row>
    <row r="8" spans="1:3" x14ac:dyDescent="0.3">
      <c r="A8" s="181"/>
      <c r="B8" s="62" t="s">
        <v>198</v>
      </c>
      <c r="C8" s="135"/>
    </row>
    <row r="9" spans="1:3" x14ac:dyDescent="0.3">
      <c r="A9" s="181"/>
      <c r="B9" s="62" t="s">
        <v>198</v>
      </c>
      <c r="C9" s="135"/>
    </row>
    <row r="10" spans="1:3" ht="16.5" thickBot="1" x14ac:dyDescent="0.35">
      <c r="A10" s="182"/>
      <c r="B10" s="125" t="s">
        <v>197</v>
      </c>
      <c r="C10" s="136"/>
    </row>
    <row r="11" spans="1:3" x14ac:dyDescent="0.3">
      <c r="A11" s="183" t="s">
        <v>301</v>
      </c>
      <c r="B11" s="62" t="s">
        <v>189</v>
      </c>
      <c r="C11" s="135" t="s">
        <v>352</v>
      </c>
    </row>
    <row r="12" spans="1:3" ht="30" x14ac:dyDescent="0.3">
      <c r="A12" s="183"/>
      <c r="B12" s="62" t="s">
        <v>159</v>
      </c>
      <c r="C12" s="135" t="s">
        <v>353</v>
      </c>
    </row>
    <row r="13" spans="1:3" ht="45" x14ac:dyDescent="0.3">
      <c r="A13" s="183"/>
      <c r="B13" s="62" t="s">
        <v>320</v>
      </c>
      <c r="C13" s="135" t="s">
        <v>354</v>
      </c>
    </row>
    <row r="14" spans="1:3" ht="60" x14ac:dyDescent="0.3">
      <c r="A14" s="183"/>
      <c r="B14" s="62" t="s">
        <v>159</v>
      </c>
      <c r="C14" s="135" t="s">
        <v>355</v>
      </c>
    </row>
    <row r="15" spans="1:3" x14ac:dyDescent="0.3">
      <c r="A15" s="183"/>
      <c r="B15" s="62" t="s">
        <v>198</v>
      </c>
      <c r="C15" s="135"/>
    </row>
    <row r="16" spans="1:3" x14ac:dyDescent="0.3">
      <c r="A16" s="183"/>
      <c r="B16" s="62" t="s">
        <v>198</v>
      </c>
      <c r="C16" s="135"/>
    </row>
    <row r="17" spans="1:3" ht="16.5" thickBot="1" x14ac:dyDescent="0.35">
      <c r="A17" s="184"/>
      <c r="B17" s="126" t="s">
        <v>321</v>
      </c>
      <c r="C17" s="136"/>
    </row>
    <row r="18" spans="1:3" ht="16.5" thickBot="1" x14ac:dyDescent="0.35"/>
    <row r="19" spans="1:3" x14ac:dyDescent="0.3">
      <c r="A19" s="185" t="s">
        <v>300</v>
      </c>
      <c r="B19" s="137" t="s">
        <v>212</v>
      </c>
      <c r="C19" s="134"/>
    </row>
    <row r="20" spans="1:3" x14ac:dyDescent="0.3">
      <c r="A20" s="186"/>
      <c r="B20" s="9" t="s">
        <v>213</v>
      </c>
      <c r="C20" s="135"/>
    </row>
    <row r="21" spans="1:3" x14ac:dyDescent="0.3">
      <c r="A21" s="186"/>
      <c r="B21" s="9" t="s">
        <v>214</v>
      </c>
      <c r="C21" s="135"/>
    </row>
    <row r="22" spans="1:3" ht="30" x14ac:dyDescent="0.25">
      <c r="A22" s="186"/>
      <c r="B22" s="62" t="s">
        <v>215</v>
      </c>
      <c r="C22" s="138" t="s">
        <v>356</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5">
      <formula1>$B$170:$B$214</formula1>
    </dataValidation>
    <dataValidation type="list" allowBlank="1" showInputMessage="1" showErrorMessage="1" sqref="B6: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3" activePane="bottomRight" state="frozen"/>
      <selection activeCell="I72" sqref="I72"/>
      <selection pane="topRight" activeCell="I72" sqref="I72"/>
      <selection pane="bottomLeft" activeCell="I72" sqref="I72"/>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345</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1.2585281448875412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2.4438882990199202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3.6663827787187504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5.5780191585828121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-0.2752</v>
      </c>
      <c r="F13" s="63">
        <v>-0.38820000000000005</v>
      </c>
      <c r="G13" s="63">
        <v>-0.49080000000000001</v>
      </c>
      <c r="H13" s="63">
        <v>-0.62820000000000009</v>
      </c>
      <c r="I13" s="63">
        <v>-0.81430000000000002</v>
      </c>
      <c r="J13" s="63">
        <v>-1.0084</v>
      </c>
      <c r="K13" s="63">
        <v>-1.0263</v>
      </c>
      <c r="L13" s="63">
        <v>-1.5838000000000001</v>
      </c>
      <c r="M13" s="63">
        <f>L13</f>
        <v>-1.5838000000000001</v>
      </c>
      <c r="N13" s="63">
        <f t="shared" ref="N13:AW13" si="0">M13</f>
        <v>-1.5838000000000001</v>
      </c>
      <c r="O13" s="63">
        <f t="shared" si="0"/>
        <v>-1.5838000000000001</v>
      </c>
      <c r="P13" s="63">
        <f t="shared" si="0"/>
        <v>-1.5838000000000001</v>
      </c>
      <c r="Q13" s="63">
        <f t="shared" si="0"/>
        <v>-1.5838000000000001</v>
      </c>
      <c r="R13" s="63">
        <f t="shared" si="0"/>
        <v>-1.5838000000000001</v>
      </c>
      <c r="S13" s="63">
        <f t="shared" si="0"/>
        <v>-1.5838000000000001</v>
      </c>
      <c r="T13" s="63">
        <f t="shared" si="0"/>
        <v>-1.5838000000000001</v>
      </c>
      <c r="U13" s="63">
        <f t="shared" si="0"/>
        <v>-1.5838000000000001</v>
      </c>
      <c r="V13" s="63">
        <f t="shared" si="0"/>
        <v>-1.5838000000000001</v>
      </c>
      <c r="W13" s="63">
        <f t="shared" si="0"/>
        <v>-1.5838000000000001</v>
      </c>
      <c r="X13" s="63">
        <f t="shared" si="0"/>
        <v>-1.5838000000000001</v>
      </c>
      <c r="Y13" s="63">
        <f t="shared" si="0"/>
        <v>-1.5838000000000001</v>
      </c>
      <c r="Z13" s="63">
        <f t="shared" si="0"/>
        <v>-1.5838000000000001</v>
      </c>
      <c r="AA13" s="63">
        <f t="shared" si="0"/>
        <v>-1.5838000000000001</v>
      </c>
      <c r="AB13" s="63">
        <f t="shared" si="0"/>
        <v>-1.5838000000000001</v>
      </c>
      <c r="AC13" s="63">
        <f t="shared" si="0"/>
        <v>-1.5838000000000001</v>
      </c>
      <c r="AD13" s="63">
        <f t="shared" si="0"/>
        <v>-1.5838000000000001</v>
      </c>
      <c r="AE13" s="63">
        <f t="shared" si="0"/>
        <v>-1.5838000000000001</v>
      </c>
      <c r="AF13" s="63">
        <f t="shared" si="0"/>
        <v>-1.5838000000000001</v>
      </c>
      <c r="AG13" s="63">
        <f t="shared" si="0"/>
        <v>-1.5838000000000001</v>
      </c>
      <c r="AH13" s="63">
        <f t="shared" si="0"/>
        <v>-1.5838000000000001</v>
      </c>
      <c r="AI13" s="63">
        <f t="shared" si="0"/>
        <v>-1.5838000000000001</v>
      </c>
      <c r="AJ13" s="63">
        <f t="shared" si="0"/>
        <v>-1.5838000000000001</v>
      </c>
      <c r="AK13" s="63">
        <f t="shared" si="0"/>
        <v>-1.5838000000000001</v>
      </c>
      <c r="AL13" s="63">
        <f t="shared" si="0"/>
        <v>-1.5838000000000001</v>
      </c>
      <c r="AM13" s="63">
        <f t="shared" si="0"/>
        <v>-1.5838000000000001</v>
      </c>
      <c r="AN13" s="63">
        <f t="shared" si="0"/>
        <v>-1.5838000000000001</v>
      </c>
      <c r="AO13" s="63">
        <f t="shared" si="0"/>
        <v>-1.5838000000000001</v>
      </c>
      <c r="AP13" s="63">
        <f t="shared" si="0"/>
        <v>-1.5838000000000001</v>
      </c>
      <c r="AQ13" s="63">
        <f t="shared" si="0"/>
        <v>-1.5838000000000001</v>
      </c>
      <c r="AR13" s="63">
        <f t="shared" si="0"/>
        <v>-1.5838000000000001</v>
      </c>
      <c r="AS13" s="63">
        <f t="shared" si="0"/>
        <v>-1.5838000000000001</v>
      </c>
      <c r="AT13" s="63">
        <f t="shared" si="0"/>
        <v>-1.5838000000000001</v>
      </c>
      <c r="AU13" s="63">
        <f t="shared" si="0"/>
        <v>-1.5838000000000001</v>
      </c>
      <c r="AV13" s="63">
        <f t="shared" si="0"/>
        <v>-1.5838000000000001</v>
      </c>
      <c r="AW13" s="63">
        <f t="shared" si="0"/>
        <v>-1.5838000000000001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 t="shared" ref="E18:L18" si="1">SUM(E13:E17)</f>
        <v>-0.2752</v>
      </c>
      <c r="F18" s="60">
        <f t="shared" si="1"/>
        <v>-0.38820000000000005</v>
      </c>
      <c r="G18" s="60">
        <f t="shared" si="1"/>
        <v>-0.49080000000000001</v>
      </c>
      <c r="H18" s="60">
        <f t="shared" si="1"/>
        <v>-0.62820000000000009</v>
      </c>
      <c r="I18" s="60">
        <f t="shared" si="1"/>
        <v>-0.81430000000000002</v>
      </c>
      <c r="J18" s="60">
        <f t="shared" si="1"/>
        <v>-1.0084</v>
      </c>
      <c r="K18" s="60">
        <f t="shared" si="1"/>
        <v>-1.0263</v>
      </c>
      <c r="L18" s="60">
        <f t="shared" si="1"/>
        <v>-1.5838000000000001</v>
      </c>
      <c r="M18" s="60">
        <f t="shared" ref="M18:AW18" si="2">SUM(M13:M17)</f>
        <v>-1.5838000000000001</v>
      </c>
      <c r="N18" s="60">
        <f t="shared" si="2"/>
        <v>-1.5838000000000001</v>
      </c>
      <c r="O18" s="60">
        <f t="shared" si="2"/>
        <v>-1.5838000000000001</v>
      </c>
      <c r="P18" s="60">
        <f t="shared" si="2"/>
        <v>-1.5838000000000001</v>
      </c>
      <c r="Q18" s="60">
        <f t="shared" si="2"/>
        <v>-1.5838000000000001</v>
      </c>
      <c r="R18" s="60">
        <f t="shared" si="2"/>
        <v>-1.5838000000000001</v>
      </c>
      <c r="S18" s="60">
        <f t="shared" si="2"/>
        <v>-1.5838000000000001</v>
      </c>
      <c r="T18" s="60">
        <f t="shared" si="2"/>
        <v>-1.5838000000000001</v>
      </c>
      <c r="U18" s="60">
        <f t="shared" si="2"/>
        <v>-1.5838000000000001</v>
      </c>
      <c r="V18" s="60">
        <f t="shared" si="2"/>
        <v>-1.5838000000000001</v>
      </c>
      <c r="W18" s="60">
        <f t="shared" si="2"/>
        <v>-1.5838000000000001</v>
      </c>
      <c r="X18" s="60">
        <f t="shared" si="2"/>
        <v>-1.5838000000000001</v>
      </c>
      <c r="Y18" s="60">
        <f t="shared" si="2"/>
        <v>-1.5838000000000001</v>
      </c>
      <c r="Z18" s="60">
        <f t="shared" si="2"/>
        <v>-1.5838000000000001</v>
      </c>
      <c r="AA18" s="60">
        <f t="shared" si="2"/>
        <v>-1.5838000000000001</v>
      </c>
      <c r="AB18" s="60">
        <f t="shared" si="2"/>
        <v>-1.5838000000000001</v>
      </c>
      <c r="AC18" s="60">
        <f t="shared" si="2"/>
        <v>-1.5838000000000001</v>
      </c>
      <c r="AD18" s="60">
        <f t="shared" si="2"/>
        <v>-1.5838000000000001</v>
      </c>
      <c r="AE18" s="60">
        <f t="shared" si="2"/>
        <v>-1.5838000000000001</v>
      </c>
      <c r="AF18" s="60">
        <f t="shared" si="2"/>
        <v>-1.5838000000000001</v>
      </c>
      <c r="AG18" s="60">
        <f t="shared" si="2"/>
        <v>-1.5838000000000001</v>
      </c>
      <c r="AH18" s="60">
        <f t="shared" si="2"/>
        <v>-1.5838000000000001</v>
      </c>
      <c r="AI18" s="60">
        <f t="shared" si="2"/>
        <v>-1.5838000000000001</v>
      </c>
      <c r="AJ18" s="60">
        <f t="shared" si="2"/>
        <v>-1.5838000000000001</v>
      </c>
      <c r="AK18" s="60">
        <f t="shared" si="2"/>
        <v>-1.5838000000000001</v>
      </c>
      <c r="AL18" s="60">
        <f t="shared" si="2"/>
        <v>-1.5838000000000001</v>
      </c>
      <c r="AM18" s="60">
        <f t="shared" si="2"/>
        <v>-1.5838000000000001</v>
      </c>
      <c r="AN18" s="60">
        <f t="shared" si="2"/>
        <v>-1.5838000000000001</v>
      </c>
      <c r="AO18" s="60">
        <f t="shared" si="2"/>
        <v>-1.5838000000000001</v>
      </c>
      <c r="AP18" s="60">
        <f t="shared" si="2"/>
        <v>-1.5838000000000001</v>
      </c>
      <c r="AQ18" s="60">
        <f t="shared" si="2"/>
        <v>-1.5838000000000001</v>
      </c>
      <c r="AR18" s="60">
        <f t="shared" si="2"/>
        <v>-1.5838000000000001</v>
      </c>
      <c r="AS18" s="60">
        <f t="shared" si="2"/>
        <v>-1.5838000000000001</v>
      </c>
      <c r="AT18" s="60">
        <f t="shared" si="2"/>
        <v>-1.5838000000000001</v>
      </c>
      <c r="AU18" s="60">
        <f t="shared" si="2"/>
        <v>-1.5838000000000001</v>
      </c>
      <c r="AV18" s="60">
        <f t="shared" si="2"/>
        <v>-1.5838000000000001</v>
      </c>
      <c r="AW18" s="60">
        <f t="shared" si="2"/>
        <v>-1.5838000000000001</v>
      </c>
      <c r="AX18" s="62"/>
      <c r="AY18" s="62"/>
      <c r="AZ18" s="62"/>
      <c r="BA18" s="62"/>
      <c r="BB18" s="62"/>
      <c r="BC18" s="62"/>
      <c r="BD18" s="62"/>
    </row>
    <row r="19" spans="1:56" x14ac:dyDescent="0.3">
      <c r="A19" s="178" t="s">
        <v>301</v>
      </c>
      <c r="B19" s="62" t="s">
        <v>189</v>
      </c>
      <c r="C19" s="8" t="s">
        <v>304</v>
      </c>
      <c r="D19" s="9" t="s">
        <v>40</v>
      </c>
      <c r="E19" s="34">
        <f>-'Baseline scenario'!E7</f>
        <v>0.2737</v>
      </c>
      <c r="F19" s="34">
        <f>-'Baseline scenario'!F7</f>
        <v>0.36360000000000003</v>
      </c>
      <c r="G19" s="34">
        <f>-'Baseline scenario'!G7</f>
        <v>0.40210000000000001</v>
      </c>
      <c r="H19" s="34">
        <f>-'Baseline scenario'!H7</f>
        <v>0.42699999999999999</v>
      </c>
      <c r="I19" s="34">
        <f>-'Baseline scenario'!I7</f>
        <v>0.45960000000000001</v>
      </c>
      <c r="J19" s="34">
        <f>-'Baseline scenario'!J7</f>
        <v>0.47060000000000002</v>
      </c>
      <c r="K19" s="34">
        <f>-'Baseline scenario'!K7</f>
        <v>0.48850000000000005</v>
      </c>
      <c r="L19" s="34">
        <f>-'Baseline scenario'!L7</f>
        <v>1.046</v>
      </c>
      <c r="M19" s="34">
        <f>-'Baseline scenario'!M7</f>
        <v>1.046</v>
      </c>
      <c r="N19" s="34">
        <f>-'Baseline scenario'!N7</f>
        <v>1.046</v>
      </c>
      <c r="O19" s="34">
        <f>-'Baseline scenario'!O7</f>
        <v>1.046</v>
      </c>
      <c r="P19" s="34">
        <f>-'Baseline scenario'!P7</f>
        <v>1.046</v>
      </c>
      <c r="Q19" s="34">
        <f>-'Baseline scenario'!Q7</f>
        <v>1.046</v>
      </c>
      <c r="R19" s="34">
        <f>-'Baseline scenario'!R7</f>
        <v>1.046</v>
      </c>
      <c r="S19" s="34">
        <f>-'Baseline scenario'!S7</f>
        <v>1.046</v>
      </c>
      <c r="T19" s="34">
        <f>-'Baseline scenario'!T7</f>
        <v>1.046</v>
      </c>
      <c r="U19" s="34">
        <f>-'Baseline scenario'!U7</f>
        <v>1.046</v>
      </c>
      <c r="V19" s="34">
        <f>-'Baseline scenario'!V7</f>
        <v>1.046</v>
      </c>
      <c r="W19" s="34">
        <f>-'Baseline scenario'!W7</f>
        <v>1.046</v>
      </c>
      <c r="X19" s="34">
        <f>-'Baseline scenario'!X7</f>
        <v>1.046</v>
      </c>
      <c r="Y19" s="34">
        <f>-'Baseline scenario'!Y7</f>
        <v>1.046</v>
      </c>
      <c r="Z19" s="34">
        <f>-'Baseline scenario'!Z7</f>
        <v>1.046</v>
      </c>
      <c r="AA19" s="34">
        <f>-'Baseline scenario'!AA7</f>
        <v>1.046</v>
      </c>
      <c r="AB19" s="34">
        <f>-'Baseline scenario'!AB7</f>
        <v>1.046</v>
      </c>
      <c r="AC19" s="34">
        <f>-'Baseline scenario'!AC7</f>
        <v>1.046</v>
      </c>
      <c r="AD19" s="34">
        <f>-'Baseline scenario'!AD7</f>
        <v>1.046</v>
      </c>
      <c r="AE19" s="34">
        <f>-'Baseline scenario'!AE7</f>
        <v>1.046</v>
      </c>
      <c r="AF19" s="34">
        <f>-'Baseline scenario'!AF7</f>
        <v>1.046</v>
      </c>
      <c r="AG19" s="34">
        <f>-'Baseline scenario'!AG7</f>
        <v>1.046</v>
      </c>
      <c r="AH19" s="34">
        <f>-'Baseline scenario'!AH7</f>
        <v>1.046</v>
      </c>
      <c r="AI19" s="34">
        <f>-'Baseline scenario'!AI7</f>
        <v>1.046</v>
      </c>
      <c r="AJ19" s="34">
        <f>-'Baseline scenario'!AJ7</f>
        <v>1.046</v>
      </c>
      <c r="AK19" s="34">
        <f>-'Baseline scenario'!AK7</f>
        <v>1.046</v>
      </c>
      <c r="AL19" s="34">
        <f>-'Baseline scenario'!AL7</f>
        <v>1.046</v>
      </c>
      <c r="AM19" s="34">
        <f>-'Baseline scenario'!AM7</f>
        <v>1.046</v>
      </c>
      <c r="AN19" s="34">
        <f>-'Baseline scenario'!AN7</f>
        <v>1.046</v>
      </c>
      <c r="AO19" s="34">
        <f>-'Baseline scenario'!AO7</f>
        <v>1.046</v>
      </c>
      <c r="AP19" s="34">
        <f>-'Baseline scenario'!AP7</f>
        <v>1.046</v>
      </c>
      <c r="AQ19" s="34">
        <f>-'Baseline scenario'!AQ7</f>
        <v>1.046</v>
      </c>
      <c r="AR19" s="34">
        <f>-'Baseline scenario'!AR7</f>
        <v>1.046</v>
      </c>
      <c r="AS19" s="34">
        <f>-'Baseline scenario'!AS7</f>
        <v>1.046</v>
      </c>
      <c r="AT19" s="34">
        <f>-'Baseline scenario'!AT7</f>
        <v>1.046</v>
      </c>
      <c r="AU19" s="34">
        <f>-'Baseline scenario'!AU7</f>
        <v>1.046</v>
      </c>
      <c r="AV19" s="34">
        <f>-'Baseline scenario'!AV7</f>
        <v>1.046</v>
      </c>
      <c r="AW19" s="34">
        <f>-'Baseline scenario'!AW7</f>
        <v>1.046</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v>0.08</v>
      </c>
      <c r="K20" s="34">
        <v>0.13</v>
      </c>
      <c r="L20" s="34">
        <v>0.16</v>
      </c>
      <c r="M20" s="34">
        <f>L20</f>
        <v>0.16</v>
      </c>
      <c r="N20" s="34">
        <f t="shared" ref="N20:AW22" si="3">M20</f>
        <v>0.16</v>
      </c>
      <c r="O20" s="34">
        <f t="shared" si="3"/>
        <v>0.16</v>
      </c>
      <c r="P20" s="34">
        <f t="shared" si="3"/>
        <v>0.16</v>
      </c>
      <c r="Q20" s="34">
        <f t="shared" si="3"/>
        <v>0.16</v>
      </c>
      <c r="R20" s="34">
        <f t="shared" si="3"/>
        <v>0.16</v>
      </c>
      <c r="S20" s="34">
        <f t="shared" si="3"/>
        <v>0.16</v>
      </c>
      <c r="T20" s="34">
        <f t="shared" si="3"/>
        <v>0.16</v>
      </c>
      <c r="U20" s="34">
        <f t="shared" si="3"/>
        <v>0.16</v>
      </c>
      <c r="V20" s="34">
        <f t="shared" si="3"/>
        <v>0.16</v>
      </c>
      <c r="W20" s="34">
        <f t="shared" si="3"/>
        <v>0.16</v>
      </c>
      <c r="X20" s="34">
        <f t="shared" si="3"/>
        <v>0.16</v>
      </c>
      <c r="Y20" s="34">
        <f t="shared" si="3"/>
        <v>0.16</v>
      </c>
      <c r="Z20" s="34">
        <f t="shared" si="3"/>
        <v>0.16</v>
      </c>
      <c r="AA20" s="34">
        <f t="shared" si="3"/>
        <v>0.16</v>
      </c>
      <c r="AB20" s="34">
        <f t="shared" si="3"/>
        <v>0.16</v>
      </c>
      <c r="AC20" s="34">
        <f t="shared" si="3"/>
        <v>0.16</v>
      </c>
      <c r="AD20" s="34">
        <f t="shared" si="3"/>
        <v>0.16</v>
      </c>
      <c r="AE20" s="34">
        <f t="shared" si="3"/>
        <v>0.16</v>
      </c>
      <c r="AF20" s="34">
        <f t="shared" si="3"/>
        <v>0.16</v>
      </c>
      <c r="AG20" s="34">
        <f t="shared" si="3"/>
        <v>0.16</v>
      </c>
      <c r="AH20" s="34">
        <f t="shared" si="3"/>
        <v>0.16</v>
      </c>
      <c r="AI20" s="34">
        <f t="shared" si="3"/>
        <v>0.16</v>
      </c>
      <c r="AJ20" s="34">
        <f t="shared" si="3"/>
        <v>0.16</v>
      </c>
      <c r="AK20" s="34">
        <f t="shared" si="3"/>
        <v>0.16</v>
      </c>
      <c r="AL20" s="34">
        <f t="shared" si="3"/>
        <v>0.16</v>
      </c>
      <c r="AM20" s="34">
        <f t="shared" si="3"/>
        <v>0.16</v>
      </c>
      <c r="AN20" s="34">
        <f t="shared" si="3"/>
        <v>0.16</v>
      </c>
      <c r="AO20" s="34">
        <f t="shared" si="3"/>
        <v>0.16</v>
      </c>
      <c r="AP20" s="34">
        <f t="shared" si="3"/>
        <v>0.16</v>
      </c>
      <c r="AQ20" s="34">
        <f t="shared" si="3"/>
        <v>0.16</v>
      </c>
      <c r="AR20" s="34">
        <f t="shared" si="3"/>
        <v>0.16</v>
      </c>
      <c r="AS20" s="34">
        <f t="shared" si="3"/>
        <v>0.16</v>
      </c>
      <c r="AT20" s="34">
        <f t="shared" si="3"/>
        <v>0.16</v>
      </c>
      <c r="AU20" s="34">
        <f t="shared" si="3"/>
        <v>0.16</v>
      </c>
      <c r="AV20" s="34">
        <f t="shared" si="3"/>
        <v>0.16</v>
      </c>
      <c r="AW20" s="34">
        <f t="shared" si="3"/>
        <v>0.16</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v>0.1</v>
      </c>
      <c r="K21" s="34">
        <v>0.15</v>
      </c>
      <c r="L21" s="34">
        <v>0.19</v>
      </c>
      <c r="M21" s="34">
        <f>L21</f>
        <v>0.19</v>
      </c>
      <c r="N21" s="34">
        <f t="shared" si="3"/>
        <v>0.19</v>
      </c>
      <c r="O21" s="34">
        <f t="shared" si="3"/>
        <v>0.19</v>
      </c>
      <c r="P21" s="34">
        <f t="shared" si="3"/>
        <v>0.19</v>
      </c>
      <c r="Q21" s="34">
        <f t="shared" si="3"/>
        <v>0.19</v>
      </c>
      <c r="R21" s="34">
        <f t="shared" si="3"/>
        <v>0.19</v>
      </c>
      <c r="S21" s="34">
        <f t="shared" si="3"/>
        <v>0.19</v>
      </c>
      <c r="T21" s="34">
        <f t="shared" si="3"/>
        <v>0.19</v>
      </c>
      <c r="U21" s="34">
        <f t="shared" si="3"/>
        <v>0.19</v>
      </c>
      <c r="V21" s="34">
        <f t="shared" si="3"/>
        <v>0.19</v>
      </c>
      <c r="W21" s="34">
        <f t="shared" si="3"/>
        <v>0.19</v>
      </c>
      <c r="X21" s="34">
        <f t="shared" si="3"/>
        <v>0.19</v>
      </c>
      <c r="Y21" s="34">
        <f t="shared" si="3"/>
        <v>0.19</v>
      </c>
      <c r="Z21" s="34">
        <f t="shared" si="3"/>
        <v>0.19</v>
      </c>
      <c r="AA21" s="34">
        <f t="shared" si="3"/>
        <v>0.19</v>
      </c>
      <c r="AB21" s="34">
        <f t="shared" si="3"/>
        <v>0.19</v>
      </c>
      <c r="AC21" s="34">
        <f t="shared" si="3"/>
        <v>0.19</v>
      </c>
      <c r="AD21" s="34">
        <f t="shared" si="3"/>
        <v>0.19</v>
      </c>
      <c r="AE21" s="34">
        <f t="shared" si="3"/>
        <v>0.19</v>
      </c>
      <c r="AF21" s="34">
        <f t="shared" si="3"/>
        <v>0.19</v>
      </c>
      <c r="AG21" s="34">
        <f t="shared" si="3"/>
        <v>0.19</v>
      </c>
      <c r="AH21" s="34">
        <f t="shared" si="3"/>
        <v>0.19</v>
      </c>
      <c r="AI21" s="34">
        <f t="shared" si="3"/>
        <v>0.19</v>
      </c>
      <c r="AJ21" s="34">
        <f t="shared" si="3"/>
        <v>0.19</v>
      </c>
      <c r="AK21" s="34">
        <f t="shared" si="3"/>
        <v>0.19</v>
      </c>
      <c r="AL21" s="34">
        <f t="shared" si="3"/>
        <v>0.19</v>
      </c>
      <c r="AM21" s="34">
        <f t="shared" si="3"/>
        <v>0.19</v>
      </c>
      <c r="AN21" s="34">
        <f t="shared" si="3"/>
        <v>0.19</v>
      </c>
      <c r="AO21" s="34">
        <f t="shared" si="3"/>
        <v>0.19</v>
      </c>
      <c r="AP21" s="34">
        <f t="shared" si="3"/>
        <v>0.19</v>
      </c>
      <c r="AQ21" s="34">
        <f t="shared" si="3"/>
        <v>0.19</v>
      </c>
      <c r="AR21" s="34">
        <f t="shared" si="3"/>
        <v>0.19</v>
      </c>
      <c r="AS21" s="34">
        <f t="shared" si="3"/>
        <v>0.19</v>
      </c>
      <c r="AT21" s="34">
        <f t="shared" si="3"/>
        <v>0.19</v>
      </c>
      <c r="AU21" s="34">
        <f t="shared" si="3"/>
        <v>0.19</v>
      </c>
      <c r="AV21" s="34">
        <f t="shared" si="3"/>
        <v>0.19</v>
      </c>
      <c r="AW21" s="34">
        <f t="shared" si="3"/>
        <v>0.19</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v>0.28999999999999998</v>
      </c>
      <c r="K22" s="34">
        <v>0.28999999999999998</v>
      </c>
      <c r="L22" s="34">
        <v>0.28999999999999998</v>
      </c>
      <c r="M22" s="34">
        <v>0.30449999999999999</v>
      </c>
      <c r="N22" s="34">
        <v>0.31972499999999998</v>
      </c>
      <c r="O22" s="34">
        <v>0.33571124999999996</v>
      </c>
      <c r="P22" s="34">
        <v>0.35249681249999998</v>
      </c>
      <c r="Q22" s="34">
        <v>0.37012165312500001</v>
      </c>
      <c r="R22" s="34">
        <v>0.38862773578124998</v>
      </c>
      <c r="S22" s="34">
        <v>0.40805912257031246</v>
      </c>
      <c r="T22" s="34">
        <v>0.41213971379601561</v>
      </c>
      <c r="U22" s="34">
        <v>0.41626111093397578</v>
      </c>
      <c r="V22" s="34">
        <v>0.42042372204331552</v>
      </c>
      <c r="W22" s="34">
        <v>0.42462795926374869</v>
      </c>
      <c r="X22" s="34">
        <v>0.4288742388563862</v>
      </c>
      <c r="Y22" s="34">
        <f>X22</f>
        <v>0.4288742388563862</v>
      </c>
      <c r="Z22" s="34">
        <f t="shared" si="3"/>
        <v>0.4288742388563862</v>
      </c>
      <c r="AA22" s="34">
        <f t="shared" si="3"/>
        <v>0.4288742388563862</v>
      </c>
      <c r="AB22" s="34">
        <f t="shared" si="3"/>
        <v>0.4288742388563862</v>
      </c>
      <c r="AC22" s="34">
        <f t="shared" si="3"/>
        <v>0.4288742388563862</v>
      </c>
      <c r="AD22" s="34">
        <f t="shared" si="3"/>
        <v>0.4288742388563862</v>
      </c>
      <c r="AE22" s="34">
        <f t="shared" si="3"/>
        <v>0.4288742388563862</v>
      </c>
      <c r="AF22" s="34">
        <f t="shared" si="3"/>
        <v>0.4288742388563862</v>
      </c>
      <c r="AG22" s="34">
        <f t="shared" si="3"/>
        <v>0.4288742388563862</v>
      </c>
      <c r="AH22" s="34">
        <f t="shared" si="3"/>
        <v>0.4288742388563862</v>
      </c>
      <c r="AI22" s="34">
        <f t="shared" si="3"/>
        <v>0.4288742388563862</v>
      </c>
      <c r="AJ22" s="34">
        <f t="shared" si="3"/>
        <v>0.4288742388563862</v>
      </c>
      <c r="AK22" s="34">
        <f t="shared" si="3"/>
        <v>0.4288742388563862</v>
      </c>
      <c r="AL22" s="34">
        <f t="shared" si="3"/>
        <v>0.4288742388563862</v>
      </c>
      <c r="AM22" s="34">
        <f t="shared" si="3"/>
        <v>0.4288742388563862</v>
      </c>
      <c r="AN22" s="34">
        <f t="shared" si="3"/>
        <v>0.4288742388563862</v>
      </c>
      <c r="AO22" s="34">
        <f t="shared" si="3"/>
        <v>0.4288742388563862</v>
      </c>
      <c r="AP22" s="34">
        <f t="shared" si="3"/>
        <v>0.4288742388563862</v>
      </c>
      <c r="AQ22" s="34">
        <f t="shared" si="3"/>
        <v>0.4288742388563862</v>
      </c>
      <c r="AR22" s="34">
        <f t="shared" si="3"/>
        <v>0.4288742388563862</v>
      </c>
      <c r="AS22" s="34">
        <f t="shared" si="3"/>
        <v>0.4288742388563862</v>
      </c>
      <c r="AT22" s="34">
        <f t="shared" si="3"/>
        <v>0.4288742388563862</v>
      </c>
      <c r="AU22" s="34">
        <f t="shared" si="3"/>
        <v>0.4288742388563862</v>
      </c>
      <c r="AV22" s="34">
        <f t="shared" si="3"/>
        <v>0.4288742388563862</v>
      </c>
      <c r="AW22" s="34">
        <f t="shared" si="3"/>
        <v>0.4288742388563862</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0.2737</v>
      </c>
      <c r="F25" s="68">
        <f t="shared" ref="F25:BD25" si="4">SUM(F19:F24)</f>
        <v>0.36360000000000003</v>
      </c>
      <c r="G25" s="68">
        <f t="shared" si="4"/>
        <v>0.40210000000000001</v>
      </c>
      <c r="H25" s="68">
        <f t="shared" si="4"/>
        <v>0.42699999999999999</v>
      </c>
      <c r="I25" s="68">
        <f t="shared" si="4"/>
        <v>0.45960000000000001</v>
      </c>
      <c r="J25" s="68">
        <f t="shared" si="4"/>
        <v>0.94059999999999988</v>
      </c>
      <c r="K25" s="68">
        <f t="shared" si="4"/>
        <v>1.0585</v>
      </c>
      <c r="L25" s="68">
        <f t="shared" si="4"/>
        <v>1.6859999999999999</v>
      </c>
      <c r="M25" s="68">
        <f t="shared" si="4"/>
        <v>1.7004999999999999</v>
      </c>
      <c r="N25" s="68">
        <f t="shared" si="4"/>
        <v>1.7157249999999999</v>
      </c>
      <c r="O25" s="68">
        <f t="shared" si="4"/>
        <v>1.7317112499999998</v>
      </c>
      <c r="P25" s="68">
        <f t="shared" si="4"/>
        <v>1.7484968125</v>
      </c>
      <c r="Q25" s="68">
        <f t="shared" si="4"/>
        <v>1.7661216531249999</v>
      </c>
      <c r="R25" s="68">
        <f t="shared" si="4"/>
        <v>1.7846277357812499</v>
      </c>
      <c r="S25" s="68">
        <f t="shared" si="4"/>
        <v>1.8040591225703124</v>
      </c>
      <c r="T25" s="68">
        <f t="shared" si="4"/>
        <v>1.8081397137960156</v>
      </c>
      <c r="U25" s="68">
        <f t="shared" si="4"/>
        <v>1.8122611109339757</v>
      </c>
      <c r="V25" s="68">
        <f t="shared" si="4"/>
        <v>1.8164237220433155</v>
      </c>
      <c r="W25" s="68">
        <f t="shared" si="4"/>
        <v>1.8206279592637487</v>
      </c>
      <c r="X25" s="68">
        <f t="shared" si="4"/>
        <v>1.8248742388563861</v>
      </c>
      <c r="Y25" s="68">
        <f t="shared" si="4"/>
        <v>1.8248742388563861</v>
      </c>
      <c r="Z25" s="68">
        <f t="shared" si="4"/>
        <v>1.8248742388563861</v>
      </c>
      <c r="AA25" s="68">
        <f t="shared" si="4"/>
        <v>1.8248742388563861</v>
      </c>
      <c r="AB25" s="68">
        <f t="shared" si="4"/>
        <v>1.8248742388563861</v>
      </c>
      <c r="AC25" s="68">
        <f t="shared" si="4"/>
        <v>1.8248742388563861</v>
      </c>
      <c r="AD25" s="68">
        <f t="shared" si="4"/>
        <v>1.8248742388563861</v>
      </c>
      <c r="AE25" s="68">
        <f t="shared" si="4"/>
        <v>1.8248742388563861</v>
      </c>
      <c r="AF25" s="68">
        <f t="shared" si="4"/>
        <v>1.8248742388563861</v>
      </c>
      <c r="AG25" s="68">
        <f t="shared" si="4"/>
        <v>1.8248742388563861</v>
      </c>
      <c r="AH25" s="68">
        <f t="shared" si="4"/>
        <v>1.8248742388563861</v>
      </c>
      <c r="AI25" s="68">
        <f t="shared" si="4"/>
        <v>1.8248742388563861</v>
      </c>
      <c r="AJ25" s="68">
        <f t="shared" si="4"/>
        <v>1.8248742388563861</v>
      </c>
      <c r="AK25" s="68">
        <f t="shared" si="4"/>
        <v>1.8248742388563861</v>
      </c>
      <c r="AL25" s="68">
        <f t="shared" si="4"/>
        <v>1.8248742388563861</v>
      </c>
      <c r="AM25" s="68">
        <f t="shared" si="4"/>
        <v>1.8248742388563861</v>
      </c>
      <c r="AN25" s="68">
        <f t="shared" si="4"/>
        <v>1.8248742388563861</v>
      </c>
      <c r="AO25" s="68">
        <f t="shared" si="4"/>
        <v>1.8248742388563861</v>
      </c>
      <c r="AP25" s="68">
        <f t="shared" si="4"/>
        <v>1.8248742388563861</v>
      </c>
      <c r="AQ25" s="68">
        <f t="shared" si="4"/>
        <v>1.8248742388563861</v>
      </c>
      <c r="AR25" s="68">
        <f t="shared" si="4"/>
        <v>1.8248742388563861</v>
      </c>
      <c r="AS25" s="68">
        <f t="shared" si="4"/>
        <v>1.8248742388563861</v>
      </c>
      <c r="AT25" s="68">
        <f t="shared" si="4"/>
        <v>1.8248742388563861</v>
      </c>
      <c r="AU25" s="68">
        <f t="shared" si="4"/>
        <v>1.8248742388563861</v>
      </c>
      <c r="AV25" s="68">
        <f t="shared" si="4"/>
        <v>1.8248742388563861</v>
      </c>
      <c r="AW25" s="68">
        <f t="shared" si="4"/>
        <v>1.8248742388563861</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AJ26" si="5">E18+E25</f>
        <v>-1.5000000000000013E-3</v>
      </c>
      <c r="F26" s="60">
        <f t="shared" si="5"/>
        <v>-2.4600000000000011E-2</v>
      </c>
      <c r="G26" s="60">
        <f t="shared" si="5"/>
        <v>-8.8700000000000001E-2</v>
      </c>
      <c r="H26" s="60">
        <f t="shared" si="5"/>
        <v>-0.2012000000000001</v>
      </c>
      <c r="I26" s="60">
        <f t="shared" si="5"/>
        <v>-0.35470000000000002</v>
      </c>
      <c r="J26" s="60">
        <f t="shared" si="5"/>
        <v>-6.7800000000000082E-2</v>
      </c>
      <c r="K26" s="60">
        <f t="shared" si="5"/>
        <v>3.2200000000000006E-2</v>
      </c>
      <c r="L26" s="60">
        <f t="shared" si="5"/>
        <v>0.10219999999999985</v>
      </c>
      <c r="M26" s="60">
        <f t="shared" si="5"/>
        <v>0.1166999999999998</v>
      </c>
      <c r="N26" s="60">
        <f t="shared" si="5"/>
        <v>0.13192499999999985</v>
      </c>
      <c r="O26" s="60">
        <f t="shared" si="5"/>
        <v>0.14791124999999972</v>
      </c>
      <c r="P26" s="60">
        <f t="shared" si="5"/>
        <v>0.1646968124999999</v>
      </c>
      <c r="Q26" s="60">
        <f t="shared" si="5"/>
        <v>0.18232165312499982</v>
      </c>
      <c r="R26" s="60">
        <f t="shared" si="5"/>
        <v>0.20082773578124979</v>
      </c>
      <c r="S26" s="60">
        <f t="shared" si="5"/>
        <v>0.22025912257031233</v>
      </c>
      <c r="T26" s="60">
        <f t="shared" si="5"/>
        <v>0.22433971379601547</v>
      </c>
      <c r="U26" s="60">
        <f t="shared" si="5"/>
        <v>0.22846111093397559</v>
      </c>
      <c r="V26" s="60">
        <f t="shared" si="5"/>
        <v>0.23262372204331538</v>
      </c>
      <c r="W26" s="60">
        <f t="shared" si="5"/>
        <v>0.23682795926374856</v>
      </c>
      <c r="X26" s="60">
        <f t="shared" si="5"/>
        <v>0.24107423885638601</v>
      </c>
      <c r="Y26" s="60">
        <f t="shared" si="5"/>
        <v>0.24107423885638601</v>
      </c>
      <c r="Z26" s="60">
        <f t="shared" si="5"/>
        <v>0.24107423885638601</v>
      </c>
      <c r="AA26" s="60">
        <f t="shared" si="5"/>
        <v>0.24107423885638601</v>
      </c>
      <c r="AB26" s="60">
        <f t="shared" si="5"/>
        <v>0.24107423885638601</v>
      </c>
      <c r="AC26" s="60">
        <f t="shared" si="5"/>
        <v>0.24107423885638601</v>
      </c>
      <c r="AD26" s="60">
        <f t="shared" si="5"/>
        <v>0.24107423885638601</v>
      </c>
      <c r="AE26" s="60">
        <f t="shared" si="5"/>
        <v>0.24107423885638601</v>
      </c>
      <c r="AF26" s="60">
        <f t="shared" si="5"/>
        <v>0.24107423885638601</v>
      </c>
      <c r="AG26" s="60">
        <f t="shared" si="5"/>
        <v>0.24107423885638601</v>
      </c>
      <c r="AH26" s="60">
        <f t="shared" si="5"/>
        <v>0.24107423885638601</v>
      </c>
      <c r="AI26" s="60">
        <f t="shared" si="5"/>
        <v>0.24107423885638601</v>
      </c>
      <c r="AJ26" s="60">
        <f t="shared" si="5"/>
        <v>0.24107423885638601</v>
      </c>
      <c r="AK26" s="60">
        <f t="shared" ref="AK26:BD26" si="6">AK18+AK25</f>
        <v>0.24107423885638601</v>
      </c>
      <c r="AL26" s="60">
        <f t="shared" si="6"/>
        <v>0.24107423885638601</v>
      </c>
      <c r="AM26" s="60">
        <f t="shared" si="6"/>
        <v>0.24107423885638601</v>
      </c>
      <c r="AN26" s="60">
        <f t="shared" si="6"/>
        <v>0.24107423885638601</v>
      </c>
      <c r="AO26" s="60">
        <f t="shared" si="6"/>
        <v>0.24107423885638601</v>
      </c>
      <c r="AP26" s="60">
        <f t="shared" si="6"/>
        <v>0.24107423885638601</v>
      </c>
      <c r="AQ26" s="60">
        <f t="shared" si="6"/>
        <v>0.24107423885638601</v>
      </c>
      <c r="AR26" s="60">
        <f t="shared" si="6"/>
        <v>0.24107423885638601</v>
      </c>
      <c r="AS26" s="60">
        <f t="shared" si="6"/>
        <v>0.24107423885638601</v>
      </c>
      <c r="AT26" s="60">
        <f t="shared" si="6"/>
        <v>0.24107423885638601</v>
      </c>
      <c r="AU26" s="60">
        <f t="shared" si="6"/>
        <v>0.24107423885638601</v>
      </c>
      <c r="AV26" s="60">
        <f t="shared" si="6"/>
        <v>0.24107423885638601</v>
      </c>
      <c r="AW26" s="60">
        <f t="shared" si="6"/>
        <v>0.24107423885638601</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-1.2000000000000012E-3</v>
      </c>
      <c r="F28" s="35">
        <f t="shared" ref="F28:AW28" si="8">F26*F27</f>
        <v>-1.968000000000001E-2</v>
      </c>
      <c r="G28" s="35">
        <f t="shared" si="8"/>
        <v>-7.0960000000000009E-2</v>
      </c>
      <c r="H28" s="35">
        <f t="shared" si="8"/>
        <v>-0.1609600000000001</v>
      </c>
      <c r="I28" s="35">
        <f t="shared" si="8"/>
        <v>-0.28376000000000001</v>
      </c>
      <c r="J28" s="35">
        <f t="shared" si="8"/>
        <v>-5.4240000000000066E-2</v>
      </c>
      <c r="K28" s="35">
        <f t="shared" si="8"/>
        <v>2.5760000000000005E-2</v>
      </c>
      <c r="L28" s="35">
        <f t="shared" si="8"/>
        <v>8.1759999999999888E-2</v>
      </c>
      <c r="M28" s="35">
        <f t="shared" si="8"/>
        <v>9.3359999999999846E-2</v>
      </c>
      <c r="N28" s="35">
        <f t="shared" si="8"/>
        <v>0.10553999999999988</v>
      </c>
      <c r="O28" s="35">
        <f t="shared" si="8"/>
        <v>0.11832899999999978</v>
      </c>
      <c r="P28" s="35">
        <f t="shared" si="8"/>
        <v>0.13175744999999991</v>
      </c>
      <c r="Q28" s="35">
        <f t="shared" si="8"/>
        <v>0.14585732249999986</v>
      </c>
      <c r="R28" s="35">
        <f t="shared" si="8"/>
        <v>0.16066218862499984</v>
      </c>
      <c r="S28" s="35">
        <f t="shared" si="8"/>
        <v>0.17620729805624988</v>
      </c>
      <c r="T28" s="35">
        <f t="shared" si="8"/>
        <v>0.17947177103681239</v>
      </c>
      <c r="U28" s="35">
        <f t="shared" si="8"/>
        <v>0.18276888874718047</v>
      </c>
      <c r="V28" s="35">
        <f t="shared" si="8"/>
        <v>0.18609897763465233</v>
      </c>
      <c r="W28" s="35">
        <f t="shared" si="8"/>
        <v>0.18946236741099887</v>
      </c>
      <c r="X28" s="35">
        <f t="shared" si="8"/>
        <v>0.19285939108510883</v>
      </c>
      <c r="Y28" s="35">
        <f t="shared" si="8"/>
        <v>0.19285939108510883</v>
      </c>
      <c r="Z28" s="35">
        <f t="shared" si="8"/>
        <v>0.19285939108510883</v>
      </c>
      <c r="AA28" s="35">
        <f t="shared" si="8"/>
        <v>0.19285939108510883</v>
      </c>
      <c r="AB28" s="35">
        <f t="shared" si="8"/>
        <v>0.19285939108510883</v>
      </c>
      <c r="AC28" s="35">
        <f t="shared" si="8"/>
        <v>0.19285939108510883</v>
      </c>
      <c r="AD28" s="35">
        <f t="shared" si="8"/>
        <v>0.19285939108510883</v>
      </c>
      <c r="AE28" s="35">
        <f t="shared" si="8"/>
        <v>0.19285939108510883</v>
      </c>
      <c r="AF28" s="35">
        <f t="shared" si="8"/>
        <v>0.19285939108510883</v>
      </c>
      <c r="AG28" s="35">
        <f t="shared" si="8"/>
        <v>0.19285939108510883</v>
      </c>
      <c r="AH28" s="35">
        <f t="shared" si="8"/>
        <v>0.19285939108510883</v>
      </c>
      <c r="AI28" s="35">
        <f t="shared" si="8"/>
        <v>0.19285939108510883</v>
      </c>
      <c r="AJ28" s="35">
        <f t="shared" si="8"/>
        <v>0.19285939108510883</v>
      </c>
      <c r="AK28" s="35">
        <f t="shared" si="8"/>
        <v>0.19285939108510883</v>
      </c>
      <c r="AL28" s="35">
        <f t="shared" si="8"/>
        <v>0.19285939108510883</v>
      </c>
      <c r="AM28" s="35">
        <f t="shared" si="8"/>
        <v>0.19285939108510883</v>
      </c>
      <c r="AN28" s="35">
        <f t="shared" si="8"/>
        <v>0.19285939108510883</v>
      </c>
      <c r="AO28" s="35">
        <f t="shared" si="8"/>
        <v>0.19285939108510883</v>
      </c>
      <c r="AP28" s="35">
        <f t="shared" si="8"/>
        <v>0.19285939108510883</v>
      </c>
      <c r="AQ28" s="35">
        <f t="shared" si="8"/>
        <v>0.19285939108510883</v>
      </c>
      <c r="AR28" s="35">
        <f t="shared" si="8"/>
        <v>0.19285939108510883</v>
      </c>
      <c r="AS28" s="35">
        <f t="shared" si="8"/>
        <v>0.19285939108510883</v>
      </c>
      <c r="AT28" s="35">
        <f t="shared" si="8"/>
        <v>0.19285939108510883</v>
      </c>
      <c r="AU28" s="35">
        <f t="shared" si="8"/>
        <v>0.19285939108510883</v>
      </c>
      <c r="AV28" s="35">
        <f t="shared" si="8"/>
        <v>0.19285939108510883</v>
      </c>
      <c r="AW28" s="35">
        <f t="shared" si="8"/>
        <v>0.19285939108510883</v>
      </c>
      <c r="AX28" s="35"/>
      <c r="AY28" s="35"/>
      <c r="AZ28" s="35"/>
      <c r="BA28" s="35"/>
      <c r="BB28" s="35"/>
      <c r="BC28" s="35"/>
      <c r="BD28" s="35"/>
    </row>
    <row r="29" spans="1:56" x14ac:dyDescent="0.3">
      <c r="A29" s="116"/>
      <c r="B29" s="9" t="s">
        <v>93</v>
      </c>
      <c r="C29" s="11" t="s">
        <v>44</v>
      </c>
      <c r="D29" s="9" t="s">
        <v>40</v>
      </c>
      <c r="E29" s="35">
        <f>E26-E28</f>
        <v>-3.0000000000000014E-4</v>
      </c>
      <c r="F29" s="35">
        <f t="shared" ref="F29:AW29" si="9">F26-F28</f>
        <v>-4.9200000000000008E-3</v>
      </c>
      <c r="G29" s="35">
        <f t="shared" si="9"/>
        <v>-1.7739999999999992E-2</v>
      </c>
      <c r="H29" s="35">
        <f t="shared" si="9"/>
        <v>-4.0239999999999998E-2</v>
      </c>
      <c r="I29" s="35">
        <f t="shared" si="9"/>
        <v>-7.0940000000000003E-2</v>
      </c>
      <c r="J29" s="35">
        <f t="shared" si="9"/>
        <v>-1.3560000000000016E-2</v>
      </c>
      <c r="K29" s="35">
        <f t="shared" si="9"/>
        <v>6.4400000000000013E-3</v>
      </c>
      <c r="L29" s="35">
        <f t="shared" si="9"/>
        <v>2.0439999999999958E-2</v>
      </c>
      <c r="M29" s="35">
        <f t="shared" si="9"/>
        <v>2.3339999999999958E-2</v>
      </c>
      <c r="N29" s="35">
        <f t="shared" si="9"/>
        <v>2.6384999999999964E-2</v>
      </c>
      <c r="O29" s="35">
        <f t="shared" si="9"/>
        <v>2.9582249999999935E-2</v>
      </c>
      <c r="P29" s="35">
        <f t="shared" si="9"/>
        <v>3.2939362499999986E-2</v>
      </c>
      <c r="Q29" s="35">
        <f t="shared" si="9"/>
        <v>3.6464330624999958E-2</v>
      </c>
      <c r="R29" s="35">
        <f t="shared" si="9"/>
        <v>4.0165547156249953E-2</v>
      </c>
      <c r="S29" s="35">
        <f t="shared" si="9"/>
        <v>4.4051824514062449E-2</v>
      </c>
      <c r="T29" s="35">
        <f t="shared" si="9"/>
        <v>4.4867942759203083E-2</v>
      </c>
      <c r="U29" s="35">
        <f t="shared" si="9"/>
        <v>4.5692222186795112E-2</v>
      </c>
      <c r="V29" s="35">
        <f t="shared" si="9"/>
        <v>4.6524744408663055E-2</v>
      </c>
      <c r="W29" s="35">
        <f t="shared" si="9"/>
        <v>4.7365591852749689E-2</v>
      </c>
      <c r="X29" s="35">
        <f t="shared" si="9"/>
        <v>4.8214847771277186E-2</v>
      </c>
      <c r="Y29" s="35">
        <f t="shared" si="9"/>
        <v>4.8214847771277186E-2</v>
      </c>
      <c r="Z29" s="35">
        <f t="shared" si="9"/>
        <v>4.8214847771277186E-2</v>
      </c>
      <c r="AA29" s="35">
        <f t="shared" si="9"/>
        <v>4.8214847771277186E-2</v>
      </c>
      <c r="AB29" s="35">
        <f t="shared" si="9"/>
        <v>4.8214847771277186E-2</v>
      </c>
      <c r="AC29" s="35">
        <f t="shared" si="9"/>
        <v>4.8214847771277186E-2</v>
      </c>
      <c r="AD29" s="35">
        <f t="shared" si="9"/>
        <v>4.8214847771277186E-2</v>
      </c>
      <c r="AE29" s="35">
        <f t="shared" si="9"/>
        <v>4.8214847771277186E-2</v>
      </c>
      <c r="AF29" s="35">
        <f t="shared" si="9"/>
        <v>4.8214847771277186E-2</v>
      </c>
      <c r="AG29" s="35">
        <f t="shared" si="9"/>
        <v>4.8214847771277186E-2</v>
      </c>
      <c r="AH29" s="35">
        <f t="shared" si="9"/>
        <v>4.8214847771277186E-2</v>
      </c>
      <c r="AI29" s="35">
        <f t="shared" si="9"/>
        <v>4.8214847771277186E-2</v>
      </c>
      <c r="AJ29" s="35">
        <f t="shared" si="9"/>
        <v>4.8214847771277186E-2</v>
      </c>
      <c r="AK29" s="35">
        <f t="shared" si="9"/>
        <v>4.8214847771277186E-2</v>
      </c>
      <c r="AL29" s="35">
        <f t="shared" si="9"/>
        <v>4.8214847771277186E-2</v>
      </c>
      <c r="AM29" s="35">
        <f t="shared" si="9"/>
        <v>4.8214847771277186E-2</v>
      </c>
      <c r="AN29" s="35">
        <f t="shared" si="9"/>
        <v>4.8214847771277186E-2</v>
      </c>
      <c r="AO29" s="35">
        <f t="shared" si="9"/>
        <v>4.8214847771277186E-2</v>
      </c>
      <c r="AP29" s="35">
        <f t="shared" si="9"/>
        <v>4.8214847771277186E-2</v>
      </c>
      <c r="AQ29" s="35">
        <f t="shared" si="9"/>
        <v>4.8214847771277186E-2</v>
      </c>
      <c r="AR29" s="35">
        <f t="shared" si="9"/>
        <v>4.8214847771277186E-2</v>
      </c>
      <c r="AS29" s="35">
        <f t="shared" si="9"/>
        <v>4.8214847771277186E-2</v>
      </c>
      <c r="AT29" s="35">
        <f t="shared" si="9"/>
        <v>4.8214847771277186E-2</v>
      </c>
      <c r="AU29" s="35">
        <f t="shared" si="9"/>
        <v>4.8214847771277186E-2</v>
      </c>
      <c r="AV29" s="35">
        <f t="shared" si="9"/>
        <v>4.8214847771277186E-2</v>
      </c>
      <c r="AW29" s="35">
        <f t="shared" si="9"/>
        <v>4.8214847771277186E-2</v>
      </c>
      <c r="AX29" s="35"/>
      <c r="AY29" s="35"/>
      <c r="AZ29" s="35"/>
      <c r="BA29" s="35"/>
      <c r="BB29" s="35"/>
      <c r="BC29" s="35"/>
      <c r="BD29" s="35"/>
    </row>
    <row r="30" spans="1:56" ht="16.5" hidden="1" customHeight="1" outlineLevel="1" x14ac:dyDescent="0.35">
      <c r="A30" s="116"/>
      <c r="B30" s="9" t="s">
        <v>1</v>
      </c>
      <c r="C30" s="11" t="s">
        <v>53</v>
      </c>
      <c r="D30" s="9" t="s">
        <v>40</v>
      </c>
      <c r="F30" s="35">
        <f>$E$28/'Fixed data'!$C$7</f>
        <v>-2.6666666666666694E-5</v>
      </c>
      <c r="G30" s="35">
        <f>$E$28/'Fixed data'!$C$7</f>
        <v>-2.6666666666666694E-5</v>
      </c>
      <c r="H30" s="35">
        <f>$E$28/'Fixed data'!$C$7</f>
        <v>-2.6666666666666694E-5</v>
      </c>
      <c r="I30" s="35">
        <f>$E$28/'Fixed data'!$C$7</f>
        <v>-2.6666666666666694E-5</v>
      </c>
      <c r="J30" s="35">
        <f>$E$28/'Fixed data'!$C$7</f>
        <v>-2.6666666666666694E-5</v>
      </c>
      <c r="K30" s="35">
        <f>$E$28/'Fixed data'!$C$7</f>
        <v>-2.6666666666666694E-5</v>
      </c>
      <c r="L30" s="35">
        <f>$E$28/'Fixed data'!$C$7</f>
        <v>-2.6666666666666694E-5</v>
      </c>
      <c r="M30" s="35">
        <f>$E$28/'Fixed data'!$C$7</f>
        <v>-2.6666666666666694E-5</v>
      </c>
      <c r="N30" s="35">
        <f>$E$28/'Fixed data'!$C$7</f>
        <v>-2.6666666666666694E-5</v>
      </c>
      <c r="O30" s="35">
        <f>$E$28/'Fixed data'!$C$7</f>
        <v>-2.6666666666666694E-5</v>
      </c>
      <c r="P30" s="35">
        <f>$E$28/'Fixed data'!$C$7</f>
        <v>-2.6666666666666694E-5</v>
      </c>
      <c r="Q30" s="35">
        <f>$E$28/'Fixed data'!$C$7</f>
        <v>-2.6666666666666694E-5</v>
      </c>
      <c r="R30" s="35">
        <f>$E$28/'Fixed data'!$C$7</f>
        <v>-2.6666666666666694E-5</v>
      </c>
      <c r="S30" s="35">
        <f>$E$28/'Fixed data'!$C$7</f>
        <v>-2.6666666666666694E-5</v>
      </c>
      <c r="T30" s="35">
        <f>$E$28/'Fixed data'!$C$7</f>
        <v>-2.6666666666666694E-5</v>
      </c>
      <c r="U30" s="35">
        <f>$E$28/'Fixed data'!$C$7</f>
        <v>-2.6666666666666694E-5</v>
      </c>
      <c r="V30" s="35">
        <f>$E$28/'Fixed data'!$C$7</f>
        <v>-2.6666666666666694E-5</v>
      </c>
      <c r="W30" s="35">
        <f>$E$28/'Fixed data'!$C$7</f>
        <v>-2.6666666666666694E-5</v>
      </c>
      <c r="X30" s="35">
        <f>$E$28/'Fixed data'!$C$7</f>
        <v>-2.6666666666666694E-5</v>
      </c>
      <c r="Y30" s="35">
        <f>$E$28/'Fixed data'!$C$7</f>
        <v>-2.6666666666666694E-5</v>
      </c>
      <c r="Z30" s="35">
        <f>$E$28/'Fixed data'!$C$7</f>
        <v>-2.6666666666666694E-5</v>
      </c>
      <c r="AA30" s="35">
        <f>$E$28/'Fixed data'!$C$7</f>
        <v>-2.6666666666666694E-5</v>
      </c>
      <c r="AB30" s="35">
        <f>$E$28/'Fixed data'!$C$7</f>
        <v>-2.6666666666666694E-5</v>
      </c>
      <c r="AC30" s="35">
        <f>$E$28/'Fixed data'!$C$7</f>
        <v>-2.6666666666666694E-5</v>
      </c>
      <c r="AD30" s="35">
        <f>$E$28/'Fixed data'!$C$7</f>
        <v>-2.6666666666666694E-5</v>
      </c>
      <c r="AE30" s="35">
        <f>$E$28/'Fixed data'!$C$7</f>
        <v>-2.6666666666666694E-5</v>
      </c>
      <c r="AF30" s="35">
        <f>$E$28/'Fixed data'!$C$7</f>
        <v>-2.6666666666666694E-5</v>
      </c>
      <c r="AG30" s="35">
        <f>$E$28/'Fixed data'!$C$7</f>
        <v>-2.6666666666666694E-5</v>
      </c>
      <c r="AH30" s="35">
        <f>$E$28/'Fixed data'!$C$7</f>
        <v>-2.6666666666666694E-5</v>
      </c>
      <c r="AI30" s="35">
        <f>$E$28/'Fixed data'!$C$7</f>
        <v>-2.6666666666666694E-5</v>
      </c>
      <c r="AJ30" s="35">
        <f>$E$28/'Fixed data'!$C$7</f>
        <v>-2.6666666666666694E-5</v>
      </c>
      <c r="AK30" s="35">
        <f>$E$28/'Fixed data'!$C$7</f>
        <v>-2.6666666666666694E-5</v>
      </c>
      <c r="AL30" s="35">
        <f>$E$28/'Fixed data'!$C$7</f>
        <v>-2.6666666666666694E-5</v>
      </c>
      <c r="AM30" s="35">
        <f>$E$28/'Fixed data'!$C$7</f>
        <v>-2.6666666666666694E-5</v>
      </c>
      <c r="AN30" s="35">
        <f>$E$28/'Fixed data'!$C$7</f>
        <v>-2.6666666666666694E-5</v>
      </c>
      <c r="AO30" s="35">
        <f>$E$28/'Fixed data'!$C$7</f>
        <v>-2.6666666666666694E-5</v>
      </c>
      <c r="AP30" s="35">
        <f>$E$28/'Fixed data'!$C$7</f>
        <v>-2.6666666666666694E-5</v>
      </c>
      <c r="AQ30" s="35">
        <f>$E$28/'Fixed data'!$C$7</f>
        <v>-2.6666666666666694E-5</v>
      </c>
      <c r="AR30" s="35">
        <f>$E$28/'Fixed data'!$C$7</f>
        <v>-2.6666666666666694E-5</v>
      </c>
      <c r="AS30" s="35">
        <f>$E$28/'Fixed data'!$C$7</f>
        <v>-2.6666666666666694E-5</v>
      </c>
      <c r="AT30" s="35">
        <f>$E$28/'Fixed data'!$C$7</f>
        <v>-2.6666666666666694E-5</v>
      </c>
      <c r="AU30" s="35">
        <f>$E$28/'Fixed data'!$C$7</f>
        <v>-2.6666666666666694E-5</v>
      </c>
      <c r="AV30" s="35">
        <f>$E$28/'Fixed data'!$C$7</f>
        <v>-2.6666666666666694E-5</v>
      </c>
      <c r="AW30" s="35">
        <f>$E$28/'Fixed data'!$C$7</f>
        <v>-2.6666666666666694E-5</v>
      </c>
      <c r="AX30" s="35">
        <f>$E$28/'Fixed data'!$C$7</f>
        <v>-2.6666666666666694E-5</v>
      </c>
      <c r="AY30" s="35"/>
      <c r="AZ30" s="35"/>
      <c r="BA30" s="35"/>
      <c r="BB30" s="35"/>
      <c r="BC30" s="35"/>
      <c r="BD30" s="35"/>
    </row>
    <row r="31" spans="1:56" ht="16.5" hidden="1" customHeight="1" outlineLevel="1" x14ac:dyDescent="0.35">
      <c r="A31" s="116"/>
      <c r="B31" s="9" t="s">
        <v>2</v>
      </c>
      <c r="C31" s="11" t="s">
        <v>54</v>
      </c>
      <c r="D31" s="9" t="s">
        <v>40</v>
      </c>
      <c r="F31" s="35"/>
      <c r="G31" s="35">
        <f>$F$28/'Fixed data'!$C$7</f>
        <v>-4.3733333333333357E-4</v>
      </c>
      <c r="H31" s="35">
        <f>$F$28/'Fixed data'!$C$7</f>
        <v>-4.3733333333333357E-4</v>
      </c>
      <c r="I31" s="35">
        <f>$F$28/'Fixed data'!$C$7</f>
        <v>-4.3733333333333357E-4</v>
      </c>
      <c r="J31" s="35">
        <f>$F$28/'Fixed data'!$C$7</f>
        <v>-4.3733333333333357E-4</v>
      </c>
      <c r="K31" s="35">
        <f>$F$28/'Fixed data'!$C$7</f>
        <v>-4.3733333333333357E-4</v>
      </c>
      <c r="L31" s="35">
        <f>$F$28/'Fixed data'!$C$7</f>
        <v>-4.3733333333333357E-4</v>
      </c>
      <c r="M31" s="35">
        <f>$F$28/'Fixed data'!$C$7</f>
        <v>-4.3733333333333357E-4</v>
      </c>
      <c r="N31" s="35">
        <f>$F$28/'Fixed data'!$C$7</f>
        <v>-4.3733333333333357E-4</v>
      </c>
      <c r="O31" s="35">
        <f>$F$28/'Fixed data'!$C$7</f>
        <v>-4.3733333333333357E-4</v>
      </c>
      <c r="P31" s="35">
        <f>$F$28/'Fixed data'!$C$7</f>
        <v>-4.3733333333333357E-4</v>
      </c>
      <c r="Q31" s="35">
        <f>$F$28/'Fixed data'!$C$7</f>
        <v>-4.3733333333333357E-4</v>
      </c>
      <c r="R31" s="35">
        <f>$F$28/'Fixed data'!$C$7</f>
        <v>-4.3733333333333357E-4</v>
      </c>
      <c r="S31" s="35">
        <f>$F$28/'Fixed data'!$C$7</f>
        <v>-4.3733333333333357E-4</v>
      </c>
      <c r="T31" s="35">
        <f>$F$28/'Fixed data'!$C$7</f>
        <v>-4.3733333333333357E-4</v>
      </c>
      <c r="U31" s="35">
        <f>$F$28/'Fixed data'!$C$7</f>
        <v>-4.3733333333333357E-4</v>
      </c>
      <c r="V31" s="35">
        <f>$F$28/'Fixed data'!$C$7</f>
        <v>-4.3733333333333357E-4</v>
      </c>
      <c r="W31" s="35">
        <f>$F$28/'Fixed data'!$C$7</f>
        <v>-4.3733333333333357E-4</v>
      </c>
      <c r="X31" s="35">
        <f>$F$28/'Fixed data'!$C$7</f>
        <v>-4.3733333333333357E-4</v>
      </c>
      <c r="Y31" s="35">
        <f>$F$28/'Fixed data'!$C$7</f>
        <v>-4.3733333333333357E-4</v>
      </c>
      <c r="Z31" s="35">
        <f>$F$28/'Fixed data'!$C$7</f>
        <v>-4.3733333333333357E-4</v>
      </c>
      <c r="AA31" s="35">
        <f>$F$28/'Fixed data'!$C$7</f>
        <v>-4.3733333333333357E-4</v>
      </c>
      <c r="AB31" s="35">
        <f>$F$28/'Fixed data'!$C$7</f>
        <v>-4.3733333333333357E-4</v>
      </c>
      <c r="AC31" s="35">
        <f>$F$28/'Fixed data'!$C$7</f>
        <v>-4.3733333333333357E-4</v>
      </c>
      <c r="AD31" s="35">
        <f>$F$28/'Fixed data'!$C$7</f>
        <v>-4.3733333333333357E-4</v>
      </c>
      <c r="AE31" s="35">
        <f>$F$28/'Fixed data'!$C$7</f>
        <v>-4.3733333333333357E-4</v>
      </c>
      <c r="AF31" s="35">
        <f>$F$28/'Fixed data'!$C$7</f>
        <v>-4.3733333333333357E-4</v>
      </c>
      <c r="AG31" s="35">
        <f>$F$28/'Fixed data'!$C$7</f>
        <v>-4.3733333333333357E-4</v>
      </c>
      <c r="AH31" s="35">
        <f>$F$28/'Fixed data'!$C$7</f>
        <v>-4.3733333333333357E-4</v>
      </c>
      <c r="AI31" s="35">
        <f>$F$28/'Fixed data'!$C$7</f>
        <v>-4.3733333333333357E-4</v>
      </c>
      <c r="AJ31" s="35">
        <f>$F$28/'Fixed data'!$C$7</f>
        <v>-4.3733333333333357E-4</v>
      </c>
      <c r="AK31" s="35">
        <f>$F$28/'Fixed data'!$C$7</f>
        <v>-4.3733333333333357E-4</v>
      </c>
      <c r="AL31" s="35">
        <f>$F$28/'Fixed data'!$C$7</f>
        <v>-4.3733333333333357E-4</v>
      </c>
      <c r="AM31" s="35">
        <f>$F$28/'Fixed data'!$C$7</f>
        <v>-4.3733333333333357E-4</v>
      </c>
      <c r="AN31" s="35">
        <f>$F$28/'Fixed data'!$C$7</f>
        <v>-4.3733333333333357E-4</v>
      </c>
      <c r="AO31" s="35">
        <f>$F$28/'Fixed data'!$C$7</f>
        <v>-4.3733333333333357E-4</v>
      </c>
      <c r="AP31" s="35">
        <f>$F$28/'Fixed data'!$C$7</f>
        <v>-4.3733333333333357E-4</v>
      </c>
      <c r="AQ31" s="35">
        <f>$F$28/'Fixed data'!$C$7</f>
        <v>-4.3733333333333357E-4</v>
      </c>
      <c r="AR31" s="35">
        <f>$F$28/'Fixed data'!$C$7</f>
        <v>-4.3733333333333357E-4</v>
      </c>
      <c r="AS31" s="35">
        <f>$F$28/'Fixed data'!$C$7</f>
        <v>-4.3733333333333357E-4</v>
      </c>
      <c r="AT31" s="35">
        <f>$F$28/'Fixed data'!$C$7</f>
        <v>-4.3733333333333357E-4</v>
      </c>
      <c r="AU31" s="35">
        <f>$F$28/'Fixed data'!$C$7</f>
        <v>-4.3733333333333357E-4</v>
      </c>
      <c r="AV31" s="35">
        <f>$F$28/'Fixed data'!$C$7</f>
        <v>-4.3733333333333357E-4</v>
      </c>
      <c r="AW31" s="35">
        <f>$F$28/'Fixed data'!$C$7</f>
        <v>-4.3733333333333357E-4</v>
      </c>
      <c r="AX31" s="35">
        <f>$F$28/'Fixed data'!$C$7</f>
        <v>-4.3733333333333357E-4</v>
      </c>
      <c r="AY31" s="35">
        <f>$F$28/'Fixed data'!$C$7</f>
        <v>-4.3733333333333357E-4</v>
      </c>
      <c r="AZ31" s="35"/>
      <c r="BA31" s="35"/>
      <c r="BB31" s="35"/>
      <c r="BC31" s="35"/>
      <c r="BD31" s="35"/>
    </row>
    <row r="32" spans="1:56" ht="16.5" hidden="1" customHeight="1" outlineLevel="1" x14ac:dyDescent="0.35">
      <c r="A32" s="116"/>
      <c r="B32" s="9" t="s">
        <v>3</v>
      </c>
      <c r="C32" s="11" t="s">
        <v>55</v>
      </c>
      <c r="D32" s="9" t="s">
        <v>40</v>
      </c>
      <c r="F32" s="35"/>
      <c r="G32" s="35"/>
      <c r="H32" s="35">
        <f>$G$28/'Fixed data'!$C$7</f>
        <v>-1.5768888888888892E-3</v>
      </c>
      <c r="I32" s="35">
        <f>$G$28/'Fixed data'!$C$7</f>
        <v>-1.5768888888888892E-3</v>
      </c>
      <c r="J32" s="35">
        <f>$G$28/'Fixed data'!$C$7</f>
        <v>-1.5768888888888892E-3</v>
      </c>
      <c r="K32" s="35">
        <f>$G$28/'Fixed data'!$C$7</f>
        <v>-1.5768888888888892E-3</v>
      </c>
      <c r="L32" s="35">
        <f>$G$28/'Fixed data'!$C$7</f>
        <v>-1.5768888888888892E-3</v>
      </c>
      <c r="M32" s="35">
        <f>$G$28/'Fixed data'!$C$7</f>
        <v>-1.5768888888888892E-3</v>
      </c>
      <c r="N32" s="35">
        <f>$G$28/'Fixed data'!$C$7</f>
        <v>-1.5768888888888892E-3</v>
      </c>
      <c r="O32" s="35">
        <f>$G$28/'Fixed data'!$C$7</f>
        <v>-1.5768888888888892E-3</v>
      </c>
      <c r="P32" s="35">
        <f>$G$28/'Fixed data'!$C$7</f>
        <v>-1.5768888888888892E-3</v>
      </c>
      <c r="Q32" s="35">
        <f>$G$28/'Fixed data'!$C$7</f>
        <v>-1.5768888888888892E-3</v>
      </c>
      <c r="R32" s="35">
        <f>$G$28/'Fixed data'!$C$7</f>
        <v>-1.5768888888888892E-3</v>
      </c>
      <c r="S32" s="35">
        <f>$G$28/'Fixed data'!$C$7</f>
        <v>-1.5768888888888892E-3</v>
      </c>
      <c r="T32" s="35">
        <f>$G$28/'Fixed data'!$C$7</f>
        <v>-1.5768888888888892E-3</v>
      </c>
      <c r="U32" s="35">
        <f>$G$28/'Fixed data'!$C$7</f>
        <v>-1.5768888888888892E-3</v>
      </c>
      <c r="V32" s="35">
        <f>$G$28/'Fixed data'!$C$7</f>
        <v>-1.5768888888888892E-3</v>
      </c>
      <c r="W32" s="35">
        <f>$G$28/'Fixed data'!$C$7</f>
        <v>-1.5768888888888892E-3</v>
      </c>
      <c r="X32" s="35">
        <f>$G$28/'Fixed data'!$C$7</f>
        <v>-1.5768888888888892E-3</v>
      </c>
      <c r="Y32" s="35">
        <f>$G$28/'Fixed data'!$C$7</f>
        <v>-1.5768888888888892E-3</v>
      </c>
      <c r="Z32" s="35">
        <f>$G$28/'Fixed data'!$C$7</f>
        <v>-1.5768888888888892E-3</v>
      </c>
      <c r="AA32" s="35">
        <f>$G$28/'Fixed data'!$C$7</f>
        <v>-1.5768888888888892E-3</v>
      </c>
      <c r="AB32" s="35">
        <f>$G$28/'Fixed data'!$C$7</f>
        <v>-1.5768888888888892E-3</v>
      </c>
      <c r="AC32" s="35">
        <f>$G$28/'Fixed data'!$C$7</f>
        <v>-1.5768888888888892E-3</v>
      </c>
      <c r="AD32" s="35">
        <f>$G$28/'Fixed data'!$C$7</f>
        <v>-1.5768888888888892E-3</v>
      </c>
      <c r="AE32" s="35">
        <f>$G$28/'Fixed data'!$C$7</f>
        <v>-1.5768888888888892E-3</v>
      </c>
      <c r="AF32" s="35">
        <f>$G$28/'Fixed data'!$C$7</f>
        <v>-1.5768888888888892E-3</v>
      </c>
      <c r="AG32" s="35">
        <f>$G$28/'Fixed data'!$C$7</f>
        <v>-1.5768888888888892E-3</v>
      </c>
      <c r="AH32" s="35">
        <f>$G$28/'Fixed data'!$C$7</f>
        <v>-1.5768888888888892E-3</v>
      </c>
      <c r="AI32" s="35">
        <f>$G$28/'Fixed data'!$C$7</f>
        <v>-1.5768888888888892E-3</v>
      </c>
      <c r="AJ32" s="35">
        <f>$G$28/'Fixed data'!$C$7</f>
        <v>-1.5768888888888892E-3</v>
      </c>
      <c r="AK32" s="35">
        <f>$G$28/'Fixed data'!$C$7</f>
        <v>-1.5768888888888892E-3</v>
      </c>
      <c r="AL32" s="35">
        <f>$G$28/'Fixed data'!$C$7</f>
        <v>-1.5768888888888892E-3</v>
      </c>
      <c r="AM32" s="35">
        <f>$G$28/'Fixed data'!$C$7</f>
        <v>-1.5768888888888892E-3</v>
      </c>
      <c r="AN32" s="35">
        <f>$G$28/'Fixed data'!$C$7</f>
        <v>-1.5768888888888892E-3</v>
      </c>
      <c r="AO32" s="35">
        <f>$G$28/'Fixed data'!$C$7</f>
        <v>-1.5768888888888892E-3</v>
      </c>
      <c r="AP32" s="35">
        <f>$G$28/'Fixed data'!$C$7</f>
        <v>-1.5768888888888892E-3</v>
      </c>
      <c r="AQ32" s="35">
        <f>$G$28/'Fixed data'!$C$7</f>
        <v>-1.5768888888888892E-3</v>
      </c>
      <c r="AR32" s="35">
        <f>$G$28/'Fixed data'!$C$7</f>
        <v>-1.5768888888888892E-3</v>
      </c>
      <c r="AS32" s="35">
        <f>$G$28/'Fixed data'!$C$7</f>
        <v>-1.5768888888888892E-3</v>
      </c>
      <c r="AT32" s="35">
        <f>$G$28/'Fixed data'!$C$7</f>
        <v>-1.5768888888888892E-3</v>
      </c>
      <c r="AU32" s="35">
        <f>$G$28/'Fixed data'!$C$7</f>
        <v>-1.5768888888888892E-3</v>
      </c>
      <c r="AV32" s="35">
        <f>$G$28/'Fixed data'!$C$7</f>
        <v>-1.5768888888888892E-3</v>
      </c>
      <c r="AW32" s="35">
        <f>$G$28/'Fixed data'!$C$7</f>
        <v>-1.5768888888888892E-3</v>
      </c>
      <c r="AX32" s="35">
        <f>$G$28/'Fixed data'!$C$7</f>
        <v>-1.5768888888888892E-3</v>
      </c>
      <c r="AY32" s="35">
        <f>$G$28/'Fixed data'!$C$7</f>
        <v>-1.5768888888888892E-3</v>
      </c>
      <c r="AZ32" s="35">
        <f>$G$28/'Fixed data'!$C$7</f>
        <v>-1.5768888888888892E-3</v>
      </c>
      <c r="BA32" s="35"/>
      <c r="BB32" s="35"/>
      <c r="BC32" s="35"/>
      <c r="BD32" s="35"/>
    </row>
    <row r="33" spans="1:57" ht="16.5" hidden="1" customHeight="1" outlineLevel="1" x14ac:dyDescent="0.35">
      <c r="A33" s="116"/>
      <c r="B33" s="9" t="s">
        <v>4</v>
      </c>
      <c r="C33" s="11" t="s">
        <v>56</v>
      </c>
      <c r="D33" s="9" t="s">
        <v>40</v>
      </c>
      <c r="F33" s="35"/>
      <c r="G33" s="35"/>
      <c r="H33" s="35"/>
      <c r="I33" s="35">
        <f>$H$28/'Fixed data'!$C$7</f>
        <v>-3.5768888888888912E-3</v>
      </c>
      <c r="J33" s="35">
        <f>$H$28/'Fixed data'!$C$7</f>
        <v>-3.5768888888888912E-3</v>
      </c>
      <c r="K33" s="35">
        <f>$H$28/'Fixed data'!$C$7</f>
        <v>-3.5768888888888912E-3</v>
      </c>
      <c r="L33" s="35">
        <f>$H$28/'Fixed data'!$C$7</f>
        <v>-3.5768888888888912E-3</v>
      </c>
      <c r="M33" s="35">
        <f>$H$28/'Fixed data'!$C$7</f>
        <v>-3.5768888888888912E-3</v>
      </c>
      <c r="N33" s="35">
        <f>$H$28/'Fixed data'!$C$7</f>
        <v>-3.5768888888888912E-3</v>
      </c>
      <c r="O33" s="35">
        <f>$H$28/'Fixed data'!$C$7</f>
        <v>-3.5768888888888912E-3</v>
      </c>
      <c r="P33" s="35">
        <f>$H$28/'Fixed data'!$C$7</f>
        <v>-3.5768888888888912E-3</v>
      </c>
      <c r="Q33" s="35">
        <f>$H$28/'Fixed data'!$C$7</f>
        <v>-3.5768888888888912E-3</v>
      </c>
      <c r="R33" s="35">
        <f>$H$28/'Fixed data'!$C$7</f>
        <v>-3.5768888888888912E-3</v>
      </c>
      <c r="S33" s="35">
        <f>$H$28/'Fixed data'!$C$7</f>
        <v>-3.5768888888888912E-3</v>
      </c>
      <c r="T33" s="35">
        <f>$H$28/'Fixed data'!$C$7</f>
        <v>-3.5768888888888912E-3</v>
      </c>
      <c r="U33" s="35">
        <f>$H$28/'Fixed data'!$C$7</f>
        <v>-3.5768888888888912E-3</v>
      </c>
      <c r="V33" s="35">
        <f>$H$28/'Fixed data'!$C$7</f>
        <v>-3.5768888888888912E-3</v>
      </c>
      <c r="W33" s="35">
        <f>$H$28/'Fixed data'!$C$7</f>
        <v>-3.5768888888888912E-3</v>
      </c>
      <c r="X33" s="35">
        <f>$H$28/'Fixed data'!$C$7</f>
        <v>-3.5768888888888912E-3</v>
      </c>
      <c r="Y33" s="35">
        <f>$H$28/'Fixed data'!$C$7</f>
        <v>-3.5768888888888912E-3</v>
      </c>
      <c r="Z33" s="35">
        <f>$H$28/'Fixed data'!$C$7</f>
        <v>-3.5768888888888912E-3</v>
      </c>
      <c r="AA33" s="35">
        <f>$H$28/'Fixed data'!$C$7</f>
        <v>-3.5768888888888912E-3</v>
      </c>
      <c r="AB33" s="35">
        <f>$H$28/'Fixed data'!$C$7</f>
        <v>-3.5768888888888912E-3</v>
      </c>
      <c r="AC33" s="35">
        <f>$H$28/'Fixed data'!$C$7</f>
        <v>-3.5768888888888912E-3</v>
      </c>
      <c r="AD33" s="35">
        <f>$H$28/'Fixed data'!$C$7</f>
        <v>-3.5768888888888912E-3</v>
      </c>
      <c r="AE33" s="35">
        <f>$H$28/'Fixed data'!$C$7</f>
        <v>-3.5768888888888912E-3</v>
      </c>
      <c r="AF33" s="35">
        <f>$H$28/'Fixed data'!$C$7</f>
        <v>-3.5768888888888912E-3</v>
      </c>
      <c r="AG33" s="35">
        <f>$H$28/'Fixed data'!$C$7</f>
        <v>-3.5768888888888912E-3</v>
      </c>
      <c r="AH33" s="35">
        <f>$H$28/'Fixed data'!$C$7</f>
        <v>-3.5768888888888912E-3</v>
      </c>
      <c r="AI33" s="35">
        <f>$H$28/'Fixed data'!$C$7</f>
        <v>-3.5768888888888912E-3</v>
      </c>
      <c r="AJ33" s="35">
        <f>$H$28/'Fixed data'!$C$7</f>
        <v>-3.5768888888888912E-3</v>
      </c>
      <c r="AK33" s="35">
        <f>$H$28/'Fixed data'!$C$7</f>
        <v>-3.5768888888888912E-3</v>
      </c>
      <c r="AL33" s="35">
        <f>$H$28/'Fixed data'!$C$7</f>
        <v>-3.5768888888888912E-3</v>
      </c>
      <c r="AM33" s="35">
        <f>$H$28/'Fixed data'!$C$7</f>
        <v>-3.5768888888888912E-3</v>
      </c>
      <c r="AN33" s="35">
        <f>$H$28/'Fixed data'!$C$7</f>
        <v>-3.5768888888888912E-3</v>
      </c>
      <c r="AO33" s="35">
        <f>$H$28/'Fixed data'!$C$7</f>
        <v>-3.5768888888888912E-3</v>
      </c>
      <c r="AP33" s="35">
        <f>$H$28/'Fixed data'!$C$7</f>
        <v>-3.5768888888888912E-3</v>
      </c>
      <c r="AQ33" s="35">
        <f>$H$28/'Fixed data'!$C$7</f>
        <v>-3.5768888888888912E-3</v>
      </c>
      <c r="AR33" s="35">
        <f>$H$28/'Fixed data'!$C$7</f>
        <v>-3.5768888888888912E-3</v>
      </c>
      <c r="AS33" s="35">
        <f>$H$28/'Fixed data'!$C$7</f>
        <v>-3.5768888888888912E-3</v>
      </c>
      <c r="AT33" s="35">
        <f>$H$28/'Fixed data'!$C$7</f>
        <v>-3.5768888888888912E-3</v>
      </c>
      <c r="AU33" s="35">
        <f>$H$28/'Fixed data'!$C$7</f>
        <v>-3.5768888888888912E-3</v>
      </c>
      <c r="AV33" s="35">
        <f>$H$28/'Fixed data'!$C$7</f>
        <v>-3.5768888888888912E-3</v>
      </c>
      <c r="AW33" s="35">
        <f>$H$28/'Fixed data'!$C$7</f>
        <v>-3.5768888888888912E-3</v>
      </c>
      <c r="AX33" s="35">
        <f>$H$28/'Fixed data'!$C$7</f>
        <v>-3.5768888888888912E-3</v>
      </c>
      <c r="AY33" s="35">
        <f>$H$28/'Fixed data'!$C$7</f>
        <v>-3.5768888888888912E-3</v>
      </c>
      <c r="AZ33" s="35">
        <f>$H$28/'Fixed data'!$C$7</f>
        <v>-3.5768888888888912E-3</v>
      </c>
      <c r="BA33" s="35">
        <f>$H$28/'Fixed data'!$C$7</f>
        <v>-3.5768888888888912E-3</v>
      </c>
      <c r="BB33" s="35"/>
      <c r="BC33" s="35"/>
      <c r="BD33" s="35"/>
    </row>
    <row r="34" spans="1:57" ht="16.5" hidden="1" customHeight="1" outlineLevel="1" x14ac:dyDescent="0.35">
      <c r="A34" s="116"/>
      <c r="B34" s="9" t="s">
        <v>5</v>
      </c>
      <c r="C34" s="11" t="s">
        <v>57</v>
      </c>
      <c r="D34" s="9" t="s">
        <v>40</v>
      </c>
      <c r="F34" s="35"/>
      <c r="G34" s="35"/>
      <c r="H34" s="35"/>
      <c r="I34" s="35"/>
      <c r="J34" s="35">
        <f>$I$28/'Fixed data'!$C$7</f>
        <v>-6.3057777777777782E-3</v>
      </c>
      <c r="K34" s="35">
        <f>$I$28/'Fixed data'!$C$7</f>
        <v>-6.3057777777777782E-3</v>
      </c>
      <c r="L34" s="35">
        <f>$I$28/'Fixed data'!$C$7</f>
        <v>-6.3057777777777782E-3</v>
      </c>
      <c r="M34" s="35">
        <f>$I$28/'Fixed data'!$C$7</f>
        <v>-6.3057777777777782E-3</v>
      </c>
      <c r="N34" s="35">
        <f>$I$28/'Fixed data'!$C$7</f>
        <v>-6.3057777777777782E-3</v>
      </c>
      <c r="O34" s="35">
        <f>$I$28/'Fixed data'!$C$7</f>
        <v>-6.3057777777777782E-3</v>
      </c>
      <c r="P34" s="35">
        <f>$I$28/'Fixed data'!$C$7</f>
        <v>-6.3057777777777782E-3</v>
      </c>
      <c r="Q34" s="35">
        <f>$I$28/'Fixed data'!$C$7</f>
        <v>-6.3057777777777782E-3</v>
      </c>
      <c r="R34" s="35">
        <f>$I$28/'Fixed data'!$C$7</f>
        <v>-6.3057777777777782E-3</v>
      </c>
      <c r="S34" s="35">
        <f>$I$28/'Fixed data'!$C$7</f>
        <v>-6.3057777777777782E-3</v>
      </c>
      <c r="T34" s="35">
        <f>$I$28/'Fixed data'!$C$7</f>
        <v>-6.3057777777777782E-3</v>
      </c>
      <c r="U34" s="35">
        <f>$I$28/'Fixed data'!$C$7</f>
        <v>-6.3057777777777782E-3</v>
      </c>
      <c r="V34" s="35">
        <f>$I$28/'Fixed data'!$C$7</f>
        <v>-6.3057777777777782E-3</v>
      </c>
      <c r="W34" s="35">
        <f>$I$28/'Fixed data'!$C$7</f>
        <v>-6.3057777777777782E-3</v>
      </c>
      <c r="X34" s="35">
        <f>$I$28/'Fixed data'!$C$7</f>
        <v>-6.3057777777777782E-3</v>
      </c>
      <c r="Y34" s="35">
        <f>$I$28/'Fixed data'!$C$7</f>
        <v>-6.3057777777777782E-3</v>
      </c>
      <c r="Z34" s="35">
        <f>$I$28/'Fixed data'!$C$7</f>
        <v>-6.3057777777777782E-3</v>
      </c>
      <c r="AA34" s="35">
        <f>$I$28/'Fixed data'!$C$7</f>
        <v>-6.3057777777777782E-3</v>
      </c>
      <c r="AB34" s="35">
        <f>$I$28/'Fixed data'!$C$7</f>
        <v>-6.3057777777777782E-3</v>
      </c>
      <c r="AC34" s="35">
        <f>$I$28/'Fixed data'!$C$7</f>
        <v>-6.3057777777777782E-3</v>
      </c>
      <c r="AD34" s="35">
        <f>$I$28/'Fixed data'!$C$7</f>
        <v>-6.3057777777777782E-3</v>
      </c>
      <c r="AE34" s="35">
        <f>$I$28/'Fixed data'!$C$7</f>
        <v>-6.3057777777777782E-3</v>
      </c>
      <c r="AF34" s="35">
        <f>$I$28/'Fixed data'!$C$7</f>
        <v>-6.3057777777777782E-3</v>
      </c>
      <c r="AG34" s="35">
        <f>$I$28/'Fixed data'!$C$7</f>
        <v>-6.3057777777777782E-3</v>
      </c>
      <c r="AH34" s="35">
        <f>$I$28/'Fixed data'!$C$7</f>
        <v>-6.3057777777777782E-3</v>
      </c>
      <c r="AI34" s="35">
        <f>$I$28/'Fixed data'!$C$7</f>
        <v>-6.3057777777777782E-3</v>
      </c>
      <c r="AJ34" s="35">
        <f>$I$28/'Fixed data'!$C$7</f>
        <v>-6.3057777777777782E-3</v>
      </c>
      <c r="AK34" s="35">
        <f>$I$28/'Fixed data'!$C$7</f>
        <v>-6.3057777777777782E-3</v>
      </c>
      <c r="AL34" s="35">
        <f>$I$28/'Fixed data'!$C$7</f>
        <v>-6.3057777777777782E-3</v>
      </c>
      <c r="AM34" s="35">
        <f>$I$28/'Fixed data'!$C$7</f>
        <v>-6.3057777777777782E-3</v>
      </c>
      <c r="AN34" s="35">
        <f>$I$28/'Fixed data'!$C$7</f>
        <v>-6.3057777777777782E-3</v>
      </c>
      <c r="AO34" s="35">
        <f>$I$28/'Fixed data'!$C$7</f>
        <v>-6.3057777777777782E-3</v>
      </c>
      <c r="AP34" s="35">
        <f>$I$28/'Fixed data'!$C$7</f>
        <v>-6.3057777777777782E-3</v>
      </c>
      <c r="AQ34" s="35">
        <f>$I$28/'Fixed data'!$C$7</f>
        <v>-6.3057777777777782E-3</v>
      </c>
      <c r="AR34" s="35">
        <f>$I$28/'Fixed data'!$C$7</f>
        <v>-6.3057777777777782E-3</v>
      </c>
      <c r="AS34" s="35">
        <f>$I$28/'Fixed data'!$C$7</f>
        <v>-6.3057777777777782E-3</v>
      </c>
      <c r="AT34" s="35">
        <f>$I$28/'Fixed data'!$C$7</f>
        <v>-6.3057777777777782E-3</v>
      </c>
      <c r="AU34" s="35">
        <f>$I$28/'Fixed data'!$C$7</f>
        <v>-6.3057777777777782E-3</v>
      </c>
      <c r="AV34" s="35">
        <f>$I$28/'Fixed data'!$C$7</f>
        <v>-6.3057777777777782E-3</v>
      </c>
      <c r="AW34" s="35">
        <f>$I$28/'Fixed data'!$C$7</f>
        <v>-6.3057777777777782E-3</v>
      </c>
      <c r="AX34" s="35">
        <f>$I$28/'Fixed data'!$C$7</f>
        <v>-6.3057777777777782E-3</v>
      </c>
      <c r="AY34" s="35">
        <f>$I$28/'Fixed data'!$C$7</f>
        <v>-6.3057777777777782E-3</v>
      </c>
      <c r="AZ34" s="35">
        <f>$I$28/'Fixed data'!$C$7</f>
        <v>-6.3057777777777782E-3</v>
      </c>
      <c r="BA34" s="35">
        <f>$I$28/'Fixed data'!$C$7</f>
        <v>-6.3057777777777782E-3</v>
      </c>
      <c r="BB34" s="35">
        <f>$I$28/'Fixed data'!$C$7</f>
        <v>-6.3057777777777782E-3</v>
      </c>
      <c r="BC34" s="35"/>
      <c r="BD34" s="35"/>
    </row>
    <row r="35" spans="1:57" ht="16.5" hidden="1" customHeight="1" outlineLevel="1" x14ac:dyDescent="0.35">
      <c r="A35" s="116"/>
      <c r="B35" s="9" t="s">
        <v>6</v>
      </c>
      <c r="C35" s="11" t="s">
        <v>58</v>
      </c>
      <c r="D35" s="9" t="s">
        <v>40</v>
      </c>
      <c r="F35" s="35"/>
      <c r="G35" s="35"/>
      <c r="H35" s="35"/>
      <c r="I35" s="35"/>
      <c r="J35" s="35"/>
      <c r="K35" s="35">
        <f>$J$28/'Fixed data'!$C$7</f>
        <v>-1.2053333333333347E-3</v>
      </c>
      <c r="L35" s="35">
        <f>$J$28/'Fixed data'!$C$7</f>
        <v>-1.2053333333333347E-3</v>
      </c>
      <c r="M35" s="35">
        <f>$J$28/'Fixed data'!$C$7</f>
        <v>-1.2053333333333347E-3</v>
      </c>
      <c r="N35" s="35">
        <f>$J$28/'Fixed data'!$C$7</f>
        <v>-1.2053333333333347E-3</v>
      </c>
      <c r="O35" s="35">
        <f>$J$28/'Fixed data'!$C$7</f>
        <v>-1.2053333333333347E-3</v>
      </c>
      <c r="P35" s="35">
        <f>$J$28/'Fixed data'!$C$7</f>
        <v>-1.2053333333333347E-3</v>
      </c>
      <c r="Q35" s="35">
        <f>$J$28/'Fixed data'!$C$7</f>
        <v>-1.2053333333333347E-3</v>
      </c>
      <c r="R35" s="35">
        <f>$J$28/'Fixed data'!$C$7</f>
        <v>-1.2053333333333347E-3</v>
      </c>
      <c r="S35" s="35">
        <f>$J$28/'Fixed data'!$C$7</f>
        <v>-1.2053333333333347E-3</v>
      </c>
      <c r="T35" s="35">
        <f>$J$28/'Fixed data'!$C$7</f>
        <v>-1.2053333333333347E-3</v>
      </c>
      <c r="U35" s="35">
        <f>$J$28/'Fixed data'!$C$7</f>
        <v>-1.2053333333333347E-3</v>
      </c>
      <c r="V35" s="35">
        <f>$J$28/'Fixed data'!$C$7</f>
        <v>-1.2053333333333347E-3</v>
      </c>
      <c r="W35" s="35">
        <f>$J$28/'Fixed data'!$C$7</f>
        <v>-1.2053333333333347E-3</v>
      </c>
      <c r="X35" s="35">
        <f>$J$28/'Fixed data'!$C$7</f>
        <v>-1.2053333333333347E-3</v>
      </c>
      <c r="Y35" s="35">
        <f>$J$28/'Fixed data'!$C$7</f>
        <v>-1.2053333333333347E-3</v>
      </c>
      <c r="Z35" s="35">
        <f>$J$28/'Fixed data'!$C$7</f>
        <v>-1.2053333333333347E-3</v>
      </c>
      <c r="AA35" s="35">
        <f>$J$28/'Fixed data'!$C$7</f>
        <v>-1.2053333333333347E-3</v>
      </c>
      <c r="AB35" s="35">
        <f>$J$28/'Fixed data'!$C$7</f>
        <v>-1.2053333333333347E-3</v>
      </c>
      <c r="AC35" s="35">
        <f>$J$28/'Fixed data'!$C$7</f>
        <v>-1.2053333333333347E-3</v>
      </c>
      <c r="AD35" s="35">
        <f>$J$28/'Fixed data'!$C$7</f>
        <v>-1.2053333333333347E-3</v>
      </c>
      <c r="AE35" s="35">
        <f>$J$28/'Fixed data'!$C$7</f>
        <v>-1.2053333333333347E-3</v>
      </c>
      <c r="AF35" s="35">
        <f>$J$28/'Fixed data'!$C$7</f>
        <v>-1.2053333333333347E-3</v>
      </c>
      <c r="AG35" s="35">
        <f>$J$28/'Fixed data'!$C$7</f>
        <v>-1.2053333333333347E-3</v>
      </c>
      <c r="AH35" s="35">
        <f>$J$28/'Fixed data'!$C$7</f>
        <v>-1.2053333333333347E-3</v>
      </c>
      <c r="AI35" s="35">
        <f>$J$28/'Fixed data'!$C$7</f>
        <v>-1.2053333333333347E-3</v>
      </c>
      <c r="AJ35" s="35">
        <f>$J$28/'Fixed data'!$C$7</f>
        <v>-1.2053333333333347E-3</v>
      </c>
      <c r="AK35" s="35">
        <f>$J$28/'Fixed data'!$C$7</f>
        <v>-1.2053333333333347E-3</v>
      </c>
      <c r="AL35" s="35">
        <f>$J$28/'Fixed data'!$C$7</f>
        <v>-1.2053333333333347E-3</v>
      </c>
      <c r="AM35" s="35">
        <f>$J$28/'Fixed data'!$C$7</f>
        <v>-1.2053333333333347E-3</v>
      </c>
      <c r="AN35" s="35">
        <f>$J$28/'Fixed data'!$C$7</f>
        <v>-1.2053333333333347E-3</v>
      </c>
      <c r="AO35" s="35">
        <f>$J$28/'Fixed data'!$C$7</f>
        <v>-1.2053333333333347E-3</v>
      </c>
      <c r="AP35" s="35">
        <f>$J$28/'Fixed data'!$C$7</f>
        <v>-1.2053333333333347E-3</v>
      </c>
      <c r="AQ35" s="35">
        <f>$J$28/'Fixed data'!$C$7</f>
        <v>-1.2053333333333347E-3</v>
      </c>
      <c r="AR35" s="35">
        <f>$J$28/'Fixed data'!$C$7</f>
        <v>-1.2053333333333347E-3</v>
      </c>
      <c r="AS35" s="35">
        <f>$J$28/'Fixed data'!$C$7</f>
        <v>-1.2053333333333347E-3</v>
      </c>
      <c r="AT35" s="35">
        <f>$J$28/'Fixed data'!$C$7</f>
        <v>-1.2053333333333347E-3</v>
      </c>
      <c r="AU35" s="35">
        <f>$J$28/'Fixed data'!$C$7</f>
        <v>-1.2053333333333347E-3</v>
      </c>
      <c r="AV35" s="35">
        <f>$J$28/'Fixed data'!$C$7</f>
        <v>-1.2053333333333347E-3</v>
      </c>
      <c r="AW35" s="35">
        <f>$J$28/'Fixed data'!$C$7</f>
        <v>-1.2053333333333347E-3</v>
      </c>
      <c r="AX35" s="35">
        <f>$J$28/'Fixed data'!$C$7</f>
        <v>-1.2053333333333347E-3</v>
      </c>
      <c r="AY35" s="35">
        <f>$J$28/'Fixed data'!$C$7</f>
        <v>-1.2053333333333347E-3</v>
      </c>
      <c r="AZ35" s="35">
        <f>$J$28/'Fixed data'!$C$7</f>
        <v>-1.2053333333333347E-3</v>
      </c>
      <c r="BA35" s="35">
        <f>$J$28/'Fixed data'!$C$7</f>
        <v>-1.2053333333333347E-3</v>
      </c>
      <c r="BB35" s="35">
        <f>$J$28/'Fixed data'!$C$7</f>
        <v>-1.2053333333333347E-3</v>
      </c>
      <c r="BC35" s="35">
        <f>$J$28/'Fixed data'!$C$7</f>
        <v>-1.2053333333333347E-3</v>
      </c>
      <c r="BD35" s="35"/>
    </row>
    <row r="36" spans="1:57" ht="16.5" hidden="1" customHeight="1" outlineLevel="1" x14ac:dyDescent="0.35">
      <c r="A36" s="116"/>
      <c r="B36" s="9" t="s">
        <v>32</v>
      </c>
      <c r="C36" s="11" t="s">
        <v>59</v>
      </c>
      <c r="D36" s="9" t="s">
        <v>40</v>
      </c>
      <c r="F36" s="35"/>
      <c r="G36" s="35"/>
      <c r="H36" s="35"/>
      <c r="I36" s="35"/>
      <c r="J36" s="35"/>
      <c r="K36" s="35"/>
      <c r="L36" s="35">
        <f>$K$28/'Fixed data'!$C$7</f>
        <v>5.7244444444444454E-4</v>
      </c>
      <c r="M36" s="35">
        <f>$K$28/'Fixed data'!$C$7</f>
        <v>5.7244444444444454E-4</v>
      </c>
      <c r="N36" s="35">
        <f>$K$28/'Fixed data'!$C$7</f>
        <v>5.7244444444444454E-4</v>
      </c>
      <c r="O36" s="35">
        <f>$K$28/'Fixed data'!$C$7</f>
        <v>5.7244444444444454E-4</v>
      </c>
      <c r="P36" s="35">
        <f>$K$28/'Fixed data'!$C$7</f>
        <v>5.7244444444444454E-4</v>
      </c>
      <c r="Q36" s="35">
        <f>$K$28/'Fixed data'!$C$7</f>
        <v>5.7244444444444454E-4</v>
      </c>
      <c r="R36" s="35">
        <f>$K$28/'Fixed data'!$C$7</f>
        <v>5.7244444444444454E-4</v>
      </c>
      <c r="S36" s="35">
        <f>$K$28/'Fixed data'!$C$7</f>
        <v>5.7244444444444454E-4</v>
      </c>
      <c r="T36" s="35">
        <f>$K$28/'Fixed data'!$C$7</f>
        <v>5.7244444444444454E-4</v>
      </c>
      <c r="U36" s="35">
        <f>$K$28/'Fixed data'!$C$7</f>
        <v>5.7244444444444454E-4</v>
      </c>
      <c r="V36" s="35">
        <f>$K$28/'Fixed data'!$C$7</f>
        <v>5.7244444444444454E-4</v>
      </c>
      <c r="W36" s="35">
        <f>$K$28/'Fixed data'!$C$7</f>
        <v>5.7244444444444454E-4</v>
      </c>
      <c r="X36" s="35">
        <f>$K$28/'Fixed data'!$C$7</f>
        <v>5.7244444444444454E-4</v>
      </c>
      <c r="Y36" s="35">
        <f>$K$28/'Fixed data'!$C$7</f>
        <v>5.7244444444444454E-4</v>
      </c>
      <c r="Z36" s="35">
        <f>$K$28/'Fixed data'!$C$7</f>
        <v>5.7244444444444454E-4</v>
      </c>
      <c r="AA36" s="35">
        <f>$K$28/'Fixed data'!$C$7</f>
        <v>5.7244444444444454E-4</v>
      </c>
      <c r="AB36" s="35">
        <f>$K$28/'Fixed data'!$C$7</f>
        <v>5.7244444444444454E-4</v>
      </c>
      <c r="AC36" s="35">
        <f>$K$28/'Fixed data'!$C$7</f>
        <v>5.7244444444444454E-4</v>
      </c>
      <c r="AD36" s="35">
        <f>$K$28/'Fixed data'!$C$7</f>
        <v>5.7244444444444454E-4</v>
      </c>
      <c r="AE36" s="35">
        <f>$K$28/'Fixed data'!$C$7</f>
        <v>5.7244444444444454E-4</v>
      </c>
      <c r="AF36" s="35">
        <f>$K$28/'Fixed data'!$C$7</f>
        <v>5.7244444444444454E-4</v>
      </c>
      <c r="AG36" s="35">
        <f>$K$28/'Fixed data'!$C$7</f>
        <v>5.7244444444444454E-4</v>
      </c>
      <c r="AH36" s="35">
        <f>$K$28/'Fixed data'!$C$7</f>
        <v>5.7244444444444454E-4</v>
      </c>
      <c r="AI36" s="35">
        <f>$K$28/'Fixed data'!$C$7</f>
        <v>5.7244444444444454E-4</v>
      </c>
      <c r="AJ36" s="35">
        <f>$K$28/'Fixed data'!$C$7</f>
        <v>5.7244444444444454E-4</v>
      </c>
      <c r="AK36" s="35">
        <f>$K$28/'Fixed data'!$C$7</f>
        <v>5.7244444444444454E-4</v>
      </c>
      <c r="AL36" s="35">
        <f>$K$28/'Fixed data'!$C$7</f>
        <v>5.7244444444444454E-4</v>
      </c>
      <c r="AM36" s="35">
        <f>$K$28/'Fixed data'!$C$7</f>
        <v>5.7244444444444454E-4</v>
      </c>
      <c r="AN36" s="35">
        <f>$K$28/'Fixed data'!$C$7</f>
        <v>5.7244444444444454E-4</v>
      </c>
      <c r="AO36" s="35">
        <f>$K$28/'Fixed data'!$C$7</f>
        <v>5.7244444444444454E-4</v>
      </c>
      <c r="AP36" s="35">
        <f>$K$28/'Fixed data'!$C$7</f>
        <v>5.7244444444444454E-4</v>
      </c>
      <c r="AQ36" s="35">
        <f>$K$28/'Fixed data'!$C$7</f>
        <v>5.7244444444444454E-4</v>
      </c>
      <c r="AR36" s="35">
        <f>$K$28/'Fixed data'!$C$7</f>
        <v>5.7244444444444454E-4</v>
      </c>
      <c r="AS36" s="35">
        <f>$K$28/'Fixed data'!$C$7</f>
        <v>5.7244444444444454E-4</v>
      </c>
      <c r="AT36" s="35">
        <f>$K$28/'Fixed data'!$C$7</f>
        <v>5.7244444444444454E-4</v>
      </c>
      <c r="AU36" s="35">
        <f>$K$28/'Fixed data'!$C$7</f>
        <v>5.7244444444444454E-4</v>
      </c>
      <c r="AV36" s="35">
        <f>$K$28/'Fixed data'!$C$7</f>
        <v>5.7244444444444454E-4</v>
      </c>
      <c r="AW36" s="35">
        <f>$K$28/'Fixed data'!$C$7</f>
        <v>5.7244444444444454E-4</v>
      </c>
      <c r="AX36" s="35">
        <f>$K$28/'Fixed data'!$C$7</f>
        <v>5.7244444444444454E-4</v>
      </c>
      <c r="AY36" s="35">
        <f>$K$28/'Fixed data'!$C$7</f>
        <v>5.7244444444444454E-4</v>
      </c>
      <c r="AZ36" s="35">
        <f>$K$28/'Fixed data'!$C$7</f>
        <v>5.7244444444444454E-4</v>
      </c>
      <c r="BA36" s="35">
        <f>$K$28/'Fixed data'!$C$7</f>
        <v>5.7244444444444454E-4</v>
      </c>
      <c r="BB36" s="35">
        <f>$K$28/'Fixed data'!$C$7</f>
        <v>5.7244444444444454E-4</v>
      </c>
      <c r="BC36" s="35">
        <f>$K$28/'Fixed data'!$C$7</f>
        <v>5.7244444444444454E-4</v>
      </c>
      <c r="BD36" s="35">
        <f>$K$28/'Fixed data'!$C$7</f>
        <v>5.7244444444444454E-4</v>
      </c>
    </row>
    <row r="37" spans="1:57" ht="16.5" hidden="1" customHeight="1" outlineLevel="1" x14ac:dyDescent="0.35">
      <c r="A37" s="116"/>
      <c r="B37" s="9" t="s">
        <v>33</v>
      </c>
      <c r="C37" s="11" t="s">
        <v>60</v>
      </c>
      <c r="D37" s="9" t="s">
        <v>40</v>
      </c>
      <c r="F37" s="35"/>
      <c r="G37" s="35"/>
      <c r="H37" s="35"/>
      <c r="I37" s="35"/>
      <c r="J37" s="35"/>
      <c r="K37" s="35"/>
      <c r="L37" s="35"/>
      <c r="M37" s="35">
        <f>$L$28/'Fixed data'!$C$7</f>
        <v>1.8168888888888863E-3</v>
      </c>
      <c r="N37" s="35">
        <f>$L$28/'Fixed data'!$C$7</f>
        <v>1.8168888888888863E-3</v>
      </c>
      <c r="O37" s="35">
        <f>$L$28/'Fixed data'!$C$7</f>
        <v>1.8168888888888863E-3</v>
      </c>
      <c r="P37" s="35">
        <f>$L$28/'Fixed data'!$C$7</f>
        <v>1.8168888888888863E-3</v>
      </c>
      <c r="Q37" s="35">
        <f>$L$28/'Fixed data'!$C$7</f>
        <v>1.8168888888888863E-3</v>
      </c>
      <c r="R37" s="35">
        <f>$L$28/'Fixed data'!$C$7</f>
        <v>1.8168888888888863E-3</v>
      </c>
      <c r="S37" s="35">
        <f>$L$28/'Fixed data'!$C$7</f>
        <v>1.8168888888888863E-3</v>
      </c>
      <c r="T37" s="35">
        <f>$L$28/'Fixed data'!$C$7</f>
        <v>1.8168888888888863E-3</v>
      </c>
      <c r="U37" s="35">
        <f>$L$28/'Fixed data'!$C$7</f>
        <v>1.8168888888888863E-3</v>
      </c>
      <c r="V37" s="35">
        <f>$L$28/'Fixed data'!$C$7</f>
        <v>1.8168888888888863E-3</v>
      </c>
      <c r="W37" s="35">
        <f>$L$28/'Fixed data'!$C$7</f>
        <v>1.8168888888888863E-3</v>
      </c>
      <c r="X37" s="35">
        <f>$L$28/'Fixed data'!$C$7</f>
        <v>1.8168888888888863E-3</v>
      </c>
      <c r="Y37" s="35">
        <f>$L$28/'Fixed data'!$C$7</f>
        <v>1.8168888888888863E-3</v>
      </c>
      <c r="Z37" s="35">
        <f>$L$28/'Fixed data'!$C$7</f>
        <v>1.8168888888888863E-3</v>
      </c>
      <c r="AA37" s="35">
        <f>$L$28/'Fixed data'!$C$7</f>
        <v>1.8168888888888863E-3</v>
      </c>
      <c r="AB37" s="35">
        <f>$L$28/'Fixed data'!$C$7</f>
        <v>1.8168888888888863E-3</v>
      </c>
      <c r="AC37" s="35">
        <f>$L$28/'Fixed data'!$C$7</f>
        <v>1.8168888888888863E-3</v>
      </c>
      <c r="AD37" s="35">
        <f>$L$28/'Fixed data'!$C$7</f>
        <v>1.8168888888888863E-3</v>
      </c>
      <c r="AE37" s="35">
        <f>$L$28/'Fixed data'!$C$7</f>
        <v>1.8168888888888863E-3</v>
      </c>
      <c r="AF37" s="35">
        <f>$L$28/'Fixed data'!$C$7</f>
        <v>1.8168888888888863E-3</v>
      </c>
      <c r="AG37" s="35">
        <f>$L$28/'Fixed data'!$C$7</f>
        <v>1.8168888888888863E-3</v>
      </c>
      <c r="AH37" s="35">
        <f>$L$28/'Fixed data'!$C$7</f>
        <v>1.8168888888888863E-3</v>
      </c>
      <c r="AI37" s="35">
        <f>$L$28/'Fixed data'!$C$7</f>
        <v>1.8168888888888863E-3</v>
      </c>
      <c r="AJ37" s="35">
        <f>$L$28/'Fixed data'!$C$7</f>
        <v>1.8168888888888863E-3</v>
      </c>
      <c r="AK37" s="35">
        <f>$L$28/'Fixed data'!$C$7</f>
        <v>1.8168888888888863E-3</v>
      </c>
      <c r="AL37" s="35">
        <f>$L$28/'Fixed data'!$C$7</f>
        <v>1.8168888888888863E-3</v>
      </c>
      <c r="AM37" s="35">
        <f>$L$28/'Fixed data'!$C$7</f>
        <v>1.8168888888888863E-3</v>
      </c>
      <c r="AN37" s="35">
        <f>$L$28/'Fixed data'!$C$7</f>
        <v>1.8168888888888863E-3</v>
      </c>
      <c r="AO37" s="35">
        <f>$L$28/'Fixed data'!$C$7</f>
        <v>1.8168888888888863E-3</v>
      </c>
      <c r="AP37" s="35">
        <f>$L$28/'Fixed data'!$C$7</f>
        <v>1.8168888888888863E-3</v>
      </c>
      <c r="AQ37" s="35">
        <f>$L$28/'Fixed data'!$C$7</f>
        <v>1.8168888888888863E-3</v>
      </c>
      <c r="AR37" s="35">
        <f>$L$28/'Fixed data'!$C$7</f>
        <v>1.8168888888888863E-3</v>
      </c>
      <c r="AS37" s="35">
        <f>$L$28/'Fixed data'!$C$7</f>
        <v>1.8168888888888863E-3</v>
      </c>
      <c r="AT37" s="35">
        <f>$L$28/'Fixed data'!$C$7</f>
        <v>1.8168888888888863E-3</v>
      </c>
      <c r="AU37" s="35">
        <f>$L$28/'Fixed data'!$C$7</f>
        <v>1.8168888888888863E-3</v>
      </c>
      <c r="AV37" s="35">
        <f>$L$28/'Fixed data'!$C$7</f>
        <v>1.8168888888888863E-3</v>
      </c>
      <c r="AW37" s="35">
        <f>$L$28/'Fixed data'!$C$7</f>
        <v>1.8168888888888863E-3</v>
      </c>
      <c r="AX37" s="35">
        <f>$L$28/'Fixed data'!$C$7</f>
        <v>1.8168888888888863E-3</v>
      </c>
      <c r="AY37" s="35">
        <f>$L$28/'Fixed data'!$C$7</f>
        <v>1.8168888888888863E-3</v>
      </c>
      <c r="AZ37" s="35">
        <f>$L$28/'Fixed data'!$C$7</f>
        <v>1.8168888888888863E-3</v>
      </c>
      <c r="BA37" s="35">
        <f>$L$28/'Fixed data'!$C$7</f>
        <v>1.8168888888888863E-3</v>
      </c>
      <c r="BB37" s="35">
        <f>$L$28/'Fixed data'!$C$7</f>
        <v>1.8168888888888863E-3</v>
      </c>
      <c r="BC37" s="35">
        <f>$L$28/'Fixed data'!$C$7</f>
        <v>1.8168888888888863E-3</v>
      </c>
      <c r="BD37" s="35">
        <f>$L$28/'Fixed data'!$C$7</f>
        <v>1.8168888888888863E-3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2.074666666666663E-3</v>
      </c>
      <c r="O38" s="35">
        <f>$M$28/'Fixed data'!$C$7</f>
        <v>2.074666666666663E-3</v>
      </c>
      <c r="P38" s="35">
        <f>$M$28/'Fixed data'!$C$7</f>
        <v>2.074666666666663E-3</v>
      </c>
      <c r="Q38" s="35">
        <f>$M$28/'Fixed data'!$C$7</f>
        <v>2.074666666666663E-3</v>
      </c>
      <c r="R38" s="35">
        <f>$M$28/'Fixed data'!$C$7</f>
        <v>2.074666666666663E-3</v>
      </c>
      <c r="S38" s="35">
        <f>$M$28/'Fixed data'!$C$7</f>
        <v>2.074666666666663E-3</v>
      </c>
      <c r="T38" s="35">
        <f>$M$28/'Fixed data'!$C$7</f>
        <v>2.074666666666663E-3</v>
      </c>
      <c r="U38" s="35">
        <f>$M$28/'Fixed data'!$C$7</f>
        <v>2.074666666666663E-3</v>
      </c>
      <c r="V38" s="35">
        <f>$M$28/'Fixed data'!$C$7</f>
        <v>2.074666666666663E-3</v>
      </c>
      <c r="W38" s="35">
        <f>$M$28/'Fixed data'!$C$7</f>
        <v>2.074666666666663E-3</v>
      </c>
      <c r="X38" s="35">
        <f>$M$28/'Fixed data'!$C$7</f>
        <v>2.074666666666663E-3</v>
      </c>
      <c r="Y38" s="35">
        <f>$M$28/'Fixed data'!$C$7</f>
        <v>2.074666666666663E-3</v>
      </c>
      <c r="Z38" s="35">
        <f>$M$28/'Fixed data'!$C$7</f>
        <v>2.074666666666663E-3</v>
      </c>
      <c r="AA38" s="35">
        <f>$M$28/'Fixed data'!$C$7</f>
        <v>2.074666666666663E-3</v>
      </c>
      <c r="AB38" s="35">
        <f>$M$28/'Fixed data'!$C$7</f>
        <v>2.074666666666663E-3</v>
      </c>
      <c r="AC38" s="35">
        <f>$M$28/'Fixed data'!$C$7</f>
        <v>2.074666666666663E-3</v>
      </c>
      <c r="AD38" s="35">
        <f>$M$28/'Fixed data'!$C$7</f>
        <v>2.074666666666663E-3</v>
      </c>
      <c r="AE38" s="35">
        <f>$M$28/'Fixed data'!$C$7</f>
        <v>2.074666666666663E-3</v>
      </c>
      <c r="AF38" s="35">
        <f>$M$28/'Fixed data'!$C$7</f>
        <v>2.074666666666663E-3</v>
      </c>
      <c r="AG38" s="35">
        <f>$M$28/'Fixed data'!$C$7</f>
        <v>2.074666666666663E-3</v>
      </c>
      <c r="AH38" s="35">
        <f>$M$28/'Fixed data'!$C$7</f>
        <v>2.074666666666663E-3</v>
      </c>
      <c r="AI38" s="35">
        <f>$M$28/'Fixed data'!$C$7</f>
        <v>2.074666666666663E-3</v>
      </c>
      <c r="AJ38" s="35">
        <f>$M$28/'Fixed data'!$C$7</f>
        <v>2.074666666666663E-3</v>
      </c>
      <c r="AK38" s="35">
        <f>$M$28/'Fixed data'!$C$7</f>
        <v>2.074666666666663E-3</v>
      </c>
      <c r="AL38" s="35">
        <f>$M$28/'Fixed data'!$C$7</f>
        <v>2.074666666666663E-3</v>
      </c>
      <c r="AM38" s="35">
        <f>$M$28/'Fixed data'!$C$7</f>
        <v>2.074666666666663E-3</v>
      </c>
      <c r="AN38" s="35">
        <f>$M$28/'Fixed data'!$C$7</f>
        <v>2.074666666666663E-3</v>
      </c>
      <c r="AO38" s="35">
        <f>$M$28/'Fixed data'!$C$7</f>
        <v>2.074666666666663E-3</v>
      </c>
      <c r="AP38" s="35">
        <f>$M$28/'Fixed data'!$C$7</f>
        <v>2.074666666666663E-3</v>
      </c>
      <c r="AQ38" s="35">
        <f>$M$28/'Fixed data'!$C$7</f>
        <v>2.074666666666663E-3</v>
      </c>
      <c r="AR38" s="35">
        <f>$M$28/'Fixed data'!$C$7</f>
        <v>2.074666666666663E-3</v>
      </c>
      <c r="AS38" s="35">
        <f>$M$28/'Fixed data'!$C$7</f>
        <v>2.074666666666663E-3</v>
      </c>
      <c r="AT38" s="35">
        <f>$M$28/'Fixed data'!$C$7</f>
        <v>2.074666666666663E-3</v>
      </c>
      <c r="AU38" s="35">
        <f>$M$28/'Fixed data'!$C$7</f>
        <v>2.074666666666663E-3</v>
      </c>
      <c r="AV38" s="35">
        <f>$M$28/'Fixed data'!$C$7</f>
        <v>2.074666666666663E-3</v>
      </c>
      <c r="AW38" s="35">
        <f>$M$28/'Fixed data'!$C$7</f>
        <v>2.074666666666663E-3</v>
      </c>
      <c r="AX38" s="35">
        <f>$M$28/'Fixed data'!$C$7</f>
        <v>2.074666666666663E-3</v>
      </c>
      <c r="AY38" s="35">
        <f>$M$28/'Fixed data'!$C$7</f>
        <v>2.074666666666663E-3</v>
      </c>
      <c r="AZ38" s="35">
        <f>$M$28/'Fixed data'!$C$7</f>
        <v>2.074666666666663E-3</v>
      </c>
      <c r="BA38" s="35">
        <f>$M$28/'Fixed data'!$C$7</f>
        <v>2.074666666666663E-3</v>
      </c>
      <c r="BB38" s="35">
        <f>$M$28/'Fixed data'!$C$7</f>
        <v>2.074666666666663E-3</v>
      </c>
      <c r="BC38" s="35">
        <f>$M$28/'Fixed data'!$C$7</f>
        <v>2.074666666666663E-3</v>
      </c>
      <c r="BD38" s="35">
        <f>$M$28/'Fixed data'!$C$7</f>
        <v>2.074666666666663E-3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2.3453333333333308E-3</v>
      </c>
      <c r="P39" s="35">
        <f>$N$28/'Fixed data'!$C$7</f>
        <v>2.3453333333333308E-3</v>
      </c>
      <c r="Q39" s="35">
        <f>$N$28/'Fixed data'!$C$7</f>
        <v>2.3453333333333308E-3</v>
      </c>
      <c r="R39" s="35">
        <f>$N$28/'Fixed data'!$C$7</f>
        <v>2.3453333333333308E-3</v>
      </c>
      <c r="S39" s="35">
        <f>$N$28/'Fixed data'!$C$7</f>
        <v>2.3453333333333308E-3</v>
      </c>
      <c r="T39" s="35">
        <f>$N$28/'Fixed data'!$C$7</f>
        <v>2.3453333333333308E-3</v>
      </c>
      <c r="U39" s="35">
        <f>$N$28/'Fixed data'!$C$7</f>
        <v>2.3453333333333308E-3</v>
      </c>
      <c r="V39" s="35">
        <f>$N$28/'Fixed data'!$C$7</f>
        <v>2.3453333333333308E-3</v>
      </c>
      <c r="W39" s="35">
        <f>$N$28/'Fixed data'!$C$7</f>
        <v>2.3453333333333308E-3</v>
      </c>
      <c r="X39" s="35">
        <f>$N$28/'Fixed data'!$C$7</f>
        <v>2.3453333333333308E-3</v>
      </c>
      <c r="Y39" s="35">
        <f>$N$28/'Fixed data'!$C$7</f>
        <v>2.3453333333333308E-3</v>
      </c>
      <c r="Z39" s="35">
        <f>$N$28/'Fixed data'!$C$7</f>
        <v>2.3453333333333308E-3</v>
      </c>
      <c r="AA39" s="35">
        <f>$N$28/'Fixed data'!$C$7</f>
        <v>2.3453333333333308E-3</v>
      </c>
      <c r="AB39" s="35">
        <f>$N$28/'Fixed data'!$C$7</f>
        <v>2.3453333333333308E-3</v>
      </c>
      <c r="AC39" s="35">
        <f>$N$28/'Fixed data'!$C$7</f>
        <v>2.3453333333333308E-3</v>
      </c>
      <c r="AD39" s="35">
        <f>$N$28/'Fixed data'!$C$7</f>
        <v>2.3453333333333308E-3</v>
      </c>
      <c r="AE39" s="35">
        <f>$N$28/'Fixed data'!$C$7</f>
        <v>2.3453333333333308E-3</v>
      </c>
      <c r="AF39" s="35">
        <f>$N$28/'Fixed data'!$C$7</f>
        <v>2.3453333333333308E-3</v>
      </c>
      <c r="AG39" s="35">
        <f>$N$28/'Fixed data'!$C$7</f>
        <v>2.3453333333333308E-3</v>
      </c>
      <c r="AH39" s="35">
        <f>$N$28/'Fixed data'!$C$7</f>
        <v>2.3453333333333308E-3</v>
      </c>
      <c r="AI39" s="35">
        <f>$N$28/'Fixed data'!$C$7</f>
        <v>2.3453333333333308E-3</v>
      </c>
      <c r="AJ39" s="35">
        <f>$N$28/'Fixed data'!$C$7</f>
        <v>2.3453333333333308E-3</v>
      </c>
      <c r="AK39" s="35">
        <f>$N$28/'Fixed data'!$C$7</f>
        <v>2.3453333333333308E-3</v>
      </c>
      <c r="AL39" s="35">
        <f>$N$28/'Fixed data'!$C$7</f>
        <v>2.3453333333333308E-3</v>
      </c>
      <c r="AM39" s="35">
        <f>$N$28/'Fixed data'!$C$7</f>
        <v>2.3453333333333308E-3</v>
      </c>
      <c r="AN39" s="35">
        <f>$N$28/'Fixed data'!$C$7</f>
        <v>2.3453333333333308E-3</v>
      </c>
      <c r="AO39" s="35">
        <f>$N$28/'Fixed data'!$C$7</f>
        <v>2.3453333333333308E-3</v>
      </c>
      <c r="AP39" s="35">
        <f>$N$28/'Fixed data'!$C$7</f>
        <v>2.3453333333333308E-3</v>
      </c>
      <c r="AQ39" s="35">
        <f>$N$28/'Fixed data'!$C$7</f>
        <v>2.3453333333333308E-3</v>
      </c>
      <c r="AR39" s="35">
        <f>$N$28/'Fixed data'!$C$7</f>
        <v>2.3453333333333308E-3</v>
      </c>
      <c r="AS39" s="35">
        <f>$N$28/'Fixed data'!$C$7</f>
        <v>2.3453333333333308E-3</v>
      </c>
      <c r="AT39" s="35">
        <f>$N$28/'Fixed data'!$C$7</f>
        <v>2.3453333333333308E-3</v>
      </c>
      <c r="AU39" s="35">
        <f>$N$28/'Fixed data'!$C$7</f>
        <v>2.3453333333333308E-3</v>
      </c>
      <c r="AV39" s="35">
        <f>$N$28/'Fixed data'!$C$7</f>
        <v>2.3453333333333308E-3</v>
      </c>
      <c r="AW39" s="35">
        <f>$N$28/'Fixed data'!$C$7</f>
        <v>2.3453333333333308E-3</v>
      </c>
      <c r="AX39" s="35">
        <f>$N$28/'Fixed data'!$C$7</f>
        <v>2.3453333333333308E-3</v>
      </c>
      <c r="AY39" s="35">
        <f>$N$28/'Fixed data'!$C$7</f>
        <v>2.3453333333333308E-3</v>
      </c>
      <c r="AZ39" s="35">
        <f>$N$28/'Fixed data'!$C$7</f>
        <v>2.3453333333333308E-3</v>
      </c>
      <c r="BA39" s="35">
        <f>$N$28/'Fixed data'!$C$7</f>
        <v>2.3453333333333308E-3</v>
      </c>
      <c r="BB39" s="35">
        <f>$N$28/'Fixed data'!$C$7</f>
        <v>2.3453333333333308E-3</v>
      </c>
      <c r="BC39" s="35">
        <f>$N$28/'Fixed data'!$C$7</f>
        <v>2.3453333333333308E-3</v>
      </c>
      <c r="BD39" s="35">
        <f>$N$28/'Fixed data'!$C$7</f>
        <v>2.3453333333333308E-3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2.6295333333333287E-3</v>
      </c>
      <c r="Q40" s="35">
        <f>$O$28/'Fixed data'!$C$7</f>
        <v>2.6295333333333287E-3</v>
      </c>
      <c r="R40" s="35">
        <f>$O$28/'Fixed data'!$C$7</f>
        <v>2.6295333333333287E-3</v>
      </c>
      <c r="S40" s="35">
        <f>$O$28/'Fixed data'!$C$7</f>
        <v>2.6295333333333287E-3</v>
      </c>
      <c r="T40" s="35">
        <f>$O$28/'Fixed data'!$C$7</f>
        <v>2.6295333333333287E-3</v>
      </c>
      <c r="U40" s="35">
        <f>$O$28/'Fixed data'!$C$7</f>
        <v>2.6295333333333287E-3</v>
      </c>
      <c r="V40" s="35">
        <f>$O$28/'Fixed data'!$C$7</f>
        <v>2.6295333333333287E-3</v>
      </c>
      <c r="W40" s="35">
        <f>$O$28/'Fixed data'!$C$7</f>
        <v>2.6295333333333287E-3</v>
      </c>
      <c r="X40" s="35">
        <f>$O$28/'Fixed data'!$C$7</f>
        <v>2.6295333333333287E-3</v>
      </c>
      <c r="Y40" s="35">
        <f>$O$28/'Fixed data'!$C$7</f>
        <v>2.6295333333333287E-3</v>
      </c>
      <c r="Z40" s="35">
        <f>$O$28/'Fixed data'!$C$7</f>
        <v>2.6295333333333287E-3</v>
      </c>
      <c r="AA40" s="35">
        <f>$O$28/'Fixed data'!$C$7</f>
        <v>2.6295333333333287E-3</v>
      </c>
      <c r="AB40" s="35">
        <f>$O$28/'Fixed data'!$C$7</f>
        <v>2.6295333333333287E-3</v>
      </c>
      <c r="AC40" s="35">
        <f>$O$28/'Fixed data'!$C$7</f>
        <v>2.6295333333333287E-3</v>
      </c>
      <c r="AD40" s="35">
        <f>$O$28/'Fixed data'!$C$7</f>
        <v>2.6295333333333287E-3</v>
      </c>
      <c r="AE40" s="35">
        <f>$O$28/'Fixed data'!$C$7</f>
        <v>2.6295333333333287E-3</v>
      </c>
      <c r="AF40" s="35">
        <f>$O$28/'Fixed data'!$C$7</f>
        <v>2.6295333333333287E-3</v>
      </c>
      <c r="AG40" s="35">
        <f>$O$28/'Fixed data'!$C$7</f>
        <v>2.6295333333333287E-3</v>
      </c>
      <c r="AH40" s="35">
        <f>$O$28/'Fixed data'!$C$7</f>
        <v>2.6295333333333287E-3</v>
      </c>
      <c r="AI40" s="35">
        <f>$O$28/'Fixed data'!$C$7</f>
        <v>2.6295333333333287E-3</v>
      </c>
      <c r="AJ40" s="35">
        <f>$O$28/'Fixed data'!$C$7</f>
        <v>2.6295333333333287E-3</v>
      </c>
      <c r="AK40" s="35">
        <f>$O$28/'Fixed data'!$C$7</f>
        <v>2.6295333333333287E-3</v>
      </c>
      <c r="AL40" s="35">
        <f>$O$28/'Fixed data'!$C$7</f>
        <v>2.6295333333333287E-3</v>
      </c>
      <c r="AM40" s="35">
        <f>$O$28/'Fixed data'!$C$7</f>
        <v>2.6295333333333287E-3</v>
      </c>
      <c r="AN40" s="35">
        <f>$O$28/'Fixed data'!$C$7</f>
        <v>2.6295333333333287E-3</v>
      </c>
      <c r="AO40" s="35">
        <f>$O$28/'Fixed data'!$C$7</f>
        <v>2.6295333333333287E-3</v>
      </c>
      <c r="AP40" s="35">
        <f>$O$28/'Fixed data'!$C$7</f>
        <v>2.6295333333333287E-3</v>
      </c>
      <c r="AQ40" s="35">
        <f>$O$28/'Fixed data'!$C$7</f>
        <v>2.6295333333333287E-3</v>
      </c>
      <c r="AR40" s="35">
        <f>$O$28/'Fixed data'!$C$7</f>
        <v>2.6295333333333287E-3</v>
      </c>
      <c r="AS40" s="35">
        <f>$O$28/'Fixed data'!$C$7</f>
        <v>2.6295333333333287E-3</v>
      </c>
      <c r="AT40" s="35">
        <f>$O$28/'Fixed data'!$C$7</f>
        <v>2.6295333333333287E-3</v>
      </c>
      <c r="AU40" s="35">
        <f>$O$28/'Fixed data'!$C$7</f>
        <v>2.6295333333333287E-3</v>
      </c>
      <c r="AV40" s="35">
        <f>$O$28/'Fixed data'!$C$7</f>
        <v>2.6295333333333287E-3</v>
      </c>
      <c r="AW40" s="35">
        <f>$O$28/'Fixed data'!$C$7</f>
        <v>2.6295333333333287E-3</v>
      </c>
      <c r="AX40" s="35">
        <f>$O$28/'Fixed data'!$C$7</f>
        <v>2.6295333333333287E-3</v>
      </c>
      <c r="AY40" s="35">
        <f>$O$28/'Fixed data'!$C$7</f>
        <v>2.6295333333333287E-3</v>
      </c>
      <c r="AZ40" s="35">
        <f>$O$28/'Fixed data'!$C$7</f>
        <v>2.6295333333333287E-3</v>
      </c>
      <c r="BA40" s="35">
        <f>$O$28/'Fixed data'!$C$7</f>
        <v>2.6295333333333287E-3</v>
      </c>
      <c r="BB40" s="35">
        <f>$O$28/'Fixed data'!$C$7</f>
        <v>2.6295333333333287E-3</v>
      </c>
      <c r="BC40" s="35">
        <f>$O$28/'Fixed data'!$C$7</f>
        <v>2.6295333333333287E-3</v>
      </c>
      <c r="BD40" s="35">
        <f>$O$28/'Fixed data'!$C$7</f>
        <v>2.6295333333333287E-3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2.9279433333333315E-3</v>
      </c>
      <c r="R41" s="35">
        <f>$P$28/'Fixed data'!$C$7</f>
        <v>2.9279433333333315E-3</v>
      </c>
      <c r="S41" s="35">
        <f>$P$28/'Fixed data'!$C$7</f>
        <v>2.9279433333333315E-3</v>
      </c>
      <c r="T41" s="35">
        <f>$P$28/'Fixed data'!$C$7</f>
        <v>2.9279433333333315E-3</v>
      </c>
      <c r="U41" s="35">
        <f>$P$28/'Fixed data'!$C$7</f>
        <v>2.9279433333333315E-3</v>
      </c>
      <c r="V41" s="35">
        <f>$P$28/'Fixed data'!$C$7</f>
        <v>2.9279433333333315E-3</v>
      </c>
      <c r="W41" s="35">
        <f>$P$28/'Fixed data'!$C$7</f>
        <v>2.9279433333333315E-3</v>
      </c>
      <c r="X41" s="35">
        <f>$P$28/'Fixed data'!$C$7</f>
        <v>2.9279433333333315E-3</v>
      </c>
      <c r="Y41" s="35">
        <f>$P$28/'Fixed data'!$C$7</f>
        <v>2.9279433333333315E-3</v>
      </c>
      <c r="Z41" s="35">
        <f>$P$28/'Fixed data'!$C$7</f>
        <v>2.9279433333333315E-3</v>
      </c>
      <c r="AA41" s="35">
        <f>$P$28/'Fixed data'!$C$7</f>
        <v>2.9279433333333315E-3</v>
      </c>
      <c r="AB41" s="35">
        <f>$P$28/'Fixed data'!$C$7</f>
        <v>2.9279433333333315E-3</v>
      </c>
      <c r="AC41" s="35">
        <f>$P$28/'Fixed data'!$C$7</f>
        <v>2.9279433333333315E-3</v>
      </c>
      <c r="AD41" s="35">
        <f>$P$28/'Fixed data'!$C$7</f>
        <v>2.9279433333333315E-3</v>
      </c>
      <c r="AE41" s="35">
        <f>$P$28/'Fixed data'!$C$7</f>
        <v>2.9279433333333315E-3</v>
      </c>
      <c r="AF41" s="35">
        <f>$P$28/'Fixed data'!$C$7</f>
        <v>2.9279433333333315E-3</v>
      </c>
      <c r="AG41" s="35">
        <f>$P$28/'Fixed data'!$C$7</f>
        <v>2.9279433333333315E-3</v>
      </c>
      <c r="AH41" s="35">
        <f>$P$28/'Fixed data'!$C$7</f>
        <v>2.9279433333333315E-3</v>
      </c>
      <c r="AI41" s="35">
        <f>$P$28/'Fixed data'!$C$7</f>
        <v>2.9279433333333315E-3</v>
      </c>
      <c r="AJ41" s="35">
        <f>$P$28/'Fixed data'!$C$7</f>
        <v>2.9279433333333315E-3</v>
      </c>
      <c r="AK41" s="35">
        <f>$P$28/'Fixed data'!$C$7</f>
        <v>2.9279433333333315E-3</v>
      </c>
      <c r="AL41" s="35">
        <f>$P$28/'Fixed data'!$C$7</f>
        <v>2.9279433333333315E-3</v>
      </c>
      <c r="AM41" s="35">
        <f>$P$28/'Fixed data'!$C$7</f>
        <v>2.9279433333333315E-3</v>
      </c>
      <c r="AN41" s="35">
        <f>$P$28/'Fixed data'!$C$7</f>
        <v>2.9279433333333315E-3</v>
      </c>
      <c r="AO41" s="35">
        <f>$P$28/'Fixed data'!$C$7</f>
        <v>2.9279433333333315E-3</v>
      </c>
      <c r="AP41" s="35">
        <f>$P$28/'Fixed data'!$C$7</f>
        <v>2.9279433333333315E-3</v>
      </c>
      <c r="AQ41" s="35">
        <f>$P$28/'Fixed data'!$C$7</f>
        <v>2.9279433333333315E-3</v>
      </c>
      <c r="AR41" s="35">
        <f>$P$28/'Fixed data'!$C$7</f>
        <v>2.9279433333333315E-3</v>
      </c>
      <c r="AS41" s="35">
        <f>$P$28/'Fixed data'!$C$7</f>
        <v>2.9279433333333315E-3</v>
      </c>
      <c r="AT41" s="35">
        <f>$P$28/'Fixed data'!$C$7</f>
        <v>2.9279433333333315E-3</v>
      </c>
      <c r="AU41" s="35">
        <f>$P$28/'Fixed data'!$C$7</f>
        <v>2.9279433333333315E-3</v>
      </c>
      <c r="AV41" s="35">
        <f>$P$28/'Fixed data'!$C$7</f>
        <v>2.9279433333333315E-3</v>
      </c>
      <c r="AW41" s="35">
        <f>$P$28/'Fixed data'!$C$7</f>
        <v>2.9279433333333315E-3</v>
      </c>
      <c r="AX41" s="35">
        <f>$P$28/'Fixed data'!$C$7</f>
        <v>2.9279433333333315E-3</v>
      </c>
      <c r="AY41" s="35">
        <f>$P$28/'Fixed data'!$C$7</f>
        <v>2.9279433333333315E-3</v>
      </c>
      <c r="AZ41" s="35">
        <f>$P$28/'Fixed data'!$C$7</f>
        <v>2.9279433333333315E-3</v>
      </c>
      <c r="BA41" s="35">
        <f>$P$28/'Fixed data'!$C$7</f>
        <v>2.9279433333333315E-3</v>
      </c>
      <c r="BB41" s="35">
        <f>$P$28/'Fixed data'!$C$7</f>
        <v>2.9279433333333315E-3</v>
      </c>
      <c r="BC41" s="35">
        <f>$P$28/'Fixed data'!$C$7</f>
        <v>2.9279433333333315E-3</v>
      </c>
      <c r="BD41" s="35">
        <f>$P$28/'Fixed data'!$C$7</f>
        <v>2.9279433333333315E-3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3.2412738333333301E-3</v>
      </c>
      <c r="S42" s="35">
        <f>$Q$28/'Fixed data'!$C$7</f>
        <v>3.2412738333333301E-3</v>
      </c>
      <c r="T42" s="35">
        <f>$Q$28/'Fixed data'!$C$7</f>
        <v>3.2412738333333301E-3</v>
      </c>
      <c r="U42" s="35">
        <f>$Q$28/'Fixed data'!$C$7</f>
        <v>3.2412738333333301E-3</v>
      </c>
      <c r="V42" s="35">
        <f>$Q$28/'Fixed data'!$C$7</f>
        <v>3.2412738333333301E-3</v>
      </c>
      <c r="W42" s="35">
        <f>$Q$28/'Fixed data'!$C$7</f>
        <v>3.2412738333333301E-3</v>
      </c>
      <c r="X42" s="35">
        <f>$Q$28/'Fixed data'!$C$7</f>
        <v>3.2412738333333301E-3</v>
      </c>
      <c r="Y42" s="35">
        <f>$Q$28/'Fixed data'!$C$7</f>
        <v>3.2412738333333301E-3</v>
      </c>
      <c r="Z42" s="35">
        <f>$Q$28/'Fixed data'!$C$7</f>
        <v>3.2412738333333301E-3</v>
      </c>
      <c r="AA42" s="35">
        <f>$Q$28/'Fixed data'!$C$7</f>
        <v>3.2412738333333301E-3</v>
      </c>
      <c r="AB42" s="35">
        <f>$Q$28/'Fixed data'!$C$7</f>
        <v>3.2412738333333301E-3</v>
      </c>
      <c r="AC42" s="35">
        <f>$Q$28/'Fixed data'!$C$7</f>
        <v>3.2412738333333301E-3</v>
      </c>
      <c r="AD42" s="35">
        <f>$Q$28/'Fixed data'!$C$7</f>
        <v>3.2412738333333301E-3</v>
      </c>
      <c r="AE42" s="35">
        <f>$Q$28/'Fixed data'!$C$7</f>
        <v>3.2412738333333301E-3</v>
      </c>
      <c r="AF42" s="35">
        <f>$Q$28/'Fixed data'!$C$7</f>
        <v>3.2412738333333301E-3</v>
      </c>
      <c r="AG42" s="35">
        <f>$Q$28/'Fixed data'!$C$7</f>
        <v>3.2412738333333301E-3</v>
      </c>
      <c r="AH42" s="35">
        <f>$Q$28/'Fixed data'!$C$7</f>
        <v>3.2412738333333301E-3</v>
      </c>
      <c r="AI42" s="35">
        <f>$Q$28/'Fixed data'!$C$7</f>
        <v>3.2412738333333301E-3</v>
      </c>
      <c r="AJ42" s="35">
        <f>$Q$28/'Fixed data'!$C$7</f>
        <v>3.2412738333333301E-3</v>
      </c>
      <c r="AK42" s="35">
        <f>$Q$28/'Fixed data'!$C$7</f>
        <v>3.2412738333333301E-3</v>
      </c>
      <c r="AL42" s="35">
        <f>$Q$28/'Fixed data'!$C$7</f>
        <v>3.2412738333333301E-3</v>
      </c>
      <c r="AM42" s="35">
        <f>$Q$28/'Fixed data'!$C$7</f>
        <v>3.2412738333333301E-3</v>
      </c>
      <c r="AN42" s="35">
        <f>$Q$28/'Fixed data'!$C$7</f>
        <v>3.2412738333333301E-3</v>
      </c>
      <c r="AO42" s="35">
        <f>$Q$28/'Fixed data'!$C$7</f>
        <v>3.2412738333333301E-3</v>
      </c>
      <c r="AP42" s="35">
        <f>$Q$28/'Fixed data'!$C$7</f>
        <v>3.2412738333333301E-3</v>
      </c>
      <c r="AQ42" s="35">
        <f>$Q$28/'Fixed data'!$C$7</f>
        <v>3.2412738333333301E-3</v>
      </c>
      <c r="AR42" s="35">
        <f>$Q$28/'Fixed data'!$C$7</f>
        <v>3.2412738333333301E-3</v>
      </c>
      <c r="AS42" s="35">
        <f>$Q$28/'Fixed data'!$C$7</f>
        <v>3.2412738333333301E-3</v>
      </c>
      <c r="AT42" s="35">
        <f>$Q$28/'Fixed data'!$C$7</f>
        <v>3.2412738333333301E-3</v>
      </c>
      <c r="AU42" s="35">
        <f>$Q$28/'Fixed data'!$C$7</f>
        <v>3.2412738333333301E-3</v>
      </c>
      <c r="AV42" s="35">
        <f>$Q$28/'Fixed data'!$C$7</f>
        <v>3.2412738333333301E-3</v>
      </c>
      <c r="AW42" s="35">
        <f>$Q$28/'Fixed data'!$C$7</f>
        <v>3.2412738333333301E-3</v>
      </c>
      <c r="AX42" s="35">
        <f>$Q$28/'Fixed data'!$C$7</f>
        <v>3.2412738333333301E-3</v>
      </c>
      <c r="AY42" s="35">
        <f>$Q$28/'Fixed data'!$C$7</f>
        <v>3.2412738333333301E-3</v>
      </c>
      <c r="AZ42" s="35">
        <f>$Q$28/'Fixed data'!$C$7</f>
        <v>3.2412738333333301E-3</v>
      </c>
      <c r="BA42" s="35">
        <f>$Q$28/'Fixed data'!$C$7</f>
        <v>3.2412738333333301E-3</v>
      </c>
      <c r="BB42" s="35">
        <f>$Q$28/'Fixed data'!$C$7</f>
        <v>3.2412738333333301E-3</v>
      </c>
      <c r="BC42" s="35">
        <f>$Q$28/'Fixed data'!$C$7</f>
        <v>3.2412738333333301E-3</v>
      </c>
      <c r="BD42" s="35">
        <f>$Q$28/'Fixed data'!$C$7</f>
        <v>3.2412738333333301E-3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3.5702708583333297E-3</v>
      </c>
      <c r="T43" s="35">
        <f>$R$28/'Fixed data'!$C$7</f>
        <v>3.5702708583333297E-3</v>
      </c>
      <c r="U43" s="35">
        <f>$R$28/'Fixed data'!$C$7</f>
        <v>3.5702708583333297E-3</v>
      </c>
      <c r="V43" s="35">
        <f>$R$28/'Fixed data'!$C$7</f>
        <v>3.5702708583333297E-3</v>
      </c>
      <c r="W43" s="35">
        <f>$R$28/'Fixed data'!$C$7</f>
        <v>3.5702708583333297E-3</v>
      </c>
      <c r="X43" s="35">
        <f>$R$28/'Fixed data'!$C$7</f>
        <v>3.5702708583333297E-3</v>
      </c>
      <c r="Y43" s="35">
        <f>$R$28/'Fixed data'!$C$7</f>
        <v>3.5702708583333297E-3</v>
      </c>
      <c r="Z43" s="35">
        <f>$R$28/'Fixed data'!$C$7</f>
        <v>3.5702708583333297E-3</v>
      </c>
      <c r="AA43" s="35">
        <f>$R$28/'Fixed data'!$C$7</f>
        <v>3.5702708583333297E-3</v>
      </c>
      <c r="AB43" s="35">
        <f>$R$28/'Fixed data'!$C$7</f>
        <v>3.5702708583333297E-3</v>
      </c>
      <c r="AC43" s="35">
        <f>$R$28/'Fixed data'!$C$7</f>
        <v>3.5702708583333297E-3</v>
      </c>
      <c r="AD43" s="35">
        <f>$R$28/'Fixed data'!$C$7</f>
        <v>3.5702708583333297E-3</v>
      </c>
      <c r="AE43" s="35">
        <f>$R$28/'Fixed data'!$C$7</f>
        <v>3.5702708583333297E-3</v>
      </c>
      <c r="AF43" s="35">
        <f>$R$28/'Fixed data'!$C$7</f>
        <v>3.5702708583333297E-3</v>
      </c>
      <c r="AG43" s="35">
        <f>$R$28/'Fixed data'!$C$7</f>
        <v>3.5702708583333297E-3</v>
      </c>
      <c r="AH43" s="35">
        <f>$R$28/'Fixed data'!$C$7</f>
        <v>3.5702708583333297E-3</v>
      </c>
      <c r="AI43" s="35">
        <f>$R$28/'Fixed data'!$C$7</f>
        <v>3.5702708583333297E-3</v>
      </c>
      <c r="AJ43" s="35">
        <f>$R$28/'Fixed data'!$C$7</f>
        <v>3.5702708583333297E-3</v>
      </c>
      <c r="AK43" s="35">
        <f>$R$28/'Fixed data'!$C$7</f>
        <v>3.5702708583333297E-3</v>
      </c>
      <c r="AL43" s="35">
        <f>$R$28/'Fixed data'!$C$7</f>
        <v>3.5702708583333297E-3</v>
      </c>
      <c r="AM43" s="35">
        <f>$R$28/'Fixed data'!$C$7</f>
        <v>3.5702708583333297E-3</v>
      </c>
      <c r="AN43" s="35">
        <f>$R$28/'Fixed data'!$C$7</f>
        <v>3.5702708583333297E-3</v>
      </c>
      <c r="AO43" s="35">
        <f>$R$28/'Fixed data'!$C$7</f>
        <v>3.5702708583333297E-3</v>
      </c>
      <c r="AP43" s="35">
        <f>$R$28/'Fixed data'!$C$7</f>
        <v>3.5702708583333297E-3</v>
      </c>
      <c r="AQ43" s="35">
        <f>$R$28/'Fixed data'!$C$7</f>
        <v>3.5702708583333297E-3</v>
      </c>
      <c r="AR43" s="35">
        <f>$R$28/'Fixed data'!$C$7</f>
        <v>3.5702708583333297E-3</v>
      </c>
      <c r="AS43" s="35">
        <f>$R$28/'Fixed data'!$C$7</f>
        <v>3.5702708583333297E-3</v>
      </c>
      <c r="AT43" s="35">
        <f>$R$28/'Fixed data'!$C$7</f>
        <v>3.5702708583333297E-3</v>
      </c>
      <c r="AU43" s="35">
        <f>$R$28/'Fixed data'!$C$7</f>
        <v>3.5702708583333297E-3</v>
      </c>
      <c r="AV43" s="35">
        <f>$R$28/'Fixed data'!$C$7</f>
        <v>3.5702708583333297E-3</v>
      </c>
      <c r="AW43" s="35">
        <f>$R$28/'Fixed data'!$C$7</f>
        <v>3.5702708583333297E-3</v>
      </c>
      <c r="AX43" s="35">
        <f>$R$28/'Fixed data'!$C$7</f>
        <v>3.5702708583333297E-3</v>
      </c>
      <c r="AY43" s="35">
        <f>$R$28/'Fixed data'!$C$7</f>
        <v>3.5702708583333297E-3</v>
      </c>
      <c r="AZ43" s="35">
        <f>$R$28/'Fixed data'!$C$7</f>
        <v>3.5702708583333297E-3</v>
      </c>
      <c r="BA43" s="35">
        <f>$R$28/'Fixed data'!$C$7</f>
        <v>3.5702708583333297E-3</v>
      </c>
      <c r="BB43" s="35">
        <f>$R$28/'Fixed data'!$C$7</f>
        <v>3.5702708583333297E-3</v>
      </c>
      <c r="BC43" s="35">
        <f>$R$28/'Fixed data'!$C$7</f>
        <v>3.5702708583333297E-3</v>
      </c>
      <c r="BD43" s="35">
        <f>$R$28/'Fixed data'!$C$7</f>
        <v>3.5702708583333297E-3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3.9157177345833308E-3</v>
      </c>
      <c r="U44" s="35">
        <f>$S$28/'Fixed data'!$C$7</f>
        <v>3.9157177345833308E-3</v>
      </c>
      <c r="V44" s="35">
        <f>$S$28/'Fixed data'!$C$7</f>
        <v>3.9157177345833308E-3</v>
      </c>
      <c r="W44" s="35">
        <f>$S$28/'Fixed data'!$C$7</f>
        <v>3.9157177345833308E-3</v>
      </c>
      <c r="X44" s="35">
        <f>$S$28/'Fixed data'!$C$7</f>
        <v>3.9157177345833308E-3</v>
      </c>
      <c r="Y44" s="35">
        <f>$S$28/'Fixed data'!$C$7</f>
        <v>3.9157177345833308E-3</v>
      </c>
      <c r="Z44" s="35">
        <f>$S$28/'Fixed data'!$C$7</f>
        <v>3.9157177345833308E-3</v>
      </c>
      <c r="AA44" s="35">
        <f>$S$28/'Fixed data'!$C$7</f>
        <v>3.9157177345833308E-3</v>
      </c>
      <c r="AB44" s="35">
        <f>$S$28/'Fixed data'!$C$7</f>
        <v>3.9157177345833308E-3</v>
      </c>
      <c r="AC44" s="35">
        <f>$S$28/'Fixed data'!$C$7</f>
        <v>3.9157177345833308E-3</v>
      </c>
      <c r="AD44" s="35">
        <f>$S$28/'Fixed data'!$C$7</f>
        <v>3.9157177345833308E-3</v>
      </c>
      <c r="AE44" s="35">
        <f>$S$28/'Fixed data'!$C$7</f>
        <v>3.9157177345833308E-3</v>
      </c>
      <c r="AF44" s="35">
        <f>$S$28/'Fixed data'!$C$7</f>
        <v>3.9157177345833308E-3</v>
      </c>
      <c r="AG44" s="35">
        <f>$S$28/'Fixed data'!$C$7</f>
        <v>3.9157177345833308E-3</v>
      </c>
      <c r="AH44" s="35">
        <f>$S$28/'Fixed data'!$C$7</f>
        <v>3.9157177345833308E-3</v>
      </c>
      <c r="AI44" s="35">
        <f>$S$28/'Fixed data'!$C$7</f>
        <v>3.9157177345833308E-3</v>
      </c>
      <c r="AJ44" s="35">
        <f>$S$28/'Fixed data'!$C$7</f>
        <v>3.9157177345833308E-3</v>
      </c>
      <c r="AK44" s="35">
        <f>$S$28/'Fixed data'!$C$7</f>
        <v>3.9157177345833308E-3</v>
      </c>
      <c r="AL44" s="35">
        <f>$S$28/'Fixed data'!$C$7</f>
        <v>3.9157177345833308E-3</v>
      </c>
      <c r="AM44" s="35">
        <f>$S$28/'Fixed data'!$C$7</f>
        <v>3.9157177345833308E-3</v>
      </c>
      <c r="AN44" s="35">
        <f>$S$28/'Fixed data'!$C$7</f>
        <v>3.9157177345833308E-3</v>
      </c>
      <c r="AO44" s="35">
        <f>$S$28/'Fixed data'!$C$7</f>
        <v>3.9157177345833308E-3</v>
      </c>
      <c r="AP44" s="35">
        <f>$S$28/'Fixed data'!$C$7</f>
        <v>3.9157177345833308E-3</v>
      </c>
      <c r="AQ44" s="35">
        <f>$S$28/'Fixed data'!$C$7</f>
        <v>3.9157177345833308E-3</v>
      </c>
      <c r="AR44" s="35">
        <f>$S$28/'Fixed data'!$C$7</f>
        <v>3.9157177345833308E-3</v>
      </c>
      <c r="AS44" s="35">
        <f>$S$28/'Fixed data'!$C$7</f>
        <v>3.9157177345833308E-3</v>
      </c>
      <c r="AT44" s="35">
        <f>$S$28/'Fixed data'!$C$7</f>
        <v>3.9157177345833308E-3</v>
      </c>
      <c r="AU44" s="35">
        <f>$S$28/'Fixed data'!$C$7</f>
        <v>3.9157177345833308E-3</v>
      </c>
      <c r="AV44" s="35">
        <f>$S$28/'Fixed data'!$C$7</f>
        <v>3.9157177345833308E-3</v>
      </c>
      <c r="AW44" s="35">
        <f>$S$28/'Fixed data'!$C$7</f>
        <v>3.9157177345833308E-3</v>
      </c>
      <c r="AX44" s="35">
        <f>$S$28/'Fixed data'!$C$7</f>
        <v>3.9157177345833308E-3</v>
      </c>
      <c r="AY44" s="35">
        <f>$S$28/'Fixed data'!$C$7</f>
        <v>3.9157177345833308E-3</v>
      </c>
      <c r="AZ44" s="35">
        <f>$S$28/'Fixed data'!$C$7</f>
        <v>3.9157177345833308E-3</v>
      </c>
      <c r="BA44" s="35">
        <f>$S$28/'Fixed data'!$C$7</f>
        <v>3.9157177345833308E-3</v>
      </c>
      <c r="BB44" s="35">
        <f>$S$28/'Fixed data'!$C$7</f>
        <v>3.9157177345833308E-3</v>
      </c>
      <c r="BC44" s="35">
        <f>$S$28/'Fixed data'!$C$7</f>
        <v>3.9157177345833308E-3</v>
      </c>
      <c r="BD44" s="35">
        <f>$S$28/'Fixed data'!$C$7</f>
        <v>3.9157177345833308E-3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3.9882615785958309E-3</v>
      </c>
      <c r="V45" s="35">
        <f>$T$28/'Fixed data'!$C$7</f>
        <v>3.9882615785958309E-3</v>
      </c>
      <c r="W45" s="35">
        <f>$T$28/'Fixed data'!$C$7</f>
        <v>3.9882615785958309E-3</v>
      </c>
      <c r="X45" s="35">
        <f>$T$28/'Fixed data'!$C$7</f>
        <v>3.9882615785958309E-3</v>
      </c>
      <c r="Y45" s="35">
        <f>$T$28/'Fixed data'!$C$7</f>
        <v>3.9882615785958309E-3</v>
      </c>
      <c r="Z45" s="35">
        <f>$T$28/'Fixed data'!$C$7</f>
        <v>3.9882615785958309E-3</v>
      </c>
      <c r="AA45" s="35">
        <f>$T$28/'Fixed data'!$C$7</f>
        <v>3.9882615785958309E-3</v>
      </c>
      <c r="AB45" s="35">
        <f>$T$28/'Fixed data'!$C$7</f>
        <v>3.9882615785958309E-3</v>
      </c>
      <c r="AC45" s="35">
        <f>$T$28/'Fixed data'!$C$7</f>
        <v>3.9882615785958309E-3</v>
      </c>
      <c r="AD45" s="35">
        <f>$T$28/'Fixed data'!$C$7</f>
        <v>3.9882615785958309E-3</v>
      </c>
      <c r="AE45" s="35">
        <f>$T$28/'Fixed data'!$C$7</f>
        <v>3.9882615785958309E-3</v>
      </c>
      <c r="AF45" s="35">
        <f>$T$28/'Fixed data'!$C$7</f>
        <v>3.9882615785958309E-3</v>
      </c>
      <c r="AG45" s="35">
        <f>$T$28/'Fixed data'!$C$7</f>
        <v>3.9882615785958309E-3</v>
      </c>
      <c r="AH45" s="35">
        <f>$T$28/'Fixed data'!$C$7</f>
        <v>3.9882615785958309E-3</v>
      </c>
      <c r="AI45" s="35">
        <f>$T$28/'Fixed data'!$C$7</f>
        <v>3.9882615785958309E-3</v>
      </c>
      <c r="AJ45" s="35">
        <f>$T$28/'Fixed data'!$C$7</f>
        <v>3.9882615785958309E-3</v>
      </c>
      <c r="AK45" s="35">
        <f>$T$28/'Fixed data'!$C$7</f>
        <v>3.9882615785958309E-3</v>
      </c>
      <c r="AL45" s="35">
        <f>$T$28/'Fixed data'!$C$7</f>
        <v>3.9882615785958309E-3</v>
      </c>
      <c r="AM45" s="35">
        <f>$T$28/'Fixed data'!$C$7</f>
        <v>3.9882615785958309E-3</v>
      </c>
      <c r="AN45" s="35">
        <f>$T$28/'Fixed data'!$C$7</f>
        <v>3.9882615785958309E-3</v>
      </c>
      <c r="AO45" s="35">
        <f>$T$28/'Fixed data'!$C$7</f>
        <v>3.9882615785958309E-3</v>
      </c>
      <c r="AP45" s="35">
        <f>$T$28/'Fixed data'!$C$7</f>
        <v>3.9882615785958309E-3</v>
      </c>
      <c r="AQ45" s="35">
        <f>$T$28/'Fixed data'!$C$7</f>
        <v>3.9882615785958309E-3</v>
      </c>
      <c r="AR45" s="35">
        <f>$T$28/'Fixed data'!$C$7</f>
        <v>3.9882615785958309E-3</v>
      </c>
      <c r="AS45" s="35">
        <f>$T$28/'Fixed data'!$C$7</f>
        <v>3.9882615785958309E-3</v>
      </c>
      <c r="AT45" s="35">
        <f>$T$28/'Fixed data'!$C$7</f>
        <v>3.9882615785958309E-3</v>
      </c>
      <c r="AU45" s="35">
        <f>$T$28/'Fixed data'!$C$7</f>
        <v>3.9882615785958309E-3</v>
      </c>
      <c r="AV45" s="35">
        <f>$T$28/'Fixed data'!$C$7</f>
        <v>3.9882615785958309E-3</v>
      </c>
      <c r="AW45" s="35">
        <f>$T$28/'Fixed data'!$C$7</f>
        <v>3.9882615785958309E-3</v>
      </c>
      <c r="AX45" s="35">
        <f>$T$28/'Fixed data'!$C$7</f>
        <v>3.9882615785958309E-3</v>
      </c>
      <c r="AY45" s="35">
        <f>$T$28/'Fixed data'!$C$7</f>
        <v>3.9882615785958309E-3</v>
      </c>
      <c r="AZ45" s="35">
        <f>$T$28/'Fixed data'!$C$7</f>
        <v>3.9882615785958309E-3</v>
      </c>
      <c r="BA45" s="35">
        <f>$T$28/'Fixed data'!$C$7</f>
        <v>3.9882615785958309E-3</v>
      </c>
      <c r="BB45" s="35">
        <f>$T$28/'Fixed data'!$C$7</f>
        <v>3.9882615785958309E-3</v>
      </c>
      <c r="BC45" s="35">
        <f>$T$28/'Fixed data'!$C$7</f>
        <v>3.9882615785958309E-3</v>
      </c>
      <c r="BD45" s="35">
        <f>$T$28/'Fixed data'!$C$7</f>
        <v>3.9882615785958309E-3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4.0615308610484546E-3</v>
      </c>
      <c r="W46" s="35">
        <f>$U$28/'Fixed data'!$C$7</f>
        <v>4.0615308610484546E-3</v>
      </c>
      <c r="X46" s="35">
        <f>$U$28/'Fixed data'!$C$7</f>
        <v>4.0615308610484546E-3</v>
      </c>
      <c r="Y46" s="35">
        <f>$U$28/'Fixed data'!$C$7</f>
        <v>4.0615308610484546E-3</v>
      </c>
      <c r="Z46" s="35">
        <f>$U$28/'Fixed data'!$C$7</f>
        <v>4.0615308610484546E-3</v>
      </c>
      <c r="AA46" s="35">
        <f>$U$28/'Fixed data'!$C$7</f>
        <v>4.0615308610484546E-3</v>
      </c>
      <c r="AB46" s="35">
        <f>$U$28/'Fixed data'!$C$7</f>
        <v>4.0615308610484546E-3</v>
      </c>
      <c r="AC46" s="35">
        <f>$U$28/'Fixed data'!$C$7</f>
        <v>4.0615308610484546E-3</v>
      </c>
      <c r="AD46" s="35">
        <f>$U$28/'Fixed data'!$C$7</f>
        <v>4.0615308610484546E-3</v>
      </c>
      <c r="AE46" s="35">
        <f>$U$28/'Fixed data'!$C$7</f>
        <v>4.0615308610484546E-3</v>
      </c>
      <c r="AF46" s="35">
        <f>$U$28/'Fixed data'!$C$7</f>
        <v>4.0615308610484546E-3</v>
      </c>
      <c r="AG46" s="35">
        <f>$U$28/'Fixed data'!$C$7</f>
        <v>4.0615308610484546E-3</v>
      </c>
      <c r="AH46" s="35">
        <f>$U$28/'Fixed data'!$C$7</f>
        <v>4.0615308610484546E-3</v>
      </c>
      <c r="AI46" s="35">
        <f>$U$28/'Fixed data'!$C$7</f>
        <v>4.0615308610484546E-3</v>
      </c>
      <c r="AJ46" s="35">
        <f>$U$28/'Fixed data'!$C$7</f>
        <v>4.0615308610484546E-3</v>
      </c>
      <c r="AK46" s="35">
        <f>$U$28/'Fixed data'!$C$7</f>
        <v>4.0615308610484546E-3</v>
      </c>
      <c r="AL46" s="35">
        <f>$U$28/'Fixed data'!$C$7</f>
        <v>4.0615308610484546E-3</v>
      </c>
      <c r="AM46" s="35">
        <f>$U$28/'Fixed data'!$C$7</f>
        <v>4.0615308610484546E-3</v>
      </c>
      <c r="AN46" s="35">
        <f>$U$28/'Fixed data'!$C$7</f>
        <v>4.0615308610484546E-3</v>
      </c>
      <c r="AO46" s="35">
        <f>$U$28/'Fixed data'!$C$7</f>
        <v>4.0615308610484546E-3</v>
      </c>
      <c r="AP46" s="35">
        <f>$U$28/'Fixed data'!$C$7</f>
        <v>4.0615308610484546E-3</v>
      </c>
      <c r="AQ46" s="35">
        <f>$U$28/'Fixed data'!$C$7</f>
        <v>4.0615308610484546E-3</v>
      </c>
      <c r="AR46" s="35">
        <f>$U$28/'Fixed data'!$C$7</f>
        <v>4.0615308610484546E-3</v>
      </c>
      <c r="AS46" s="35">
        <f>$U$28/'Fixed data'!$C$7</f>
        <v>4.0615308610484546E-3</v>
      </c>
      <c r="AT46" s="35">
        <f>$U$28/'Fixed data'!$C$7</f>
        <v>4.0615308610484546E-3</v>
      </c>
      <c r="AU46" s="35">
        <f>$U$28/'Fixed data'!$C$7</f>
        <v>4.0615308610484546E-3</v>
      </c>
      <c r="AV46" s="35">
        <f>$U$28/'Fixed data'!$C$7</f>
        <v>4.0615308610484546E-3</v>
      </c>
      <c r="AW46" s="35">
        <f>$U$28/'Fixed data'!$C$7</f>
        <v>4.0615308610484546E-3</v>
      </c>
      <c r="AX46" s="35">
        <f>$U$28/'Fixed data'!$C$7</f>
        <v>4.0615308610484546E-3</v>
      </c>
      <c r="AY46" s="35">
        <f>$U$28/'Fixed data'!$C$7</f>
        <v>4.0615308610484546E-3</v>
      </c>
      <c r="AZ46" s="35">
        <f>$U$28/'Fixed data'!$C$7</f>
        <v>4.0615308610484546E-3</v>
      </c>
      <c r="BA46" s="35">
        <f>$U$28/'Fixed data'!$C$7</f>
        <v>4.0615308610484546E-3</v>
      </c>
      <c r="BB46" s="35">
        <f>$U$28/'Fixed data'!$C$7</f>
        <v>4.0615308610484546E-3</v>
      </c>
      <c r="BC46" s="35">
        <f>$U$28/'Fixed data'!$C$7</f>
        <v>4.0615308610484546E-3</v>
      </c>
      <c r="BD46" s="35">
        <f>$U$28/'Fixed data'!$C$7</f>
        <v>4.0615308610484546E-3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4.1355328363256076E-3</v>
      </c>
      <c r="X47" s="35">
        <f>$V$28/'Fixed data'!$C$7</f>
        <v>4.1355328363256076E-3</v>
      </c>
      <c r="Y47" s="35">
        <f>$V$28/'Fixed data'!$C$7</f>
        <v>4.1355328363256076E-3</v>
      </c>
      <c r="Z47" s="35">
        <f>$V$28/'Fixed data'!$C$7</f>
        <v>4.1355328363256076E-3</v>
      </c>
      <c r="AA47" s="35">
        <f>$V$28/'Fixed data'!$C$7</f>
        <v>4.1355328363256076E-3</v>
      </c>
      <c r="AB47" s="35">
        <f>$V$28/'Fixed data'!$C$7</f>
        <v>4.1355328363256076E-3</v>
      </c>
      <c r="AC47" s="35">
        <f>$V$28/'Fixed data'!$C$7</f>
        <v>4.1355328363256076E-3</v>
      </c>
      <c r="AD47" s="35">
        <f>$V$28/'Fixed data'!$C$7</f>
        <v>4.1355328363256076E-3</v>
      </c>
      <c r="AE47" s="35">
        <f>$V$28/'Fixed data'!$C$7</f>
        <v>4.1355328363256076E-3</v>
      </c>
      <c r="AF47" s="35">
        <f>$V$28/'Fixed data'!$C$7</f>
        <v>4.1355328363256076E-3</v>
      </c>
      <c r="AG47" s="35">
        <f>$V$28/'Fixed data'!$C$7</f>
        <v>4.1355328363256076E-3</v>
      </c>
      <c r="AH47" s="35">
        <f>$V$28/'Fixed data'!$C$7</f>
        <v>4.1355328363256076E-3</v>
      </c>
      <c r="AI47" s="35">
        <f>$V$28/'Fixed data'!$C$7</f>
        <v>4.1355328363256076E-3</v>
      </c>
      <c r="AJ47" s="35">
        <f>$V$28/'Fixed data'!$C$7</f>
        <v>4.1355328363256076E-3</v>
      </c>
      <c r="AK47" s="35">
        <f>$V$28/'Fixed data'!$C$7</f>
        <v>4.1355328363256076E-3</v>
      </c>
      <c r="AL47" s="35">
        <f>$V$28/'Fixed data'!$C$7</f>
        <v>4.1355328363256076E-3</v>
      </c>
      <c r="AM47" s="35">
        <f>$V$28/'Fixed data'!$C$7</f>
        <v>4.1355328363256076E-3</v>
      </c>
      <c r="AN47" s="35">
        <f>$V$28/'Fixed data'!$C$7</f>
        <v>4.1355328363256076E-3</v>
      </c>
      <c r="AO47" s="35">
        <f>$V$28/'Fixed data'!$C$7</f>
        <v>4.1355328363256076E-3</v>
      </c>
      <c r="AP47" s="35">
        <f>$V$28/'Fixed data'!$C$7</f>
        <v>4.1355328363256076E-3</v>
      </c>
      <c r="AQ47" s="35">
        <f>$V$28/'Fixed data'!$C$7</f>
        <v>4.1355328363256076E-3</v>
      </c>
      <c r="AR47" s="35">
        <f>$V$28/'Fixed data'!$C$7</f>
        <v>4.1355328363256076E-3</v>
      </c>
      <c r="AS47" s="35">
        <f>$V$28/'Fixed data'!$C$7</f>
        <v>4.1355328363256076E-3</v>
      </c>
      <c r="AT47" s="35">
        <f>$V$28/'Fixed data'!$C$7</f>
        <v>4.1355328363256076E-3</v>
      </c>
      <c r="AU47" s="35">
        <f>$V$28/'Fixed data'!$C$7</f>
        <v>4.1355328363256076E-3</v>
      </c>
      <c r="AV47" s="35">
        <f>$V$28/'Fixed data'!$C$7</f>
        <v>4.1355328363256076E-3</v>
      </c>
      <c r="AW47" s="35">
        <f>$V$28/'Fixed data'!$C$7</f>
        <v>4.1355328363256076E-3</v>
      </c>
      <c r="AX47" s="35">
        <f>$V$28/'Fixed data'!$C$7</f>
        <v>4.1355328363256076E-3</v>
      </c>
      <c r="AY47" s="35">
        <f>$V$28/'Fixed data'!$C$7</f>
        <v>4.1355328363256076E-3</v>
      </c>
      <c r="AZ47" s="35">
        <f>$V$28/'Fixed data'!$C$7</f>
        <v>4.1355328363256076E-3</v>
      </c>
      <c r="BA47" s="35">
        <f>$V$28/'Fixed data'!$C$7</f>
        <v>4.1355328363256076E-3</v>
      </c>
      <c r="BB47" s="35">
        <f>$V$28/'Fixed data'!$C$7</f>
        <v>4.1355328363256076E-3</v>
      </c>
      <c r="BC47" s="35">
        <f>$V$28/'Fixed data'!$C$7</f>
        <v>4.1355328363256076E-3</v>
      </c>
      <c r="BD47" s="35">
        <f>$V$28/'Fixed data'!$C$7</f>
        <v>4.1355328363256076E-3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4.2102748313555304E-3</v>
      </c>
      <c r="Y48" s="35">
        <f>$W$28/'Fixed data'!$C$7</f>
        <v>4.2102748313555304E-3</v>
      </c>
      <c r="Z48" s="35">
        <f>$W$28/'Fixed data'!$C$7</f>
        <v>4.2102748313555304E-3</v>
      </c>
      <c r="AA48" s="35">
        <f>$W$28/'Fixed data'!$C$7</f>
        <v>4.2102748313555304E-3</v>
      </c>
      <c r="AB48" s="35">
        <f>$W$28/'Fixed data'!$C$7</f>
        <v>4.2102748313555304E-3</v>
      </c>
      <c r="AC48" s="35">
        <f>$W$28/'Fixed data'!$C$7</f>
        <v>4.2102748313555304E-3</v>
      </c>
      <c r="AD48" s="35">
        <f>$W$28/'Fixed data'!$C$7</f>
        <v>4.2102748313555304E-3</v>
      </c>
      <c r="AE48" s="35">
        <f>$W$28/'Fixed data'!$C$7</f>
        <v>4.2102748313555304E-3</v>
      </c>
      <c r="AF48" s="35">
        <f>$W$28/'Fixed data'!$C$7</f>
        <v>4.2102748313555304E-3</v>
      </c>
      <c r="AG48" s="35">
        <f>$W$28/'Fixed data'!$C$7</f>
        <v>4.2102748313555304E-3</v>
      </c>
      <c r="AH48" s="35">
        <f>$W$28/'Fixed data'!$C$7</f>
        <v>4.2102748313555304E-3</v>
      </c>
      <c r="AI48" s="35">
        <f>$W$28/'Fixed data'!$C$7</f>
        <v>4.2102748313555304E-3</v>
      </c>
      <c r="AJ48" s="35">
        <f>$W$28/'Fixed data'!$C$7</f>
        <v>4.2102748313555304E-3</v>
      </c>
      <c r="AK48" s="35">
        <f>$W$28/'Fixed data'!$C$7</f>
        <v>4.2102748313555304E-3</v>
      </c>
      <c r="AL48" s="35">
        <f>$W$28/'Fixed data'!$C$7</f>
        <v>4.2102748313555304E-3</v>
      </c>
      <c r="AM48" s="35">
        <f>$W$28/'Fixed data'!$C$7</f>
        <v>4.2102748313555304E-3</v>
      </c>
      <c r="AN48" s="35">
        <f>$W$28/'Fixed data'!$C$7</f>
        <v>4.2102748313555304E-3</v>
      </c>
      <c r="AO48" s="35">
        <f>$W$28/'Fixed data'!$C$7</f>
        <v>4.2102748313555304E-3</v>
      </c>
      <c r="AP48" s="35">
        <f>$W$28/'Fixed data'!$C$7</f>
        <v>4.2102748313555304E-3</v>
      </c>
      <c r="AQ48" s="35">
        <f>$W$28/'Fixed data'!$C$7</f>
        <v>4.2102748313555304E-3</v>
      </c>
      <c r="AR48" s="35">
        <f>$W$28/'Fixed data'!$C$7</f>
        <v>4.2102748313555304E-3</v>
      </c>
      <c r="AS48" s="35">
        <f>$W$28/'Fixed data'!$C$7</f>
        <v>4.2102748313555304E-3</v>
      </c>
      <c r="AT48" s="35">
        <f>$W$28/'Fixed data'!$C$7</f>
        <v>4.2102748313555304E-3</v>
      </c>
      <c r="AU48" s="35">
        <f>$W$28/'Fixed data'!$C$7</f>
        <v>4.2102748313555304E-3</v>
      </c>
      <c r="AV48" s="35">
        <f>$W$28/'Fixed data'!$C$7</f>
        <v>4.2102748313555304E-3</v>
      </c>
      <c r="AW48" s="35">
        <f>$W$28/'Fixed data'!$C$7</f>
        <v>4.2102748313555304E-3</v>
      </c>
      <c r="AX48" s="35">
        <f>$W$28/'Fixed data'!$C$7</f>
        <v>4.2102748313555304E-3</v>
      </c>
      <c r="AY48" s="35">
        <f>$W$28/'Fixed data'!$C$7</f>
        <v>4.2102748313555304E-3</v>
      </c>
      <c r="AZ48" s="35">
        <f>$W$28/'Fixed data'!$C$7</f>
        <v>4.2102748313555304E-3</v>
      </c>
      <c r="BA48" s="35">
        <f>$W$28/'Fixed data'!$C$7</f>
        <v>4.2102748313555304E-3</v>
      </c>
      <c r="BB48" s="35">
        <f>$W$28/'Fixed data'!$C$7</f>
        <v>4.2102748313555304E-3</v>
      </c>
      <c r="BC48" s="35">
        <f>$W$28/'Fixed data'!$C$7</f>
        <v>4.2102748313555304E-3</v>
      </c>
      <c r="BD48" s="35">
        <f>$W$28/'Fixed data'!$C$7</f>
        <v>4.2102748313555304E-3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4.2857642463357513E-3</v>
      </c>
      <c r="Z49" s="35">
        <f>$X$28/'Fixed data'!$C$7</f>
        <v>4.2857642463357513E-3</v>
      </c>
      <c r="AA49" s="35">
        <f>$X$28/'Fixed data'!$C$7</f>
        <v>4.2857642463357513E-3</v>
      </c>
      <c r="AB49" s="35">
        <f>$X$28/'Fixed data'!$C$7</f>
        <v>4.2857642463357513E-3</v>
      </c>
      <c r="AC49" s="35">
        <f>$X$28/'Fixed data'!$C$7</f>
        <v>4.2857642463357513E-3</v>
      </c>
      <c r="AD49" s="35">
        <f>$X$28/'Fixed data'!$C$7</f>
        <v>4.2857642463357513E-3</v>
      </c>
      <c r="AE49" s="35">
        <f>$X$28/'Fixed data'!$C$7</f>
        <v>4.2857642463357513E-3</v>
      </c>
      <c r="AF49" s="35">
        <f>$X$28/'Fixed data'!$C$7</f>
        <v>4.2857642463357513E-3</v>
      </c>
      <c r="AG49" s="35">
        <f>$X$28/'Fixed data'!$C$7</f>
        <v>4.2857642463357513E-3</v>
      </c>
      <c r="AH49" s="35">
        <f>$X$28/'Fixed data'!$C$7</f>
        <v>4.2857642463357513E-3</v>
      </c>
      <c r="AI49" s="35">
        <f>$X$28/'Fixed data'!$C$7</f>
        <v>4.2857642463357513E-3</v>
      </c>
      <c r="AJ49" s="35">
        <f>$X$28/'Fixed data'!$C$7</f>
        <v>4.2857642463357513E-3</v>
      </c>
      <c r="AK49" s="35">
        <f>$X$28/'Fixed data'!$C$7</f>
        <v>4.2857642463357513E-3</v>
      </c>
      <c r="AL49" s="35">
        <f>$X$28/'Fixed data'!$C$7</f>
        <v>4.2857642463357513E-3</v>
      </c>
      <c r="AM49" s="35">
        <f>$X$28/'Fixed data'!$C$7</f>
        <v>4.2857642463357513E-3</v>
      </c>
      <c r="AN49" s="35">
        <f>$X$28/'Fixed data'!$C$7</f>
        <v>4.2857642463357513E-3</v>
      </c>
      <c r="AO49" s="35">
        <f>$X$28/'Fixed data'!$C$7</f>
        <v>4.2857642463357513E-3</v>
      </c>
      <c r="AP49" s="35">
        <f>$X$28/'Fixed data'!$C$7</f>
        <v>4.2857642463357513E-3</v>
      </c>
      <c r="AQ49" s="35">
        <f>$X$28/'Fixed data'!$C$7</f>
        <v>4.2857642463357513E-3</v>
      </c>
      <c r="AR49" s="35">
        <f>$X$28/'Fixed data'!$C$7</f>
        <v>4.2857642463357513E-3</v>
      </c>
      <c r="AS49" s="35">
        <f>$X$28/'Fixed data'!$C$7</f>
        <v>4.2857642463357513E-3</v>
      </c>
      <c r="AT49" s="35">
        <f>$X$28/'Fixed data'!$C$7</f>
        <v>4.2857642463357513E-3</v>
      </c>
      <c r="AU49" s="35">
        <f>$X$28/'Fixed data'!$C$7</f>
        <v>4.2857642463357513E-3</v>
      </c>
      <c r="AV49" s="35">
        <f>$X$28/'Fixed data'!$C$7</f>
        <v>4.2857642463357513E-3</v>
      </c>
      <c r="AW49" s="35">
        <f>$X$28/'Fixed data'!$C$7</f>
        <v>4.2857642463357513E-3</v>
      </c>
      <c r="AX49" s="35">
        <f>$X$28/'Fixed data'!$C$7</f>
        <v>4.2857642463357513E-3</v>
      </c>
      <c r="AY49" s="35">
        <f>$X$28/'Fixed data'!$C$7</f>
        <v>4.2857642463357513E-3</v>
      </c>
      <c r="AZ49" s="35">
        <f>$X$28/'Fixed data'!$C$7</f>
        <v>4.2857642463357513E-3</v>
      </c>
      <c r="BA49" s="35">
        <f>$X$28/'Fixed data'!$C$7</f>
        <v>4.2857642463357513E-3</v>
      </c>
      <c r="BB49" s="35">
        <f>$X$28/'Fixed data'!$C$7</f>
        <v>4.2857642463357513E-3</v>
      </c>
      <c r="BC49" s="35">
        <f>$X$28/'Fixed data'!$C$7</f>
        <v>4.2857642463357513E-3</v>
      </c>
      <c r="BD49" s="35">
        <f>$X$28/'Fixed data'!$C$7</f>
        <v>4.2857642463357513E-3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4.2857642463357513E-3</v>
      </c>
      <c r="AA50" s="35">
        <f>$Y$28/'Fixed data'!$C$7</f>
        <v>4.2857642463357513E-3</v>
      </c>
      <c r="AB50" s="35">
        <f>$Y$28/'Fixed data'!$C$7</f>
        <v>4.2857642463357513E-3</v>
      </c>
      <c r="AC50" s="35">
        <f>$Y$28/'Fixed data'!$C$7</f>
        <v>4.2857642463357513E-3</v>
      </c>
      <c r="AD50" s="35">
        <f>$Y$28/'Fixed data'!$C$7</f>
        <v>4.2857642463357513E-3</v>
      </c>
      <c r="AE50" s="35">
        <f>$Y$28/'Fixed data'!$C$7</f>
        <v>4.2857642463357513E-3</v>
      </c>
      <c r="AF50" s="35">
        <f>$Y$28/'Fixed data'!$C$7</f>
        <v>4.2857642463357513E-3</v>
      </c>
      <c r="AG50" s="35">
        <f>$Y$28/'Fixed data'!$C$7</f>
        <v>4.2857642463357513E-3</v>
      </c>
      <c r="AH50" s="35">
        <f>$Y$28/'Fixed data'!$C$7</f>
        <v>4.2857642463357513E-3</v>
      </c>
      <c r="AI50" s="35">
        <f>$Y$28/'Fixed data'!$C$7</f>
        <v>4.2857642463357513E-3</v>
      </c>
      <c r="AJ50" s="35">
        <f>$Y$28/'Fixed data'!$C$7</f>
        <v>4.2857642463357513E-3</v>
      </c>
      <c r="AK50" s="35">
        <f>$Y$28/'Fixed data'!$C$7</f>
        <v>4.2857642463357513E-3</v>
      </c>
      <c r="AL50" s="35">
        <f>$Y$28/'Fixed data'!$C$7</f>
        <v>4.2857642463357513E-3</v>
      </c>
      <c r="AM50" s="35">
        <f>$Y$28/'Fixed data'!$C$7</f>
        <v>4.2857642463357513E-3</v>
      </c>
      <c r="AN50" s="35">
        <f>$Y$28/'Fixed data'!$C$7</f>
        <v>4.2857642463357513E-3</v>
      </c>
      <c r="AO50" s="35">
        <f>$Y$28/'Fixed data'!$C$7</f>
        <v>4.2857642463357513E-3</v>
      </c>
      <c r="AP50" s="35">
        <f>$Y$28/'Fixed data'!$C$7</f>
        <v>4.2857642463357513E-3</v>
      </c>
      <c r="AQ50" s="35">
        <f>$Y$28/'Fixed data'!$C$7</f>
        <v>4.2857642463357513E-3</v>
      </c>
      <c r="AR50" s="35">
        <f>$Y$28/'Fixed data'!$C$7</f>
        <v>4.2857642463357513E-3</v>
      </c>
      <c r="AS50" s="35">
        <f>$Y$28/'Fixed data'!$C$7</f>
        <v>4.2857642463357513E-3</v>
      </c>
      <c r="AT50" s="35">
        <f>$Y$28/'Fixed data'!$C$7</f>
        <v>4.2857642463357513E-3</v>
      </c>
      <c r="AU50" s="35">
        <f>$Y$28/'Fixed data'!$C$7</f>
        <v>4.2857642463357513E-3</v>
      </c>
      <c r="AV50" s="35">
        <f>$Y$28/'Fixed data'!$C$7</f>
        <v>4.2857642463357513E-3</v>
      </c>
      <c r="AW50" s="35">
        <f>$Y$28/'Fixed data'!$C$7</f>
        <v>4.2857642463357513E-3</v>
      </c>
      <c r="AX50" s="35">
        <f>$Y$28/'Fixed data'!$C$7</f>
        <v>4.2857642463357513E-3</v>
      </c>
      <c r="AY50" s="35">
        <f>$Y$28/'Fixed data'!$C$7</f>
        <v>4.2857642463357513E-3</v>
      </c>
      <c r="AZ50" s="35">
        <f>$Y$28/'Fixed data'!$C$7</f>
        <v>4.2857642463357513E-3</v>
      </c>
      <c r="BA50" s="35">
        <f>$Y$28/'Fixed data'!$C$7</f>
        <v>4.2857642463357513E-3</v>
      </c>
      <c r="BB50" s="35">
        <f>$Y$28/'Fixed data'!$C$7</f>
        <v>4.2857642463357513E-3</v>
      </c>
      <c r="BC50" s="35">
        <f>$Y$28/'Fixed data'!$C$7</f>
        <v>4.2857642463357513E-3</v>
      </c>
      <c r="BD50" s="35">
        <f>$Y$28/'Fixed data'!$C$7</f>
        <v>4.2857642463357513E-3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4.2857642463357513E-3</v>
      </c>
      <c r="AB51" s="35">
        <f>$Z$28/'Fixed data'!$C$7</f>
        <v>4.2857642463357513E-3</v>
      </c>
      <c r="AC51" s="35">
        <f>$Z$28/'Fixed data'!$C$7</f>
        <v>4.2857642463357513E-3</v>
      </c>
      <c r="AD51" s="35">
        <f>$Z$28/'Fixed data'!$C$7</f>
        <v>4.2857642463357513E-3</v>
      </c>
      <c r="AE51" s="35">
        <f>$Z$28/'Fixed data'!$C$7</f>
        <v>4.2857642463357513E-3</v>
      </c>
      <c r="AF51" s="35">
        <f>$Z$28/'Fixed data'!$C$7</f>
        <v>4.2857642463357513E-3</v>
      </c>
      <c r="AG51" s="35">
        <f>$Z$28/'Fixed data'!$C$7</f>
        <v>4.2857642463357513E-3</v>
      </c>
      <c r="AH51" s="35">
        <f>$Z$28/'Fixed data'!$C$7</f>
        <v>4.2857642463357513E-3</v>
      </c>
      <c r="AI51" s="35">
        <f>$Z$28/'Fixed data'!$C$7</f>
        <v>4.2857642463357513E-3</v>
      </c>
      <c r="AJ51" s="35">
        <f>$Z$28/'Fixed data'!$C$7</f>
        <v>4.2857642463357513E-3</v>
      </c>
      <c r="AK51" s="35">
        <f>$Z$28/'Fixed data'!$C$7</f>
        <v>4.2857642463357513E-3</v>
      </c>
      <c r="AL51" s="35">
        <f>$Z$28/'Fixed data'!$C$7</f>
        <v>4.2857642463357513E-3</v>
      </c>
      <c r="AM51" s="35">
        <f>$Z$28/'Fixed data'!$C$7</f>
        <v>4.2857642463357513E-3</v>
      </c>
      <c r="AN51" s="35">
        <f>$Z$28/'Fixed data'!$C$7</f>
        <v>4.2857642463357513E-3</v>
      </c>
      <c r="AO51" s="35">
        <f>$Z$28/'Fixed data'!$C$7</f>
        <v>4.2857642463357513E-3</v>
      </c>
      <c r="AP51" s="35">
        <f>$Z$28/'Fixed data'!$C$7</f>
        <v>4.2857642463357513E-3</v>
      </c>
      <c r="AQ51" s="35">
        <f>$Z$28/'Fixed data'!$C$7</f>
        <v>4.2857642463357513E-3</v>
      </c>
      <c r="AR51" s="35">
        <f>$Z$28/'Fixed data'!$C$7</f>
        <v>4.2857642463357513E-3</v>
      </c>
      <c r="AS51" s="35">
        <f>$Z$28/'Fixed data'!$C$7</f>
        <v>4.2857642463357513E-3</v>
      </c>
      <c r="AT51" s="35">
        <f>$Z$28/'Fixed data'!$C$7</f>
        <v>4.2857642463357513E-3</v>
      </c>
      <c r="AU51" s="35">
        <f>$Z$28/'Fixed data'!$C$7</f>
        <v>4.2857642463357513E-3</v>
      </c>
      <c r="AV51" s="35">
        <f>$Z$28/'Fixed data'!$C$7</f>
        <v>4.2857642463357513E-3</v>
      </c>
      <c r="AW51" s="35">
        <f>$Z$28/'Fixed data'!$C$7</f>
        <v>4.2857642463357513E-3</v>
      </c>
      <c r="AX51" s="35">
        <f>$Z$28/'Fixed data'!$C$7</f>
        <v>4.2857642463357513E-3</v>
      </c>
      <c r="AY51" s="35">
        <f>$Z$28/'Fixed data'!$C$7</f>
        <v>4.2857642463357513E-3</v>
      </c>
      <c r="AZ51" s="35">
        <f>$Z$28/'Fixed data'!$C$7</f>
        <v>4.2857642463357513E-3</v>
      </c>
      <c r="BA51" s="35">
        <f>$Z$28/'Fixed data'!$C$7</f>
        <v>4.2857642463357513E-3</v>
      </c>
      <c r="BB51" s="35">
        <f>$Z$28/'Fixed data'!$C$7</f>
        <v>4.2857642463357513E-3</v>
      </c>
      <c r="BC51" s="35">
        <f>$Z$28/'Fixed data'!$C$7</f>
        <v>4.2857642463357513E-3</v>
      </c>
      <c r="BD51" s="35">
        <f>$Z$28/'Fixed data'!$C$7</f>
        <v>4.2857642463357513E-3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4.2857642463357513E-3</v>
      </c>
      <c r="AC52" s="35">
        <f>$AA$28/'Fixed data'!$C$7</f>
        <v>4.2857642463357513E-3</v>
      </c>
      <c r="AD52" s="35">
        <f>$AA$28/'Fixed data'!$C$7</f>
        <v>4.2857642463357513E-3</v>
      </c>
      <c r="AE52" s="35">
        <f>$AA$28/'Fixed data'!$C$7</f>
        <v>4.2857642463357513E-3</v>
      </c>
      <c r="AF52" s="35">
        <f>$AA$28/'Fixed data'!$C$7</f>
        <v>4.2857642463357513E-3</v>
      </c>
      <c r="AG52" s="35">
        <f>$AA$28/'Fixed data'!$C$7</f>
        <v>4.2857642463357513E-3</v>
      </c>
      <c r="AH52" s="35">
        <f>$AA$28/'Fixed data'!$C$7</f>
        <v>4.2857642463357513E-3</v>
      </c>
      <c r="AI52" s="35">
        <f>$AA$28/'Fixed data'!$C$7</f>
        <v>4.2857642463357513E-3</v>
      </c>
      <c r="AJ52" s="35">
        <f>$AA$28/'Fixed data'!$C$7</f>
        <v>4.2857642463357513E-3</v>
      </c>
      <c r="AK52" s="35">
        <f>$AA$28/'Fixed data'!$C$7</f>
        <v>4.2857642463357513E-3</v>
      </c>
      <c r="AL52" s="35">
        <f>$AA$28/'Fixed data'!$C$7</f>
        <v>4.2857642463357513E-3</v>
      </c>
      <c r="AM52" s="35">
        <f>$AA$28/'Fixed data'!$C$7</f>
        <v>4.2857642463357513E-3</v>
      </c>
      <c r="AN52" s="35">
        <f>$AA$28/'Fixed data'!$C$7</f>
        <v>4.2857642463357513E-3</v>
      </c>
      <c r="AO52" s="35">
        <f>$AA$28/'Fixed data'!$C$7</f>
        <v>4.2857642463357513E-3</v>
      </c>
      <c r="AP52" s="35">
        <f>$AA$28/'Fixed data'!$C$7</f>
        <v>4.2857642463357513E-3</v>
      </c>
      <c r="AQ52" s="35">
        <f>$AA$28/'Fixed data'!$C$7</f>
        <v>4.2857642463357513E-3</v>
      </c>
      <c r="AR52" s="35">
        <f>$AA$28/'Fixed data'!$C$7</f>
        <v>4.2857642463357513E-3</v>
      </c>
      <c r="AS52" s="35">
        <f>$AA$28/'Fixed data'!$C$7</f>
        <v>4.2857642463357513E-3</v>
      </c>
      <c r="AT52" s="35">
        <f>$AA$28/'Fixed data'!$C$7</f>
        <v>4.2857642463357513E-3</v>
      </c>
      <c r="AU52" s="35">
        <f>$AA$28/'Fixed data'!$C$7</f>
        <v>4.2857642463357513E-3</v>
      </c>
      <c r="AV52" s="35">
        <f>$AA$28/'Fixed data'!$C$7</f>
        <v>4.2857642463357513E-3</v>
      </c>
      <c r="AW52" s="35">
        <f>$AA$28/'Fixed data'!$C$7</f>
        <v>4.2857642463357513E-3</v>
      </c>
      <c r="AX52" s="35">
        <f>$AA$28/'Fixed data'!$C$7</f>
        <v>4.2857642463357513E-3</v>
      </c>
      <c r="AY52" s="35">
        <f>$AA$28/'Fixed data'!$C$7</f>
        <v>4.2857642463357513E-3</v>
      </c>
      <c r="AZ52" s="35">
        <f>$AA$28/'Fixed data'!$C$7</f>
        <v>4.2857642463357513E-3</v>
      </c>
      <c r="BA52" s="35">
        <f>$AA$28/'Fixed data'!$C$7</f>
        <v>4.2857642463357513E-3</v>
      </c>
      <c r="BB52" s="35">
        <f>$AA$28/'Fixed data'!$C$7</f>
        <v>4.2857642463357513E-3</v>
      </c>
      <c r="BC52" s="35">
        <f>$AA$28/'Fixed data'!$C$7</f>
        <v>4.2857642463357513E-3</v>
      </c>
      <c r="BD52" s="35">
        <f>$AA$28/'Fixed data'!$C$7</f>
        <v>4.2857642463357513E-3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4.2857642463357513E-3</v>
      </c>
      <c r="AD53" s="35">
        <f>$AB$28/'Fixed data'!$C$7</f>
        <v>4.2857642463357513E-3</v>
      </c>
      <c r="AE53" s="35">
        <f>$AB$28/'Fixed data'!$C$7</f>
        <v>4.2857642463357513E-3</v>
      </c>
      <c r="AF53" s="35">
        <f>$AB$28/'Fixed data'!$C$7</f>
        <v>4.2857642463357513E-3</v>
      </c>
      <c r="AG53" s="35">
        <f>$AB$28/'Fixed data'!$C$7</f>
        <v>4.2857642463357513E-3</v>
      </c>
      <c r="AH53" s="35">
        <f>$AB$28/'Fixed data'!$C$7</f>
        <v>4.2857642463357513E-3</v>
      </c>
      <c r="AI53" s="35">
        <f>$AB$28/'Fixed data'!$C$7</f>
        <v>4.2857642463357513E-3</v>
      </c>
      <c r="AJ53" s="35">
        <f>$AB$28/'Fixed data'!$C$7</f>
        <v>4.2857642463357513E-3</v>
      </c>
      <c r="AK53" s="35">
        <f>$AB$28/'Fixed data'!$C$7</f>
        <v>4.2857642463357513E-3</v>
      </c>
      <c r="AL53" s="35">
        <f>$AB$28/'Fixed data'!$C$7</f>
        <v>4.2857642463357513E-3</v>
      </c>
      <c r="AM53" s="35">
        <f>$AB$28/'Fixed data'!$C$7</f>
        <v>4.2857642463357513E-3</v>
      </c>
      <c r="AN53" s="35">
        <f>$AB$28/'Fixed data'!$C$7</f>
        <v>4.2857642463357513E-3</v>
      </c>
      <c r="AO53" s="35">
        <f>$AB$28/'Fixed data'!$C$7</f>
        <v>4.2857642463357513E-3</v>
      </c>
      <c r="AP53" s="35">
        <f>$AB$28/'Fixed data'!$C$7</f>
        <v>4.2857642463357513E-3</v>
      </c>
      <c r="AQ53" s="35">
        <f>$AB$28/'Fixed data'!$C$7</f>
        <v>4.2857642463357513E-3</v>
      </c>
      <c r="AR53" s="35">
        <f>$AB$28/'Fixed data'!$C$7</f>
        <v>4.2857642463357513E-3</v>
      </c>
      <c r="AS53" s="35">
        <f>$AB$28/'Fixed data'!$C$7</f>
        <v>4.2857642463357513E-3</v>
      </c>
      <c r="AT53" s="35">
        <f>$AB$28/'Fixed data'!$C$7</f>
        <v>4.2857642463357513E-3</v>
      </c>
      <c r="AU53" s="35">
        <f>$AB$28/'Fixed data'!$C$7</f>
        <v>4.2857642463357513E-3</v>
      </c>
      <c r="AV53" s="35">
        <f>$AB$28/'Fixed data'!$C$7</f>
        <v>4.2857642463357513E-3</v>
      </c>
      <c r="AW53" s="35">
        <f>$AB$28/'Fixed data'!$C$7</f>
        <v>4.2857642463357513E-3</v>
      </c>
      <c r="AX53" s="35">
        <f>$AB$28/'Fixed data'!$C$7</f>
        <v>4.2857642463357513E-3</v>
      </c>
      <c r="AY53" s="35">
        <f>$AB$28/'Fixed data'!$C$7</f>
        <v>4.2857642463357513E-3</v>
      </c>
      <c r="AZ53" s="35">
        <f>$AB$28/'Fixed data'!$C$7</f>
        <v>4.2857642463357513E-3</v>
      </c>
      <c r="BA53" s="35">
        <f>$AB$28/'Fixed data'!$C$7</f>
        <v>4.2857642463357513E-3</v>
      </c>
      <c r="BB53" s="35">
        <f>$AB$28/'Fixed data'!$C$7</f>
        <v>4.2857642463357513E-3</v>
      </c>
      <c r="BC53" s="35">
        <f>$AB$28/'Fixed data'!$C$7</f>
        <v>4.2857642463357513E-3</v>
      </c>
      <c r="BD53" s="35">
        <f>$AB$28/'Fixed data'!$C$7</f>
        <v>4.2857642463357513E-3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4.2857642463357513E-3</v>
      </c>
      <c r="AE54" s="35">
        <f>$AC$28/'Fixed data'!$C$7</f>
        <v>4.2857642463357513E-3</v>
      </c>
      <c r="AF54" s="35">
        <f>$AC$28/'Fixed data'!$C$7</f>
        <v>4.2857642463357513E-3</v>
      </c>
      <c r="AG54" s="35">
        <f>$AC$28/'Fixed data'!$C$7</f>
        <v>4.2857642463357513E-3</v>
      </c>
      <c r="AH54" s="35">
        <f>$AC$28/'Fixed data'!$C$7</f>
        <v>4.2857642463357513E-3</v>
      </c>
      <c r="AI54" s="35">
        <f>$AC$28/'Fixed data'!$C$7</f>
        <v>4.2857642463357513E-3</v>
      </c>
      <c r="AJ54" s="35">
        <f>$AC$28/'Fixed data'!$C$7</f>
        <v>4.2857642463357513E-3</v>
      </c>
      <c r="AK54" s="35">
        <f>$AC$28/'Fixed data'!$C$7</f>
        <v>4.2857642463357513E-3</v>
      </c>
      <c r="AL54" s="35">
        <f>$AC$28/'Fixed data'!$C$7</f>
        <v>4.2857642463357513E-3</v>
      </c>
      <c r="AM54" s="35">
        <f>$AC$28/'Fixed data'!$C$7</f>
        <v>4.2857642463357513E-3</v>
      </c>
      <c r="AN54" s="35">
        <f>$AC$28/'Fixed data'!$C$7</f>
        <v>4.2857642463357513E-3</v>
      </c>
      <c r="AO54" s="35">
        <f>$AC$28/'Fixed data'!$C$7</f>
        <v>4.2857642463357513E-3</v>
      </c>
      <c r="AP54" s="35">
        <f>$AC$28/'Fixed data'!$C$7</f>
        <v>4.2857642463357513E-3</v>
      </c>
      <c r="AQ54" s="35">
        <f>$AC$28/'Fixed data'!$C$7</f>
        <v>4.2857642463357513E-3</v>
      </c>
      <c r="AR54" s="35">
        <f>$AC$28/'Fixed data'!$C$7</f>
        <v>4.2857642463357513E-3</v>
      </c>
      <c r="AS54" s="35">
        <f>$AC$28/'Fixed data'!$C$7</f>
        <v>4.2857642463357513E-3</v>
      </c>
      <c r="AT54" s="35">
        <f>$AC$28/'Fixed data'!$C$7</f>
        <v>4.2857642463357513E-3</v>
      </c>
      <c r="AU54" s="35">
        <f>$AC$28/'Fixed data'!$C$7</f>
        <v>4.2857642463357513E-3</v>
      </c>
      <c r="AV54" s="35">
        <f>$AC$28/'Fixed data'!$C$7</f>
        <v>4.2857642463357513E-3</v>
      </c>
      <c r="AW54" s="35">
        <f>$AC$28/'Fixed data'!$C$7</f>
        <v>4.2857642463357513E-3</v>
      </c>
      <c r="AX54" s="35">
        <f>$AC$28/'Fixed data'!$C$7</f>
        <v>4.2857642463357513E-3</v>
      </c>
      <c r="AY54" s="35">
        <f>$AC$28/'Fixed data'!$C$7</f>
        <v>4.2857642463357513E-3</v>
      </c>
      <c r="AZ54" s="35">
        <f>$AC$28/'Fixed data'!$C$7</f>
        <v>4.2857642463357513E-3</v>
      </c>
      <c r="BA54" s="35">
        <f>$AC$28/'Fixed data'!$C$7</f>
        <v>4.2857642463357513E-3</v>
      </c>
      <c r="BB54" s="35">
        <f>$AC$28/'Fixed data'!$C$7</f>
        <v>4.2857642463357513E-3</v>
      </c>
      <c r="BC54" s="35">
        <f>$AC$28/'Fixed data'!$C$7</f>
        <v>4.2857642463357513E-3</v>
      </c>
      <c r="BD54" s="35">
        <f>$AC$28/'Fixed data'!$C$7</f>
        <v>4.2857642463357513E-3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4.2857642463357513E-3</v>
      </c>
      <c r="AF55" s="35">
        <f>$AD$28/'Fixed data'!$C$7</f>
        <v>4.2857642463357513E-3</v>
      </c>
      <c r="AG55" s="35">
        <f>$AD$28/'Fixed data'!$C$7</f>
        <v>4.2857642463357513E-3</v>
      </c>
      <c r="AH55" s="35">
        <f>$AD$28/'Fixed data'!$C$7</f>
        <v>4.2857642463357513E-3</v>
      </c>
      <c r="AI55" s="35">
        <f>$AD$28/'Fixed data'!$C$7</f>
        <v>4.2857642463357513E-3</v>
      </c>
      <c r="AJ55" s="35">
        <f>$AD$28/'Fixed data'!$C$7</f>
        <v>4.2857642463357513E-3</v>
      </c>
      <c r="AK55" s="35">
        <f>$AD$28/'Fixed data'!$C$7</f>
        <v>4.2857642463357513E-3</v>
      </c>
      <c r="AL55" s="35">
        <f>$AD$28/'Fixed data'!$C$7</f>
        <v>4.2857642463357513E-3</v>
      </c>
      <c r="AM55" s="35">
        <f>$AD$28/'Fixed data'!$C$7</f>
        <v>4.2857642463357513E-3</v>
      </c>
      <c r="AN55" s="35">
        <f>$AD$28/'Fixed data'!$C$7</f>
        <v>4.2857642463357513E-3</v>
      </c>
      <c r="AO55" s="35">
        <f>$AD$28/'Fixed data'!$C$7</f>
        <v>4.2857642463357513E-3</v>
      </c>
      <c r="AP55" s="35">
        <f>$AD$28/'Fixed data'!$C$7</f>
        <v>4.2857642463357513E-3</v>
      </c>
      <c r="AQ55" s="35">
        <f>$AD$28/'Fixed data'!$C$7</f>
        <v>4.2857642463357513E-3</v>
      </c>
      <c r="AR55" s="35">
        <f>$AD$28/'Fixed data'!$C$7</f>
        <v>4.2857642463357513E-3</v>
      </c>
      <c r="AS55" s="35">
        <f>$AD$28/'Fixed data'!$C$7</f>
        <v>4.2857642463357513E-3</v>
      </c>
      <c r="AT55" s="35">
        <f>$AD$28/'Fixed data'!$C$7</f>
        <v>4.2857642463357513E-3</v>
      </c>
      <c r="AU55" s="35">
        <f>$AD$28/'Fixed data'!$C$7</f>
        <v>4.2857642463357513E-3</v>
      </c>
      <c r="AV55" s="35">
        <f>$AD$28/'Fixed data'!$C$7</f>
        <v>4.2857642463357513E-3</v>
      </c>
      <c r="AW55" s="35">
        <f>$AD$28/'Fixed data'!$C$7</f>
        <v>4.2857642463357513E-3</v>
      </c>
      <c r="AX55" s="35">
        <f>$AD$28/'Fixed data'!$C$7</f>
        <v>4.2857642463357513E-3</v>
      </c>
      <c r="AY55" s="35">
        <f>$AD$28/'Fixed data'!$C$7</f>
        <v>4.2857642463357513E-3</v>
      </c>
      <c r="AZ55" s="35">
        <f>$AD$28/'Fixed data'!$C$7</f>
        <v>4.2857642463357513E-3</v>
      </c>
      <c r="BA55" s="35">
        <f>$AD$28/'Fixed data'!$C$7</f>
        <v>4.2857642463357513E-3</v>
      </c>
      <c r="BB55" s="35">
        <f>$AD$28/'Fixed data'!$C$7</f>
        <v>4.2857642463357513E-3</v>
      </c>
      <c r="BC55" s="35">
        <f>$AD$28/'Fixed data'!$C$7</f>
        <v>4.2857642463357513E-3</v>
      </c>
      <c r="BD55" s="35">
        <f>$AD$28/'Fixed data'!$C$7</f>
        <v>4.2857642463357513E-3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4.2857642463357513E-3</v>
      </c>
      <c r="AG56" s="35">
        <f>$AE$28/'Fixed data'!$C$7</f>
        <v>4.2857642463357513E-3</v>
      </c>
      <c r="AH56" s="35">
        <f>$AE$28/'Fixed data'!$C$7</f>
        <v>4.2857642463357513E-3</v>
      </c>
      <c r="AI56" s="35">
        <f>$AE$28/'Fixed data'!$C$7</f>
        <v>4.2857642463357513E-3</v>
      </c>
      <c r="AJ56" s="35">
        <f>$AE$28/'Fixed data'!$C$7</f>
        <v>4.2857642463357513E-3</v>
      </c>
      <c r="AK56" s="35">
        <f>$AE$28/'Fixed data'!$C$7</f>
        <v>4.2857642463357513E-3</v>
      </c>
      <c r="AL56" s="35">
        <f>$AE$28/'Fixed data'!$C$7</f>
        <v>4.2857642463357513E-3</v>
      </c>
      <c r="AM56" s="35">
        <f>$AE$28/'Fixed data'!$C$7</f>
        <v>4.2857642463357513E-3</v>
      </c>
      <c r="AN56" s="35">
        <f>$AE$28/'Fixed data'!$C$7</f>
        <v>4.2857642463357513E-3</v>
      </c>
      <c r="AO56" s="35">
        <f>$AE$28/'Fixed data'!$C$7</f>
        <v>4.2857642463357513E-3</v>
      </c>
      <c r="AP56" s="35">
        <f>$AE$28/'Fixed data'!$C$7</f>
        <v>4.2857642463357513E-3</v>
      </c>
      <c r="AQ56" s="35">
        <f>$AE$28/'Fixed data'!$C$7</f>
        <v>4.2857642463357513E-3</v>
      </c>
      <c r="AR56" s="35">
        <f>$AE$28/'Fixed data'!$C$7</f>
        <v>4.2857642463357513E-3</v>
      </c>
      <c r="AS56" s="35">
        <f>$AE$28/'Fixed data'!$C$7</f>
        <v>4.2857642463357513E-3</v>
      </c>
      <c r="AT56" s="35">
        <f>$AE$28/'Fixed data'!$C$7</f>
        <v>4.2857642463357513E-3</v>
      </c>
      <c r="AU56" s="35">
        <f>$AE$28/'Fixed data'!$C$7</f>
        <v>4.2857642463357513E-3</v>
      </c>
      <c r="AV56" s="35">
        <f>$AE$28/'Fixed data'!$C$7</f>
        <v>4.2857642463357513E-3</v>
      </c>
      <c r="AW56" s="35">
        <f>$AE$28/'Fixed data'!$C$7</f>
        <v>4.2857642463357513E-3</v>
      </c>
      <c r="AX56" s="35">
        <f>$AE$28/'Fixed data'!$C$7</f>
        <v>4.2857642463357513E-3</v>
      </c>
      <c r="AY56" s="35">
        <f>$AE$28/'Fixed data'!$C$7</f>
        <v>4.2857642463357513E-3</v>
      </c>
      <c r="AZ56" s="35">
        <f>$AE$28/'Fixed data'!$C$7</f>
        <v>4.2857642463357513E-3</v>
      </c>
      <c r="BA56" s="35">
        <f>$AE$28/'Fixed data'!$C$7</f>
        <v>4.2857642463357513E-3</v>
      </c>
      <c r="BB56" s="35">
        <f>$AE$28/'Fixed data'!$C$7</f>
        <v>4.2857642463357513E-3</v>
      </c>
      <c r="BC56" s="35">
        <f>$AE$28/'Fixed data'!$C$7</f>
        <v>4.2857642463357513E-3</v>
      </c>
      <c r="BD56" s="35">
        <f>$AE$28/'Fixed data'!$C$7</f>
        <v>4.2857642463357513E-3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4.2857642463357513E-3</v>
      </c>
      <c r="AH57" s="35">
        <f>$AF$28/'Fixed data'!$C$7</f>
        <v>4.2857642463357513E-3</v>
      </c>
      <c r="AI57" s="35">
        <f>$AF$28/'Fixed data'!$C$7</f>
        <v>4.2857642463357513E-3</v>
      </c>
      <c r="AJ57" s="35">
        <f>$AF$28/'Fixed data'!$C$7</f>
        <v>4.2857642463357513E-3</v>
      </c>
      <c r="AK57" s="35">
        <f>$AF$28/'Fixed data'!$C$7</f>
        <v>4.2857642463357513E-3</v>
      </c>
      <c r="AL57" s="35">
        <f>$AF$28/'Fixed data'!$C$7</f>
        <v>4.2857642463357513E-3</v>
      </c>
      <c r="AM57" s="35">
        <f>$AF$28/'Fixed data'!$C$7</f>
        <v>4.2857642463357513E-3</v>
      </c>
      <c r="AN57" s="35">
        <f>$AF$28/'Fixed data'!$C$7</f>
        <v>4.2857642463357513E-3</v>
      </c>
      <c r="AO57" s="35">
        <f>$AF$28/'Fixed data'!$C$7</f>
        <v>4.2857642463357513E-3</v>
      </c>
      <c r="AP57" s="35">
        <f>$AF$28/'Fixed data'!$C$7</f>
        <v>4.2857642463357513E-3</v>
      </c>
      <c r="AQ57" s="35">
        <f>$AF$28/'Fixed data'!$C$7</f>
        <v>4.2857642463357513E-3</v>
      </c>
      <c r="AR57" s="35">
        <f>$AF$28/'Fixed data'!$C$7</f>
        <v>4.2857642463357513E-3</v>
      </c>
      <c r="AS57" s="35">
        <f>$AF$28/'Fixed data'!$C$7</f>
        <v>4.2857642463357513E-3</v>
      </c>
      <c r="AT57" s="35">
        <f>$AF$28/'Fixed data'!$C$7</f>
        <v>4.2857642463357513E-3</v>
      </c>
      <c r="AU57" s="35">
        <f>$AF$28/'Fixed data'!$C$7</f>
        <v>4.2857642463357513E-3</v>
      </c>
      <c r="AV57" s="35">
        <f>$AF$28/'Fixed data'!$C$7</f>
        <v>4.2857642463357513E-3</v>
      </c>
      <c r="AW57" s="35">
        <f>$AF$28/'Fixed data'!$C$7</f>
        <v>4.2857642463357513E-3</v>
      </c>
      <c r="AX57" s="35">
        <f>$AF$28/'Fixed data'!$C$7</f>
        <v>4.2857642463357513E-3</v>
      </c>
      <c r="AY57" s="35">
        <f>$AF$28/'Fixed data'!$C$7</f>
        <v>4.2857642463357513E-3</v>
      </c>
      <c r="AZ57" s="35">
        <f>$AF$28/'Fixed data'!$C$7</f>
        <v>4.2857642463357513E-3</v>
      </c>
      <c r="BA57" s="35">
        <f>$AF$28/'Fixed data'!$C$7</f>
        <v>4.2857642463357513E-3</v>
      </c>
      <c r="BB57" s="35">
        <f>$AF$28/'Fixed data'!$C$7</f>
        <v>4.2857642463357513E-3</v>
      </c>
      <c r="BC57" s="35">
        <f>$AF$28/'Fixed data'!$C$7</f>
        <v>4.2857642463357513E-3</v>
      </c>
      <c r="BD57" s="35">
        <f>$AF$28/'Fixed data'!$C$7</f>
        <v>4.2857642463357513E-3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4.2857642463357513E-3</v>
      </c>
      <c r="AI58" s="35">
        <f>$AG$28/'Fixed data'!$C$7</f>
        <v>4.2857642463357513E-3</v>
      </c>
      <c r="AJ58" s="35">
        <f>$AG$28/'Fixed data'!$C$7</f>
        <v>4.2857642463357513E-3</v>
      </c>
      <c r="AK58" s="35">
        <f>$AG$28/'Fixed data'!$C$7</f>
        <v>4.2857642463357513E-3</v>
      </c>
      <c r="AL58" s="35">
        <f>$AG$28/'Fixed data'!$C$7</f>
        <v>4.2857642463357513E-3</v>
      </c>
      <c r="AM58" s="35">
        <f>$AG$28/'Fixed data'!$C$7</f>
        <v>4.2857642463357513E-3</v>
      </c>
      <c r="AN58" s="35">
        <f>$AG$28/'Fixed data'!$C$7</f>
        <v>4.2857642463357513E-3</v>
      </c>
      <c r="AO58" s="35">
        <f>$AG$28/'Fixed data'!$C$7</f>
        <v>4.2857642463357513E-3</v>
      </c>
      <c r="AP58" s="35">
        <f>$AG$28/'Fixed data'!$C$7</f>
        <v>4.2857642463357513E-3</v>
      </c>
      <c r="AQ58" s="35">
        <f>$AG$28/'Fixed data'!$C$7</f>
        <v>4.2857642463357513E-3</v>
      </c>
      <c r="AR58" s="35">
        <f>$AG$28/'Fixed data'!$C$7</f>
        <v>4.2857642463357513E-3</v>
      </c>
      <c r="AS58" s="35">
        <f>$AG$28/'Fixed data'!$C$7</f>
        <v>4.2857642463357513E-3</v>
      </c>
      <c r="AT58" s="35">
        <f>$AG$28/'Fixed data'!$C$7</f>
        <v>4.2857642463357513E-3</v>
      </c>
      <c r="AU58" s="35">
        <f>$AG$28/'Fixed data'!$C$7</f>
        <v>4.2857642463357513E-3</v>
      </c>
      <c r="AV58" s="35">
        <f>$AG$28/'Fixed data'!$C$7</f>
        <v>4.2857642463357513E-3</v>
      </c>
      <c r="AW58" s="35">
        <f>$AG$28/'Fixed data'!$C$7</f>
        <v>4.2857642463357513E-3</v>
      </c>
      <c r="AX58" s="35">
        <f>$AG$28/'Fixed data'!$C$7</f>
        <v>4.2857642463357513E-3</v>
      </c>
      <c r="AY58" s="35">
        <f>$AG$28/'Fixed data'!$C$7</f>
        <v>4.2857642463357513E-3</v>
      </c>
      <c r="AZ58" s="35">
        <f>$AG$28/'Fixed data'!$C$7</f>
        <v>4.2857642463357513E-3</v>
      </c>
      <c r="BA58" s="35">
        <f>$AG$28/'Fixed data'!$C$7</f>
        <v>4.2857642463357513E-3</v>
      </c>
      <c r="BB58" s="35">
        <f>$AG$28/'Fixed data'!$C$7</f>
        <v>4.2857642463357513E-3</v>
      </c>
      <c r="BC58" s="35">
        <f>$AG$28/'Fixed data'!$C$7</f>
        <v>4.2857642463357513E-3</v>
      </c>
      <c r="BD58" s="35">
        <f>$AG$28/'Fixed data'!$C$7</f>
        <v>4.2857642463357513E-3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4.2857642463357513E-3</v>
      </c>
      <c r="AJ59" s="35">
        <f>$AH$28/'Fixed data'!$C$7</f>
        <v>4.2857642463357513E-3</v>
      </c>
      <c r="AK59" s="35">
        <f>$AH$28/'Fixed data'!$C$7</f>
        <v>4.2857642463357513E-3</v>
      </c>
      <c r="AL59" s="35">
        <f>$AH$28/'Fixed data'!$C$7</f>
        <v>4.2857642463357513E-3</v>
      </c>
      <c r="AM59" s="35">
        <f>$AH$28/'Fixed data'!$C$7</f>
        <v>4.2857642463357513E-3</v>
      </c>
      <c r="AN59" s="35">
        <f>$AH$28/'Fixed data'!$C$7</f>
        <v>4.2857642463357513E-3</v>
      </c>
      <c r="AO59" s="35">
        <f>$AH$28/'Fixed data'!$C$7</f>
        <v>4.2857642463357513E-3</v>
      </c>
      <c r="AP59" s="35">
        <f>$AH$28/'Fixed data'!$C$7</f>
        <v>4.2857642463357513E-3</v>
      </c>
      <c r="AQ59" s="35">
        <f>$AH$28/'Fixed data'!$C$7</f>
        <v>4.2857642463357513E-3</v>
      </c>
      <c r="AR59" s="35">
        <f>$AH$28/'Fixed data'!$C$7</f>
        <v>4.2857642463357513E-3</v>
      </c>
      <c r="AS59" s="35">
        <f>$AH$28/'Fixed data'!$C$7</f>
        <v>4.2857642463357513E-3</v>
      </c>
      <c r="AT59" s="35">
        <f>$AH$28/'Fixed data'!$C$7</f>
        <v>4.2857642463357513E-3</v>
      </c>
      <c r="AU59" s="35">
        <f>$AH$28/'Fixed data'!$C$7</f>
        <v>4.2857642463357513E-3</v>
      </c>
      <c r="AV59" s="35">
        <f>$AH$28/'Fixed data'!$C$7</f>
        <v>4.2857642463357513E-3</v>
      </c>
      <c r="AW59" s="35">
        <f>$AH$28/'Fixed data'!$C$7</f>
        <v>4.2857642463357513E-3</v>
      </c>
      <c r="AX59" s="35">
        <f>$AH$28/'Fixed data'!$C$7</f>
        <v>4.2857642463357513E-3</v>
      </c>
      <c r="AY59" s="35">
        <f>$AH$28/'Fixed data'!$C$7</f>
        <v>4.2857642463357513E-3</v>
      </c>
      <c r="AZ59" s="35">
        <f>$AH$28/'Fixed data'!$C$7</f>
        <v>4.2857642463357513E-3</v>
      </c>
      <c r="BA59" s="35">
        <f>$AH$28/'Fixed data'!$C$7</f>
        <v>4.2857642463357513E-3</v>
      </c>
      <c r="BB59" s="35">
        <f>$AH$28/'Fixed data'!$C$7</f>
        <v>4.2857642463357513E-3</v>
      </c>
      <c r="BC59" s="35">
        <f>$AH$28/'Fixed data'!$C$7</f>
        <v>4.2857642463357513E-3</v>
      </c>
      <c r="BD59" s="35">
        <f>$AH$28/'Fixed data'!$C$7</f>
        <v>4.2857642463357513E-3</v>
      </c>
    </row>
    <row r="60" spans="1:56" ht="16.5" collapsed="1" x14ac:dyDescent="0.35">
      <c r="A60" s="116"/>
      <c r="B60" s="9" t="s">
        <v>7</v>
      </c>
      <c r="C60" s="9" t="s">
        <v>61</v>
      </c>
      <c r="D60" s="9" t="s">
        <v>40</v>
      </c>
      <c r="E60" s="35">
        <f>SUM(E30:E59)</f>
        <v>0</v>
      </c>
      <c r="F60" s="35">
        <f t="shared" ref="F60:BD60" si="10">SUM(F30:F59)</f>
        <v>-2.6666666666666694E-5</v>
      </c>
      <c r="G60" s="35">
        <f t="shared" si="10"/>
        <v>-4.6400000000000027E-4</v>
      </c>
      <c r="H60" s="35">
        <f t="shared" si="10"/>
        <v>-2.0408888888888894E-3</v>
      </c>
      <c r="I60" s="35">
        <f t="shared" si="10"/>
        <v>-5.6177777777777806E-3</v>
      </c>
      <c r="J60" s="35">
        <f t="shared" si="10"/>
        <v>-1.1923555555555559E-2</v>
      </c>
      <c r="K60" s="35">
        <f t="shared" si="10"/>
        <v>-1.3128888888888893E-2</v>
      </c>
      <c r="L60" s="35">
        <f t="shared" si="10"/>
        <v>-1.2556444444444448E-2</v>
      </c>
      <c r="M60" s="35">
        <f t="shared" si="10"/>
        <v>-1.0739555555555561E-2</v>
      </c>
      <c r="N60" s="35">
        <f t="shared" si="10"/>
        <v>-8.664888888888899E-3</v>
      </c>
      <c r="O60" s="35">
        <f t="shared" si="10"/>
        <v>-6.3195555555555678E-3</v>
      </c>
      <c r="P60" s="35">
        <f t="shared" si="10"/>
        <v>-3.6900222222222391E-3</v>
      </c>
      <c r="Q60" s="35">
        <f t="shared" si="10"/>
        <v>-7.6207888888890759E-4</v>
      </c>
      <c r="R60" s="35">
        <f t="shared" si="10"/>
        <v>2.4791949444444225E-3</v>
      </c>
      <c r="S60" s="35">
        <f t="shared" si="10"/>
        <v>6.0494658027777527E-3</v>
      </c>
      <c r="T60" s="35">
        <f t="shared" si="10"/>
        <v>9.9651835373610834E-3</v>
      </c>
      <c r="U60" s="35">
        <f t="shared" si="10"/>
        <v>1.3953445115956914E-2</v>
      </c>
      <c r="V60" s="35">
        <f t="shared" si="10"/>
        <v>1.8014975977005368E-2</v>
      </c>
      <c r="W60" s="35">
        <f t="shared" si="10"/>
        <v>2.2150508813330975E-2</v>
      </c>
      <c r="X60" s="35">
        <f t="shared" si="10"/>
        <v>2.6360783644686504E-2</v>
      </c>
      <c r="Y60" s="35">
        <f t="shared" si="10"/>
        <v>3.0646547891022256E-2</v>
      </c>
      <c r="Z60" s="35">
        <f t="shared" si="10"/>
        <v>3.4932312137358007E-2</v>
      </c>
      <c r="AA60" s="35">
        <f t="shared" si="10"/>
        <v>3.9218076383693762E-2</v>
      </c>
      <c r="AB60" s="35">
        <f t="shared" si="10"/>
        <v>4.3503840630029517E-2</v>
      </c>
      <c r="AC60" s="35">
        <f t="shared" si="10"/>
        <v>4.7789604876365271E-2</v>
      </c>
      <c r="AD60" s="35">
        <f t="shared" si="10"/>
        <v>5.2075369122701026E-2</v>
      </c>
      <c r="AE60" s="35">
        <f t="shared" si="10"/>
        <v>5.6361133369036781E-2</v>
      </c>
      <c r="AF60" s="35">
        <f t="shared" si="10"/>
        <v>6.0646897615372536E-2</v>
      </c>
      <c r="AG60" s="35">
        <f t="shared" si="10"/>
        <v>6.4932661861708291E-2</v>
      </c>
      <c r="AH60" s="35">
        <f t="shared" si="10"/>
        <v>6.9218426108044045E-2</v>
      </c>
      <c r="AI60" s="35">
        <f t="shared" si="10"/>
        <v>7.35041903543798E-2</v>
      </c>
      <c r="AJ60" s="35">
        <f t="shared" si="10"/>
        <v>7.35041903543798E-2</v>
      </c>
      <c r="AK60" s="35">
        <f t="shared" si="10"/>
        <v>7.35041903543798E-2</v>
      </c>
      <c r="AL60" s="35">
        <f t="shared" si="10"/>
        <v>7.35041903543798E-2</v>
      </c>
      <c r="AM60" s="35">
        <f t="shared" si="10"/>
        <v>7.35041903543798E-2</v>
      </c>
      <c r="AN60" s="35">
        <f t="shared" si="10"/>
        <v>7.35041903543798E-2</v>
      </c>
      <c r="AO60" s="35">
        <f t="shared" si="10"/>
        <v>7.35041903543798E-2</v>
      </c>
      <c r="AP60" s="35">
        <f t="shared" si="10"/>
        <v>7.35041903543798E-2</v>
      </c>
      <c r="AQ60" s="35">
        <f t="shared" si="10"/>
        <v>7.35041903543798E-2</v>
      </c>
      <c r="AR60" s="35">
        <f t="shared" si="10"/>
        <v>7.35041903543798E-2</v>
      </c>
      <c r="AS60" s="35">
        <f t="shared" si="10"/>
        <v>7.35041903543798E-2</v>
      </c>
      <c r="AT60" s="35">
        <f t="shared" si="10"/>
        <v>7.35041903543798E-2</v>
      </c>
      <c r="AU60" s="35">
        <f t="shared" si="10"/>
        <v>7.35041903543798E-2</v>
      </c>
      <c r="AV60" s="35">
        <f t="shared" si="10"/>
        <v>7.35041903543798E-2</v>
      </c>
      <c r="AW60" s="35">
        <f t="shared" si="10"/>
        <v>7.35041903543798E-2</v>
      </c>
      <c r="AX60" s="35">
        <f t="shared" si="10"/>
        <v>7.35041903543798E-2</v>
      </c>
      <c r="AY60" s="35">
        <f t="shared" si="10"/>
        <v>7.3530857021046461E-2</v>
      </c>
      <c r="AZ60" s="35">
        <f t="shared" si="10"/>
        <v>7.3968190354379793E-2</v>
      </c>
      <c r="BA60" s="35">
        <f t="shared" si="10"/>
        <v>7.5545079243268698E-2</v>
      </c>
      <c r="BB60" s="35">
        <f t="shared" si="10"/>
        <v>7.9121968132157591E-2</v>
      </c>
      <c r="BC60" s="35">
        <f t="shared" si="10"/>
        <v>8.5427745909935363E-2</v>
      </c>
      <c r="BD60" s="35">
        <f t="shared" si="10"/>
        <v>8.6633079243268699E-2</v>
      </c>
    </row>
    <row r="61" spans="1:56" ht="17.25" hidden="1" customHeight="1" outlineLevel="1" x14ac:dyDescent="0.35">
      <c r="A61" s="116"/>
      <c r="B61" s="9" t="s">
        <v>35</v>
      </c>
      <c r="C61" s="9" t="s">
        <v>62</v>
      </c>
      <c r="D61" s="9" t="s">
        <v>40</v>
      </c>
      <c r="E61" s="35">
        <v>0</v>
      </c>
      <c r="F61" s="35">
        <f>E62</f>
        <v>-1.2000000000000012E-3</v>
      </c>
      <c r="G61" s="35">
        <f t="shared" ref="G61:BD61" si="11">F62</f>
        <v>-2.0853333333333342E-2</v>
      </c>
      <c r="H61" s="35">
        <f t="shared" si="11"/>
        <v>-9.1349333333333338E-2</v>
      </c>
      <c r="I61" s="35">
        <f t="shared" si="11"/>
        <v>-0.25026844444444452</v>
      </c>
      <c r="J61" s="35">
        <f t="shared" si="11"/>
        <v>-0.52841066666666681</v>
      </c>
      <c r="K61" s="35">
        <f t="shared" si="11"/>
        <v>-0.5707271111111113</v>
      </c>
      <c r="L61" s="35">
        <f t="shared" si="11"/>
        <v>-0.53183822222222243</v>
      </c>
      <c r="M61" s="35">
        <f t="shared" si="11"/>
        <v>-0.43752177777777812</v>
      </c>
      <c r="N61" s="35">
        <f t="shared" si="11"/>
        <v>-0.33342222222222273</v>
      </c>
      <c r="O61" s="35">
        <f t="shared" si="11"/>
        <v>-0.21921733333333393</v>
      </c>
      <c r="P61" s="35">
        <f t="shared" si="11"/>
        <v>-9.4568777777778584E-2</v>
      </c>
      <c r="Q61" s="35">
        <f t="shared" si="11"/>
        <v>4.0878694444443558E-2</v>
      </c>
      <c r="R61" s="35">
        <f t="shared" si="11"/>
        <v>0.18749809583333232</v>
      </c>
      <c r="S61" s="35">
        <f t="shared" si="11"/>
        <v>0.34568108951388776</v>
      </c>
      <c r="T61" s="35">
        <f t="shared" si="11"/>
        <v>0.5158389217673599</v>
      </c>
      <c r="U61" s="35">
        <f t="shared" si="11"/>
        <v>0.68534550926681126</v>
      </c>
      <c r="V61" s="35">
        <f t="shared" si="11"/>
        <v>0.85416095289803484</v>
      </c>
      <c r="W61" s="35">
        <f t="shared" si="11"/>
        <v>1.0222449545556818</v>
      </c>
      <c r="X61" s="35">
        <f t="shared" si="11"/>
        <v>1.1895568131533496</v>
      </c>
      <c r="Y61" s="35">
        <f t="shared" si="11"/>
        <v>1.3560554205937718</v>
      </c>
      <c r="Z61" s="35">
        <f t="shared" si="11"/>
        <v>1.5182682637878584</v>
      </c>
      <c r="AA61" s="35">
        <f t="shared" si="11"/>
        <v>1.6761953427356091</v>
      </c>
      <c r="AB61" s="35">
        <f t="shared" si="11"/>
        <v>1.8298366574370242</v>
      </c>
      <c r="AC61" s="35">
        <f t="shared" si="11"/>
        <v>1.9791922078921034</v>
      </c>
      <c r="AD61" s="35">
        <f t="shared" si="11"/>
        <v>2.1242619941008467</v>
      </c>
      <c r="AE61" s="35">
        <f t="shared" si="11"/>
        <v>2.2650460160632546</v>
      </c>
      <c r="AF61" s="35">
        <f t="shared" si="11"/>
        <v>2.4015442737793267</v>
      </c>
      <c r="AG61" s="35">
        <f t="shared" si="11"/>
        <v>2.5337567672490628</v>
      </c>
      <c r="AH61" s="35">
        <f t="shared" si="11"/>
        <v>2.6616834964724632</v>
      </c>
      <c r="AI61" s="35">
        <f t="shared" si="11"/>
        <v>2.7853244614495281</v>
      </c>
      <c r="AJ61" s="35">
        <f t="shared" si="11"/>
        <v>2.9046796621802571</v>
      </c>
      <c r="AK61" s="35">
        <f t="shared" si="11"/>
        <v>3.0240348629109861</v>
      </c>
      <c r="AL61" s="35">
        <f t="shared" si="11"/>
        <v>3.1433900636417151</v>
      </c>
      <c r="AM61" s="35">
        <f t="shared" si="11"/>
        <v>3.2627452643724442</v>
      </c>
      <c r="AN61" s="35">
        <f t="shared" si="11"/>
        <v>3.3821004651031732</v>
      </c>
      <c r="AO61" s="35">
        <f t="shared" si="11"/>
        <v>3.5014556658339022</v>
      </c>
      <c r="AP61" s="35">
        <f t="shared" si="11"/>
        <v>3.6208108665646312</v>
      </c>
      <c r="AQ61" s="35">
        <f t="shared" si="11"/>
        <v>3.7401660672953603</v>
      </c>
      <c r="AR61" s="35">
        <f t="shared" si="11"/>
        <v>3.8595212680260893</v>
      </c>
      <c r="AS61" s="35">
        <f t="shared" si="11"/>
        <v>3.9788764687568183</v>
      </c>
      <c r="AT61" s="35">
        <f t="shared" si="11"/>
        <v>4.0982316694875474</v>
      </c>
      <c r="AU61" s="35">
        <f t="shared" si="11"/>
        <v>4.2175868702182768</v>
      </c>
      <c r="AV61" s="35">
        <f t="shared" si="11"/>
        <v>4.3369420709490054</v>
      </c>
      <c r="AW61" s="35">
        <f t="shared" si="11"/>
        <v>4.456297271679734</v>
      </c>
      <c r="AX61" s="35">
        <f t="shared" si="11"/>
        <v>4.5756524724104626</v>
      </c>
      <c r="AY61" s="35">
        <f t="shared" si="11"/>
        <v>4.5021482820560825</v>
      </c>
      <c r="AZ61" s="35">
        <f t="shared" si="11"/>
        <v>4.4286174250350356</v>
      </c>
      <c r="BA61" s="35">
        <f t="shared" si="11"/>
        <v>4.3546492346806556</v>
      </c>
      <c r="BB61" s="35">
        <f t="shared" si="11"/>
        <v>4.2791041554373868</v>
      </c>
      <c r="BC61" s="35">
        <f t="shared" si="11"/>
        <v>4.1999821873052294</v>
      </c>
      <c r="BD61" s="35">
        <f t="shared" si="11"/>
        <v>4.1145544413952937</v>
      </c>
    </row>
    <row r="62" spans="1:56" ht="16.5" hidden="1" customHeight="1" outlineLevel="1" x14ac:dyDescent="0.3">
      <c r="A62" s="116"/>
      <c r="B62" s="9" t="s">
        <v>34</v>
      </c>
      <c r="C62" s="9" t="s">
        <v>69</v>
      </c>
      <c r="D62" s="9" t="s">
        <v>40</v>
      </c>
      <c r="E62" s="35">
        <f t="shared" ref="E62:BD62" si="12">E28-E60+E61</f>
        <v>-1.2000000000000012E-3</v>
      </c>
      <c r="F62" s="35">
        <f t="shared" si="12"/>
        <v>-2.0853333333333342E-2</v>
      </c>
      <c r="G62" s="35">
        <f t="shared" si="12"/>
        <v>-9.1349333333333338E-2</v>
      </c>
      <c r="H62" s="35">
        <f t="shared" si="12"/>
        <v>-0.25026844444444452</v>
      </c>
      <c r="I62" s="35">
        <f t="shared" si="12"/>
        <v>-0.52841066666666681</v>
      </c>
      <c r="J62" s="35">
        <f t="shared" si="12"/>
        <v>-0.5707271111111113</v>
      </c>
      <c r="K62" s="35">
        <f t="shared" si="12"/>
        <v>-0.53183822222222243</v>
      </c>
      <c r="L62" s="35">
        <f t="shared" si="12"/>
        <v>-0.43752177777777812</v>
      </c>
      <c r="M62" s="35">
        <f t="shared" si="12"/>
        <v>-0.33342222222222273</v>
      </c>
      <c r="N62" s="35">
        <f t="shared" si="12"/>
        <v>-0.21921733333333393</v>
      </c>
      <c r="O62" s="35">
        <f t="shared" si="12"/>
        <v>-9.4568777777778584E-2</v>
      </c>
      <c r="P62" s="35">
        <f t="shared" si="12"/>
        <v>4.0878694444443558E-2</v>
      </c>
      <c r="Q62" s="35">
        <f t="shared" si="12"/>
        <v>0.18749809583333232</v>
      </c>
      <c r="R62" s="35">
        <f t="shared" si="12"/>
        <v>0.34568108951388776</v>
      </c>
      <c r="S62" s="35">
        <f t="shared" si="12"/>
        <v>0.5158389217673599</v>
      </c>
      <c r="T62" s="35">
        <f t="shared" si="12"/>
        <v>0.68534550926681126</v>
      </c>
      <c r="U62" s="35">
        <f t="shared" si="12"/>
        <v>0.85416095289803484</v>
      </c>
      <c r="V62" s="35">
        <f t="shared" si="12"/>
        <v>1.0222449545556818</v>
      </c>
      <c r="W62" s="35">
        <f t="shared" si="12"/>
        <v>1.1895568131533496</v>
      </c>
      <c r="X62" s="35">
        <f t="shared" si="12"/>
        <v>1.3560554205937718</v>
      </c>
      <c r="Y62" s="35">
        <f t="shared" si="12"/>
        <v>1.5182682637878584</v>
      </c>
      <c r="Z62" s="35">
        <f t="shared" si="12"/>
        <v>1.6761953427356091</v>
      </c>
      <c r="AA62" s="35">
        <f t="shared" si="12"/>
        <v>1.8298366574370242</v>
      </c>
      <c r="AB62" s="35">
        <f t="shared" si="12"/>
        <v>1.9791922078921034</v>
      </c>
      <c r="AC62" s="35">
        <f t="shared" si="12"/>
        <v>2.1242619941008467</v>
      </c>
      <c r="AD62" s="35">
        <f t="shared" si="12"/>
        <v>2.2650460160632546</v>
      </c>
      <c r="AE62" s="35">
        <f t="shared" si="12"/>
        <v>2.4015442737793267</v>
      </c>
      <c r="AF62" s="35">
        <f t="shared" si="12"/>
        <v>2.5337567672490628</v>
      </c>
      <c r="AG62" s="35">
        <f t="shared" si="12"/>
        <v>2.6616834964724632</v>
      </c>
      <c r="AH62" s="35">
        <f t="shared" si="12"/>
        <v>2.7853244614495281</v>
      </c>
      <c r="AI62" s="35">
        <f t="shared" si="12"/>
        <v>2.9046796621802571</v>
      </c>
      <c r="AJ62" s="35">
        <f t="shared" si="12"/>
        <v>3.0240348629109861</v>
      </c>
      <c r="AK62" s="35">
        <f t="shared" si="12"/>
        <v>3.1433900636417151</v>
      </c>
      <c r="AL62" s="35">
        <f t="shared" si="12"/>
        <v>3.2627452643724442</v>
      </c>
      <c r="AM62" s="35">
        <f t="shared" si="12"/>
        <v>3.3821004651031732</v>
      </c>
      <c r="AN62" s="35">
        <f t="shared" si="12"/>
        <v>3.5014556658339022</v>
      </c>
      <c r="AO62" s="35">
        <f t="shared" si="12"/>
        <v>3.6208108665646312</v>
      </c>
      <c r="AP62" s="35">
        <f t="shared" si="12"/>
        <v>3.7401660672953603</v>
      </c>
      <c r="AQ62" s="35">
        <f t="shared" si="12"/>
        <v>3.8595212680260893</v>
      </c>
      <c r="AR62" s="35">
        <f t="shared" si="12"/>
        <v>3.9788764687568183</v>
      </c>
      <c r="AS62" s="35">
        <f t="shared" si="12"/>
        <v>4.0982316694875474</v>
      </c>
      <c r="AT62" s="35">
        <f t="shared" si="12"/>
        <v>4.2175868702182768</v>
      </c>
      <c r="AU62" s="35">
        <f t="shared" si="12"/>
        <v>4.3369420709490054</v>
      </c>
      <c r="AV62" s="35">
        <f t="shared" si="12"/>
        <v>4.456297271679734</v>
      </c>
      <c r="AW62" s="35">
        <f t="shared" si="12"/>
        <v>4.5756524724104626</v>
      </c>
      <c r="AX62" s="35">
        <f t="shared" si="12"/>
        <v>4.5021482820560825</v>
      </c>
      <c r="AY62" s="35">
        <f t="shared" si="12"/>
        <v>4.4286174250350356</v>
      </c>
      <c r="AZ62" s="35">
        <f t="shared" si="12"/>
        <v>4.3546492346806556</v>
      </c>
      <c r="BA62" s="35">
        <f t="shared" si="12"/>
        <v>4.2791041554373868</v>
      </c>
      <c r="BB62" s="35">
        <f t="shared" si="12"/>
        <v>4.1999821873052294</v>
      </c>
      <c r="BC62" s="35">
        <f t="shared" si="12"/>
        <v>4.1145544413952937</v>
      </c>
      <c r="BD62" s="35">
        <f t="shared" si="12"/>
        <v>4.0279213621520249</v>
      </c>
    </row>
    <row r="63" spans="1:56" ht="16.5" collapsed="1" x14ac:dyDescent="0.3">
      <c r="A63" s="116"/>
      <c r="B63" s="9" t="s">
        <v>8</v>
      </c>
      <c r="C63" s="11" t="s">
        <v>68</v>
      </c>
      <c r="D63" s="9" t="s">
        <v>40</v>
      </c>
      <c r="E63" s="35">
        <f>AVERAGE(E61:E62)*'Fixed data'!$C$3</f>
        <v>-2.8980000000000031E-5</v>
      </c>
      <c r="F63" s="35">
        <f>AVERAGE(F61:F62)*'Fixed data'!$C$3</f>
        <v>-5.3258800000000018E-4</v>
      </c>
      <c r="G63" s="35">
        <f>AVERAGE(G61:G62)*'Fixed data'!$C$3</f>
        <v>-2.7096944000000005E-3</v>
      </c>
      <c r="H63" s="35">
        <f>AVERAGE(H61:H62)*'Fixed data'!$C$3</f>
        <v>-8.2500693333333354E-3</v>
      </c>
      <c r="I63" s="35">
        <f>AVERAGE(I61:I62)*'Fixed data'!$C$3</f>
        <v>-1.8805100533333341E-2</v>
      </c>
      <c r="J63" s="35">
        <f>AVERAGE(J61:J62)*'Fixed data'!$C$3</f>
        <v>-2.6544177333333339E-2</v>
      </c>
      <c r="K63" s="35">
        <f>AVERAGE(K61:K62)*'Fixed data'!$C$3</f>
        <v>-2.662695280000001E-2</v>
      </c>
      <c r="L63" s="35">
        <f>AVERAGE(L61:L62)*'Fixed data'!$C$3</f>
        <v>-2.3410044000000015E-2</v>
      </c>
      <c r="M63" s="35">
        <f>AVERAGE(M61:M62)*'Fixed data'!$C$3</f>
        <v>-1.8618297600000021E-2</v>
      </c>
      <c r="N63" s="35">
        <f>AVERAGE(N61:N62)*'Fixed data'!$C$3</f>
        <v>-1.3346245266666694E-2</v>
      </c>
      <c r="O63" s="35">
        <f>AVERAGE(O61:O62)*'Fixed data'!$C$3</f>
        <v>-7.5779345833333683E-3</v>
      </c>
      <c r="P63" s="35">
        <f>AVERAGE(P61:P62)*'Fixed data'!$C$3</f>
        <v>-1.296615512500041E-3</v>
      </c>
      <c r="Q63" s="35">
        <f>AVERAGE(Q61:Q62)*'Fixed data'!$C$3</f>
        <v>5.515299485208288E-3</v>
      </c>
      <c r="R63" s="35">
        <f>AVERAGE(R61:R62)*'Fixed data'!$C$3</f>
        <v>1.2876277326135365E-2</v>
      </c>
      <c r="S63" s="35">
        <f>AVERAGE(S61:S62)*'Fixed data'!$C$3</f>
        <v>2.0805708272442134E-2</v>
      </c>
      <c r="T63" s="35">
        <f>AVERAGE(T61:T62)*'Fixed data'!$C$3</f>
        <v>2.9008604009475233E-2</v>
      </c>
      <c r="U63" s="35">
        <f>AVERAGE(U61:U62)*'Fixed data'!$C$3</f>
        <v>3.7179081061281039E-2</v>
      </c>
      <c r="V63" s="35">
        <f>AVERAGE(V61:V62)*'Fixed data'!$C$3</f>
        <v>4.5315202665007263E-2</v>
      </c>
      <c r="W63" s="35">
        <f>AVERAGE(W61:W62)*'Fixed data'!$C$3</f>
        <v>5.3415012690173111E-2</v>
      </c>
      <c r="X63" s="35">
        <f>AVERAGE(X61:X62)*'Fixed data'!$C$3</f>
        <v>6.1476535444992986E-2</v>
      </c>
      <c r="Y63" s="35">
        <f>AVERAGE(Y61:Y62)*'Fixed data'!$C$3</f>
        <v>6.9414916977816363E-2</v>
      </c>
      <c r="Z63" s="35">
        <f>AVERAGE(Z61:Z62)*'Fixed data'!$C$3</f>
        <v>7.7146296097541756E-2</v>
      </c>
      <c r="AA63" s="35">
        <f>AVERAGE(AA61:AA62)*'Fixed data'!$C$3</f>
        <v>8.4670672804169095E-2</v>
      </c>
      <c r="AB63" s="35">
        <f>AVERAGE(AB61:AB62)*'Fixed data'!$C$3</f>
        <v>9.1988047097698436E-2</v>
      </c>
      <c r="AC63" s="35">
        <f>AVERAGE(AC61:AC62)*'Fixed data'!$C$3</f>
        <v>9.9098418978129738E-2</v>
      </c>
      <c r="AD63" s="35">
        <f>AVERAGE(AD61:AD62)*'Fixed data'!$C$3</f>
        <v>0.10600178844546305</v>
      </c>
      <c r="AE63" s="35">
        <f>AVERAGE(AE61:AE62)*'Fixed data'!$C$3</f>
        <v>0.11269815549969835</v>
      </c>
      <c r="AF63" s="35">
        <f>AVERAGE(AF61:AF62)*'Fixed data'!$C$3</f>
        <v>0.11918752014083561</v>
      </c>
      <c r="AG63" s="35">
        <f>AVERAGE(AG61:AG62)*'Fixed data'!$C$3</f>
        <v>0.12546988236887485</v>
      </c>
      <c r="AH63" s="35">
        <f>AVERAGE(AH61:AH62)*'Fixed data'!$C$3</f>
        <v>0.13154524218381611</v>
      </c>
      <c r="AI63" s="35">
        <f>AVERAGE(AI61:AI62)*'Fixed data'!$C$3</f>
        <v>0.13741359958565932</v>
      </c>
      <c r="AJ63" s="35">
        <f>AVERAGE(AJ61:AJ62)*'Fixed data'!$C$3</f>
        <v>0.14317845578095353</v>
      </c>
      <c r="AK63" s="35">
        <f>AVERAGE(AK61:AK62)*'Fixed data'!$C$3</f>
        <v>0.14894331197624774</v>
      </c>
      <c r="AL63" s="35">
        <f>AVERAGE(AL61:AL62)*'Fixed data'!$C$3</f>
        <v>0.15470816817154195</v>
      </c>
      <c r="AM63" s="35">
        <f>AVERAGE(AM61:AM62)*'Fixed data'!$C$3</f>
        <v>0.16047302436683619</v>
      </c>
      <c r="AN63" s="35">
        <f>AVERAGE(AN61:AN62)*'Fixed data'!$C$3</f>
        <v>0.16623788056213037</v>
      </c>
      <c r="AO63" s="35">
        <f>AVERAGE(AO61:AO62)*'Fixed data'!$C$3</f>
        <v>0.17200273675742461</v>
      </c>
      <c r="AP63" s="35">
        <f>AVERAGE(AP61:AP62)*'Fixed data'!$C$3</f>
        <v>0.17776759295271879</v>
      </c>
      <c r="AQ63" s="35">
        <f>AVERAGE(AQ61:AQ62)*'Fixed data'!$C$3</f>
        <v>0.18353244914801303</v>
      </c>
      <c r="AR63" s="35">
        <f>AVERAGE(AR61:AR62)*'Fixed data'!$C$3</f>
        <v>0.18929730534330722</v>
      </c>
      <c r="AS63" s="35">
        <f>AVERAGE(AS61:AS62)*'Fixed data'!$C$3</f>
        <v>0.19506216153860145</v>
      </c>
      <c r="AT63" s="35">
        <f>AVERAGE(AT61:AT62)*'Fixed data'!$C$3</f>
        <v>0.20082701773389564</v>
      </c>
      <c r="AU63" s="35">
        <f>AVERAGE(AU61:AU62)*'Fixed data'!$C$3</f>
        <v>0.20659187392918987</v>
      </c>
      <c r="AV63" s="35">
        <f>AVERAGE(AV61:AV62)*'Fixed data'!$C$3</f>
        <v>0.21235673012448406</v>
      </c>
      <c r="AW63" s="35">
        <f>AVERAGE(AW61:AW62)*'Fixed data'!$C$3</f>
        <v>0.21812158631977827</v>
      </c>
      <c r="AX63" s="35">
        <f>AVERAGE(AX61:AX62)*'Fixed data'!$C$3</f>
        <v>0.21922888822036707</v>
      </c>
      <c r="AY63" s="35">
        <f>AVERAGE(AY61:AY62)*'Fixed data'!$C$3</f>
        <v>0.21567799182625053</v>
      </c>
      <c r="AZ63" s="35">
        <f>AVERAGE(AZ61:AZ62)*'Fixed data'!$C$3</f>
        <v>0.21211588983213395</v>
      </c>
      <c r="BA63" s="35">
        <f>AVERAGE(BA61:BA62)*'Fixed data'!$C$3</f>
        <v>0.2085051443713507</v>
      </c>
      <c r="BB63" s="35">
        <f>AVERAGE(BB61:BB62)*'Fixed data'!$C$3</f>
        <v>0.20476993517723416</v>
      </c>
      <c r="BC63" s="35">
        <f>AVERAGE(BC61:BC62)*'Fixed data'!$C$3</f>
        <v>0.20079605958311764</v>
      </c>
      <c r="BD63" s="35">
        <f>AVERAGE(BD61:BD62)*'Fixed data'!$C$3</f>
        <v>0.19664079065566775</v>
      </c>
    </row>
    <row r="64" spans="1:56" ht="15.75" thickBot="1" x14ac:dyDescent="0.35">
      <c r="A64" s="115"/>
      <c r="B64" s="12" t="s">
        <v>95</v>
      </c>
      <c r="C64" s="12" t="s">
        <v>45</v>
      </c>
      <c r="D64" s="12" t="s">
        <v>40</v>
      </c>
      <c r="E64" s="54">
        <f t="shared" ref="E64:BD64" si="13">E29+E60+E63</f>
        <v>-3.2898000000000015E-4</v>
      </c>
      <c r="F64" s="54">
        <f t="shared" si="13"/>
        <v>-5.4792546666666683E-3</v>
      </c>
      <c r="G64" s="54">
        <f t="shared" si="13"/>
        <v>-2.0913694399999991E-2</v>
      </c>
      <c r="H64" s="54">
        <f t="shared" si="13"/>
        <v>-5.0530958222222228E-2</v>
      </c>
      <c r="I64" s="54">
        <f t="shared" si="13"/>
        <v>-9.5362878311111121E-2</v>
      </c>
      <c r="J64" s="54">
        <f t="shared" si="13"/>
        <v>-5.2027732888888914E-2</v>
      </c>
      <c r="K64" s="54">
        <f t="shared" si="13"/>
        <v>-3.3315841688888903E-2</v>
      </c>
      <c r="L64" s="54">
        <f t="shared" si="13"/>
        <v>-1.5526488444444505E-2</v>
      </c>
      <c r="M64" s="54">
        <f t="shared" si="13"/>
        <v>-6.017853155555624E-3</v>
      </c>
      <c r="N64" s="54">
        <f t="shared" si="13"/>
        <v>4.3738658444443714E-3</v>
      </c>
      <c r="O64" s="54">
        <f t="shared" si="13"/>
        <v>1.5684759861110998E-2</v>
      </c>
      <c r="P64" s="54">
        <f t="shared" si="13"/>
        <v>2.7952724765277707E-2</v>
      </c>
      <c r="Q64" s="54">
        <f t="shared" si="13"/>
        <v>4.1217551221319343E-2</v>
      </c>
      <c r="R64" s="54">
        <f t="shared" si="13"/>
        <v>5.5521019426829743E-2</v>
      </c>
      <c r="S64" s="54">
        <f t="shared" si="13"/>
        <v>7.090699858928233E-2</v>
      </c>
      <c r="T64" s="54">
        <f t="shared" si="13"/>
        <v>8.3841730306039391E-2</v>
      </c>
      <c r="U64" s="54">
        <f t="shared" si="13"/>
        <v>9.682474836403307E-2</v>
      </c>
      <c r="V64" s="54">
        <f t="shared" si="13"/>
        <v>0.10985492305067568</v>
      </c>
      <c r="W64" s="54">
        <f t="shared" si="13"/>
        <v>0.12293111335625377</v>
      </c>
      <c r="X64" s="54">
        <f t="shared" si="13"/>
        <v>0.13605216686095667</v>
      </c>
      <c r="Y64" s="54">
        <f t="shared" si="13"/>
        <v>0.14827631264011581</v>
      </c>
      <c r="Z64" s="54">
        <f t="shared" si="13"/>
        <v>0.16029345600617695</v>
      </c>
      <c r="AA64" s="54">
        <f t="shared" si="13"/>
        <v>0.17210359695914004</v>
      </c>
      <c r="AB64" s="54">
        <f t="shared" si="13"/>
        <v>0.18370673549900512</v>
      </c>
      <c r="AC64" s="54">
        <f t="shared" si="13"/>
        <v>0.1951028716257722</v>
      </c>
      <c r="AD64" s="54">
        <f t="shared" si="13"/>
        <v>0.20629200533944125</v>
      </c>
      <c r="AE64" s="54">
        <f t="shared" si="13"/>
        <v>0.21727413664001233</v>
      </c>
      <c r="AF64" s="54">
        <f t="shared" si="13"/>
        <v>0.22804926552748533</v>
      </c>
      <c r="AG64" s="54">
        <f t="shared" si="13"/>
        <v>0.23861739200186033</v>
      </c>
      <c r="AH64" s="54">
        <f t="shared" si="13"/>
        <v>0.24897851606313734</v>
      </c>
      <c r="AI64" s="54">
        <f t="shared" si="13"/>
        <v>0.25913263771131634</v>
      </c>
      <c r="AJ64" s="54">
        <f t="shared" si="13"/>
        <v>0.26489749390661055</v>
      </c>
      <c r="AK64" s="54">
        <f t="shared" si="13"/>
        <v>0.27066235010190476</v>
      </c>
      <c r="AL64" s="54">
        <f t="shared" si="13"/>
        <v>0.27642720629719897</v>
      </c>
      <c r="AM64" s="54">
        <f t="shared" si="13"/>
        <v>0.28219206249249318</v>
      </c>
      <c r="AN64" s="54">
        <f t="shared" si="13"/>
        <v>0.28795691868778739</v>
      </c>
      <c r="AO64" s="54">
        <f t="shared" si="13"/>
        <v>0.2937217748830816</v>
      </c>
      <c r="AP64" s="54">
        <f t="shared" si="13"/>
        <v>0.29948663107837581</v>
      </c>
      <c r="AQ64" s="54">
        <f t="shared" si="13"/>
        <v>0.30525148727367002</v>
      </c>
      <c r="AR64" s="54">
        <f t="shared" si="13"/>
        <v>0.31101634346896423</v>
      </c>
      <c r="AS64" s="54">
        <f t="shared" si="13"/>
        <v>0.31678119966425844</v>
      </c>
      <c r="AT64" s="54">
        <f t="shared" si="13"/>
        <v>0.32254605585955265</v>
      </c>
      <c r="AU64" s="54">
        <f t="shared" si="13"/>
        <v>0.32831091205484686</v>
      </c>
      <c r="AV64" s="54">
        <f t="shared" si="13"/>
        <v>0.33407576825014107</v>
      </c>
      <c r="AW64" s="54">
        <f t="shared" si="13"/>
        <v>0.33984062444543528</v>
      </c>
      <c r="AX64" s="54">
        <f t="shared" si="13"/>
        <v>0.29273307857474684</v>
      </c>
      <c r="AY64" s="54">
        <f t="shared" si="13"/>
        <v>0.28920884884729697</v>
      </c>
      <c r="AZ64" s="54">
        <f t="shared" si="13"/>
        <v>0.28608408018651377</v>
      </c>
      <c r="BA64" s="54">
        <f t="shared" si="13"/>
        <v>0.2840502236146194</v>
      </c>
      <c r="BB64" s="54">
        <f t="shared" si="13"/>
        <v>0.28389190330939174</v>
      </c>
      <c r="BC64" s="54">
        <f t="shared" si="13"/>
        <v>0.28622380549305299</v>
      </c>
      <c r="BD64" s="54">
        <f t="shared" si="13"/>
        <v>0.28327386989893644</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5.0000093721371118E-2</v>
      </c>
      <c r="I68" s="82">
        <f>'Fixed data'!$G$8*I89/1000000</f>
        <v>8.0000074619945807E-2</v>
      </c>
      <c r="J68" s="82">
        <f>'Fixed data'!$G$8*J89/1000000</f>
        <v>0.13000016834131692</v>
      </c>
      <c r="K68" s="82">
        <f>'Fixed data'!$G$8*K89/1000000</f>
        <v>0.16000014923989161</v>
      </c>
      <c r="L68" s="82">
        <f>'Fixed data'!$G$8*L89/1000000</f>
        <v>0.16000014923989161</v>
      </c>
      <c r="M68" s="82">
        <f>'Fixed data'!$G$8*M89/1000000</f>
        <v>0.16000014923989161</v>
      </c>
      <c r="N68" s="82">
        <f>'Fixed data'!$G$8*N89/1000000</f>
        <v>0.16000014923989161</v>
      </c>
      <c r="O68" s="82">
        <f>'Fixed data'!$G$8*O89/1000000</f>
        <v>0.16000014923989161</v>
      </c>
      <c r="P68" s="82">
        <f>'Fixed data'!$G$8*P89/1000000</f>
        <v>0.16000014923989161</v>
      </c>
      <c r="Q68" s="82">
        <f>'Fixed data'!$G$8*Q89/1000000</f>
        <v>0.16000014923989161</v>
      </c>
      <c r="R68" s="82">
        <f>'Fixed data'!$G$8*R89/1000000</f>
        <v>0.16000014923989161</v>
      </c>
      <c r="S68" s="82">
        <f>'Fixed data'!$G$8*S89/1000000</f>
        <v>0.16000014923989161</v>
      </c>
      <c r="T68" s="82">
        <f>'Fixed data'!$G$8*T89/1000000</f>
        <v>0.16000014923989161</v>
      </c>
      <c r="U68" s="82">
        <f>'Fixed data'!$G$8*U89/1000000</f>
        <v>0.16000014923989161</v>
      </c>
      <c r="V68" s="82">
        <f>'Fixed data'!$G$8*V89/1000000</f>
        <v>0.16000014923989161</v>
      </c>
      <c r="W68" s="82">
        <f>'Fixed data'!$G$8*W89/1000000</f>
        <v>0.16000014923989161</v>
      </c>
      <c r="X68" s="82">
        <f>'Fixed data'!$G$8*X89/1000000</f>
        <v>0.16000014923989161</v>
      </c>
      <c r="Y68" s="82">
        <f>'Fixed data'!$G$8*Y89/1000000</f>
        <v>0.16000014923989161</v>
      </c>
      <c r="Z68" s="82">
        <f>'Fixed data'!$G$8*Z89/1000000</f>
        <v>0.16000014923989161</v>
      </c>
      <c r="AA68" s="82">
        <f>'Fixed data'!$G$8*AA89/1000000</f>
        <v>0.16000014923989161</v>
      </c>
      <c r="AB68" s="82">
        <f>'Fixed data'!$G$8*AB89/1000000</f>
        <v>0.16000014923989161</v>
      </c>
      <c r="AC68" s="82">
        <f>'Fixed data'!$G$8*AC89/1000000</f>
        <v>0.16000014923989161</v>
      </c>
      <c r="AD68" s="82">
        <f>'Fixed data'!$G$8*AD89/1000000</f>
        <v>0.16000014923989161</v>
      </c>
      <c r="AE68" s="82">
        <f>'Fixed data'!$G$8*AE89/1000000</f>
        <v>0.16000014923989161</v>
      </c>
      <c r="AF68" s="82">
        <f>'Fixed data'!$G$8*AF89/1000000</f>
        <v>0.16000014923989161</v>
      </c>
      <c r="AG68" s="82">
        <f>'Fixed data'!$G$8*AG89/1000000</f>
        <v>0.16000014923989161</v>
      </c>
      <c r="AH68" s="82">
        <f>'Fixed data'!$G$8*AH89/1000000</f>
        <v>0.16000014923989161</v>
      </c>
      <c r="AI68" s="82">
        <f>'Fixed data'!$G$8*AI89/1000000</f>
        <v>0.16000014923989161</v>
      </c>
      <c r="AJ68" s="82">
        <f>'Fixed data'!$G$8*AJ89/1000000</f>
        <v>0.16000014923989161</v>
      </c>
      <c r="AK68" s="82">
        <f>'Fixed data'!$G$8*AK89/1000000</f>
        <v>0.16000014923989161</v>
      </c>
      <c r="AL68" s="82">
        <f>'Fixed data'!$G$8*AL89/1000000</f>
        <v>0.16000014923989161</v>
      </c>
      <c r="AM68" s="82">
        <f>'Fixed data'!$G$8*AM89/1000000</f>
        <v>0.16000014923989161</v>
      </c>
      <c r="AN68" s="82">
        <f>'Fixed data'!$G$8*AN89/1000000</f>
        <v>0.16000014923989161</v>
      </c>
      <c r="AO68" s="82">
        <f>'Fixed data'!$G$8*AO89/1000000</f>
        <v>0.16000014923989161</v>
      </c>
      <c r="AP68" s="82">
        <f>'Fixed data'!$G$8*AP89/1000000</f>
        <v>0.16000014923989161</v>
      </c>
      <c r="AQ68" s="82">
        <f>'Fixed data'!$G$8*AQ89/1000000</f>
        <v>0.16000014923989161</v>
      </c>
      <c r="AR68" s="82">
        <f>'Fixed data'!$G$8*AR89/1000000</f>
        <v>0.16000014923989161</v>
      </c>
      <c r="AS68" s="82">
        <f>'Fixed data'!$G$8*AS89/1000000</f>
        <v>0.16000014923989161</v>
      </c>
      <c r="AT68" s="82">
        <f>'Fixed data'!$G$8*AT89/1000000</f>
        <v>0.16000014923989161</v>
      </c>
      <c r="AU68" s="82">
        <f>'Fixed data'!$G$8*AU89/1000000</f>
        <v>0.16000014923989161</v>
      </c>
      <c r="AV68" s="82">
        <f>'Fixed data'!$G$8*AV89/1000000</f>
        <v>0.16000014923989161</v>
      </c>
      <c r="AW68" s="82">
        <f>'Fixed data'!$G$8*AW89/1000000</f>
        <v>0.16000014923989161</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9.999868075778278E-3</v>
      </c>
      <c r="H76" s="54">
        <f t="shared" si="14"/>
        <v>5.0000093721371118E-2</v>
      </c>
      <c r="I76" s="54">
        <f t="shared" si="14"/>
        <v>8.0000074619945807E-2</v>
      </c>
      <c r="J76" s="54">
        <f t="shared" si="14"/>
        <v>0.13000016834131692</v>
      </c>
      <c r="K76" s="54">
        <f t="shared" si="14"/>
        <v>0.16000014923989161</v>
      </c>
      <c r="L76" s="54">
        <f t="shared" si="14"/>
        <v>0.16000014923989161</v>
      </c>
      <c r="M76" s="54">
        <f t="shared" si="14"/>
        <v>0.16000014923989161</v>
      </c>
      <c r="N76" s="54">
        <f t="shared" si="14"/>
        <v>0.16000014923989161</v>
      </c>
      <c r="O76" s="54">
        <f t="shared" si="14"/>
        <v>0.16000014923989161</v>
      </c>
      <c r="P76" s="54">
        <f t="shared" si="14"/>
        <v>0.16000014923989161</v>
      </c>
      <c r="Q76" s="54">
        <f t="shared" si="14"/>
        <v>0.16000014923989161</v>
      </c>
      <c r="R76" s="54">
        <f t="shared" si="14"/>
        <v>0.16000014923989161</v>
      </c>
      <c r="S76" s="54">
        <f t="shared" si="14"/>
        <v>0.16000014923989161</v>
      </c>
      <c r="T76" s="54">
        <f t="shared" si="14"/>
        <v>0.16000014923989161</v>
      </c>
      <c r="U76" s="54">
        <f t="shared" si="14"/>
        <v>0.16000014923989161</v>
      </c>
      <c r="V76" s="54">
        <f t="shared" si="14"/>
        <v>0.16000014923989161</v>
      </c>
      <c r="W76" s="54">
        <f t="shared" si="14"/>
        <v>0.16000014923989161</v>
      </c>
      <c r="X76" s="54">
        <f t="shared" si="14"/>
        <v>0.16000014923989161</v>
      </c>
      <c r="Y76" s="54">
        <f t="shared" si="14"/>
        <v>0.16000014923989161</v>
      </c>
      <c r="Z76" s="54">
        <f t="shared" si="14"/>
        <v>0.16000014923989161</v>
      </c>
      <c r="AA76" s="54">
        <f t="shared" si="14"/>
        <v>0.16000014923989161</v>
      </c>
      <c r="AB76" s="54">
        <f t="shared" si="14"/>
        <v>0.16000014923989161</v>
      </c>
      <c r="AC76" s="54">
        <f t="shared" si="14"/>
        <v>0.16000014923989161</v>
      </c>
      <c r="AD76" s="54">
        <f t="shared" si="14"/>
        <v>0.16000014923989161</v>
      </c>
      <c r="AE76" s="54">
        <f t="shared" si="14"/>
        <v>0.16000014923989161</v>
      </c>
      <c r="AF76" s="54">
        <f t="shared" si="14"/>
        <v>0.16000014923989161</v>
      </c>
      <c r="AG76" s="54">
        <f t="shared" si="14"/>
        <v>0.16000014923989161</v>
      </c>
      <c r="AH76" s="54">
        <f t="shared" si="14"/>
        <v>0.16000014923989161</v>
      </c>
      <c r="AI76" s="54">
        <f t="shared" si="14"/>
        <v>0.16000014923989161</v>
      </c>
      <c r="AJ76" s="54">
        <f t="shared" si="14"/>
        <v>0.16000014923989161</v>
      </c>
      <c r="AK76" s="54">
        <f t="shared" si="14"/>
        <v>0.16000014923989161</v>
      </c>
      <c r="AL76" s="54">
        <f t="shared" si="14"/>
        <v>0.16000014923989161</v>
      </c>
      <c r="AM76" s="54">
        <f t="shared" si="14"/>
        <v>0.16000014923989161</v>
      </c>
      <c r="AN76" s="54">
        <f t="shared" si="14"/>
        <v>0.16000014923989161</v>
      </c>
      <c r="AO76" s="54">
        <f t="shared" si="14"/>
        <v>0.16000014923989161</v>
      </c>
      <c r="AP76" s="54">
        <f t="shared" si="14"/>
        <v>0.16000014923989161</v>
      </c>
      <c r="AQ76" s="54">
        <f t="shared" si="14"/>
        <v>0.16000014923989161</v>
      </c>
      <c r="AR76" s="54">
        <f t="shared" si="14"/>
        <v>0.16000014923989161</v>
      </c>
      <c r="AS76" s="54">
        <f t="shared" si="14"/>
        <v>0.16000014923989161</v>
      </c>
      <c r="AT76" s="54">
        <f t="shared" si="14"/>
        <v>0.16000014923989161</v>
      </c>
      <c r="AU76" s="54">
        <f t="shared" si="14"/>
        <v>0.16000014923989161</v>
      </c>
      <c r="AV76" s="54">
        <f t="shared" si="14"/>
        <v>0.16000014923989161</v>
      </c>
      <c r="AW76" s="54">
        <f t="shared" si="14"/>
        <v>0.16000014923989161</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-3.2898000000000015E-4</v>
      </c>
      <c r="F77" s="55">
        <f>IF('Fixed data'!$G$19=FALSE,F64+F76,F64)</f>
        <v>-5.4792546666666683E-3</v>
      </c>
      <c r="G77" s="55">
        <f>IF('Fixed data'!$G$19=FALSE,G64+G76,G64)</f>
        <v>-1.0913826324221713E-2</v>
      </c>
      <c r="H77" s="55">
        <f>IF('Fixed data'!$G$19=FALSE,H64+H76,H64)</f>
        <v>-5.3086450085110953E-4</v>
      </c>
      <c r="I77" s="55">
        <f>IF('Fixed data'!$G$19=FALSE,I64+I76,I64)</f>
        <v>-1.5362803691165314E-2</v>
      </c>
      <c r="J77" s="55">
        <f>IF('Fixed data'!$G$19=FALSE,J64+J76,J64)</f>
        <v>7.7972435452428004E-2</v>
      </c>
      <c r="K77" s="55">
        <f>IF('Fixed data'!$G$19=FALSE,K64+K76,K64)</f>
        <v>0.12668430755100271</v>
      </c>
      <c r="L77" s="55">
        <f>IF('Fixed data'!$G$19=FALSE,L64+L76,L64)</f>
        <v>0.1444736607954471</v>
      </c>
      <c r="M77" s="55">
        <f>IF('Fixed data'!$G$19=FALSE,M64+M76,M64)</f>
        <v>0.153982296084336</v>
      </c>
      <c r="N77" s="55">
        <f>IF('Fixed data'!$G$19=FALSE,N64+N76,N64)</f>
        <v>0.16437401508433599</v>
      </c>
      <c r="O77" s="55">
        <f>IF('Fixed data'!$G$19=FALSE,O64+O76,O64)</f>
        <v>0.17568490910100262</v>
      </c>
      <c r="P77" s="55">
        <f>IF('Fixed data'!$G$19=FALSE,P64+P76,P64)</f>
        <v>0.18795287400516933</v>
      </c>
      <c r="Q77" s="55">
        <f>IF('Fixed data'!$G$19=FALSE,Q64+Q76,Q64)</f>
        <v>0.20121770046121096</v>
      </c>
      <c r="R77" s="55">
        <f>IF('Fixed data'!$G$19=FALSE,R64+R76,R64)</f>
        <v>0.21552116866672136</v>
      </c>
      <c r="S77" s="55">
        <f>IF('Fixed data'!$G$19=FALSE,S64+S76,S64)</f>
        <v>0.23090714782917393</v>
      </c>
      <c r="T77" s="55">
        <f>IF('Fixed data'!$G$19=FALSE,T64+T76,T64)</f>
        <v>0.24384187954593101</v>
      </c>
      <c r="U77" s="55">
        <f>IF('Fixed data'!$G$19=FALSE,U64+U76,U64)</f>
        <v>0.25682489760392468</v>
      </c>
      <c r="V77" s="55">
        <f>IF('Fixed data'!$G$19=FALSE,V64+V76,V64)</f>
        <v>0.26985507229056727</v>
      </c>
      <c r="W77" s="55">
        <f>IF('Fixed data'!$G$19=FALSE,W64+W76,W64)</f>
        <v>0.28293126259614537</v>
      </c>
      <c r="X77" s="55">
        <f>IF('Fixed data'!$G$19=FALSE,X64+X76,X64)</f>
        <v>0.29605231610084826</v>
      </c>
      <c r="Y77" s="55">
        <f>IF('Fixed data'!$G$19=FALSE,Y64+Y76,Y64)</f>
        <v>0.30827646188000746</v>
      </c>
      <c r="Z77" s="55">
        <f>IF('Fixed data'!$G$19=FALSE,Z64+Z76,Z64)</f>
        <v>0.32029360524606854</v>
      </c>
      <c r="AA77" s="55">
        <f>IF('Fixed data'!$G$19=FALSE,AA64+AA76,AA64)</f>
        <v>0.33210374619903166</v>
      </c>
      <c r="AB77" s="55">
        <f>IF('Fixed data'!$G$19=FALSE,AB64+AB76,AB64)</f>
        <v>0.34370688473889677</v>
      </c>
      <c r="AC77" s="55">
        <f>IF('Fixed data'!$G$19=FALSE,AC64+AC76,AC64)</f>
        <v>0.35510302086566381</v>
      </c>
      <c r="AD77" s="55">
        <f>IF('Fixed data'!$G$19=FALSE,AD64+AD76,AD64)</f>
        <v>0.36629215457933284</v>
      </c>
      <c r="AE77" s="55">
        <f>IF('Fixed data'!$G$19=FALSE,AE64+AE76,AE64)</f>
        <v>0.37727428587990397</v>
      </c>
      <c r="AF77" s="55">
        <f>IF('Fixed data'!$G$19=FALSE,AF64+AF76,AF64)</f>
        <v>0.38804941476737698</v>
      </c>
      <c r="AG77" s="55">
        <f>IF('Fixed data'!$G$19=FALSE,AG64+AG76,AG64)</f>
        <v>0.39861754124175197</v>
      </c>
      <c r="AH77" s="55">
        <f>IF('Fixed data'!$G$19=FALSE,AH64+AH76,AH64)</f>
        <v>0.40897866530302895</v>
      </c>
      <c r="AI77" s="55">
        <f>IF('Fixed data'!$G$19=FALSE,AI64+AI76,AI64)</f>
        <v>0.41913278695120793</v>
      </c>
      <c r="AJ77" s="55">
        <f>IF('Fixed data'!$G$19=FALSE,AJ64+AJ76,AJ64)</f>
        <v>0.42489764314650214</v>
      </c>
      <c r="AK77" s="55">
        <f>IF('Fixed data'!$G$19=FALSE,AK64+AK76,AK64)</f>
        <v>0.43066249934179635</v>
      </c>
      <c r="AL77" s="55">
        <f>IF('Fixed data'!$G$19=FALSE,AL64+AL76,AL64)</f>
        <v>0.43642735553709056</v>
      </c>
      <c r="AM77" s="55">
        <f>IF('Fixed data'!$G$19=FALSE,AM64+AM76,AM64)</f>
        <v>0.44219221173238477</v>
      </c>
      <c r="AN77" s="55">
        <f>IF('Fixed data'!$G$19=FALSE,AN64+AN76,AN64)</f>
        <v>0.44795706792767898</v>
      </c>
      <c r="AO77" s="55">
        <f>IF('Fixed data'!$G$19=FALSE,AO64+AO76,AO64)</f>
        <v>0.45372192412297319</v>
      </c>
      <c r="AP77" s="55">
        <f>IF('Fixed data'!$G$19=FALSE,AP64+AP76,AP64)</f>
        <v>0.4594867803182674</v>
      </c>
      <c r="AQ77" s="55">
        <f>IF('Fixed data'!$G$19=FALSE,AQ64+AQ76,AQ64)</f>
        <v>0.46525163651356161</v>
      </c>
      <c r="AR77" s="55">
        <f>IF('Fixed data'!$G$19=FALSE,AR64+AR76,AR64)</f>
        <v>0.47101649270885582</v>
      </c>
      <c r="AS77" s="55">
        <f>IF('Fixed data'!$G$19=FALSE,AS64+AS76,AS64)</f>
        <v>0.47678134890415003</v>
      </c>
      <c r="AT77" s="55">
        <f>IF('Fixed data'!$G$19=FALSE,AT64+AT76,AT64)</f>
        <v>0.48254620509944424</v>
      </c>
      <c r="AU77" s="55">
        <f>IF('Fixed data'!$G$19=FALSE,AU64+AU76,AU64)</f>
        <v>0.48831106129473845</v>
      </c>
      <c r="AV77" s="55">
        <f>IF('Fixed data'!$G$19=FALSE,AV64+AV76,AV64)</f>
        <v>0.49407591749003266</v>
      </c>
      <c r="AW77" s="55">
        <f>IF('Fixed data'!$G$19=FALSE,AW64+AW76,AW64)</f>
        <v>0.49984077368532687</v>
      </c>
      <c r="AX77" s="55">
        <f>IF('Fixed data'!$G$19=FALSE,AX64+AX76,AX64)</f>
        <v>0.29273307857474684</v>
      </c>
      <c r="AY77" s="55">
        <f>IF('Fixed data'!$G$19=FALSE,AY64+AY76,AY64)</f>
        <v>0.28920884884729697</v>
      </c>
      <c r="AZ77" s="55">
        <f>IF('Fixed data'!$G$19=FALSE,AZ64+AZ76,AZ64)</f>
        <v>0.28608408018651377</v>
      </c>
      <c r="BA77" s="55">
        <f>IF('Fixed data'!$G$19=FALSE,BA64+BA76,BA64)</f>
        <v>0.2840502236146194</v>
      </c>
      <c r="BB77" s="55">
        <f>IF('Fixed data'!$G$19=FALSE,BB64+BB76,BB64)</f>
        <v>0.28389190330939174</v>
      </c>
      <c r="BC77" s="55">
        <f>IF('Fixed data'!$G$19=FALSE,BC64+BC76,BC64)</f>
        <v>0.28622380549305299</v>
      </c>
      <c r="BD77" s="55">
        <f>IF('Fixed data'!$G$19=FALSE,BD64+BD76,BD64)</f>
        <v>0.28327386989893644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-3.178550724637683E-4</v>
      </c>
      <c r="F80" s="56">
        <f t="shared" ref="F80:BD80" si="15">F77*F78</f>
        <v>-5.1149428613658839E-3</v>
      </c>
      <c r="G80" s="56">
        <f t="shared" si="15"/>
        <v>-9.8436460440594186E-3</v>
      </c>
      <c r="H80" s="56">
        <f t="shared" si="15"/>
        <v>-4.6261774322778158E-4</v>
      </c>
      <c r="I80" s="56">
        <f t="shared" si="15"/>
        <v>-1.2935068475676284E-2</v>
      </c>
      <c r="J80" s="56">
        <f t="shared" si="15"/>
        <v>6.3430626478794855E-2</v>
      </c>
      <c r="K80" s="56">
        <f t="shared" si="15"/>
        <v>9.9572720595577022E-2</v>
      </c>
      <c r="L80" s="56">
        <f t="shared" si="15"/>
        <v>0.1097149675769292</v>
      </c>
      <c r="M80" s="56">
        <f t="shared" si="15"/>
        <v>0.11298157980594886</v>
      </c>
      <c r="N80" s="56">
        <f t="shared" si="15"/>
        <v>0.11652783177829967</v>
      </c>
      <c r="O80" s="56">
        <f t="shared" si="15"/>
        <v>0.12033462545564438</v>
      </c>
      <c r="P80" s="56">
        <f t="shared" si="15"/>
        <v>0.12438407288206205</v>
      </c>
      <c r="Q80" s="56">
        <f t="shared" si="15"/>
        <v>0.12865943331920213</v>
      </c>
      <c r="R80" s="56">
        <f t="shared" si="15"/>
        <v>0.13314505342144792</v>
      </c>
      <c r="S80" s="56">
        <f t="shared" si="15"/>
        <v>0.13782631031264492</v>
      </c>
      <c r="T80" s="56">
        <f t="shared" si="15"/>
        <v>0.14062505345778353</v>
      </c>
      <c r="U80" s="56">
        <f t="shared" si="15"/>
        <v>0.14310380359780517</v>
      </c>
      <c r="V80" s="56">
        <f t="shared" si="15"/>
        <v>0.14527948423178277</v>
      </c>
      <c r="W80" s="56">
        <f t="shared" si="15"/>
        <v>0.14716830622770108</v>
      </c>
      <c r="X80" s="56">
        <f t="shared" si="15"/>
        <v>0.14878579407926731</v>
      </c>
      <c r="Y80" s="56">
        <f t="shared" si="15"/>
        <v>0.1496900799170939</v>
      </c>
      <c r="Z80" s="56">
        <f t="shared" si="15"/>
        <v>0.15026594692832865</v>
      </c>
      <c r="AA80" s="56">
        <f t="shared" si="15"/>
        <v>0.15053785701036654</v>
      </c>
      <c r="AB80" s="56">
        <f t="shared" si="15"/>
        <v>0.15052888214003332</v>
      </c>
      <c r="AC80" s="56">
        <f t="shared" si="15"/>
        <v>0.15026077415998368</v>
      </c>
      <c r="AD80" s="56">
        <f t="shared" si="15"/>
        <v>0.1497540313076928</v>
      </c>
      <c r="AE80" s="56">
        <f t="shared" si="15"/>
        <v>0.14902796163183871</v>
      </c>
      <c r="AF80" s="56">
        <f t="shared" si="15"/>
        <v>0.14810074343466026</v>
      </c>
      <c r="AG80" s="56">
        <f t="shared" si="15"/>
        <v>0.14698948287292243</v>
      </c>
      <c r="AH80" s="56">
        <f t="shared" si="15"/>
        <v>0.14571026884441415</v>
      </c>
      <c r="AI80" s="56">
        <f t="shared" si="15"/>
        <v>0.16764772689601856</v>
      </c>
      <c r="AJ80" s="56">
        <f t="shared" si="15"/>
        <v>0.16500349055129945</v>
      </c>
      <c r="AK80" s="56">
        <f t="shared" si="15"/>
        <v>0.16237106573631663</v>
      </c>
      <c r="AL80" s="56">
        <f t="shared" si="15"/>
        <v>0.1597520076025194</v>
      </c>
      <c r="AM80" s="56">
        <f t="shared" si="15"/>
        <v>0.15714777068986074</v>
      </c>
      <c r="AN80" s="56">
        <f t="shared" si="15"/>
        <v>0.15455971346837002</v>
      </c>
      <c r="AO80" s="56">
        <f t="shared" si="15"/>
        <v>0.15198910270051988</v>
      </c>
      <c r="AP80" s="56">
        <f t="shared" si="15"/>
        <v>0.14943711763097459</v>
      </c>
      <c r="AQ80" s="56">
        <f t="shared" si="15"/>
        <v>0.14690485401007417</v>
      </c>
      <c r="AR80" s="56">
        <f t="shared" si="15"/>
        <v>0.14439332795718568</v>
      </c>
      <c r="AS80" s="56">
        <f t="shared" si="15"/>
        <v>0.1419034796698353</v>
      </c>
      <c r="AT80" s="56">
        <f t="shared" si="15"/>
        <v>0.13943617698432939</v>
      </c>
      <c r="AU80" s="56">
        <f t="shared" si="15"/>
        <v>0.1369922187933672</v>
      </c>
      <c r="AV80" s="56">
        <f t="shared" si="15"/>
        <v>0.1345723383259563</v>
      </c>
      <c r="AW80" s="56">
        <f t="shared" si="15"/>
        <v>0.13217720629475235</v>
      </c>
      <c r="AX80" s="56">
        <f t="shared" si="15"/>
        <v>7.5155274202586358E-2</v>
      </c>
      <c r="AY80" s="56">
        <f t="shared" si="15"/>
        <v>7.2087840484218138E-2</v>
      </c>
      <c r="AZ80" s="56">
        <f t="shared" si="15"/>
        <v>6.923200437571958E-2</v>
      </c>
      <c r="BA80" s="56">
        <f t="shared" si="15"/>
        <v>6.673768303302817E-2</v>
      </c>
      <c r="BB80" s="56">
        <f t="shared" si="15"/>
        <v>6.4757753039860547E-2</v>
      </c>
      <c r="BC80" s="56">
        <f t="shared" si="15"/>
        <v>6.3388035376049381E-2</v>
      </c>
      <c r="BD80" s="56">
        <f t="shared" si="15"/>
        <v>6.0907508005833805E-2</v>
      </c>
    </row>
    <row r="81" spans="1:56" x14ac:dyDescent="0.3">
      <c r="A81" s="75"/>
      <c r="B81" s="15" t="s">
        <v>18</v>
      </c>
      <c r="C81" s="15"/>
      <c r="D81" s="14" t="s">
        <v>40</v>
      </c>
      <c r="E81" s="57">
        <f>+E80</f>
        <v>-3.178550724637683E-4</v>
      </c>
      <c r="F81" s="57">
        <f t="shared" ref="F81:BD81" si="16">+E81+F80</f>
        <v>-5.4327979338296521E-3</v>
      </c>
      <c r="G81" s="57">
        <f t="shared" si="16"/>
        <v>-1.5276443977889071E-2</v>
      </c>
      <c r="H81" s="57">
        <f t="shared" si="16"/>
        <v>-1.5739061721116852E-2</v>
      </c>
      <c r="I81" s="57">
        <f t="shared" si="16"/>
        <v>-2.8674130196793136E-2</v>
      </c>
      <c r="J81" s="57">
        <f t="shared" si="16"/>
        <v>3.4756496282001718E-2</v>
      </c>
      <c r="K81" s="57">
        <f t="shared" si="16"/>
        <v>0.13432921687757873</v>
      </c>
      <c r="L81" s="57">
        <f t="shared" si="16"/>
        <v>0.24404418445450793</v>
      </c>
      <c r="M81" s="57">
        <f t="shared" si="16"/>
        <v>0.35702576426045679</v>
      </c>
      <c r="N81" s="57">
        <f t="shared" si="16"/>
        <v>0.47355359603875646</v>
      </c>
      <c r="O81" s="57">
        <f t="shared" si="16"/>
        <v>0.59388822149440079</v>
      </c>
      <c r="P81" s="57">
        <f t="shared" si="16"/>
        <v>0.71827229437646278</v>
      </c>
      <c r="Q81" s="57">
        <f t="shared" si="16"/>
        <v>0.84693172769566494</v>
      </c>
      <c r="R81" s="57">
        <f t="shared" si="16"/>
        <v>0.98007678111711283</v>
      </c>
      <c r="S81" s="57">
        <f t="shared" si="16"/>
        <v>1.1179030914297576</v>
      </c>
      <c r="T81" s="57">
        <f t="shared" si="16"/>
        <v>1.2585281448875412</v>
      </c>
      <c r="U81" s="57">
        <f t="shared" si="16"/>
        <v>1.4016319484853463</v>
      </c>
      <c r="V81" s="57">
        <f t="shared" si="16"/>
        <v>1.5469114327171292</v>
      </c>
      <c r="W81" s="57">
        <f t="shared" si="16"/>
        <v>1.6940797389448303</v>
      </c>
      <c r="X81" s="57">
        <f t="shared" si="16"/>
        <v>1.8428655330240977</v>
      </c>
      <c r="Y81" s="57">
        <f t="shared" si="16"/>
        <v>1.9925556129411917</v>
      </c>
      <c r="Z81" s="57">
        <f t="shared" si="16"/>
        <v>2.1428215598695202</v>
      </c>
      <c r="AA81" s="57">
        <f t="shared" si="16"/>
        <v>2.2933594168798868</v>
      </c>
      <c r="AB81" s="57">
        <f t="shared" si="16"/>
        <v>2.4438882990199202</v>
      </c>
      <c r="AC81" s="57">
        <f t="shared" si="16"/>
        <v>2.5941490731799037</v>
      </c>
      <c r="AD81" s="57">
        <f t="shared" si="16"/>
        <v>2.7439031044875963</v>
      </c>
      <c r="AE81" s="57">
        <f t="shared" si="16"/>
        <v>2.8929310661194352</v>
      </c>
      <c r="AF81" s="57">
        <f t="shared" si="16"/>
        <v>3.0410318095540956</v>
      </c>
      <c r="AG81" s="57">
        <f t="shared" si="16"/>
        <v>3.1880212924270181</v>
      </c>
      <c r="AH81" s="57">
        <f t="shared" si="16"/>
        <v>3.3337315612714322</v>
      </c>
      <c r="AI81" s="57">
        <f t="shared" si="16"/>
        <v>3.5013792881674508</v>
      </c>
      <c r="AJ81" s="57">
        <f t="shared" si="16"/>
        <v>3.6663827787187504</v>
      </c>
      <c r="AK81" s="57">
        <f t="shared" si="16"/>
        <v>3.8287538444550671</v>
      </c>
      <c r="AL81" s="57">
        <f t="shared" si="16"/>
        <v>3.9885058520575862</v>
      </c>
      <c r="AM81" s="57">
        <f t="shared" si="16"/>
        <v>4.1456536227474468</v>
      </c>
      <c r="AN81" s="57">
        <f t="shared" si="16"/>
        <v>4.3002133362158164</v>
      </c>
      <c r="AO81" s="57">
        <f t="shared" si="16"/>
        <v>4.4522024389163359</v>
      </c>
      <c r="AP81" s="57">
        <f t="shared" si="16"/>
        <v>4.6016395565473109</v>
      </c>
      <c r="AQ81" s="57">
        <f t="shared" si="16"/>
        <v>4.7485444105573853</v>
      </c>
      <c r="AR81" s="57">
        <f t="shared" si="16"/>
        <v>4.8929377385145711</v>
      </c>
      <c r="AS81" s="57">
        <f t="shared" si="16"/>
        <v>5.0348412181844067</v>
      </c>
      <c r="AT81" s="57">
        <f t="shared" si="16"/>
        <v>5.174277395168736</v>
      </c>
      <c r="AU81" s="57">
        <f t="shared" si="16"/>
        <v>5.3112696139621036</v>
      </c>
      <c r="AV81" s="57">
        <f t="shared" si="16"/>
        <v>5.4458419522880597</v>
      </c>
      <c r="AW81" s="57">
        <f t="shared" si="16"/>
        <v>5.5780191585828121</v>
      </c>
      <c r="AX81" s="57">
        <f t="shared" si="16"/>
        <v>5.6531744327853986</v>
      </c>
      <c r="AY81" s="57">
        <f t="shared" si="16"/>
        <v>5.7252622732696166</v>
      </c>
      <c r="AZ81" s="57">
        <f t="shared" si="16"/>
        <v>5.7944942776453363</v>
      </c>
      <c r="BA81" s="57">
        <f t="shared" si="16"/>
        <v>5.8612319606783645</v>
      </c>
      <c r="BB81" s="57">
        <f t="shared" si="16"/>
        <v>5.9259897137182254</v>
      </c>
      <c r="BC81" s="57">
        <f t="shared" si="16"/>
        <v>5.9893777490942748</v>
      </c>
      <c r="BD81" s="57">
        <f t="shared" si="16"/>
        <v>6.0502852571001089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26548</v>
      </c>
      <c r="H89" s="44">
        <v>132742</v>
      </c>
      <c r="I89" s="44">
        <v>212387</v>
      </c>
      <c r="J89" s="44">
        <v>345129</v>
      </c>
      <c r="K89" s="44">
        <v>424774</v>
      </c>
      <c r="L89" s="44">
        <v>424774</v>
      </c>
      <c r="M89" s="44">
        <f>L89</f>
        <v>424774</v>
      </c>
      <c r="N89" s="44">
        <f t="shared" ref="N89:AW89" si="17">M89</f>
        <v>424774</v>
      </c>
      <c r="O89" s="44">
        <f t="shared" si="17"/>
        <v>424774</v>
      </c>
      <c r="P89" s="44">
        <f t="shared" si="17"/>
        <v>424774</v>
      </c>
      <c r="Q89" s="44">
        <f t="shared" si="17"/>
        <v>424774</v>
      </c>
      <c r="R89" s="44">
        <f t="shared" si="17"/>
        <v>424774</v>
      </c>
      <c r="S89" s="44">
        <f t="shared" si="17"/>
        <v>424774</v>
      </c>
      <c r="T89" s="44">
        <f t="shared" si="17"/>
        <v>424774</v>
      </c>
      <c r="U89" s="44">
        <f t="shared" si="17"/>
        <v>424774</v>
      </c>
      <c r="V89" s="44">
        <f t="shared" si="17"/>
        <v>424774</v>
      </c>
      <c r="W89" s="44">
        <f t="shared" si="17"/>
        <v>424774</v>
      </c>
      <c r="X89" s="44">
        <f t="shared" si="17"/>
        <v>424774</v>
      </c>
      <c r="Y89" s="44">
        <f t="shared" si="17"/>
        <v>424774</v>
      </c>
      <c r="Z89" s="44">
        <f t="shared" si="17"/>
        <v>424774</v>
      </c>
      <c r="AA89" s="44">
        <f t="shared" si="17"/>
        <v>424774</v>
      </c>
      <c r="AB89" s="44">
        <f t="shared" si="17"/>
        <v>424774</v>
      </c>
      <c r="AC89" s="44">
        <f t="shared" si="17"/>
        <v>424774</v>
      </c>
      <c r="AD89" s="44">
        <f t="shared" si="17"/>
        <v>424774</v>
      </c>
      <c r="AE89" s="44">
        <f t="shared" si="17"/>
        <v>424774</v>
      </c>
      <c r="AF89" s="44">
        <f t="shared" si="17"/>
        <v>424774</v>
      </c>
      <c r="AG89" s="44">
        <f t="shared" si="17"/>
        <v>424774</v>
      </c>
      <c r="AH89" s="44">
        <f t="shared" si="17"/>
        <v>424774</v>
      </c>
      <c r="AI89" s="44">
        <f t="shared" si="17"/>
        <v>424774</v>
      </c>
      <c r="AJ89" s="44">
        <f t="shared" si="17"/>
        <v>424774</v>
      </c>
      <c r="AK89" s="44">
        <f t="shared" si="17"/>
        <v>424774</v>
      </c>
      <c r="AL89" s="44">
        <f t="shared" si="17"/>
        <v>424774</v>
      </c>
      <c r="AM89" s="44">
        <f t="shared" si="17"/>
        <v>424774</v>
      </c>
      <c r="AN89" s="44">
        <f t="shared" si="17"/>
        <v>424774</v>
      </c>
      <c r="AO89" s="44">
        <f t="shared" si="17"/>
        <v>424774</v>
      </c>
      <c r="AP89" s="44">
        <f t="shared" si="17"/>
        <v>424774</v>
      </c>
      <c r="AQ89" s="44">
        <f t="shared" si="17"/>
        <v>424774</v>
      </c>
      <c r="AR89" s="44">
        <f t="shared" si="17"/>
        <v>424774</v>
      </c>
      <c r="AS89" s="44">
        <f t="shared" si="17"/>
        <v>424774</v>
      </c>
      <c r="AT89" s="44">
        <f t="shared" si="17"/>
        <v>424774</v>
      </c>
      <c r="AU89" s="44">
        <f t="shared" si="17"/>
        <v>424774</v>
      </c>
      <c r="AV89" s="44">
        <f t="shared" si="17"/>
        <v>424774</v>
      </c>
      <c r="AW89" s="44">
        <f t="shared" si="17"/>
        <v>424774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fb98dbe-6680-48eb-ac67-85b3a61e7855"/>
    <ds:schemaRef ds:uri="http://www.w3.org/XML/1998/namespace"/>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purl.org/dc/dcmitype/"/>
    <ds:schemaRef ds:uri="http://purl.org/dc/terms/"/>
    <ds:schemaRef ds:uri="http://purl.org/dc/elements/1.1/"/>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2013-06-26T14:25:57Z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