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98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s>
  <calcPr calcId="145621"/>
</workbook>
</file>

<file path=xl/calcChain.xml><?xml version="1.0" encoding="utf-8"?>
<calcChain xmlns="http://schemas.openxmlformats.org/spreadsheetml/2006/main">
  <c r="D11" i="29" l="1"/>
  <c r="C30" i="29"/>
  <c r="E25" i="33"/>
  <c r="G89" i="33"/>
  <c r="H89" i="33" s="1"/>
  <c r="I89" i="33" s="1"/>
  <c r="G88" i="33"/>
  <c r="H88" i="33" s="1"/>
  <c r="I88" i="33" s="1"/>
  <c r="J88" i="33" s="1"/>
  <c r="BD87" i="33"/>
  <c r="BD66" i="33" s="1"/>
  <c r="BC87" i="33"/>
  <c r="BB87" i="33"/>
  <c r="BA87" i="33"/>
  <c r="AZ87" i="33"/>
  <c r="AZ66" i="33" s="1"/>
  <c r="AY87" i="33"/>
  <c r="AX87" i="33"/>
  <c r="AW87" i="33"/>
  <c r="AV87" i="33"/>
  <c r="AV66" i="33" s="1"/>
  <c r="AU87" i="33"/>
  <c r="AT87" i="33"/>
  <c r="AS87" i="33"/>
  <c r="AR87" i="33"/>
  <c r="AR66" i="33" s="1"/>
  <c r="AQ87" i="33"/>
  <c r="AP87" i="33"/>
  <c r="AO87" i="33"/>
  <c r="AN87" i="33"/>
  <c r="AN66" i="33" s="1"/>
  <c r="AM87" i="33"/>
  <c r="AL87" i="33"/>
  <c r="AK87" i="33"/>
  <c r="AJ87" i="33"/>
  <c r="AJ66" i="33" s="1"/>
  <c r="AI87" i="33"/>
  <c r="AH87" i="33"/>
  <c r="AG87" i="33"/>
  <c r="AF87" i="33"/>
  <c r="AF66" i="33" s="1"/>
  <c r="AE87" i="33"/>
  <c r="AD87" i="33"/>
  <c r="AC87" i="33"/>
  <c r="AB87" i="33"/>
  <c r="AB66" i="33" s="1"/>
  <c r="AA87" i="33"/>
  <c r="Z87" i="33"/>
  <c r="Y87" i="33"/>
  <c r="X87" i="33"/>
  <c r="X66" i="33" s="1"/>
  <c r="W87" i="33"/>
  <c r="V87" i="33"/>
  <c r="U87" i="33"/>
  <c r="T87" i="33"/>
  <c r="T66" i="33" s="1"/>
  <c r="S87" i="33"/>
  <c r="R87" i="33"/>
  <c r="Q87" i="33"/>
  <c r="P87" i="33"/>
  <c r="P66" i="33" s="1"/>
  <c r="O87" i="33"/>
  <c r="N87" i="33"/>
  <c r="M87" i="33"/>
  <c r="L87" i="33"/>
  <c r="L66" i="33" s="1"/>
  <c r="K87" i="33"/>
  <c r="J87" i="33"/>
  <c r="I87" i="33"/>
  <c r="H87" i="33"/>
  <c r="H66" i="33" s="1"/>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H68" i="33"/>
  <c r="G68" i="33"/>
  <c r="F68" i="33"/>
  <c r="E68" i="33"/>
  <c r="E67" i="33"/>
  <c r="BC66" i="33"/>
  <c r="BB66" i="33"/>
  <c r="BA66" i="33"/>
  <c r="AY66" i="33"/>
  <c r="AX66" i="33"/>
  <c r="AW66" i="33"/>
  <c r="AU66" i="33"/>
  <c r="AT66" i="33"/>
  <c r="AS66" i="33"/>
  <c r="AQ66" i="33"/>
  <c r="AP66" i="33"/>
  <c r="AO66" i="33"/>
  <c r="AM66" i="33"/>
  <c r="AL66" i="33"/>
  <c r="AK66" i="33"/>
  <c r="AI66" i="33"/>
  <c r="AH66" i="33"/>
  <c r="AG66" i="33"/>
  <c r="AE66" i="33"/>
  <c r="AD66" i="33"/>
  <c r="AC66" i="33"/>
  <c r="AA66" i="33"/>
  <c r="Z66" i="33"/>
  <c r="Y66" i="33"/>
  <c r="W66" i="33"/>
  <c r="V66" i="33"/>
  <c r="U66" i="33"/>
  <c r="S66" i="33"/>
  <c r="R66" i="33"/>
  <c r="Q66" i="33"/>
  <c r="O66" i="33"/>
  <c r="N66" i="33"/>
  <c r="M66" i="33"/>
  <c r="K66" i="33"/>
  <c r="J66" i="33"/>
  <c r="I66" i="33"/>
  <c r="G66" i="33"/>
  <c r="F66" i="33"/>
  <c r="E66" i="33"/>
  <c r="BD65" i="33"/>
  <c r="BC65" i="33"/>
  <c r="BB65" i="33"/>
  <c r="BA65" i="33"/>
  <c r="AZ65" i="33"/>
  <c r="AY65" i="33"/>
  <c r="AX65" i="33"/>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AX26" i="33"/>
  <c r="BD25" i="33"/>
  <c r="BD26" i="33" s="1"/>
  <c r="BC25" i="33"/>
  <c r="BC26" i="33" s="1"/>
  <c r="BB25" i="33"/>
  <c r="BB26" i="33" s="1"/>
  <c r="BA25" i="33"/>
  <c r="BA26" i="33" s="1"/>
  <c r="AZ25" i="33"/>
  <c r="AZ26" i="33" s="1"/>
  <c r="AY25" i="33"/>
  <c r="AY26" i="33" s="1"/>
  <c r="AX25" i="33"/>
  <c r="G67" i="33" l="1"/>
  <c r="J89" i="33"/>
  <c r="I68" i="33"/>
  <c r="G76" i="33"/>
  <c r="H67" i="33"/>
  <c r="F19" i="33"/>
  <c r="I67" i="33"/>
  <c r="I76" i="33" s="1"/>
  <c r="F67" i="33"/>
  <c r="F76" i="33" s="1"/>
  <c r="E18" i="33"/>
  <c r="F13" i="33"/>
  <c r="K89" i="33"/>
  <c r="J68" i="33"/>
  <c r="E76" i="33"/>
  <c r="K88" i="33"/>
  <c r="J67" i="33"/>
  <c r="H76" i="33"/>
  <c r="J76" i="33" l="1"/>
  <c r="F25" i="33"/>
  <c r="G19" i="33"/>
  <c r="L89" i="33"/>
  <c r="K68" i="33"/>
  <c r="F18" i="33"/>
  <c r="F26" i="33" s="1"/>
  <c r="G13" i="33"/>
  <c r="L88" i="33"/>
  <c r="K67" i="33"/>
  <c r="K76" i="33" s="1"/>
  <c r="E26" i="33"/>
  <c r="C9" i="33"/>
  <c r="H19" i="33" l="1"/>
  <c r="G25" i="33"/>
  <c r="E28" i="33"/>
  <c r="E29" i="33" s="1"/>
  <c r="H13" i="33"/>
  <c r="G18" i="33"/>
  <c r="F28" i="33"/>
  <c r="L67" i="33"/>
  <c r="M88" i="33"/>
  <c r="M89" i="33"/>
  <c r="L68" i="33"/>
  <c r="G26" i="33" l="1"/>
  <c r="L76" i="33"/>
  <c r="I19" i="33"/>
  <c r="H25" i="33"/>
  <c r="AY31" i="33"/>
  <c r="AU31" i="33"/>
  <c r="AQ31" i="33"/>
  <c r="AM31" i="33"/>
  <c r="AI31" i="33"/>
  <c r="AE31" i="33"/>
  <c r="AA31" i="33"/>
  <c r="W31" i="33"/>
  <c r="S31" i="33"/>
  <c r="O31" i="33"/>
  <c r="K31" i="33"/>
  <c r="G31" i="33"/>
  <c r="AX31" i="33"/>
  <c r="AT31" i="33"/>
  <c r="AP31" i="33"/>
  <c r="AL31" i="33"/>
  <c r="AH31" i="33"/>
  <c r="AD31" i="33"/>
  <c r="Z31" i="33"/>
  <c r="V31" i="33"/>
  <c r="R31" i="33"/>
  <c r="N31" i="33"/>
  <c r="J31" i="33"/>
  <c r="AR31" i="33"/>
  <c r="AJ31" i="33"/>
  <c r="AB31" i="33"/>
  <c r="T31" i="33"/>
  <c r="L31" i="33"/>
  <c r="AN31" i="33"/>
  <c r="X31" i="33"/>
  <c r="H31" i="33"/>
  <c r="AK31" i="33"/>
  <c r="U31" i="33"/>
  <c r="AW31" i="33"/>
  <c r="AO31" i="33"/>
  <c r="AG31" i="33"/>
  <c r="Y31" i="33"/>
  <c r="Q31" i="33"/>
  <c r="I31" i="33"/>
  <c r="AV31" i="33"/>
  <c r="AF31" i="33"/>
  <c r="P31" i="33"/>
  <c r="AS31" i="33"/>
  <c r="AC31" i="33"/>
  <c r="M31" i="33"/>
  <c r="N88" i="33"/>
  <c r="M67" i="33"/>
  <c r="G28" i="33"/>
  <c r="G29" i="33" s="1"/>
  <c r="H18" i="33"/>
  <c r="I13" i="33"/>
  <c r="N89" i="33"/>
  <c r="M68" i="33"/>
  <c r="F29" i="33"/>
  <c r="E62" i="33"/>
  <c r="AU30" i="33"/>
  <c r="AQ30" i="33"/>
  <c r="AM30" i="33"/>
  <c r="AI30" i="33"/>
  <c r="AE30" i="33"/>
  <c r="AA30" i="33"/>
  <c r="W30" i="33"/>
  <c r="S30" i="33"/>
  <c r="O30" i="33"/>
  <c r="K30" i="33"/>
  <c r="G30" i="33"/>
  <c r="AX30" i="33"/>
  <c r="AT30" i="33"/>
  <c r="AP30" i="33"/>
  <c r="AL30" i="33"/>
  <c r="AH30" i="33"/>
  <c r="AD30" i="33"/>
  <c r="Z30" i="33"/>
  <c r="V30" i="33"/>
  <c r="R30" i="33"/>
  <c r="N30" i="33"/>
  <c r="J30" i="33"/>
  <c r="F30" i="33"/>
  <c r="F60" i="33" s="1"/>
  <c r="AV30" i="33"/>
  <c r="AN30" i="33"/>
  <c r="AF30" i="33"/>
  <c r="X30" i="33"/>
  <c r="P30" i="33"/>
  <c r="H30" i="33"/>
  <c r="AJ30" i="33"/>
  <c r="L30" i="33"/>
  <c r="AW30" i="33"/>
  <c r="AG30" i="33"/>
  <c r="Q30" i="33"/>
  <c r="AS30" i="33"/>
  <c r="AK30" i="33"/>
  <c r="AC30" i="33"/>
  <c r="U30" i="33"/>
  <c r="M30" i="33"/>
  <c r="AR30" i="33"/>
  <c r="AB30" i="33"/>
  <c r="T30" i="33"/>
  <c r="AO30" i="33"/>
  <c r="Y30" i="33"/>
  <c r="I30" i="33"/>
  <c r="H26" i="33" l="1"/>
  <c r="I25" i="33"/>
  <c r="J19" i="33"/>
  <c r="G60" i="33"/>
  <c r="H28" i="33"/>
  <c r="H29" i="33" s="1"/>
  <c r="O89" i="33"/>
  <c r="N68" i="33"/>
  <c r="O88" i="33"/>
  <c r="N67" i="33"/>
  <c r="AY32" i="33"/>
  <c r="AU32" i="33"/>
  <c r="AQ32" i="33"/>
  <c r="AM32" i="33"/>
  <c r="AI32" i="33"/>
  <c r="AE32" i="33"/>
  <c r="AA32" i="33"/>
  <c r="W32" i="33"/>
  <c r="S32" i="33"/>
  <c r="O32" i="33"/>
  <c r="K32" i="33"/>
  <c r="AX32" i="33"/>
  <c r="AT32" i="33"/>
  <c r="AP32" i="33"/>
  <c r="AL32" i="33"/>
  <c r="AH32" i="33"/>
  <c r="AD32" i="33"/>
  <c r="Z32" i="33"/>
  <c r="V32" i="33"/>
  <c r="R32" i="33"/>
  <c r="N32" i="33"/>
  <c r="J32" i="33"/>
  <c r="AV32" i="33"/>
  <c r="AN32" i="33"/>
  <c r="AF32" i="33"/>
  <c r="X32" i="33"/>
  <c r="P32" i="33"/>
  <c r="H32" i="33"/>
  <c r="H60" i="33" s="1"/>
  <c r="AZ32" i="33"/>
  <c r="AJ32" i="33"/>
  <c r="T32" i="33"/>
  <c r="AO32" i="33"/>
  <c r="Y32" i="33"/>
  <c r="I32" i="33"/>
  <c r="AS32" i="33"/>
  <c r="AK32" i="33"/>
  <c r="AC32" i="33"/>
  <c r="U32" i="33"/>
  <c r="M32" i="33"/>
  <c r="AR32" i="33"/>
  <c r="AB32" i="33"/>
  <c r="L32" i="33"/>
  <c r="AW32" i="33"/>
  <c r="AG32" i="33"/>
  <c r="Q32" i="33"/>
  <c r="F61" i="33"/>
  <c r="E63" i="33"/>
  <c r="E64" i="33" s="1"/>
  <c r="E77" i="33" s="1"/>
  <c r="E80" i="33" s="1"/>
  <c r="E81" i="33" s="1"/>
  <c r="I18" i="33"/>
  <c r="I26" i="33" s="1"/>
  <c r="J13" i="33"/>
  <c r="M76" i="33"/>
  <c r="N76" i="33" l="1"/>
  <c r="K19" i="33"/>
  <c r="J25" i="33"/>
  <c r="J18" i="33"/>
  <c r="K13" i="33"/>
  <c r="P88" i="33"/>
  <c r="O67" i="33"/>
  <c r="I28" i="33"/>
  <c r="I29" i="33" s="1"/>
  <c r="AY33" i="33"/>
  <c r="AU33" i="33"/>
  <c r="AQ33" i="33"/>
  <c r="AM33" i="33"/>
  <c r="AI33" i="33"/>
  <c r="AE33" i="33"/>
  <c r="AA33" i="33"/>
  <c r="W33" i="33"/>
  <c r="S33" i="33"/>
  <c r="O33" i="33"/>
  <c r="K33" i="33"/>
  <c r="AX33" i="33"/>
  <c r="AT33" i="33"/>
  <c r="AP33" i="33"/>
  <c r="AL33" i="33"/>
  <c r="AH33" i="33"/>
  <c r="AD33" i="33"/>
  <c r="Z33" i="33"/>
  <c r="V33" i="33"/>
  <c r="R33" i="33"/>
  <c r="N33" i="33"/>
  <c r="J33" i="33"/>
  <c r="AZ33" i="33"/>
  <c r="AR33" i="33"/>
  <c r="AJ33" i="33"/>
  <c r="AB33" i="33"/>
  <c r="T33" i="33"/>
  <c r="L33" i="33"/>
  <c r="AV33" i="33"/>
  <c r="AF33" i="33"/>
  <c r="AK33" i="33"/>
  <c r="U33" i="33"/>
  <c r="AW33" i="33"/>
  <c r="AO33" i="33"/>
  <c r="AG33" i="33"/>
  <c r="Y33" i="33"/>
  <c r="Q33" i="33"/>
  <c r="I33" i="33"/>
  <c r="I60" i="33" s="1"/>
  <c r="AN33" i="33"/>
  <c r="X33" i="33"/>
  <c r="P33" i="33"/>
  <c r="BA33" i="33"/>
  <c r="AS33" i="33"/>
  <c r="AC33" i="33"/>
  <c r="M33" i="33"/>
  <c r="F62" i="33"/>
  <c r="G61" i="33" s="1"/>
  <c r="P89" i="33"/>
  <c r="O68" i="33"/>
  <c r="O76" i="33" l="1"/>
  <c r="J26" i="33"/>
  <c r="K25" i="33"/>
  <c r="L19" i="33"/>
  <c r="F63" i="33"/>
  <c r="F64" i="33" s="1"/>
  <c r="F77" i="33" s="1"/>
  <c r="F80" i="33" s="1"/>
  <c r="F81" i="33" s="1"/>
  <c r="Q89" i="33"/>
  <c r="P68" i="33"/>
  <c r="Q88" i="33"/>
  <c r="P67" i="33"/>
  <c r="G62" i="33"/>
  <c r="H61" i="33" s="1"/>
  <c r="AY34" i="33"/>
  <c r="AU34" i="33"/>
  <c r="AQ34" i="33"/>
  <c r="AM34" i="33"/>
  <c r="AI34" i="33"/>
  <c r="AE34" i="33"/>
  <c r="AA34" i="33"/>
  <c r="W34" i="33"/>
  <c r="S34" i="33"/>
  <c r="O34" i="33"/>
  <c r="K34" i="33"/>
  <c r="BB34" i="33"/>
  <c r="AX34" i="33"/>
  <c r="AT34" i="33"/>
  <c r="AP34" i="33"/>
  <c r="AL34" i="33"/>
  <c r="AH34" i="33"/>
  <c r="AD34" i="33"/>
  <c r="Z34" i="33"/>
  <c r="V34" i="33"/>
  <c r="R34" i="33"/>
  <c r="N34" i="33"/>
  <c r="J34" i="33"/>
  <c r="J60" i="33" s="1"/>
  <c r="AV34" i="33"/>
  <c r="AN34" i="33"/>
  <c r="AF34" i="33"/>
  <c r="X34" i="33"/>
  <c r="P34" i="33"/>
  <c r="AZ34" i="33"/>
  <c r="AJ34" i="33"/>
  <c r="T34" i="33"/>
  <c r="AW34" i="33"/>
  <c r="AG34" i="33"/>
  <c r="Q34" i="33"/>
  <c r="BA34" i="33"/>
  <c r="AS34" i="33"/>
  <c r="AK34" i="33"/>
  <c r="AC34" i="33"/>
  <c r="U34" i="33"/>
  <c r="M34" i="33"/>
  <c r="AR34" i="33"/>
  <c r="AB34" i="33"/>
  <c r="L34" i="33"/>
  <c r="AO34" i="33"/>
  <c r="Y34" i="33"/>
  <c r="K18" i="33"/>
  <c r="L13" i="33"/>
  <c r="J28" i="33"/>
  <c r="P76" i="33" l="1"/>
  <c r="K26" i="33"/>
  <c r="L25" i="33"/>
  <c r="M19" i="33"/>
  <c r="G63" i="33"/>
  <c r="G64" i="33" s="1"/>
  <c r="G77" i="33" s="1"/>
  <c r="G80" i="33" s="1"/>
  <c r="G81" i="33" s="1"/>
  <c r="BC35" i="33"/>
  <c r="AY35" i="33"/>
  <c r="AU35" i="33"/>
  <c r="AQ35" i="33"/>
  <c r="AM35" i="33"/>
  <c r="AI35" i="33"/>
  <c r="AE35" i="33"/>
  <c r="AA35" i="33"/>
  <c r="W35" i="33"/>
  <c r="S35" i="33"/>
  <c r="O35" i="33"/>
  <c r="K35" i="33"/>
  <c r="K60" i="33" s="1"/>
  <c r="BB35" i="33"/>
  <c r="AX35" i="33"/>
  <c r="AT35" i="33"/>
  <c r="AP35" i="33"/>
  <c r="AL35" i="33"/>
  <c r="AH35" i="33"/>
  <c r="AD35" i="33"/>
  <c r="Z35" i="33"/>
  <c r="V35" i="33"/>
  <c r="R35" i="33"/>
  <c r="N35" i="33"/>
  <c r="AZ35" i="33"/>
  <c r="AR35" i="33"/>
  <c r="AJ35" i="33"/>
  <c r="AB35" i="33"/>
  <c r="T35" i="33"/>
  <c r="L35" i="33"/>
  <c r="AN35" i="33"/>
  <c r="X35" i="33"/>
  <c r="BA35" i="33"/>
  <c r="AK35" i="33"/>
  <c r="U35" i="33"/>
  <c r="AW35" i="33"/>
  <c r="AO35" i="33"/>
  <c r="AG35" i="33"/>
  <c r="Y35" i="33"/>
  <c r="Q35" i="33"/>
  <c r="AV35" i="33"/>
  <c r="AF35" i="33"/>
  <c r="P35" i="33"/>
  <c r="AS35" i="33"/>
  <c r="AC35" i="33"/>
  <c r="M35" i="33"/>
  <c r="L18" i="33"/>
  <c r="L26" i="33" s="1"/>
  <c r="M13" i="33"/>
  <c r="R88" i="33"/>
  <c r="Q67" i="33"/>
  <c r="J29" i="33"/>
  <c r="K28" i="33"/>
  <c r="K29" i="33" s="1"/>
  <c r="H62" i="33"/>
  <c r="I61" i="33" s="1"/>
  <c r="R89" i="33"/>
  <c r="Q68" i="33"/>
  <c r="N19" i="33" l="1"/>
  <c r="M25" i="33"/>
  <c r="H63" i="33"/>
  <c r="H64" i="33" s="1"/>
  <c r="H77" i="33" s="1"/>
  <c r="H80" i="33" s="1"/>
  <c r="H81" i="33" s="1"/>
  <c r="S89" i="33"/>
  <c r="R68" i="33"/>
  <c r="Q76" i="33"/>
  <c r="L28" i="33"/>
  <c r="L29" i="33" s="1"/>
  <c r="M18" i="33"/>
  <c r="M26" i="33" s="1"/>
  <c r="N13" i="33"/>
  <c r="I62" i="33"/>
  <c r="J61" i="33" s="1"/>
  <c r="BD36" i="33"/>
  <c r="BC36" i="33"/>
  <c r="AY36" i="33"/>
  <c r="AU36" i="33"/>
  <c r="AQ36" i="33"/>
  <c r="AM36" i="33"/>
  <c r="AI36" i="33"/>
  <c r="AE36" i="33"/>
  <c r="AA36" i="33"/>
  <c r="W36" i="33"/>
  <c r="S36" i="33"/>
  <c r="O36" i="33"/>
  <c r="BB36" i="33"/>
  <c r="AX36" i="33"/>
  <c r="AT36" i="33"/>
  <c r="AP36" i="33"/>
  <c r="AL36" i="33"/>
  <c r="AH36" i="33"/>
  <c r="AD36" i="33"/>
  <c r="Z36" i="33"/>
  <c r="V36" i="33"/>
  <c r="R36" i="33"/>
  <c r="N36" i="33"/>
  <c r="AV36" i="33"/>
  <c r="AN36" i="33"/>
  <c r="AF36" i="33"/>
  <c r="X36" i="33"/>
  <c r="P36" i="33"/>
  <c r="AR36" i="33"/>
  <c r="AB36" i="33"/>
  <c r="L36" i="33"/>
  <c r="L60" i="33" s="1"/>
  <c r="AW36" i="33"/>
  <c r="AG36" i="33"/>
  <c r="BA36" i="33"/>
  <c r="AS36" i="33"/>
  <c r="AK36" i="33"/>
  <c r="AC36" i="33"/>
  <c r="U36" i="33"/>
  <c r="M36" i="33"/>
  <c r="AZ36" i="33"/>
  <c r="AJ36" i="33"/>
  <c r="T36" i="33"/>
  <c r="AO36" i="33"/>
  <c r="Y36" i="33"/>
  <c r="Q36" i="33"/>
  <c r="S88" i="33"/>
  <c r="R67" i="33"/>
  <c r="R76" i="33" s="1"/>
  <c r="N25" i="33" l="1"/>
  <c r="O19" i="33"/>
  <c r="J62" i="33"/>
  <c r="K61" i="33" s="1"/>
  <c r="I63" i="33"/>
  <c r="I64" i="33" s="1"/>
  <c r="I77" i="33" s="1"/>
  <c r="I80" i="33" s="1"/>
  <c r="I81" i="33" s="1"/>
  <c r="N18" i="33"/>
  <c r="N26" i="33" s="1"/>
  <c r="O13" i="33"/>
  <c r="S67" i="33"/>
  <c r="T88" i="33"/>
  <c r="M28" i="33"/>
  <c r="M29" i="33" s="1"/>
  <c r="BD37" i="33"/>
  <c r="AZ37" i="33"/>
  <c r="AV37" i="33"/>
  <c r="AR37" i="33"/>
  <c r="AN37" i="33"/>
  <c r="AJ37" i="33"/>
  <c r="AF37" i="33"/>
  <c r="AB37" i="33"/>
  <c r="X37" i="33"/>
  <c r="T37" i="33"/>
  <c r="P37" i="33"/>
  <c r="BB37" i="33"/>
  <c r="AW37" i="33"/>
  <c r="AQ37" i="33"/>
  <c r="AL37" i="33"/>
  <c r="AG37" i="33"/>
  <c r="AA37" i="33"/>
  <c r="V37" i="33"/>
  <c r="Q37" i="33"/>
  <c r="BA37" i="33"/>
  <c r="AU37" i="33"/>
  <c r="AP37" i="33"/>
  <c r="AK37" i="33"/>
  <c r="AE37" i="33"/>
  <c r="Z37" i="33"/>
  <c r="U37" i="33"/>
  <c r="O37" i="33"/>
  <c r="BC37" i="33"/>
  <c r="AS37" i="33"/>
  <c r="AH37" i="33"/>
  <c r="W37" i="33"/>
  <c r="M37" i="33"/>
  <c r="M60" i="33" s="1"/>
  <c r="AX37" i="33"/>
  <c r="R37" i="33"/>
  <c r="AI37" i="33"/>
  <c r="AY37" i="33"/>
  <c r="AO37" i="33"/>
  <c r="AD37" i="33"/>
  <c r="S37" i="33"/>
  <c r="AM37" i="33"/>
  <c r="AC37" i="33"/>
  <c r="AT37" i="33"/>
  <c r="Y37" i="33"/>
  <c r="N37" i="33"/>
  <c r="T89" i="33"/>
  <c r="S68" i="33"/>
  <c r="P19" i="33" l="1"/>
  <c r="O25" i="33"/>
  <c r="K62" i="33"/>
  <c r="L61" i="33" s="1"/>
  <c r="U89" i="33"/>
  <c r="T68" i="33"/>
  <c r="U88" i="33"/>
  <c r="T67" i="33"/>
  <c r="J63" i="33"/>
  <c r="J64" i="33" s="1"/>
  <c r="J77" i="33" s="1"/>
  <c r="J80" i="33" s="1"/>
  <c r="J81" i="33" s="1"/>
  <c r="P13" i="33"/>
  <c r="O18" i="33"/>
  <c r="O26" i="33" s="1"/>
  <c r="BA38" i="33"/>
  <c r="AW38" i="33"/>
  <c r="AS38" i="33"/>
  <c r="AO38" i="33"/>
  <c r="AK38" i="33"/>
  <c r="AG38" i="33"/>
  <c r="AC38" i="33"/>
  <c r="Y38" i="33"/>
  <c r="U38" i="33"/>
  <c r="Q38" i="33"/>
  <c r="BB38" i="33"/>
  <c r="AV38" i="33"/>
  <c r="AQ38" i="33"/>
  <c r="AL38" i="33"/>
  <c r="AF38" i="33"/>
  <c r="AA38" i="33"/>
  <c r="V38" i="33"/>
  <c r="P38" i="33"/>
  <c r="AZ38" i="33"/>
  <c r="AU38" i="33"/>
  <c r="AP38" i="33"/>
  <c r="AJ38" i="33"/>
  <c r="AE38" i="33"/>
  <c r="Z38" i="33"/>
  <c r="T38" i="33"/>
  <c r="O38" i="33"/>
  <c r="BC38" i="33"/>
  <c r="AR38" i="33"/>
  <c r="AH38" i="33"/>
  <c r="W38" i="33"/>
  <c r="AX38" i="33"/>
  <c r="AB38" i="33"/>
  <c r="BD38" i="33"/>
  <c r="AI38" i="33"/>
  <c r="N38" i="33"/>
  <c r="N60" i="33" s="1"/>
  <c r="AY38" i="33"/>
  <c r="AN38" i="33"/>
  <c r="AD38" i="33"/>
  <c r="S38" i="33"/>
  <c r="AM38" i="33"/>
  <c r="R38" i="33"/>
  <c r="AT38" i="33"/>
  <c r="X38" i="33"/>
  <c r="N28" i="33"/>
  <c r="N29" i="33" s="1"/>
  <c r="S76" i="33"/>
  <c r="Q19" i="33" l="1"/>
  <c r="P25" i="33"/>
  <c r="K63" i="33"/>
  <c r="K64" i="33" s="1"/>
  <c r="K77" i="33" s="1"/>
  <c r="K80" i="33" s="1"/>
  <c r="K81" i="33" s="1"/>
  <c r="Q13" i="33"/>
  <c r="P18" i="33"/>
  <c r="V88" i="33"/>
  <c r="U67" i="33"/>
  <c r="V89" i="33"/>
  <c r="U68" i="33"/>
  <c r="BC39" i="33"/>
  <c r="AY39" i="33"/>
  <c r="AU39" i="33"/>
  <c r="AQ39" i="33"/>
  <c r="AM39" i="33"/>
  <c r="AI39" i="33"/>
  <c r="AE39" i="33"/>
  <c r="AA39" i="33"/>
  <c r="W39" i="33"/>
  <c r="S39" i="33"/>
  <c r="O39" i="33"/>
  <c r="O60" i="33" s="1"/>
  <c r="BB39" i="33"/>
  <c r="AW39" i="33"/>
  <c r="AR39" i="33"/>
  <c r="AL39" i="33"/>
  <c r="AG39" i="33"/>
  <c r="AB39" i="33"/>
  <c r="V39" i="33"/>
  <c r="Q39" i="33"/>
  <c r="BA39" i="33"/>
  <c r="AV39" i="33"/>
  <c r="AP39" i="33"/>
  <c r="AK39" i="33"/>
  <c r="AF39" i="33"/>
  <c r="Z39" i="33"/>
  <c r="U39" i="33"/>
  <c r="P39" i="33"/>
  <c r="BD39" i="33"/>
  <c r="AS39" i="33"/>
  <c r="AH39" i="33"/>
  <c r="X39" i="33"/>
  <c r="AN39" i="33"/>
  <c r="AJ39" i="33"/>
  <c r="AZ39" i="33"/>
  <c r="AO39" i="33"/>
  <c r="AD39" i="33"/>
  <c r="T39" i="33"/>
  <c r="AX39" i="33"/>
  <c r="AC39" i="33"/>
  <c r="R39" i="33"/>
  <c r="AT39" i="33"/>
  <c r="Y39" i="33"/>
  <c r="O28" i="33"/>
  <c r="O29" i="33" s="1"/>
  <c r="T76" i="33"/>
  <c r="L62" i="33"/>
  <c r="M61" i="33" s="1"/>
  <c r="P26" i="33" l="1"/>
  <c r="R19" i="33"/>
  <c r="Q25" i="33"/>
  <c r="L63" i="33"/>
  <c r="L64" i="33" s="1"/>
  <c r="L77" i="33" s="1"/>
  <c r="L80" i="33" s="1"/>
  <c r="L81" i="33" s="1"/>
  <c r="W89" i="33"/>
  <c r="V68" i="33"/>
  <c r="Q18" i="33"/>
  <c r="Q26" i="33" s="1"/>
  <c r="R13" i="33"/>
  <c r="BB40" i="33"/>
  <c r="AX40" i="33"/>
  <c r="AT40" i="33"/>
  <c r="AP40" i="33"/>
  <c r="AL40" i="33"/>
  <c r="AH40" i="33"/>
  <c r="AD40" i="33"/>
  <c r="Z40" i="33"/>
  <c r="V40" i="33"/>
  <c r="R40" i="33"/>
  <c r="BD40" i="33"/>
  <c r="AY40" i="33"/>
  <c r="AS40" i="33"/>
  <c r="AN40" i="33"/>
  <c r="AI40" i="33"/>
  <c r="AC40" i="33"/>
  <c r="X40" i="33"/>
  <c r="S40" i="33"/>
  <c r="BC40" i="33"/>
  <c r="AW40" i="33"/>
  <c r="AR40" i="33"/>
  <c r="AM40" i="33"/>
  <c r="AG40" i="33"/>
  <c r="AB40" i="33"/>
  <c r="W40" i="33"/>
  <c r="Q40" i="33"/>
  <c r="AU40" i="33"/>
  <c r="AJ40" i="33"/>
  <c r="Y40" i="33"/>
  <c r="AZ40" i="33"/>
  <c r="T40" i="33"/>
  <c r="AK40" i="33"/>
  <c r="P40" i="33"/>
  <c r="P60" i="33" s="1"/>
  <c r="BA40" i="33"/>
  <c r="AQ40" i="33"/>
  <c r="AF40" i="33"/>
  <c r="U40" i="33"/>
  <c r="AO40" i="33"/>
  <c r="AE40" i="33"/>
  <c r="AV40" i="33"/>
  <c r="AA40" i="33"/>
  <c r="U76" i="33"/>
  <c r="P28" i="33"/>
  <c r="P29" i="33" s="1"/>
  <c r="M62" i="33"/>
  <c r="N61" i="33" s="1"/>
  <c r="W88" i="33"/>
  <c r="V67" i="33"/>
  <c r="V76" i="33" s="1"/>
  <c r="R25" i="33" l="1"/>
  <c r="S19" i="33"/>
  <c r="M63" i="33"/>
  <c r="M64" i="33" s="1"/>
  <c r="M77" i="33" s="1"/>
  <c r="M80" i="33" s="1"/>
  <c r="M81" i="33" s="1"/>
  <c r="Q28" i="33"/>
  <c r="Q29" i="33" s="1"/>
  <c r="R18" i="33"/>
  <c r="R26" i="33" s="1"/>
  <c r="S13" i="33"/>
  <c r="X88" i="33"/>
  <c r="W67" i="33"/>
  <c r="N62" i="33"/>
  <c r="O61" i="33" s="1"/>
  <c r="BB41" i="33"/>
  <c r="AX41" i="33"/>
  <c r="AT41" i="33"/>
  <c r="AP41" i="33"/>
  <c r="AL41" i="33"/>
  <c r="AH41" i="33"/>
  <c r="AD41" i="33"/>
  <c r="Z41" i="33"/>
  <c r="V41" i="33"/>
  <c r="R41" i="33"/>
  <c r="BA41" i="33"/>
  <c r="AV41" i="33"/>
  <c r="AQ41" i="33"/>
  <c r="AK41" i="33"/>
  <c r="AF41" i="33"/>
  <c r="AA41" i="33"/>
  <c r="U41" i="33"/>
  <c r="AY41" i="33"/>
  <c r="AN41" i="33"/>
  <c r="AC41" i="33"/>
  <c r="AZ41" i="33"/>
  <c r="AU41" i="33"/>
  <c r="AO41" i="33"/>
  <c r="AJ41" i="33"/>
  <c r="AE41" i="33"/>
  <c r="Y41" i="33"/>
  <c r="T41" i="33"/>
  <c r="BD41" i="33"/>
  <c r="AS41" i="33"/>
  <c r="AI41" i="33"/>
  <c r="AW41" i="33"/>
  <c r="AB41" i="33"/>
  <c r="Q41" i="33"/>
  <c r="Q60" i="33" s="1"/>
  <c r="S41" i="33"/>
  <c r="AR41" i="33"/>
  <c r="X41" i="33"/>
  <c r="AM41" i="33"/>
  <c r="W41" i="33"/>
  <c r="BC41" i="33"/>
  <c r="AG41" i="33"/>
  <c r="X89" i="33"/>
  <c r="W68" i="33"/>
  <c r="W76" i="33" l="1"/>
  <c r="T19" i="33"/>
  <c r="S25" i="33"/>
  <c r="N63" i="33"/>
  <c r="N64" i="33" s="1"/>
  <c r="N77" i="33" s="1"/>
  <c r="N80" i="33" s="1"/>
  <c r="N81" i="33" s="1"/>
  <c r="X68" i="33"/>
  <c r="Y89" i="33"/>
  <c r="R28" i="33"/>
  <c r="R29" i="33" s="1"/>
  <c r="O62" i="33"/>
  <c r="P61" i="33" s="1"/>
  <c r="Y88" i="33"/>
  <c r="X67" i="33"/>
  <c r="X76" i="33" s="1"/>
  <c r="BC42" i="33"/>
  <c r="AY42" i="33"/>
  <c r="AU42" i="33"/>
  <c r="AQ42" i="33"/>
  <c r="AM42" i="33"/>
  <c r="AI42" i="33"/>
  <c r="AE42" i="33"/>
  <c r="AA42" i="33"/>
  <c r="W42" i="33"/>
  <c r="S42" i="33"/>
  <c r="AZ42" i="33"/>
  <c r="AT42" i="33"/>
  <c r="AO42" i="33"/>
  <c r="AJ42" i="33"/>
  <c r="AD42" i="33"/>
  <c r="Y42" i="33"/>
  <c r="T42" i="33"/>
  <c r="BB42" i="33"/>
  <c r="AL42" i="33"/>
  <c r="AB42" i="33"/>
  <c r="BD42" i="33"/>
  <c r="AX42" i="33"/>
  <c r="AS42" i="33"/>
  <c r="AN42" i="33"/>
  <c r="AH42" i="33"/>
  <c r="AC42" i="33"/>
  <c r="X42" i="33"/>
  <c r="R42" i="33"/>
  <c r="R60" i="33" s="1"/>
  <c r="AW42" i="33"/>
  <c r="AR42" i="33"/>
  <c r="AG42" i="33"/>
  <c r="V42" i="33"/>
  <c r="BA42" i="33"/>
  <c r="AF42" i="33"/>
  <c r="AK42" i="33"/>
  <c r="AV42" i="33"/>
  <c r="Z42" i="33"/>
  <c r="AP42" i="33"/>
  <c r="U42" i="33"/>
  <c r="S18" i="33"/>
  <c r="T13" i="33"/>
  <c r="S26" i="33" l="1"/>
  <c r="T25" i="33"/>
  <c r="U19" i="33"/>
  <c r="Z88" i="33"/>
  <c r="Y67" i="33"/>
  <c r="O63" i="33"/>
  <c r="O64" i="33" s="1"/>
  <c r="O77" i="33" s="1"/>
  <c r="O80" i="33" s="1"/>
  <c r="O81" i="33" s="1"/>
  <c r="Y68" i="33"/>
  <c r="Z89" i="33"/>
  <c r="U13" i="33"/>
  <c r="T18" i="33"/>
  <c r="T26" i="33" s="1"/>
  <c r="BB43" i="33"/>
  <c r="AX43" i="33"/>
  <c r="AT43" i="33"/>
  <c r="AP43" i="33"/>
  <c r="AL43" i="33"/>
  <c r="AH43" i="33"/>
  <c r="AD43" i="33"/>
  <c r="BA43" i="33"/>
  <c r="AW43" i="33"/>
  <c r="AS43" i="33"/>
  <c r="AO43" i="33"/>
  <c r="AK43" i="33"/>
  <c r="AG43" i="33"/>
  <c r="AC43" i="33"/>
  <c r="Y43" i="33"/>
  <c r="U43" i="33"/>
  <c r="BC43" i="33"/>
  <c r="AU43" i="33"/>
  <c r="AM43" i="33"/>
  <c r="AE43" i="33"/>
  <c r="X43" i="33"/>
  <c r="S43" i="33"/>
  <c r="S60" i="33" s="1"/>
  <c r="AQ43" i="33"/>
  <c r="AA43" i="33"/>
  <c r="AZ43" i="33"/>
  <c r="AR43" i="33"/>
  <c r="AJ43" i="33"/>
  <c r="AB43" i="33"/>
  <c r="W43" i="33"/>
  <c r="AY43" i="33"/>
  <c r="AI43" i="33"/>
  <c r="V43" i="33"/>
  <c r="AN43" i="33"/>
  <c r="AV43" i="33"/>
  <c r="AF43" i="33"/>
  <c r="BD43" i="33"/>
  <c r="Z43" i="33"/>
  <c r="T43" i="33"/>
  <c r="S28" i="33"/>
  <c r="S29" i="33" s="1"/>
  <c r="P62" i="33"/>
  <c r="Q61" i="33" s="1"/>
  <c r="Y76" i="33" l="1"/>
  <c r="V19" i="33"/>
  <c r="U25" i="33"/>
  <c r="P63" i="33"/>
  <c r="P64" i="33" s="1"/>
  <c r="P77" i="33" s="1"/>
  <c r="P80" i="33" s="1"/>
  <c r="P81" i="33" s="1"/>
  <c r="AA89" i="33"/>
  <c r="Z68" i="33"/>
  <c r="AA88" i="33"/>
  <c r="Z67" i="33"/>
  <c r="Z76" i="33" s="1"/>
  <c r="T28" i="33"/>
  <c r="Q62" i="33"/>
  <c r="R61" i="33" s="1"/>
  <c r="U18" i="33"/>
  <c r="V13" i="33"/>
  <c r="BA44" i="33"/>
  <c r="AW44" i="33"/>
  <c r="AS44" i="33"/>
  <c r="AO44" i="33"/>
  <c r="AK44" i="33"/>
  <c r="AG44" i="33"/>
  <c r="AC44" i="33"/>
  <c r="Y44" i="33"/>
  <c r="U44" i="33"/>
  <c r="BD44" i="33"/>
  <c r="AZ44" i="33"/>
  <c r="AV44" i="33"/>
  <c r="AR44" i="33"/>
  <c r="AN44" i="33"/>
  <c r="AJ44" i="33"/>
  <c r="AF44" i="33"/>
  <c r="AB44" i="33"/>
  <c r="X44" i="33"/>
  <c r="T44" i="33"/>
  <c r="T60" i="33" s="1"/>
  <c r="AX44" i="33"/>
  <c r="AP44" i="33"/>
  <c r="AH44" i="33"/>
  <c r="Z44" i="33"/>
  <c r="BB44" i="33"/>
  <c r="AL44" i="33"/>
  <c r="V44" i="33"/>
  <c r="BC44" i="33"/>
  <c r="AU44" i="33"/>
  <c r="AM44" i="33"/>
  <c r="AE44" i="33"/>
  <c r="W44" i="33"/>
  <c r="AT44" i="33"/>
  <c r="AD44" i="33"/>
  <c r="AI44" i="33"/>
  <c r="AA44" i="33"/>
  <c r="AY44" i="33"/>
  <c r="AQ44" i="33"/>
  <c r="W19" i="33" l="1"/>
  <c r="V25" i="33"/>
  <c r="U26" i="33"/>
  <c r="U28" i="33" s="1"/>
  <c r="U29" i="33" s="1"/>
  <c r="BA45" i="33"/>
  <c r="AW45" i="33"/>
  <c r="AS45" i="33"/>
  <c r="AO45" i="33"/>
  <c r="AK45" i="33"/>
  <c r="AG45" i="33"/>
  <c r="AC45" i="33"/>
  <c r="Y45" i="33"/>
  <c r="U45" i="33"/>
  <c r="U60" i="33" s="1"/>
  <c r="BD45" i="33"/>
  <c r="AZ45" i="33"/>
  <c r="AV45" i="33"/>
  <c r="AR45" i="33"/>
  <c r="AN45" i="33"/>
  <c r="AJ45" i="33"/>
  <c r="AF45" i="33"/>
  <c r="AB45" i="33"/>
  <c r="X45" i="33"/>
  <c r="BB45" i="33"/>
  <c r="AT45" i="33"/>
  <c r="AL45" i="33"/>
  <c r="AD45" i="33"/>
  <c r="V45" i="33"/>
  <c r="AP45" i="33"/>
  <c r="AY45" i="33"/>
  <c r="AQ45" i="33"/>
  <c r="AI45" i="33"/>
  <c r="AA45" i="33"/>
  <c r="AX45" i="33"/>
  <c r="AH45" i="33"/>
  <c r="Z45" i="33"/>
  <c r="AE45" i="33"/>
  <c r="AM45" i="33"/>
  <c r="BC45" i="33"/>
  <c r="W45" i="33"/>
  <c r="AU45" i="33"/>
  <c r="Q63" i="33"/>
  <c r="Q64" i="33" s="1"/>
  <c r="Q77" i="33" s="1"/>
  <c r="Q80" i="33" s="1"/>
  <c r="Q81" i="33" s="1"/>
  <c r="AB88" i="33"/>
  <c r="AA67" i="33"/>
  <c r="AB89" i="33"/>
  <c r="AA68" i="33"/>
  <c r="R62" i="33"/>
  <c r="S61" i="33" s="1"/>
  <c r="V18" i="33"/>
  <c r="V26" i="33" s="1"/>
  <c r="W13" i="33"/>
  <c r="T29" i="33"/>
  <c r="AA76" i="33" l="1"/>
  <c r="X19" i="33"/>
  <c r="W25" i="33"/>
  <c r="V28" i="33"/>
  <c r="V29" i="33" s="1"/>
  <c r="R63" i="33"/>
  <c r="R64" i="33" s="1"/>
  <c r="R77" i="33" s="1"/>
  <c r="R80" i="33" s="1"/>
  <c r="R81" i="33" s="1"/>
  <c r="AB67" i="33"/>
  <c r="AC88" i="33"/>
  <c r="BB46" i="33"/>
  <c r="AX46" i="33"/>
  <c r="AT46" i="33"/>
  <c r="AP46" i="33"/>
  <c r="AL46" i="33"/>
  <c r="AH46" i="33"/>
  <c r="AD46" i="33"/>
  <c r="Z46" i="33"/>
  <c r="V46" i="33"/>
  <c r="V60" i="33" s="1"/>
  <c r="BA46" i="33"/>
  <c r="AW46" i="33"/>
  <c r="AS46" i="33"/>
  <c r="AO46" i="33"/>
  <c r="AK46" i="33"/>
  <c r="AG46" i="33"/>
  <c r="AC46" i="33"/>
  <c r="Y46" i="33"/>
  <c r="AY46" i="33"/>
  <c r="AQ46" i="33"/>
  <c r="AI46" i="33"/>
  <c r="AA46" i="33"/>
  <c r="BC46" i="33"/>
  <c r="AM46" i="33"/>
  <c r="W46" i="33"/>
  <c r="BD46" i="33"/>
  <c r="AV46" i="33"/>
  <c r="AN46" i="33"/>
  <c r="AF46" i="33"/>
  <c r="X46" i="33"/>
  <c r="AU46" i="33"/>
  <c r="AE46" i="33"/>
  <c r="AB46" i="33"/>
  <c r="AZ46" i="33"/>
  <c r="AR46" i="33"/>
  <c r="AJ46" i="33"/>
  <c r="AC89" i="33"/>
  <c r="AB68" i="33"/>
  <c r="S62" i="33"/>
  <c r="T61" i="33" s="1"/>
  <c r="X13" i="33"/>
  <c r="W18" i="33"/>
  <c r="AB76" i="33" l="1"/>
  <c r="Y19" i="33"/>
  <c r="X25" i="33"/>
  <c r="W26" i="33"/>
  <c r="W28" i="33" s="1"/>
  <c r="W29" i="33" s="1"/>
  <c r="T62" i="33"/>
  <c r="U61" i="33" s="1"/>
  <c r="AD88" i="33"/>
  <c r="AC67" i="33"/>
  <c r="S63" i="33"/>
  <c r="S64" i="33" s="1"/>
  <c r="S77" i="33" s="1"/>
  <c r="S80" i="33" s="1"/>
  <c r="S81" i="33" s="1"/>
  <c r="BD47" i="33"/>
  <c r="AZ47" i="33"/>
  <c r="AV47" i="33"/>
  <c r="AR47" i="33"/>
  <c r="AN47" i="33"/>
  <c r="AJ47" i="33"/>
  <c r="AF47" i="33"/>
  <c r="AB47" i="33"/>
  <c r="X47" i="33"/>
  <c r="BC47" i="33"/>
  <c r="AY47" i="33"/>
  <c r="AU47" i="33"/>
  <c r="AQ47" i="33"/>
  <c r="AM47" i="33"/>
  <c r="AI47" i="33"/>
  <c r="AE47" i="33"/>
  <c r="AA47" i="33"/>
  <c r="W47" i="33"/>
  <c r="W60" i="33" s="1"/>
  <c r="AW47" i="33"/>
  <c r="AO47" i="33"/>
  <c r="AG47" i="33"/>
  <c r="Y47" i="33"/>
  <c r="BA47" i="33"/>
  <c r="AK47" i="33"/>
  <c r="BB47" i="33"/>
  <c r="AT47" i="33"/>
  <c r="AL47" i="33"/>
  <c r="AD47" i="33"/>
  <c r="AS47" i="33"/>
  <c r="AC47" i="33"/>
  <c r="Z47" i="33"/>
  <c r="AP47" i="33"/>
  <c r="AH47" i="33"/>
  <c r="AX47" i="33"/>
  <c r="X18" i="33"/>
  <c r="X26" i="33" s="1"/>
  <c r="Y13" i="33"/>
  <c r="AD89" i="33"/>
  <c r="AC68" i="33"/>
  <c r="Z19" i="33" l="1"/>
  <c r="Y25" i="33"/>
  <c r="T63" i="33"/>
  <c r="T64" i="33" s="1"/>
  <c r="T77" i="33" s="1"/>
  <c r="T80" i="33" s="1"/>
  <c r="T81" i="33" s="1"/>
  <c r="Y18" i="33"/>
  <c r="Y26" i="33" s="1"/>
  <c r="Z13" i="33"/>
  <c r="AC76" i="33"/>
  <c r="U62" i="33"/>
  <c r="V61" i="33" s="1"/>
  <c r="AD68" i="33"/>
  <c r="AE89" i="33"/>
  <c r="X28" i="33"/>
  <c r="X29" i="33" s="1"/>
  <c r="BC48" i="33"/>
  <c r="AY48" i="33"/>
  <c r="AU48" i="33"/>
  <c r="AQ48" i="33"/>
  <c r="AM48" i="33"/>
  <c r="AI48" i="33"/>
  <c r="AE48" i="33"/>
  <c r="AA48" i="33"/>
  <c r="BB48" i="33"/>
  <c r="AX48" i="33"/>
  <c r="AT48" i="33"/>
  <c r="AP48" i="33"/>
  <c r="AL48" i="33"/>
  <c r="AH48" i="33"/>
  <c r="AD48" i="33"/>
  <c r="Z48" i="33"/>
  <c r="BD48" i="33"/>
  <c r="AV48" i="33"/>
  <c r="AN48" i="33"/>
  <c r="AF48" i="33"/>
  <c r="X48" i="33"/>
  <c r="X60" i="33" s="1"/>
  <c r="AZ48" i="33"/>
  <c r="AJ48" i="33"/>
  <c r="BA48" i="33"/>
  <c r="AS48" i="33"/>
  <c r="AK48" i="33"/>
  <c r="AC48" i="33"/>
  <c r="AR48" i="33"/>
  <c r="AB48" i="33"/>
  <c r="Y48" i="33"/>
  <c r="AW48" i="33"/>
  <c r="AO48" i="33"/>
  <c r="AG48" i="33"/>
  <c r="AE88" i="33"/>
  <c r="AD67" i="33"/>
  <c r="AD76" i="33" l="1"/>
  <c r="AA19" i="33"/>
  <c r="Z25" i="33"/>
  <c r="C4" i="33"/>
  <c r="G30" i="29" s="1"/>
  <c r="V62" i="33"/>
  <c r="W61" i="33" s="1"/>
  <c r="AF88" i="33"/>
  <c r="AE67" i="33"/>
  <c r="BC49" i="33"/>
  <c r="BD49" i="33"/>
  <c r="AY49" i="33"/>
  <c r="AU49" i="33"/>
  <c r="AQ49" i="33"/>
  <c r="AM49" i="33"/>
  <c r="AI49" i="33"/>
  <c r="AE49" i="33"/>
  <c r="AA49" i="33"/>
  <c r="BB49" i="33"/>
  <c r="AX49" i="33"/>
  <c r="AT49" i="33"/>
  <c r="AP49" i="33"/>
  <c r="AL49" i="33"/>
  <c r="AH49" i="33"/>
  <c r="AD49" i="33"/>
  <c r="Z49" i="33"/>
  <c r="AV49" i="33"/>
  <c r="AN49" i="33"/>
  <c r="AF49" i="33"/>
  <c r="AZ49" i="33"/>
  <c r="AJ49" i="33"/>
  <c r="BA49" i="33"/>
  <c r="AS49" i="33"/>
  <c r="AK49" i="33"/>
  <c r="AC49" i="33"/>
  <c r="AR49" i="33"/>
  <c r="AB49" i="33"/>
  <c r="Y49" i="33"/>
  <c r="Y60" i="33" s="1"/>
  <c r="AG49" i="33"/>
  <c r="AW49" i="33"/>
  <c r="AO49" i="33"/>
  <c r="U63" i="33"/>
  <c r="U64" i="33" s="1"/>
  <c r="U77" i="33" s="1"/>
  <c r="U80" i="33" s="1"/>
  <c r="U81" i="33" s="1"/>
  <c r="AF89" i="33"/>
  <c r="AE68" i="33"/>
  <c r="Y28" i="33"/>
  <c r="Z18" i="33"/>
  <c r="Z26" i="33" s="1"/>
  <c r="AA13" i="33"/>
  <c r="AB19" i="33" l="1"/>
  <c r="AA25" i="33"/>
  <c r="V63" i="33"/>
  <c r="V64" i="33" s="1"/>
  <c r="V77" i="33" s="1"/>
  <c r="V80" i="33" s="1"/>
  <c r="V81" i="33" s="1"/>
  <c r="Z28" i="33"/>
  <c r="AE76" i="33"/>
  <c r="BD50" i="33"/>
  <c r="AZ50" i="33"/>
  <c r="AV50" i="33"/>
  <c r="AR50" i="33"/>
  <c r="AN50" i="33"/>
  <c r="AJ50" i="33"/>
  <c r="AF50" i="33"/>
  <c r="AB50" i="33"/>
  <c r="AY50" i="33"/>
  <c r="AT50" i="33"/>
  <c r="AO50" i="33"/>
  <c r="AI50" i="33"/>
  <c r="AD50" i="33"/>
  <c r="BC50" i="33"/>
  <c r="AX50" i="33"/>
  <c r="AS50" i="33"/>
  <c r="AM50" i="33"/>
  <c r="AH50" i="33"/>
  <c r="AC50" i="33"/>
  <c r="AU50" i="33"/>
  <c r="AK50" i="33"/>
  <c r="Z50" i="33"/>
  <c r="Z60" i="33" s="1"/>
  <c r="AP50" i="33"/>
  <c r="BB50" i="33"/>
  <c r="AQ50" i="33"/>
  <c r="AG50" i="33"/>
  <c r="BA50" i="33"/>
  <c r="AE50" i="33"/>
  <c r="AA50" i="33"/>
  <c r="AW50" i="33"/>
  <c r="AL50" i="33"/>
  <c r="W62" i="33"/>
  <c r="X61" i="33" s="1"/>
  <c r="AA18" i="33"/>
  <c r="AA26" i="33" s="1"/>
  <c r="AB13" i="33"/>
  <c r="Y29" i="33"/>
  <c r="AG89" i="33"/>
  <c r="AF68" i="33"/>
  <c r="AG88" i="33"/>
  <c r="AF67" i="33"/>
  <c r="AC19" i="33" l="1"/>
  <c r="AB25" i="33"/>
  <c r="AA28" i="33"/>
  <c r="BB51" i="33"/>
  <c r="AX51" i="33"/>
  <c r="AT51" i="33"/>
  <c r="AP51" i="33"/>
  <c r="AL51" i="33"/>
  <c r="AH51" i="33"/>
  <c r="AD51" i="33"/>
  <c r="BA51" i="33"/>
  <c r="AV51" i="33"/>
  <c r="AQ51" i="33"/>
  <c r="AK51" i="33"/>
  <c r="AF51" i="33"/>
  <c r="AA51" i="33"/>
  <c r="AA60" i="33" s="1"/>
  <c r="AZ51" i="33"/>
  <c r="AU51" i="33"/>
  <c r="AO51" i="33"/>
  <c r="AJ51" i="33"/>
  <c r="AE51" i="33"/>
  <c r="AW51" i="33"/>
  <c r="AM51" i="33"/>
  <c r="AB51" i="33"/>
  <c r="AR51" i="33"/>
  <c r="BD51" i="33"/>
  <c r="AS51" i="33"/>
  <c r="AI51" i="33"/>
  <c r="BC51" i="33"/>
  <c r="AG51" i="33"/>
  <c r="AN51" i="33"/>
  <c r="AY51" i="33"/>
  <c r="AC51" i="33"/>
  <c r="AH89" i="33"/>
  <c r="AG68" i="33"/>
  <c r="AF76" i="33"/>
  <c r="W63" i="33"/>
  <c r="W64" i="33" s="1"/>
  <c r="W77" i="33" s="1"/>
  <c r="W80" i="33" s="1"/>
  <c r="W81" i="33" s="1"/>
  <c r="X62" i="33"/>
  <c r="Y61" i="33" s="1"/>
  <c r="Z29" i="33"/>
  <c r="AH88" i="33"/>
  <c r="AG67" i="33"/>
  <c r="AC13" i="33"/>
  <c r="AB18" i="33"/>
  <c r="AB26" i="33" l="1"/>
  <c r="AG76" i="33"/>
  <c r="AD19" i="33"/>
  <c r="AC25" i="33"/>
  <c r="X63" i="33"/>
  <c r="X64" i="33" s="1"/>
  <c r="X77" i="33" s="1"/>
  <c r="X80" i="33" s="1"/>
  <c r="X81" i="33" s="1"/>
  <c r="BA52" i="33"/>
  <c r="AW52" i="33"/>
  <c r="AS52" i="33"/>
  <c r="AO52" i="33"/>
  <c r="AK52" i="33"/>
  <c r="AG52" i="33"/>
  <c r="AC52" i="33"/>
  <c r="BD52" i="33"/>
  <c r="AY52" i="33"/>
  <c r="AT52" i="33"/>
  <c r="AN52" i="33"/>
  <c r="AI52" i="33"/>
  <c r="AD52" i="33"/>
  <c r="BC52" i="33"/>
  <c r="AX52" i="33"/>
  <c r="AR52" i="33"/>
  <c r="AM52" i="33"/>
  <c r="AH52" i="33"/>
  <c r="AB52" i="33"/>
  <c r="AB60" i="33" s="1"/>
  <c r="AZ52" i="33"/>
  <c r="AP52" i="33"/>
  <c r="AE52" i="33"/>
  <c r="AJ52" i="33"/>
  <c r="AV52" i="33"/>
  <c r="AL52" i="33"/>
  <c r="AU52" i="33"/>
  <c r="BB52" i="33"/>
  <c r="AQ52" i="33"/>
  <c r="AF52" i="33"/>
  <c r="AB28" i="33"/>
  <c r="AA29" i="33"/>
  <c r="AI88" i="33"/>
  <c r="AH67" i="33"/>
  <c r="AH68" i="33"/>
  <c r="AI89" i="33"/>
  <c r="AC18" i="33"/>
  <c r="AD13" i="33"/>
  <c r="Y62" i="33"/>
  <c r="Z61" i="33" s="1"/>
  <c r="AC26" i="33" l="1"/>
  <c r="AH76" i="33"/>
  <c r="AE19" i="33"/>
  <c r="AD25" i="33"/>
  <c r="AI67" i="33"/>
  <c r="AJ88" i="33"/>
  <c r="Z62" i="33"/>
  <c r="AA61" i="33" s="1"/>
  <c r="AJ89" i="33"/>
  <c r="AI68" i="33"/>
  <c r="Y63" i="33"/>
  <c r="Y64" i="33" s="1"/>
  <c r="Y77" i="33" s="1"/>
  <c r="Y80" i="33" s="1"/>
  <c r="Y81" i="33" s="1"/>
  <c r="AC28" i="33"/>
  <c r="BA53" i="33"/>
  <c r="AW53" i="33"/>
  <c r="AS53" i="33"/>
  <c r="AO53" i="33"/>
  <c r="AK53" i="33"/>
  <c r="AG53" i="33"/>
  <c r="AC53" i="33"/>
  <c r="AC60" i="33" s="1"/>
  <c r="BC53" i="33"/>
  <c r="AX53" i="33"/>
  <c r="AR53" i="33"/>
  <c r="AM53" i="33"/>
  <c r="AH53" i="33"/>
  <c r="BB53" i="33"/>
  <c r="AV53" i="33"/>
  <c r="AQ53" i="33"/>
  <c r="AL53" i="33"/>
  <c r="AF53" i="33"/>
  <c r="BD53" i="33"/>
  <c r="AT53" i="33"/>
  <c r="AI53" i="33"/>
  <c r="AY53" i="33"/>
  <c r="AD53" i="33"/>
  <c r="AZ53" i="33"/>
  <c r="AP53" i="33"/>
  <c r="AE53" i="33"/>
  <c r="AN53" i="33"/>
  <c r="AU53" i="33"/>
  <c r="AJ53" i="33"/>
  <c r="AD18" i="33"/>
  <c r="AD26" i="33" s="1"/>
  <c r="AE13" i="33"/>
  <c r="AB29" i="33"/>
  <c r="AI76" i="33" l="1"/>
  <c r="AE25" i="33"/>
  <c r="AF19" i="33"/>
  <c r="BB54" i="33"/>
  <c r="AX54" i="33"/>
  <c r="AT54" i="33"/>
  <c r="AP54" i="33"/>
  <c r="AL54" i="33"/>
  <c r="AH54" i="33"/>
  <c r="AD54" i="33"/>
  <c r="AD60" i="33" s="1"/>
  <c r="BC54" i="33"/>
  <c r="AW54" i="33"/>
  <c r="AR54" i="33"/>
  <c r="AM54" i="33"/>
  <c r="AG54" i="33"/>
  <c r="BA54" i="33"/>
  <c r="AV54" i="33"/>
  <c r="AQ54" i="33"/>
  <c r="AK54" i="33"/>
  <c r="AF54" i="33"/>
  <c r="AY54" i="33"/>
  <c r="AN54" i="33"/>
  <c r="AS54" i="33"/>
  <c r="AU54" i="33"/>
  <c r="AJ54" i="33"/>
  <c r="BD54" i="33"/>
  <c r="AI54" i="33"/>
  <c r="AO54" i="33"/>
  <c r="AZ54" i="33"/>
  <c r="AE54" i="33"/>
  <c r="Z63" i="33"/>
  <c r="Z64" i="33" s="1"/>
  <c r="Z77" i="33" s="1"/>
  <c r="Z80" i="33" s="1"/>
  <c r="Z81" i="33" s="1"/>
  <c r="AK88" i="33"/>
  <c r="AJ67" i="33"/>
  <c r="AD28" i="33"/>
  <c r="AD29" i="33" s="1"/>
  <c r="AA62" i="33"/>
  <c r="AB61" i="33" s="1"/>
  <c r="AF13" i="33"/>
  <c r="AE18" i="33"/>
  <c r="AC29" i="33"/>
  <c r="AK89" i="33"/>
  <c r="AJ68" i="33"/>
  <c r="AE26" i="33" l="1"/>
  <c r="AJ76" i="33"/>
  <c r="AG19" i="33"/>
  <c r="AF25" i="33"/>
  <c r="AB62" i="33"/>
  <c r="AC61" i="33" s="1"/>
  <c r="AA63" i="33"/>
  <c r="AA64" i="33" s="1"/>
  <c r="AA77" i="33" s="1"/>
  <c r="AA80" i="33" s="1"/>
  <c r="AA81" i="33" s="1"/>
  <c r="AL88" i="33"/>
  <c r="AK67" i="33"/>
  <c r="AG13" i="33"/>
  <c r="AF18" i="33"/>
  <c r="AF26" i="33" s="1"/>
  <c r="BD55" i="33"/>
  <c r="AZ55" i="33"/>
  <c r="AV55" i="33"/>
  <c r="AR55" i="33"/>
  <c r="AN55" i="33"/>
  <c r="AJ55" i="33"/>
  <c r="AF55" i="33"/>
  <c r="BC55" i="33"/>
  <c r="AX55" i="33"/>
  <c r="AS55" i="33"/>
  <c r="AM55" i="33"/>
  <c r="AH55" i="33"/>
  <c r="BB55" i="33"/>
  <c r="AW55" i="33"/>
  <c r="AQ55" i="33"/>
  <c r="AL55" i="33"/>
  <c r="AG55" i="33"/>
  <c r="AT55" i="33"/>
  <c r="AI55" i="33"/>
  <c r="AO55" i="33"/>
  <c r="BA55" i="33"/>
  <c r="AP55" i="33"/>
  <c r="AE55" i="33"/>
  <c r="AE60" i="33" s="1"/>
  <c r="AY55" i="33"/>
  <c r="AU55" i="33"/>
  <c r="AK55" i="33"/>
  <c r="AE28" i="33"/>
  <c r="AE29" i="33" s="1"/>
  <c r="AL89" i="33"/>
  <c r="AK68" i="33"/>
  <c r="AH19" i="33" l="1"/>
  <c r="AG25" i="33"/>
  <c r="AF28" i="33"/>
  <c r="AF29" i="33" s="1"/>
  <c r="AC62" i="33"/>
  <c r="AD61" i="33" s="1"/>
  <c r="AL68" i="33"/>
  <c r="AM89" i="33"/>
  <c r="AK76" i="33"/>
  <c r="AB63" i="33"/>
  <c r="AB64" i="33" s="1"/>
  <c r="AB77" i="33" s="1"/>
  <c r="AB80" i="33" s="1"/>
  <c r="AB81" i="33" s="1"/>
  <c r="AG18" i="33"/>
  <c r="AG26" i="33" s="1"/>
  <c r="AH13" i="33"/>
  <c r="BC56" i="33"/>
  <c r="AY56" i="33"/>
  <c r="AU56" i="33"/>
  <c r="AQ56" i="33"/>
  <c r="AM56" i="33"/>
  <c r="AI56" i="33"/>
  <c r="AZ56" i="33"/>
  <c r="AT56" i="33"/>
  <c r="AO56" i="33"/>
  <c r="AJ56" i="33"/>
  <c r="BD56" i="33"/>
  <c r="AX56" i="33"/>
  <c r="AS56" i="33"/>
  <c r="AN56" i="33"/>
  <c r="AH56" i="33"/>
  <c r="BA56" i="33"/>
  <c r="AP56" i="33"/>
  <c r="AF56" i="33"/>
  <c r="AF60" i="33" s="1"/>
  <c r="AK56" i="33"/>
  <c r="AW56" i="33"/>
  <c r="AL56" i="33"/>
  <c r="AV56" i="33"/>
  <c r="AG56" i="33"/>
  <c r="BB56" i="33"/>
  <c r="AR56" i="33"/>
  <c r="AM88" i="33"/>
  <c r="AL67" i="33"/>
  <c r="AL76" i="33" s="1"/>
  <c r="AI19" i="33" l="1"/>
  <c r="AH25" i="33"/>
  <c r="AC63" i="33"/>
  <c r="AC64" i="33" s="1"/>
  <c r="AC77" i="33" s="1"/>
  <c r="AC80" i="33" s="1"/>
  <c r="AC81" i="33" s="1"/>
  <c r="C5" i="33"/>
  <c r="H30" i="29" s="1"/>
  <c r="AN88" i="33"/>
  <c r="AM67" i="33"/>
  <c r="AG28" i="33"/>
  <c r="AG29" i="33" s="1"/>
  <c r="BC57" i="33"/>
  <c r="AY57" i="33"/>
  <c r="AU57" i="33"/>
  <c r="AQ57" i="33"/>
  <c r="AM57" i="33"/>
  <c r="AI57" i="33"/>
  <c r="BB57" i="33"/>
  <c r="AW57" i="33"/>
  <c r="AR57" i="33"/>
  <c r="AL57" i="33"/>
  <c r="AG57" i="33"/>
  <c r="AG60" i="33" s="1"/>
  <c r="BA57" i="33"/>
  <c r="AV57" i="33"/>
  <c r="AP57" i="33"/>
  <c r="AK57" i="33"/>
  <c r="AX57" i="33"/>
  <c r="AN57" i="33"/>
  <c r="AH57" i="33"/>
  <c r="AT57" i="33"/>
  <c r="AJ57" i="33"/>
  <c r="BD57" i="33"/>
  <c r="AS57" i="33"/>
  <c r="AZ57" i="33"/>
  <c r="AO57" i="33"/>
  <c r="AH18" i="33"/>
  <c r="AH26" i="33" s="1"/>
  <c r="AI13" i="33"/>
  <c r="AN89" i="33"/>
  <c r="AM68" i="33"/>
  <c r="AD62" i="33"/>
  <c r="AE61" i="33" s="1"/>
  <c r="AI25" i="33" l="1"/>
  <c r="AJ19" i="33"/>
  <c r="AD63" i="33"/>
  <c r="AD64" i="33" s="1"/>
  <c r="AD77" i="33" s="1"/>
  <c r="AD80" i="33" s="1"/>
  <c r="AD81" i="33" s="1"/>
  <c r="AN68" i="33"/>
  <c r="AO89" i="33"/>
  <c r="AO88" i="33"/>
  <c r="AN67" i="33"/>
  <c r="AE62" i="33"/>
  <c r="AF61" i="33" s="1"/>
  <c r="AI18" i="33"/>
  <c r="AI26" i="33" s="1"/>
  <c r="AJ13" i="33"/>
  <c r="AM76" i="33"/>
  <c r="AH28" i="33"/>
  <c r="AH29" i="33" s="1"/>
  <c r="BD58" i="33"/>
  <c r="AZ58" i="33"/>
  <c r="AV58" i="33"/>
  <c r="AR58" i="33"/>
  <c r="AN58" i="33"/>
  <c r="AJ58" i="33"/>
  <c r="BA58" i="33"/>
  <c r="AU58" i="33"/>
  <c r="AP58" i="33"/>
  <c r="AK58" i="33"/>
  <c r="AY58" i="33"/>
  <c r="AT58" i="33"/>
  <c r="AO58" i="33"/>
  <c r="AI58" i="33"/>
  <c r="AW58" i="33"/>
  <c r="AL58" i="33"/>
  <c r="AQ58" i="33"/>
  <c r="BC58" i="33"/>
  <c r="AS58" i="33"/>
  <c r="AH58" i="33"/>
  <c r="AH60" i="33" s="1"/>
  <c r="BB58" i="33"/>
  <c r="AM58" i="33"/>
  <c r="AX58" i="33"/>
  <c r="AN76" i="33" l="1"/>
  <c r="AJ25" i="33"/>
  <c r="AK19" i="33"/>
  <c r="AI28" i="33"/>
  <c r="AO68" i="33"/>
  <c r="AP89" i="33"/>
  <c r="AE63" i="33"/>
  <c r="AE64" i="33" s="1"/>
  <c r="AE77" i="33" s="1"/>
  <c r="AE80" i="33" s="1"/>
  <c r="AE81" i="33" s="1"/>
  <c r="BB59" i="33"/>
  <c r="BB60" i="33" s="1"/>
  <c r="AX59" i="33"/>
  <c r="AX60" i="33" s="1"/>
  <c r="AT59" i="33"/>
  <c r="AT60" i="33" s="1"/>
  <c r="AP59" i="33"/>
  <c r="AP60" i="33" s="1"/>
  <c r="AL59" i="33"/>
  <c r="AL60" i="33" s="1"/>
  <c r="AZ59" i="33"/>
  <c r="AZ60" i="33" s="1"/>
  <c r="AU59" i="33"/>
  <c r="AU60" i="33" s="1"/>
  <c r="AO59" i="33"/>
  <c r="AO60" i="33" s="1"/>
  <c r="AJ59" i="33"/>
  <c r="AJ60" i="33" s="1"/>
  <c r="BD59" i="33"/>
  <c r="BD60" i="33" s="1"/>
  <c r="AY59" i="33"/>
  <c r="AY60" i="33" s="1"/>
  <c r="AS59" i="33"/>
  <c r="AS60" i="33" s="1"/>
  <c r="AN59" i="33"/>
  <c r="AN60" i="33" s="1"/>
  <c r="AI59" i="33"/>
  <c r="AI60" i="33" s="1"/>
  <c r="AV59" i="33"/>
  <c r="AV60" i="33" s="1"/>
  <c r="AK59" i="33"/>
  <c r="AK60" i="33" s="1"/>
  <c r="AQ59" i="33"/>
  <c r="AQ60" i="33" s="1"/>
  <c r="BC59" i="33"/>
  <c r="BC60" i="33" s="1"/>
  <c r="AR59" i="33"/>
  <c r="AR60" i="33" s="1"/>
  <c r="BA59" i="33"/>
  <c r="BA60" i="33" s="1"/>
  <c r="AW59" i="33"/>
  <c r="AW60" i="33" s="1"/>
  <c r="AM59" i="33"/>
  <c r="AM60" i="33" s="1"/>
  <c r="AP88" i="33"/>
  <c r="AO67" i="33"/>
  <c r="AF62" i="33"/>
  <c r="AG61" i="33" s="1"/>
  <c r="AJ18" i="33"/>
  <c r="AK13" i="33"/>
  <c r="AJ26" i="33" l="1"/>
  <c r="AJ28" i="33" s="1"/>
  <c r="AJ29" i="33" s="1"/>
  <c r="AK25" i="33"/>
  <c r="AL19" i="33"/>
  <c r="AF63" i="33"/>
  <c r="AF64" i="33" s="1"/>
  <c r="AF77" i="33" s="1"/>
  <c r="AF80" i="33" s="1"/>
  <c r="AF81" i="33" s="1"/>
  <c r="AK18" i="33"/>
  <c r="AL13" i="33"/>
  <c r="AQ88" i="33"/>
  <c r="AP67" i="33"/>
  <c r="AI29" i="33"/>
  <c r="AO76" i="33"/>
  <c r="AG62" i="33"/>
  <c r="AH61" i="33" s="1"/>
  <c r="AP68" i="33"/>
  <c r="AQ89" i="33"/>
  <c r="AK26" i="33" l="1"/>
  <c r="AP76" i="33"/>
  <c r="AL25" i="33"/>
  <c r="AM19" i="33"/>
  <c r="AG63" i="33"/>
  <c r="AG64" i="33" s="1"/>
  <c r="AG77" i="33" s="1"/>
  <c r="AG80" i="33" s="1"/>
  <c r="AG81" i="33" s="1"/>
  <c r="AR88" i="33"/>
  <c r="AQ67" i="33"/>
  <c r="AH62" i="33"/>
  <c r="AI61" i="33" s="1"/>
  <c r="AL18" i="33"/>
  <c r="AL26" i="33" s="1"/>
  <c r="AM13" i="33"/>
  <c r="AR89" i="33"/>
  <c r="AQ68" i="33"/>
  <c r="AK28" i="33"/>
  <c r="AK29" i="33" s="1"/>
  <c r="AM25" i="33" l="1"/>
  <c r="AN19" i="33"/>
  <c r="AQ76" i="33"/>
  <c r="AH63" i="33"/>
  <c r="AH64" i="33" s="1"/>
  <c r="AH77" i="33" s="1"/>
  <c r="AH80" i="33" s="1"/>
  <c r="AH81" i="33" s="1"/>
  <c r="AR67" i="33"/>
  <c r="AS88" i="33"/>
  <c r="AS89" i="33"/>
  <c r="AR68" i="33"/>
  <c r="AI62" i="33"/>
  <c r="AJ61" i="33" s="1"/>
  <c r="AL28" i="33"/>
  <c r="AL29" i="33" s="1"/>
  <c r="AN13" i="33"/>
  <c r="AM18" i="33"/>
  <c r="AM26" i="33" s="1"/>
  <c r="AR76" i="33" l="1"/>
  <c r="AN25" i="33"/>
  <c r="AO19" i="33"/>
  <c r="AJ62" i="33"/>
  <c r="AK61" i="33" s="1"/>
  <c r="AO13" i="33"/>
  <c r="AN18" i="33"/>
  <c r="AN26" i="33" s="1"/>
  <c r="AT88" i="33"/>
  <c r="AS67" i="33"/>
  <c r="AI63" i="33"/>
  <c r="AI64" i="33" s="1"/>
  <c r="AI77" i="33" s="1"/>
  <c r="AI80" i="33" s="1"/>
  <c r="AI81" i="33" s="1"/>
  <c r="AM28" i="33"/>
  <c r="AM29" i="33" s="1"/>
  <c r="AT89" i="33"/>
  <c r="AS68" i="33"/>
  <c r="AO25" i="33" l="1"/>
  <c r="AP19" i="33"/>
  <c r="AJ63" i="33"/>
  <c r="AJ64" i="33" s="1"/>
  <c r="AJ77" i="33" s="1"/>
  <c r="AJ80" i="33" s="1"/>
  <c r="AJ81" i="33" s="1"/>
  <c r="C6" i="33" s="1"/>
  <c r="I30" i="29" s="1"/>
  <c r="AO18" i="33"/>
  <c r="AO26" i="33" s="1"/>
  <c r="AP13" i="33"/>
  <c r="AS76" i="33"/>
  <c r="AU88" i="33"/>
  <c r="AT67" i="33"/>
  <c r="AT76" i="33" s="1"/>
  <c r="AK62" i="33"/>
  <c r="AL61" i="33" s="1"/>
  <c r="AT68" i="33"/>
  <c r="AU89" i="33"/>
  <c r="AN28" i="33"/>
  <c r="AN29" i="33" s="1"/>
  <c r="AQ19" i="33" l="1"/>
  <c r="AP25" i="33"/>
  <c r="AK63" i="33"/>
  <c r="AK64" i="33" s="1"/>
  <c r="AK77" i="33" s="1"/>
  <c r="AK80" i="33" s="1"/>
  <c r="AK81" i="33" s="1"/>
  <c r="AV89" i="33"/>
  <c r="AU68" i="33"/>
  <c r="AP18" i="33"/>
  <c r="AP26" i="33" s="1"/>
  <c r="AQ13" i="33"/>
  <c r="AO28" i="33"/>
  <c r="AO29" i="33" s="1"/>
  <c r="AL62" i="33"/>
  <c r="AM61" i="33" s="1"/>
  <c r="AV88" i="33"/>
  <c r="AU67" i="33"/>
  <c r="AU76" i="33" l="1"/>
  <c r="AR19" i="33"/>
  <c r="AQ25" i="33"/>
  <c r="AL63" i="33"/>
  <c r="AL64" i="33" s="1"/>
  <c r="AL77" i="33" s="1"/>
  <c r="AL80" i="33" s="1"/>
  <c r="AL81" i="33" s="1"/>
  <c r="AW88" i="33"/>
  <c r="AV67" i="33"/>
  <c r="AP28" i="33"/>
  <c r="AP29" i="33" s="1"/>
  <c r="AM62" i="33"/>
  <c r="AN61" i="33" s="1"/>
  <c r="AW89" i="33"/>
  <c r="AV68" i="33"/>
  <c r="AQ18" i="33"/>
  <c r="AQ26" i="33" s="1"/>
  <c r="AR13" i="33"/>
  <c r="AS19" i="33" l="1"/>
  <c r="AR25" i="33"/>
  <c r="AN62" i="33"/>
  <c r="AO61" i="33" s="1"/>
  <c r="AM63" i="33"/>
  <c r="AM64" i="33" s="1"/>
  <c r="AM77" i="33" s="1"/>
  <c r="AM80" i="33" s="1"/>
  <c r="AM81" i="33" s="1"/>
  <c r="AV76" i="33"/>
  <c r="AX89" i="33"/>
  <c r="AW68" i="33"/>
  <c r="AX88" i="33"/>
  <c r="AW67" i="33"/>
  <c r="AQ28" i="33"/>
  <c r="AQ29" i="33" s="1"/>
  <c r="AS13" i="33"/>
  <c r="AR18" i="33"/>
  <c r="AR26" i="33" l="1"/>
  <c r="AW76" i="33"/>
  <c r="AS25" i="33"/>
  <c r="AT19" i="33"/>
  <c r="AN63" i="33"/>
  <c r="AN64" i="33" s="1"/>
  <c r="AN77" i="33" s="1"/>
  <c r="AN80" i="33" s="1"/>
  <c r="AN81" i="33" s="1"/>
  <c r="AO62" i="33"/>
  <c r="AP61" i="33" s="1"/>
  <c r="AS18" i="33"/>
  <c r="AS26" i="33" s="1"/>
  <c r="AT13" i="33"/>
  <c r="AY88" i="33"/>
  <c r="AX67" i="33"/>
  <c r="AR28" i="33"/>
  <c r="AR29" i="33" s="1"/>
  <c r="AX68" i="33"/>
  <c r="AY89" i="33"/>
  <c r="AT25" i="33" l="1"/>
  <c r="AU19" i="33"/>
  <c r="AP62" i="33"/>
  <c r="AQ61" i="33" s="1"/>
  <c r="AY67" i="33"/>
  <c r="AZ88" i="33"/>
  <c r="AO63" i="33"/>
  <c r="AO64" i="33" s="1"/>
  <c r="AO77" i="33" s="1"/>
  <c r="AO80" i="33" s="1"/>
  <c r="AO81" i="33" s="1"/>
  <c r="AT18" i="33"/>
  <c r="AT26" i="33" s="1"/>
  <c r="AU13" i="33"/>
  <c r="AX76" i="33"/>
  <c r="AZ89" i="33"/>
  <c r="AY68" i="33"/>
  <c r="AS28" i="33"/>
  <c r="AS29" i="33" s="1"/>
  <c r="AY76" i="33" l="1"/>
  <c r="AV19" i="33"/>
  <c r="AU25" i="33"/>
  <c r="AT28" i="33"/>
  <c r="AT29" i="33" s="1"/>
  <c r="BA89" i="33"/>
  <c r="AZ68" i="33"/>
  <c r="AP63" i="33"/>
  <c r="AP64" i="33" s="1"/>
  <c r="AP77" i="33" s="1"/>
  <c r="AP80" i="33" s="1"/>
  <c r="AP81" i="33" s="1"/>
  <c r="AV13" i="33"/>
  <c r="AU18" i="33"/>
  <c r="AQ62" i="33"/>
  <c r="AR61" i="33" s="1"/>
  <c r="BA88" i="33"/>
  <c r="AZ67" i="33"/>
  <c r="AZ76" i="33" s="1"/>
  <c r="AW19" i="33" l="1"/>
  <c r="AW25" i="33" s="1"/>
  <c r="AV25" i="33"/>
  <c r="AU26" i="33"/>
  <c r="AU28" i="33" s="1"/>
  <c r="AU29" i="33" s="1"/>
  <c r="AV18" i="33"/>
  <c r="AV26" i="33" s="1"/>
  <c r="AW13" i="33"/>
  <c r="AW18" i="33" s="1"/>
  <c r="AW26" i="33" s="1"/>
  <c r="BA68" i="33"/>
  <c r="BB89" i="33"/>
  <c r="AR62" i="33"/>
  <c r="AS61" i="33" s="1"/>
  <c r="AQ63" i="33"/>
  <c r="AQ64" i="33" s="1"/>
  <c r="AQ77" i="33" s="1"/>
  <c r="AQ80" i="33" s="1"/>
  <c r="AQ81" i="33" s="1"/>
  <c r="BB88" i="33"/>
  <c r="BA67" i="33"/>
  <c r="BA76" i="33" l="1"/>
  <c r="AW28" i="33"/>
  <c r="AW29" i="33" s="1"/>
  <c r="BC88" i="33"/>
  <c r="BB67" i="33"/>
  <c r="AR63" i="33"/>
  <c r="AR64" i="33" s="1"/>
  <c r="AR77" i="33" s="1"/>
  <c r="AR80" i="33" s="1"/>
  <c r="AR81" i="33" s="1"/>
  <c r="AV28" i="33"/>
  <c r="AS62" i="33"/>
  <c r="AT61" i="33" s="1"/>
  <c r="BB68" i="33"/>
  <c r="BC89" i="33"/>
  <c r="BB76" i="33" l="1"/>
  <c r="AT62" i="33"/>
  <c r="AU61" i="33" s="1"/>
  <c r="BD89" i="33"/>
  <c r="BD68" i="33" s="1"/>
  <c r="BC68" i="33"/>
  <c r="AS63" i="33"/>
  <c r="AS64" i="33" s="1"/>
  <c r="AS77" i="33" s="1"/>
  <c r="AS80" i="33" s="1"/>
  <c r="AS81" i="33" s="1"/>
  <c r="AV29" i="33"/>
  <c r="BD88" i="33"/>
  <c r="BD67" i="33" s="1"/>
  <c r="BD76" i="33" s="1"/>
  <c r="BC67" i="33"/>
  <c r="AT63" i="33" l="1"/>
  <c r="AT64" i="33" s="1"/>
  <c r="AT77" i="33" s="1"/>
  <c r="AT80" i="33" s="1"/>
  <c r="AT81" i="33" s="1"/>
  <c r="BC76" i="33"/>
  <c r="AU62" i="33"/>
  <c r="AV61" i="33" s="1"/>
  <c r="AU63" i="33" l="1"/>
  <c r="AU64" i="33" s="1"/>
  <c r="AU77" i="33" s="1"/>
  <c r="AU80" i="33" s="1"/>
  <c r="AU81" i="33" s="1"/>
  <c r="AV62" i="33"/>
  <c r="AW61" i="33" s="1"/>
  <c r="AW62" i="33" l="1"/>
  <c r="AX61" i="33" s="1"/>
  <c r="AV63" i="33"/>
  <c r="AV64" i="33" s="1"/>
  <c r="AV77" i="33" s="1"/>
  <c r="AV80" i="33" s="1"/>
  <c r="AV81" i="33" s="1"/>
  <c r="AW63" i="33" l="1"/>
  <c r="AW64" i="33" s="1"/>
  <c r="AW77" i="33" s="1"/>
  <c r="AW80" i="33" s="1"/>
  <c r="AW81" i="33" s="1"/>
  <c r="C7" i="33" s="1"/>
  <c r="J30" i="29" s="1"/>
  <c r="AX62" i="33"/>
  <c r="AY61" i="33" s="1"/>
  <c r="AX63" i="33" l="1"/>
  <c r="AX64" i="33" s="1"/>
  <c r="AX77" i="33" s="1"/>
  <c r="AX80" i="33" s="1"/>
  <c r="AX81" i="33" s="1"/>
  <c r="AY62" i="33"/>
  <c r="AZ61" i="33" s="1"/>
  <c r="AZ62" i="33" l="1"/>
  <c r="BA61" i="33" s="1"/>
  <c r="AY63" i="33"/>
  <c r="AY64" i="33" s="1"/>
  <c r="AY77" i="33" s="1"/>
  <c r="AY80" i="33" s="1"/>
  <c r="AY81" i="33" s="1"/>
  <c r="BA62" i="33" l="1"/>
  <c r="BB61" i="33" s="1"/>
  <c r="AZ63" i="33"/>
  <c r="AZ64" i="33" s="1"/>
  <c r="AZ77" i="33" s="1"/>
  <c r="AZ80" i="33" s="1"/>
  <c r="AZ81" i="33" s="1"/>
  <c r="BB62" i="33" l="1"/>
  <c r="BC61" i="33" s="1"/>
  <c r="BA63" i="33"/>
  <c r="BA64" i="33" s="1"/>
  <c r="BA77" i="33" s="1"/>
  <c r="BA80" i="33" s="1"/>
  <c r="BA81" i="33" s="1"/>
  <c r="BC62" i="33" l="1"/>
  <c r="BD61" i="33" s="1"/>
  <c r="BB63" i="33"/>
  <c r="BB64" i="33" s="1"/>
  <c r="BB77" i="33" s="1"/>
  <c r="BB80" i="33" s="1"/>
  <c r="BB81" i="33" s="1"/>
  <c r="BD62" i="33" l="1"/>
  <c r="BD63" i="33" s="1"/>
  <c r="BD64" i="33" s="1"/>
  <c r="BD77" i="33" s="1"/>
  <c r="BD80" i="33" s="1"/>
  <c r="BC63" i="33"/>
  <c r="BC64" i="33" s="1"/>
  <c r="BC77" i="33" s="1"/>
  <c r="BC80" i="33" s="1"/>
  <c r="BC81" i="33" s="1"/>
  <c r="BD81" i="33" l="1"/>
  <c r="G89" i="31" l="1"/>
  <c r="H89" i="31" s="1"/>
  <c r="I89" i="31" s="1"/>
  <c r="J89" i="31" s="1"/>
  <c r="K89" i="31" s="1"/>
  <c r="L89" i="31" s="1"/>
  <c r="M89" i="31" s="1"/>
  <c r="N89" i="31" s="1"/>
  <c r="O89" i="31" s="1"/>
  <c r="P89" i="31" s="1"/>
  <c r="Q89" i="31" s="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AK89" i="31" s="1"/>
  <c r="AL89" i="31" s="1"/>
  <c r="AM89" i="31" s="1"/>
  <c r="AN89" i="31" s="1"/>
  <c r="AO89" i="31" s="1"/>
  <c r="AP89" i="31" s="1"/>
  <c r="AQ89" i="31" s="1"/>
  <c r="AR89" i="31" s="1"/>
  <c r="AS89" i="31" s="1"/>
  <c r="AT89" i="31" s="1"/>
  <c r="AU89" i="31" s="1"/>
  <c r="AV89" i="31" s="1"/>
  <c r="AW89" i="31" s="1"/>
  <c r="AX89" i="31" s="1"/>
  <c r="AY89" i="31" s="1"/>
  <c r="AZ89" i="31" s="1"/>
  <c r="BA89" i="31" s="1"/>
  <c r="BB89" i="31" s="1"/>
  <c r="BC89" i="31" s="1"/>
  <c r="BD89" i="31" s="1"/>
  <c r="G88" i="31"/>
  <c r="H88" i="31" s="1"/>
  <c r="I88" i="31" s="1"/>
  <c r="J88" i="31" s="1"/>
  <c r="K88" i="31" s="1"/>
  <c r="L88" i="31" s="1"/>
  <c r="M88" i="31" s="1"/>
  <c r="N88" i="31" s="1"/>
  <c r="O88" i="31" s="1"/>
  <c r="P88" i="31" s="1"/>
  <c r="Q88" i="31" s="1"/>
  <c r="R88" i="31" s="1"/>
  <c r="S88" i="31" s="1"/>
  <c r="T88" i="31" s="1"/>
  <c r="U88" i="31" s="1"/>
  <c r="V88" i="31" s="1"/>
  <c r="W88" i="31" s="1"/>
  <c r="X88" i="31" s="1"/>
  <c r="Y88" i="31" s="1"/>
  <c r="Z88" i="31" s="1"/>
  <c r="AA88" i="31" s="1"/>
  <c r="AB88" i="31" s="1"/>
  <c r="AC88" i="31" s="1"/>
  <c r="AD88" i="31" s="1"/>
  <c r="AE88" i="31" s="1"/>
  <c r="AF88" i="31" s="1"/>
  <c r="AG88" i="31" s="1"/>
  <c r="AH88" i="31" s="1"/>
  <c r="AI88" i="31" s="1"/>
  <c r="AJ88" i="31" s="1"/>
  <c r="AK88" i="31" s="1"/>
  <c r="AL88" i="31" s="1"/>
  <c r="AM88" i="31" s="1"/>
  <c r="AN88" i="31" s="1"/>
  <c r="AO88" i="31" s="1"/>
  <c r="AP88" i="31" s="1"/>
  <c r="AQ88" i="31" s="1"/>
  <c r="AR88" i="31" s="1"/>
  <c r="AS88" i="31" s="1"/>
  <c r="AT88" i="31" s="1"/>
  <c r="AU88" i="31" s="1"/>
  <c r="AV88" i="31" s="1"/>
  <c r="AW88" i="31" s="1"/>
  <c r="AX88" i="31" s="1"/>
  <c r="AY88" i="31" s="1"/>
  <c r="AZ88" i="31" s="1"/>
  <c r="BA88" i="31" s="1"/>
  <c r="BB88" i="31" s="1"/>
  <c r="BC88" i="31" s="1"/>
  <c r="BD88" i="31" s="1"/>
  <c r="F13" i="31" l="1"/>
  <c r="G13" i="31" s="1"/>
  <c r="H13" i="31" s="1"/>
  <c r="I13" i="31" s="1"/>
  <c r="J13" i="31" s="1"/>
  <c r="K13" i="31" s="1"/>
  <c r="L13" i="31" s="1"/>
  <c r="E19" i="31" l="1"/>
  <c r="F7" i="10" l="1"/>
  <c r="M13" i="31"/>
  <c r="N13" i="31" s="1"/>
  <c r="O13" i="31" s="1"/>
  <c r="P13" i="31" s="1"/>
  <c r="Q13" i="31" s="1"/>
  <c r="R13" i="31" s="1"/>
  <c r="S13" i="31" s="1"/>
  <c r="T13" i="31" s="1"/>
  <c r="U13" i="31" s="1"/>
  <c r="V13" i="31" s="1"/>
  <c r="W13" i="31" s="1"/>
  <c r="X13" i="31" s="1"/>
  <c r="Y13" i="31" s="1"/>
  <c r="Z13" i="31" s="1"/>
  <c r="AA13" i="31" s="1"/>
  <c r="AB13" i="31" s="1"/>
  <c r="AC13" i="31" s="1"/>
  <c r="AD13" i="31" s="1"/>
  <c r="AE13" i="31" s="1"/>
  <c r="AF13" i="31" s="1"/>
  <c r="AG13" i="31" s="1"/>
  <c r="AH13" i="31" s="1"/>
  <c r="AI13" i="31" s="1"/>
  <c r="AJ13" i="31" s="1"/>
  <c r="AK13" i="31" s="1"/>
  <c r="AL13" i="31" s="1"/>
  <c r="AM13" i="31" s="1"/>
  <c r="AN13" i="31" s="1"/>
  <c r="AO13" i="31" s="1"/>
  <c r="AP13" i="31" s="1"/>
  <c r="AQ13" i="31" s="1"/>
  <c r="AR13" i="31" s="1"/>
  <c r="AS13" i="31" s="1"/>
  <c r="AT13" i="31" s="1"/>
  <c r="AU13" i="31" s="1"/>
  <c r="AV13" i="31" s="1"/>
  <c r="AW13" i="31" s="1"/>
  <c r="G7" i="10" l="1"/>
  <c r="F19" i="31"/>
  <c r="D10" i="29"/>
  <c r="C29" i="29" s="1"/>
  <c r="D9" i="29"/>
  <c r="C28" i="29" s="1"/>
  <c r="H7" i="10" l="1"/>
  <c r="G19" i="3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7" i="10" l="1"/>
  <c r="H19" i="31"/>
  <c r="H25" i="31"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G26" i="31" s="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J7" i="10" l="1"/>
  <c r="I19" i="31"/>
  <c r="I25" i="31" s="1"/>
  <c r="I26" i="31" s="1"/>
  <c r="I28" i="31" s="1"/>
  <c r="I29" i="31" s="1"/>
  <c r="F26" i="31"/>
  <c r="F28" i="31" s="1"/>
  <c r="F29" i="31" s="1"/>
  <c r="H26" i="31"/>
  <c r="H28" i="31" s="1"/>
  <c r="H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G28" i="31"/>
  <c r="G29" i="31" s="1"/>
  <c r="K7" i="10" l="1"/>
  <c r="J19" i="31"/>
  <c r="J25" i="31" s="1"/>
  <c r="J26" i="31" s="1"/>
  <c r="J28" i="31" s="1"/>
  <c r="BB35" i="31"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X35" i="31" l="1"/>
  <c r="AE35" i="31"/>
  <c r="R35" i="31"/>
  <c r="AU35" i="31"/>
  <c r="Q35" i="31"/>
  <c r="AH35" i="31"/>
  <c r="M35" i="31"/>
  <c r="AM35" i="31"/>
  <c r="Z35" i="31"/>
  <c r="W35" i="31"/>
  <c r="BC35" i="31"/>
  <c r="AP35" i="31"/>
  <c r="K35" i="31"/>
  <c r="K60" i="31" s="1"/>
  <c r="S35" i="31"/>
  <c r="AI35" i="31"/>
  <c r="AY35" i="31"/>
  <c r="V35" i="31"/>
  <c r="AL35" i="31"/>
  <c r="J29" i="31"/>
  <c r="AV35" i="31"/>
  <c r="AN35" i="31"/>
  <c r="AF35" i="31"/>
  <c r="X35" i="31"/>
  <c r="P35" i="31"/>
  <c r="BA35" i="31"/>
  <c r="AS35" i="31"/>
  <c r="AK35" i="31"/>
  <c r="AC35" i="31"/>
  <c r="U35" i="31"/>
  <c r="AZ35" i="31"/>
  <c r="AR35" i="31"/>
  <c r="AJ35" i="31"/>
  <c r="AB35" i="31"/>
  <c r="T35" i="31"/>
  <c r="L35" i="31"/>
  <c r="AW35" i="31"/>
  <c r="AO35" i="31"/>
  <c r="AG35" i="31"/>
  <c r="Y35" i="31"/>
  <c r="O35" i="31"/>
  <c r="AA35" i="31"/>
  <c r="AQ35" i="31"/>
  <c r="N35" i="31"/>
  <c r="AD35" i="31"/>
  <c r="AT35" i="31"/>
  <c r="L7" i="10"/>
  <c r="L12" i="10" s="1"/>
  <c r="K19" i="31"/>
  <c r="K25" i="31" s="1"/>
  <c r="K26" i="31" s="1"/>
  <c r="K28" i="31" s="1"/>
  <c r="D41" i="20"/>
  <c r="H12" i="20"/>
  <c r="G60" i="31"/>
  <c r="J60" i="31"/>
  <c r="E63" i="31"/>
  <c r="E64" i="31" s="1"/>
  <c r="F61" i="31"/>
  <c r="I60" i="31"/>
  <c r="H60" i="31"/>
  <c r="F12" i="10"/>
  <c r="G12" i="10"/>
  <c r="H12" i="10"/>
  <c r="I12" i="10"/>
  <c r="J12" i="10"/>
  <c r="K12" i="10"/>
  <c r="E12" i="10"/>
  <c r="F20" i="10"/>
  <c r="K29" i="31" l="1"/>
  <c r="BD36" i="31"/>
  <c r="AV36" i="31"/>
  <c r="AN36" i="31"/>
  <c r="AF36" i="31"/>
  <c r="X36" i="31"/>
  <c r="P36" i="31"/>
  <c r="BA36" i="31"/>
  <c r="AS36" i="31"/>
  <c r="AK36" i="31"/>
  <c r="AC36" i="31"/>
  <c r="U36" i="31"/>
  <c r="M36" i="31"/>
  <c r="AZ36" i="31"/>
  <c r="AR36" i="31"/>
  <c r="AJ36" i="31"/>
  <c r="AB36" i="31"/>
  <c r="T36" i="31"/>
  <c r="L36" i="31"/>
  <c r="L60" i="31" s="1"/>
  <c r="AW36" i="31"/>
  <c r="AO36" i="31"/>
  <c r="AG36" i="31"/>
  <c r="Y36" i="31"/>
  <c r="Q36" i="31"/>
  <c r="AT36" i="31"/>
  <c r="AD36" i="31"/>
  <c r="N36" i="31"/>
  <c r="AQ36" i="31"/>
  <c r="AA36" i="31"/>
  <c r="AP36" i="31"/>
  <c r="Z36" i="31"/>
  <c r="BC36" i="31"/>
  <c r="AM36" i="31"/>
  <c r="W36" i="31"/>
  <c r="BB36" i="31"/>
  <c r="AL36" i="31"/>
  <c r="V36" i="31"/>
  <c r="AY36" i="31"/>
  <c r="AI36" i="31"/>
  <c r="S36" i="31"/>
  <c r="AX36" i="31"/>
  <c r="AH36" i="31"/>
  <c r="R36" i="31"/>
  <c r="AU36" i="31"/>
  <c r="AE36" i="31"/>
  <c r="O36" i="31"/>
  <c r="M7" i="10"/>
  <c r="L19" i="31"/>
  <c r="L25" i="31" s="1"/>
  <c r="L26" i="31" s="1"/>
  <c r="L28" i="31"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L29" i="31" l="1"/>
  <c r="AX37" i="31"/>
  <c r="AP37" i="31"/>
  <c r="AH37" i="31"/>
  <c r="Z37" i="31"/>
  <c r="R37" i="31"/>
  <c r="BA37" i="31"/>
  <c r="AS37" i="31"/>
  <c r="AK37" i="31"/>
  <c r="AC37" i="31"/>
  <c r="U37" i="31"/>
  <c r="M37" i="31"/>
  <c r="M60" i="31" s="1"/>
  <c r="BB37" i="31"/>
  <c r="AT37" i="31"/>
  <c r="AL37" i="31"/>
  <c r="AD37" i="31"/>
  <c r="V37" i="31"/>
  <c r="N37" i="31"/>
  <c r="AW37" i="31"/>
  <c r="AO37" i="31"/>
  <c r="AG37" i="31"/>
  <c r="Y37" i="31"/>
  <c r="Q37" i="31"/>
  <c r="BD37" i="31"/>
  <c r="AN37" i="31"/>
  <c r="X37" i="31"/>
  <c r="AY37" i="31"/>
  <c r="AI37" i="31"/>
  <c r="S37" i="31"/>
  <c r="AZ37" i="31"/>
  <c r="AJ37" i="31"/>
  <c r="T37" i="31"/>
  <c r="AU37" i="31"/>
  <c r="AE37" i="31"/>
  <c r="O37" i="31"/>
  <c r="AV37" i="31"/>
  <c r="AF37" i="31"/>
  <c r="P37" i="31"/>
  <c r="AQ37" i="31"/>
  <c r="AA37" i="31"/>
  <c r="AR37" i="31"/>
  <c r="AB37" i="31"/>
  <c r="BC37" i="31"/>
  <c r="AM37" i="31"/>
  <c r="W37" i="31"/>
  <c r="N7" i="10"/>
  <c r="M19" i="31"/>
  <c r="M25" i="31" s="1"/>
  <c r="M26" i="31" s="1"/>
  <c r="M28" i="31" s="1"/>
  <c r="M12" i="10"/>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AZ76" i="31"/>
  <c r="E76" i="31"/>
  <c r="E77" i="31" s="1"/>
  <c r="E80" i="31" s="1"/>
  <c r="E81" i="31" s="1"/>
  <c r="AS76" i="31"/>
  <c r="AN76" i="31"/>
  <c r="AV76" i="31"/>
  <c r="BD76" i="31"/>
  <c r="AO76" i="31"/>
  <c r="AW76" i="31"/>
  <c r="O7" i="10"/>
  <c r="N19" i="31"/>
  <c r="N25" i="31" s="1"/>
  <c r="N26" i="31" s="1"/>
  <c r="N28" i="31" s="1"/>
  <c r="N12" i="10"/>
  <c r="M29" i="31"/>
  <c r="BA38" i="31"/>
  <c r="AS38" i="31"/>
  <c r="AK38" i="31"/>
  <c r="AC38" i="31"/>
  <c r="AW38" i="31"/>
  <c r="AO38" i="31"/>
  <c r="AG38" i="31"/>
  <c r="Y38" i="31"/>
  <c r="AQ38" i="31"/>
  <c r="AA38" i="31"/>
  <c r="Q38" i="31"/>
  <c r="AZ38" i="31"/>
  <c r="AR38" i="31"/>
  <c r="AJ38" i="31"/>
  <c r="AB38" i="31"/>
  <c r="T38" i="31"/>
  <c r="AY38" i="31"/>
  <c r="AI38" i="31"/>
  <c r="U38" i="31"/>
  <c r="BD38" i="31"/>
  <c r="AV38" i="31"/>
  <c r="AN38" i="31"/>
  <c r="AF38" i="31"/>
  <c r="X38" i="31"/>
  <c r="P38" i="31"/>
  <c r="BC38" i="31"/>
  <c r="W38" i="31"/>
  <c r="AX38" i="31"/>
  <c r="AH38" i="31"/>
  <c r="R38" i="31"/>
  <c r="AU38" i="31"/>
  <c r="S38" i="31"/>
  <c r="AT38" i="31"/>
  <c r="AD38" i="31"/>
  <c r="N38" i="31"/>
  <c r="N60" i="31" s="1"/>
  <c r="AM38" i="31"/>
  <c r="O38" i="31"/>
  <c r="AP38" i="31"/>
  <c r="Z38" i="31"/>
  <c r="AE38" i="31"/>
  <c r="BB38" i="31"/>
  <c r="AL38" i="31"/>
  <c r="V38"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N29" i="31"/>
  <c r="BA39" i="31"/>
  <c r="AS39" i="31"/>
  <c r="AK39" i="31"/>
  <c r="AC39" i="31"/>
  <c r="U39" i="31"/>
  <c r="BD39" i="31"/>
  <c r="AV39" i="31"/>
  <c r="AN39" i="31"/>
  <c r="AF39" i="31"/>
  <c r="X39" i="31"/>
  <c r="P39" i="31"/>
  <c r="AW39" i="31"/>
  <c r="AO39" i="31"/>
  <c r="AG39" i="31"/>
  <c r="Y39" i="31"/>
  <c r="Q39" i="31"/>
  <c r="AZ39" i="31"/>
  <c r="AR39" i="31"/>
  <c r="AJ39" i="31"/>
  <c r="AB39" i="31"/>
  <c r="T39" i="31"/>
  <c r="AY39" i="31"/>
  <c r="AI39" i="31"/>
  <c r="S39" i="31"/>
  <c r="AT39" i="31"/>
  <c r="AD39" i="31"/>
  <c r="AU39" i="31"/>
  <c r="AE39" i="31"/>
  <c r="O39" i="31"/>
  <c r="O60" i="31" s="1"/>
  <c r="AP39" i="31"/>
  <c r="Z39" i="31"/>
  <c r="AQ39" i="31"/>
  <c r="AA39" i="31"/>
  <c r="BB39" i="31"/>
  <c r="AL39" i="31"/>
  <c r="V39" i="31"/>
  <c r="BC39" i="31"/>
  <c r="AM39" i="31"/>
  <c r="W39" i="31"/>
  <c r="AX39" i="31"/>
  <c r="AH39" i="31"/>
  <c r="R39" i="31"/>
  <c r="P7" i="10"/>
  <c r="O19" i="31"/>
  <c r="O25" i="31" s="1"/>
  <c r="O26" i="31" s="1"/>
  <c r="O28" i="31" s="1"/>
  <c r="O12" i="10"/>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O29" i="31" l="1"/>
  <c r="AZ40" i="31"/>
  <c r="AR40" i="31"/>
  <c r="AJ40" i="31"/>
  <c r="AB40" i="31"/>
  <c r="T40" i="31"/>
  <c r="BA40" i="31"/>
  <c r="AS40" i="31"/>
  <c r="AK40" i="31"/>
  <c r="AC40" i="31"/>
  <c r="U40" i="31"/>
  <c r="BD40" i="31"/>
  <c r="AV40" i="31"/>
  <c r="AN40" i="31"/>
  <c r="AF40" i="31"/>
  <c r="X40" i="31"/>
  <c r="P40" i="31"/>
  <c r="P60" i="31" s="1"/>
  <c r="AW40" i="31"/>
  <c r="AO40" i="31"/>
  <c r="AG40" i="31"/>
  <c r="Y40" i="31"/>
  <c r="Q40" i="31"/>
  <c r="AP40" i="31"/>
  <c r="Z40" i="31"/>
  <c r="AY40" i="31"/>
  <c r="AI40" i="31"/>
  <c r="S40" i="31"/>
  <c r="AX40" i="31"/>
  <c r="AH40" i="31"/>
  <c r="R40" i="31"/>
  <c r="AQ40" i="31"/>
  <c r="AA40" i="31"/>
  <c r="AL40" i="31"/>
  <c r="AU40" i="31"/>
  <c r="AD40" i="31"/>
  <c r="AM40" i="31"/>
  <c r="BB40" i="31"/>
  <c r="V40" i="31"/>
  <c r="AE40" i="31"/>
  <c r="AT40" i="31"/>
  <c r="BC40" i="31"/>
  <c r="W40" i="31"/>
  <c r="Q7" i="10"/>
  <c r="P19" i="31"/>
  <c r="P25" i="31" s="1"/>
  <c r="P26" i="31" s="1"/>
  <c r="P28" i="31" s="1"/>
  <c r="P12" i="10"/>
  <c r="H81" i="31"/>
  <c r="D46" i="20"/>
  <c r="M12" i="20"/>
  <c r="K63" i="31"/>
  <c r="K64" i="31" s="1"/>
  <c r="I87" i="31"/>
  <c r="I66" i="31" s="1"/>
  <c r="I76" i="31" s="1"/>
  <c r="I77" i="31" s="1"/>
  <c r="I80" i="31" s="1"/>
  <c r="I30" i="10"/>
  <c r="I14" i="10" s="1"/>
  <c r="I24" i="10" s="1"/>
  <c r="L62" i="31"/>
  <c r="M61" i="31" s="1"/>
  <c r="P29" i="31" l="1"/>
  <c r="BB41" i="31"/>
  <c r="AY41" i="31"/>
  <c r="AP41" i="31"/>
  <c r="AH41" i="31"/>
  <c r="Z41" i="31"/>
  <c r="R41" i="31"/>
  <c r="AS41" i="31"/>
  <c r="AK41" i="31"/>
  <c r="AC41" i="31"/>
  <c r="U41" i="31"/>
  <c r="AX41" i="31"/>
  <c r="AT41" i="31"/>
  <c r="AL41" i="31"/>
  <c r="AD41" i="31"/>
  <c r="V41" i="31"/>
  <c r="AW41" i="31"/>
  <c r="AO41" i="31"/>
  <c r="AG41" i="31"/>
  <c r="Y41" i="31"/>
  <c r="Q41" i="31"/>
  <c r="Q60" i="31" s="1"/>
  <c r="AZ41" i="31"/>
  <c r="AN41" i="31"/>
  <c r="X41" i="31"/>
  <c r="AQ41" i="31"/>
  <c r="AA41" i="31"/>
  <c r="BC41" i="31"/>
  <c r="AJ41" i="31"/>
  <c r="T41" i="31"/>
  <c r="AM41" i="31"/>
  <c r="W41" i="31"/>
  <c r="AV41" i="31"/>
  <c r="AF41" i="31"/>
  <c r="BA41" i="31"/>
  <c r="AI41" i="31"/>
  <c r="S41" i="31"/>
  <c r="BD41" i="31"/>
  <c r="AR41" i="31"/>
  <c r="AB41" i="31"/>
  <c r="AU41" i="31"/>
  <c r="AE41" i="31"/>
  <c r="R7" i="10"/>
  <c r="Q19" i="31"/>
  <c r="Q25" i="31" s="1"/>
  <c r="Q26" i="31" s="1"/>
  <c r="Q28" i="31" s="1"/>
  <c r="Q12" i="10"/>
  <c r="I81" i="31"/>
  <c r="D47" i="20"/>
  <c r="N12" i="20"/>
  <c r="J30" i="10"/>
  <c r="J14" i="10" s="1"/>
  <c r="J24" i="10" s="1"/>
  <c r="J87" i="31"/>
  <c r="J66" i="31" s="1"/>
  <c r="J76" i="31" s="1"/>
  <c r="J77" i="31" s="1"/>
  <c r="J80" i="31" s="1"/>
  <c r="J81" i="31" s="1"/>
  <c r="L63" i="31"/>
  <c r="L64" i="31" s="1"/>
  <c r="M62" i="31"/>
  <c r="N61" i="31" s="1"/>
  <c r="Q29" i="31" l="1"/>
  <c r="BB42" i="31"/>
  <c r="AT42" i="31"/>
  <c r="AL42" i="31"/>
  <c r="BA42" i="31"/>
  <c r="AS42" i="31"/>
  <c r="AK42" i="31"/>
  <c r="AC42" i="31"/>
  <c r="U42" i="31"/>
  <c r="X42" i="31"/>
  <c r="V42" i="31"/>
  <c r="AX42" i="31"/>
  <c r="AP42" i="31"/>
  <c r="AH42" i="31"/>
  <c r="AW42" i="31"/>
  <c r="AO42" i="31"/>
  <c r="AG42" i="31"/>
  <c r="Y42" i="31"/>
  <c r="AF42" i="31"/>
  <c r="AD42" i="31"/>
  <c r="AR42" i="31"/>
  <c r="AY42" i="31"/>
  <c r="AI42" i="31"/>
  <c r="S42" i="31"/>
  <c r="R42" i="31"/>
  <c r="R60" i="31" s="1"/>
  <c r="AZ42" i="31"/>
  <c r="AJ42" i="31"/>
  <c r="AQ42" i="31"/>
  <c r="AA42" i="31"/>
  <c r="T42" i="31"/>
  <c r="BD42" i="31"/>
  <c r="AU42" i="31"/>
  <c r="AB42" i="31"/>
  <c r="AV42" i="31"/>
  <c r="AM42" i="31"/>
  <c r="Z42" i="31"/>
  <c r="AN42" i="31"/>
  <c r="AE42" i="31"/>
  <c r="BC42" i="31"/>
  <c r="W42" i="31"/>
  <c r="S7" i="10"/>
  <c r="R19" i="31"/>
  <c r="R25" i="31" s="1"/>
  <c r="R26" i="31" s="1"/>
  <c r="R28" i="31" s="1"/>
  <c r="R12" i="10"/>
  <c r="K87" i="31"/>
  <c r="K66" i="31" s="1"/>
  <c r="K76" i="31" s="1"/>
  <c r="K77" i="31" s="1"/>
  <c r="K80" i="31" s="1"/>
  <c r="K81" i="31" s="1"/>
  <c r="K30" i="10"/>
  <c r="K14" i="10" s="1"/>
  <c r="K24" i="10" s="1"/>
  <c r="D48" i="20"/>
  <c r="O12" i="20"/>
  <c r="M63" i="31"/>
  <c r="M64" i="31" s="1"/>
  <c r="N62" i="31"/>
  <c r="O61" i="31" s="1"/>
  <c r="R29" i="31" l="1"/>
  <c r="AX43" i="31"/>
  <c r="AP43" i="31"/>
  <c r="AH43" i="31"/>
  <c r="Z43" i="31"/>
  <c r="BC43" i="31"/>
  <c r="AU43" i="31"/>
  <c r="AM43" i="31"/>
  <c r="AE43" i="31"/>
  <c r="W43" i="31"/>
  <c r="BB43" i="31"/>
  <c r="AT43" i="31"/>
  <c r="AL43" i="31"/>
  <c r="AD43" i="31"/>
  <c r="V43" i="31"/>
  <c r="AY43" i="31"/>
  <c r="AQ43" i="31"/>
  <c r="AI43" i="31"/>
  <c r="AA43" i="31"/>
  <c r="S43" i="31"/>
  <c r="S60" i="31" s="1"/>
  <c r="BD43" i="31"/>
  <c r="AN43" i="31"/>
  <c r="X43" i="31"/>
  <c r="AS43" i="31"/>
  <c r="AC43" i="31"/>
  <c r="AZ43" i="31"/>
  <c r="AJ43" i="31"/>
  <c r="T43" i="31"/>
  <c r="AO43" i="31"/>
  <c r="Y43" i="31"/>
  <c r="AV43" i="31"/>
  <c r="AF43" i="31"/>
  <c r="BA43" i="31"/>
  <c r="AK43" i="31"/>
  <c r="U43" i="31"/>
  <c r="AR43" i="31"/>
  <c r="AB43" i="31"/>
  <c r="AW43" i="31"/>
  <c r="AG43" i="31"/>
  <c r="T7" i="10"/>
  <c r="S19" i="31"/>
  <c r="S25" i="31" s="1"/>
  <c r="S26" i="31" s="1"/>
  <c r="S28" i="31" s="1"/>
  <c r="S12" i="10"/>
  <c r="D49" i="20"/>
  <c r="P12" i="20"/>
  <c r="L30" i="10"/>
  <c r="L14" i="10" s="1"/>
  <c r="L24" i="10" s="1"/>
  <c r="L87" i="31"/>
  <c r="L66" i="31" s="1"/>
  <c r="L76" i="31" s="1"/>
  <c r="L77" i="31" s="1"/>
  <c r="L80" i="31" s="1"/>
  <c r="L81" i="31" s="1"/>
  <c r="O62" i="31"/>
  <c r="P61" i="31" s="1"/>
  <c r="N63" i="31"/>
  <c r="N64" i="31" s="1"/>
  <c r="U7" i="10" l="1"/>
  <c r="T19" i="31"/>
  <c r="T25" i="31" s="1"/>
  <c r="T26" i="31" s="1"/>
  <c r="T28" i="31" s="1"/>
  <c r="T12" i="10"/>
  <c r="S29" i="31"/>
  <c r="AY44" i="31"/>
  <c r="AQ44" i="31"/>
  <c r="AI44" i="31"/>
  <c r="AA44" i="31"/>
  <c r="BD44" i="31"/>
  <c r="AV44" i="31"/>
  <c r="AN44" i="31"/>
  <c r="AF44" i="31"/>
  <c r="X44" i="31"/>
  <c r="BC44" i="31"/>
  <c r="AU44" i="31"/>
  <c r="AM44" i="31"/>
  <c r="AE44" i="31"/>
  <c r="W44" i="31"/>
  <c r="AZ44" i="31"/>
  <c r="AR44" i="31"/>
  <c r="AJ44" i="31"/>
  <c r="AB44" i="31"/>
  <c r="T44" i="31"/>
  <c r="T60" i="31" s="1"/>
  <c r="AW44" i="31"/>
  <c r="AG44" i="31"/>
  <c r="BB44" i="31"/>
  <c r="AL44" i="31"/>
  <c r="V44" i="31"/>
  <c r="AO44" i="31"/>
  <c r="Y44" i="31"/>
  <c r="AT44" i="31"/>
  <c r="AD44" i="31"/>
  <c r="AS44" i="31"/>
  <c r="AX44" i="31"/>
  <c r="AK44" i="31"/>
  <c r="AP44" i="31"/>
  <c r="AC44" i="31"/>
  <c r="AH44" i="31"/>
  <c r="BA44" i="31"/>
  <c r="U44" i="31"/>
  <c r="Z44" i="31"/>
  <c r="D50" i="20"/>
  <c r="Q12" i="20"/>
  <c r="M87" i="31"/>
  <c r="M66" i="31" s="1"/>
  <c r="M76" i="31" s="1"/>
  <c r="M77" i="31" s="1"/>
  <c r="M80" i="31" s="1"/>
  <c r="M81" i="31" s="1"/>
  <c r="M30" i="10"/>
  <c r="M14" i="10" s="1"/>
  <c r="M24" i="10" s="1"/>
  <c r="P62" i="31"/>
  <c r="Q61" i="31" s="1"/>
  <c r="O63" i="31"/>
  <c r="O64" i="31" s="1"/>
  <c r="T29" i="31" l="1"/>
  <c r="AW45" i="31"/>
  <c r="AO45" i="31"/>
  <c r="AG45" i="31"/>
  <c r="Y45" i="31"/>
  <c r="BB45" i="31"/>
  <c r="AT45" i="31"/>
  <c r="AL45" i="31"/>
  <c r="AD45" i="31"/>
  <c r="V45" i="31"/>
  <c r="BA45" i="31"/>
  <c r="AS45" i="31"/>
  <c r="AK45" i="31"/>
  <c r="AC45" i="31"/>
  <c r="U45" i="31"/>
  <c r="U60" i="31" s="1"/>
  <c r="AX45" i="31"/>
  <c r="AP45" i="31"/>
  <c r="AH45" i="31"/>
  <c r="Z45" i="31"/>
  <c r="AU45" i="31"/>
  <c r="AE45" i="31"/>
  <c r="AZ45" i="31"/>
  <c r="AJ45" i="31"/>
  <c r="AQ45" i="31"/>
  <c r="AA45" i="31"/>
  <c r="AV45" i="31"/>
  <c r="AF45" i="31"/>
  <c r="BC45" i="31"/>
  <c r="AM45" i="31"/>
  <c r="W45" i="31"/>
  <c r="AR45" i="31"/>
  <c r="AB45" i="31"/>
  <c r="AY45" i="31"/>
  <c r="AI45" i="31"/>
  <c r="BD45" i="31"/>
  <c r="AN45" i="31"/>
  <c r="X45" i="31"/>
  <c r="V7" i="10"/>
  <c r="U19" i="31"/>
  <c r="U25" i="31" s="1"/>
  <c r="U26" i="31" s="1"/>
  <c r="U28" i="31" s="1"/>
  <c r="U12" i="10"/>
  <c r="R12" i="20"/>
  <c r="D51" i="20"/>
  <c r="N30" i="10"/>
  <c r="N14" i="10" s="1"/>
  <c r="N24" i="10" s="1"/>
  <c r="N87" i="31"/>
  <c r="N66" i="31" s="1"/>
  <c r="N76" i="31" s="1"/>
  <c r="N77" i="31" s="1"/>
  <c r="N80" i="31" s="1"/>
  <c r="N81" i="31" s="1"/>
  <c r="Q62" i="31"/>
  <c r="R61" i="31" s="1"/>
  <c r="P63" i="31"/>
  <c r="P64" i="31" s="1"/>
  <c r="U29" i="31" l="1"/>
  <c r="BB46" i="31"/>
  <c r="AT46" i="31"/>
  <c r="AL46" i="31"/>
  <c r="AD46" i="31"/>
  <c r="V46" i="31"/>
  <c r="V60" i="31" s="1"/>
  <c r="AW46" i="31"/>
  <c r="AO46" i="31"/>
  <c r="AG46" i="31"/>
  <c r="Y46" i="31"/>
  <c r="AX46" i="31"/>
  <c r="AP46" i="31"/>
  <c r="AH46" i="31"/>
  <c r="Z46" i="31"/>
  <c r="BA46" i="31"/>
  <c r="AS46" i="31"/>
  <c r="AK46" i="31"/>
  <c r="AC46" i="31"/>
  <c r="AR46" i="31"/>
  <c r="AB46" i="31"/>
  <c r="AU46" i="31"/>
  <c r="AE46" i="31"/>
  <c r="AZ46" i="31"/>
  <c r="AJ46" i="31"/>
  <c r="BC46" i="31"/>
  <c r="AM46" i="31"/>
  <c r="W46" i="31"/>
  <c r="AN46" i="31"/>
  <c r="AQ46" i="31"/>
  <c r="AF46" i="31"/>
  <c r="AI46" i="31"/>
  <c r="BD46" i="31"/>
  <c r="X46" i="31"/>
  <c r="AA46" i="31"/>
  <c r="AV46" i="31"/>
  <c r="AY46" i="31"/>
  <c r="W7" i="10"/>
  <c r="V19" i="31"/>
  <c r="V25" i="31" s="1"/>
  <c r="V26" i="31" s="1"/>
  <c r="V28" i="31" s="1"/>
  <c r="V12" i="10"/>
  <c r="O87" i="31"/>
  <c r="O66" i="31" s="1"/>
  <c r="O76" i="31" s="1"/>
  <c r="O77" i="31" s="1"/>
  <c r="O80" i="31" s="1"/>
  <c r="O81" i="31" s="1"/>
  <c r="O30" i="10"/>
  <c r="O14" i="10" s="1"/>
  <c r="O24" i="10" s="1"/>
  <c r="D52" i="20"/>
  <c r="S12" i="20"/>
  <c r="R62" i="31"/>
  <c r="S61" i="31" s="1"/>
  <c r="Q63" i="31"/>
  <c r="Q64" i="31" s="1"/>
  <c r="V29" i="31" l="1"/>
  <c r="BB47" i="31"/>
  <c r="AT47" i="31"/>
  <c r="AL47" i="31"/>
  <c r="AD47" i="31"/>
  <c r="BC47" i="31"/>
  <c r="AU47" i="31"/>
  <c r="AM47" i="31"/>
  <c r="AE47" i="31"/>
  <c r="W47" i="31"/>
  <c r="W60" i="31" s="1"/>
  <c r="AX47" i="31"/>
  <c r="AP47" i="31"/>
  <c r="AH47" i="31"/>
  <c r="Z47" i="31"/>
  <c r="AY47" i="31"/>
  <c r="AQ47" i="31"/>
  <c r="AI47" i="31"/>
  <c r="AA47" i="31"/>
  <c r="AR47" i="31"/>
  <c r="AB47" i="31"/>
  <c r="AS47" i="31"/>
  <c r="AC47" i="31"/>
  <c r="BD47" i="31"/>
  <c r="AN47" i="31"/>
  <c r="X47" i="31"/>
  <c r="AO47" i="31"/>
  <c r="Y47" i="31"/>
  <c r="AZ47" i="31"/>
  <c r="AJ47" i="31"/>
  <c r="BA47" i="31"/>
  <c r="AK47" i="31"/>
  <c r="AV47" i="31"/>
  <c r="AF47" i="31"/>
  <c r="AW47" i="31"/>
  <c r="AG47" i="31"/>
  <c r="X7" i="10"/>
  <c r="W19" i="31"/>
  <c r="W25" i="31" s="1"/>
  <c r="W26" i="31" s="1"/>
  <c r="W28" i="31" s="1"/>
  <c r="W12" i="10"/>
  <c r="P30" i="10"/>
  <c r="P14" i="10" s="1"/>
  <c r="P24" i="10" s="1"/>
  <c r="P87" i="31"/>
  <c r="P66" i="31" s="1"/>
  <c r="P76" i="31" s="1"/>
  <c r="P77" i="31" s="1"/>
  <c r="P80" i="31" s="1"/>
  <c r="P81" i="31" s="1"/>
  <c r="D53" i="20"/>
  <c r="T12" i="20"/>
  <c r="S62" i="31"/>
  <c r="T61" i="31" s="1"/>
  <c r="R63" i="31"/>
  <c r="R64" i="31" s="1"/>
  <c r="Y7" i="10" l="1"/>
  <c r="X19" i="31"/>
  <c r="X25" i="31" s="1"/>
  <c r="X26" i="31" s="1"/>
  <c r="X28" i="31" s="1"/>
  <c r="X12" i="10"/>
  <c r="W29" i="31"/>
  <c r="AY48" i="31"/>
  <c r="AQ48" i="31"/>
  <c r="AI48" i="31"/>
  <c r="AA48" i="31"/>
  <c r="AZ48" i="31"/>
  <c r="AR48" i="31"/>
  <c r="AJ48" i="31"/>
  <c r="AB48" i="31"/>
  <c r="BC48" i="31"/>
  <c r="AU48" i="31"/>
  <c r="AM48" i="31"/>
  <c r="AE48" i="31"/>
  <c r="BD48" i="31"/>
  <c r="AV48" i="31"/>
  <c r="AN48" i="31"/>
  <c r="AF48" i="31"/>
  <c r="X48" i="31"/>
  <c r="X60" i="31" s="1"/>
  <c r="AO48" i="31"/>
  <c r="Y48" i="31"/>
  <c r="AP48" i="31"/>
  <c r="Z48" i="31"/>
  <c r="AW48" i="31"/>
  <c r="AG48" i="31"/>
  <c r="AX48" i="31"/>
  <c r="AH48" i="31"/>
  <c r="AK48" i="31"/>
  <c r="AL48" i="31"/>
  <c r="AC48" i="31"/>
  <c r="AD48" i="31"/>
  <c r="BA48" i="31"/>
  <c r="BB48" i="31"/>
  <c r="AS48" i="31"/>
  <c r="AT48" i="31"/>
  <c r="Q87" i="31"/>
  <c r="Q66" i="31" s="1"/>
  <c r="Q76" i="31" s="1"/>
  <c r="Q77" i="31" s="1"/>
  <c r="Q80" i="31" s="1"/>
  <c r="Q81" i="31" s="1"/>
  <c r="Q30" i="10"/>
  <c r="Q14" i="10" s="1"/>
  <c r="Q24" i="10" s="1"/>
  <c r="D54" i="20"/>
  <c r="U12" i="20"/>
  <c r="T62" i="31"/>
  <c r="U61" i="31" s="1"/>
  <c r="S63" i="31"/>
  <c r="S64" i="31" s="1"/>
  <c r="X29" i="31" l="1"/>
  <c r="BA49" i="31"/>
  <c r="AS49" i="31"/>
  <c r="AK49" i="31"/>
  <c r="AC49" i="31"/>
  <c r="BB49" i="31"/>
  <c r="AT49" i="31"/>
  <c r="AL49" i="31"/>
  <c r="AD49" i="31"/>
  <c r="AW49" i="31"/>
  <c r="AO49" i="31"/>
  <c r="AG49" i="31"/>
  <c r="Y49" i="31"/>
  <c r="Y60" i="31" s="1"/>
  <c r="AX49" i="31"/>
  <c r="AP49" i="31"/>
  <c r="AH49" i="31"/>
  <c r="Z49" i="31"/>
  <c r="AQ49" i="31"/>
  <c r="AA49" i="31"/>
  <c r="AR49" i="31"/>
  <c r="AB49" i="31"/>
  <c r="BC49" i="31"/>
  <c r="AM49" i="31"/>
  <c r="BD49" i="31"/>
  <c r="AN49" i="31"/>
  <c r="AY49" i="31"/>
  <c r="AI49" i="31"/>
  <c r="AZ49" i="31"/>
  <c r="AJ49" i="31"/>
  <c r="AU49" i="31"/>
  <c r="AE49" i="31"/>
  <c r="AV49" i="31"/>
  <c r="AF49" i="31"/>
  <c r="Z7" i="10"/>
  <c r="Y19" i="31"/>
  <c r="Y25" i="31" s="1"/>
  <c r="Y26" i="31" s="1"/>
  <c r="Y28" i="31" s="1"/>
  <c r="Y12" i="10"/>
  <c r="R30" i="10"/>
  <c r="R14" i="10" s="1"/>
  <c r="R24" i="10" s="1"/>
  <c r="R87" i="31"/>
  <c r="R66" i="31" s="1"/>
  <c r="R76" i="31" s="1"/>
  <c r="R77" i="31" s="1"/>
  <c r="R80" i="31" s="1"/>
  <c r="R81" i="31" s="1"/>
  <c r="D55" i="20"/>
  <c r="V12" i="20"/>
  <c r="U62" i="31"/>
  <c r="V61" i="31" s="1"/>
  <c r="T63" i="31"/>
  <c r="T64" i="31" s="1"/>
  <c r="Y29" i="31" l="1"/>
  <c r="BB50" i="31"/>
  <c r="AT50" i="31"/>
  <c r="AL50" i="31"/>
  <c r="AD50" i="31"/>
  <c r="BA50" i="31"/>
  <c r="AS50" i="31"/>
  <c r="AK50" i="31"/>
  <c r="AC50" i="31"/>
  <c r="AX50" i="31"/>
  <c r="AP50" i="31"/>
  <c r="AH50" i="31"/>
  <c r="Z50" i="31"/>
  <c r="Z60" i="31" s="1"/>
  <c r="AW50" i="31"/>
  <c r="AO50" i="31"/>
  <c r="AG50" i="31"/>
  <c r="AR50" i="31"/>
  <c r="AB50" i="31"/>
  <c r="AQ50" i="31"/>
  <c r="AA50" i="31"/>
  <c r="AZ50" i="31"/>
  <c r="AJ50" i="31"/>
  <c r="AY50" i="31"/>
  <c r="AI50" i="31"/>
  <c r="AN50" i="31"/>
  <c r="AM50" i="31"/>
  <c r="AF50" i="31"/>
  <c r="AE50" i="31"/>
  <c r="BD50" i="31"/>
  <c r="BC50" i="31"/>
  <c r="AV50" i="31"/>
  <c r="AU50" i="31"/>
  <c r="AA7" i="10"/>
  <c r="Z19" i="31"/>
  <c r="Z25" i="31" s="1"/>
  <c r="Z26" i="31" s="1"/>
  <c r="Z28" i="31" s="1"/>
  <c r="Z12" i="10"/>
  <c r="S87" i="31"/>
  <c r="S66" i="31" s="1"/>
  <c r="S76" i="31" s="1"/>
  <c r="S77" i="31" s="1"/>
  <c r="S80" i="31" s="1"/>
  <c r="S81" i="31" s="1"/>
  <c r="S30" i="10"/>
  <c r="S14" i="10" s="1"/>
  <c r="S24" i="10" s="1"/>
  <c r="D56" i="20"/>
  <c r="W12" i="20"/>
  <c r="V62" i="31"/>
  <c r="W61" i="31" s="1"/>
  <c r="U63" i="31"/>
  <c r="U64" i="31" s="1"/>
  <c r="Z29" i="31" l="1"/>
  <c r="AX51" i="31"/>
  <c r="AP51" i="31"/>
  <c r="AH51" i="31"/>
  <c r="BC51" i="31"/>
  <c r="AU51" i="31"/>
  <c r="AM51" i="31"/>
  <c r="AE51" i="31"/>
  <c r="BB51" i="31"/>
  <c r="AT51" i="31"/>
  <c r="AL51" i="31"/>
  <c r="AD51" i="31"/>
  <c r="AY51" i="31"/>
  <c r="AQ51" i="31"/>
  <c r="AI51" i="31"/>
  <c r="AA51" i="31"/>
  <c r="AA60" i="31" s="1"/>
  <c r="AV51" i="31"/>
  <c r="AF51" i="31"/>
  <c r="AS51" i="31"/>
  <c r="AC51" i="31"/>
  <c r="AR51" i="31"/>
  <c r="AB51" i="31"/>
  <c r="AO51" i="31"/>
  <c r="BD51" i="31"/>
  <c r="AN51" i="31"/>
  <c r="BA51" i="31"/>
  <c r="AK51" i="31"/>
  <c r="AZ51" i="31"/>
  <c r="AJ51" i="31"/>
  <c r="AW51" i="31"/>
  <c r="AG51" i="31"/>
  <c r="AB7" i="10"/>
  <c r="AA19" i="31"/>
  <c r="AA25" i="31" s="1"/>
  <c r="AA26" i="31" s="1"/>
  <c r="AA28" i="31" s="1"/>
  <c r="AA12" i="10"/>
  <c r="T30" i="10"/>
  <c r="T14" i="10" s="1"/>
  <c r="T24" i="10" s="1"/>
  <c r="T87" i="31"/>
  <c r="T66" i="31" s="1"/>
  <c r="T76" i="31" s="1"/>
  <c r="T77" i="31" s="1"/>
  <c r="T80" i="31" s="1"/>
  <c r="T81" i="31" s="1"/>
  <c r="D57" i="20"/>
  <c r="X12" i="20"/>
  <c r="W62" i="31"/>
  <c r="X61" i="31" s="1"/>
  <c r="V63" i="31"/>
  <c r="V64" i="31" s="1"/>
  <c r="AC7" i="10" l="1"/>
  <c r="AB19" i="31"/>
  <c r="AB25" i="31" s="1"/>
  <c r="AB26" i="31" s="1"/>
  <c r="AB28" i="31" s="1"/>
  <c r="AB12" i="10"/>
  <c r="AA29" i="31"/>
  <c r="AY52" i="31"/>
  <c r="AQ52" i="31"/>
  <c r="AI52" i="31"/>
  <c r="BD52" i="31"/>
  <c r="AV52" i="31"/>
  <c r="AN52" i="31"/>
  <c r="AF52" i="31"/>
  <c r="BC52" i="31"/>
  <c r="AU52" i="31"/>
  <c r="AM52" i="31"/>
  <c r="AE52" i="31"/>
  <c r="AZ52" i="31"/>
  <c r="AR52" i="31"/>
  <c r="AJ52" i="31"/>
  <c r="AB52" i="31"/>
  <c r="AB60" i="31" s="1"/>
  <c r="AW52" i="31"/>
  <c r="AG52" i="31"/>
  <c r="AT52" i="31"/>
  <c r="AD52" i="31"/>
  <c r="AO52" i="31"/>
  <c r="BB52" i="31"/>
  <c r="AL52" i="31"/>
  <c r="AS52" i="31"/>
  <c r="AP52" i="31"/>
  <c r="AK52" i="31"/>
  <c r="AH52" i="31"/>
  <c r="AC52" i="31"/>
  <c r="BA52" i="31"/>
  <c r="AX52" i="31"/>
  <c r="U87" i="31"/>
  <c r="U66" i="31" s="1"/>
  <c r="U76" i="31" s="1"/>
  <c r="U77" i="31" s="1"/>
  <c r="U80" i="31" s="1"/>
  <c r="U81" i="31" s="1"/>
  <c r="U30" i="10"/>
  <c r="U14" i="10" s="1"/>
  <c r="U24" i="10" s="1"/>
  <c r="D58" i="20"/>
  <c r="Y12" i="20"/>
  <c r="X62" i="31"/>
  <c r="Y61" i="31" s="1"/>
  <c r="W63" i="31"/>
  <c r="W64" i="31" s="1"/>
  <c r="AB29" i="31" l="1"/>
  <c r="AW53" i="31"/>
  <c r="AO53" i="31"/>
  <c r="AG53" i="31"/>
  <c r="BB53" i="31"/>
  <c r="AT53" i="31"/>
  <c r="AL53" i="31"/>
  <c r="AD53" i="31"/>
  <c r="BA53" i="31"/>
  <c r="AS53" i="31"/>
  <c r="AK53" i="31"/>
  <c r="AC53" i="31"/>
  <c r="AC60" i="31" s="1"/>
  <c r="AX53" i="31"/>
  <c r="AP53" i="31"/>
  <c r="AH53" i="31"/>
  <c r="BC53" i="31"/>
  <c r="AM53" i="31"/>
  <c r="AZ53" i="31"/>
  <c r="AJ53" i="31"/>
  <c r="AY53" i="31"/>
  <c r="AI53" i="31"/>
  <c r="AV53" i="31"/>
  <c r="AF53" i="31"/>
  <c r="AU53" i="31"/>
  <c r="AE53" i="31"/>
  <c r="AR53" i="31"/>
  <c r="AQ53" i="31"/>
  <c r="BD53" i="31"/>
  <c r="AN53" i="31"/>
  <c r="AD7" i="10"/>
  <c r="AC19" i="31"/>
  <c r="AC25" i="31" s="1"/>
  <c r="AC26" i="31" s="1"/>
  <c r="AC28" i="31" s="1"/>
  <c r="AC12" i="10"/>
  <c r="D59" i="20"/>
  <c r="Z12" i="20"/>
  <c r="V30" i="10"/>
  <c r="V14" i="10" s="1"/>
  <c r="V24" i="10" s="1"/>
  <c r="V87" i="31"/>
  <c r="V66" i="31" s="1"/>
  <c r="V76" i="31" s="1"/>
  <c r="V77" i="31" s="1"/>
  <c r="V80" i="31" s="1"/>
  <c r="V81" i="31" s="1"/>
  <c r="Y62" i="31"/>
  <c r="Z61" i="31" s="1"/>
  <c r="X63" i="31"/>
  <c r="X64" i="31" s="1"/>
  <c r="AC29" i="31" l="1"/>
  <c r="BB54" i="31"/>
  <c r="AT54" i="31"/>
  <c r="AL54" i="31"/>
  <c r="AD54" i="31"/>
  <c r="AD60" i="31" s="1"/>
  <c r="AW54" i="31"/>
  <c r="AO54" i="31"/>
  <c r="AG54" i="31"/>
  <c r="AX54" i="31"/>
  <c r="AP54" i="31"/>
  <c r="AH54" i="31"/>
  <c r="BA54" i="31"/>
  <c r="AS54" i="31"/>
  <c r="AK54" i="31"/>
  <c r="AR54" i="31"/>
  <c r="BC54" i="31"/>
  <c r="AM54" i="31"/>
  <c r="AZ54" i="31"/>
  <c r="AJ54" i="31"/>
  <c r="AU54" i="31"/>
  <c r="AE54" i="31"/>
  <c r="BD54" i="31"/>
  <c r="AY54" i="31"/>
  <c r="AV54" i="31"/>
  <c r="AQ54" i="31"/>
  <c r="AN54" i="31"/>
  <c r="AI54" i="31"/>
  <c r="AF54" i="31"/>
  <c r="AE7" i="10"/>
  <c r="AD19" i="31"/>
  <c r="AD25" i="31" s="1"/>
  <c r="AD26" i="31" s="1"/>
  <c r="AD28" i="31" s="1"/>
  <c r="AD12" i="10"/>
  <c r="D60" i="20"/>
  <c r="AA12" i="20"/>
  <c r="W87" i="31"/>
  <c r="W66" i="31" s="1"/>
  <c r="W76" i="31" s="1"/>
  <c r="W77" i="31" s="1"/>
  <c r="W80" i="31" s="1"/>
  <c r="W81" i="31" s="1"/>
  <c r="W30" i="10"/>
  <c r="W14" i="10" s="1"/>
  <c r="W24" i="10" s="1"/>
  <c r="Z62" i="31"/>
  <c r="AA61" i="31" s="1"/>
  <c r="Y63" i="31"/>
  <c r="Y64" i="31" s="1"/>
  <c r="AD29" i="31" l="1"/>
  <c r="BB55" i="31"/>
  <c r="AT55" i="31"/>
  <c r="AL55" i="31"/>
  <c r="BC55" i="31"/>
  <c r="AU55" i="31"/>
  <c r="AM55" i="31"/>
  <c r="AE55" i="31"/>
  <c r="AE60" i="31" s="1"/>
  <c r="AX55" i="31"/>
  <c r="AP55" i="31"/>
  <c r="AH55" i="31"/>
  <c r="AY55" i="31"/>
  <c r="AQ55" i="31"/>
  <c r="AI55" i="31"/>
  <c r="AZ55" i="31"/>
  <c r="AJ55" i="31"/>
  <c r="AS55" i="31"/>
  <c r="AV55" i="31"/>
  <c r="AF55" i="31"/>
  <c r="AO55" i="31"/>
  <c r="AR55" i="31"/>
  <c r="BA55" i="31"/>
  <c r="AK55" i="31"/>
  <c r="BD55" i="31"/>
  <c r="AN55" i="31"/>
  <c r="AW55" i="31"/>
  <c r="AG55" i="31"/>
  <c r="AF7" i="10"/>
  <c r="AE19" i="31"/>
  <c r="AE25" i="31" s="1"/>
  <c r="AE26" i="31" s="1"/>
  <c r="AE28" i="31" s="1"/>
  <c r="AE12" i="10"/>
  <c r="D61" i="20"/>
  <c r="AB12" i="20"/>
  <c r="X30" i="10"/>
  <c r="X14" i="10" s="1"/>
  <c r="X24" i="10" s="1"/>
  <c r="X87" i="31"/>
  <c r="X66" i="31" s="1"/>
  <c r="X76" i="31" s="1"/>
  <c r="X77" i="31" s="1"/>
  <c r="X80" i="31" s="1"/>
  <c r="X81" i="31" s="1"/>
  <c r="AA62" i="31"/>
  <c r="AB61" i="31" s="1"/>
  <c r="Z63" i="31"/>
  <c r="Z64" i="31" s="1"/>
  <c r="AG7" i="10" l="1"/>
  <c r="AF19" i="31"/>
  <c r="AF25" i="31" s="1"/>
  <c r="AF26" i="31" s="1"/>
  <c r="AF28" i="31" s="1"/>
  <c r="AF12" i="10"/>
  <c r="AE29" i="31"/>
  <c r="AY56" i="31"/>
  <c r="AQ56" i="31"/>
  <c r="AI56" i="31"/>
  <c r="AZ56" i="31"/>
  <c r="AR56" i="31"/>
  <c r="AJ56" i="31"/>
  <c r="BC56" i="31"/>
  <c r="AU56" i="31"/>
  <c r="AM56" i="31"/>
  <c r="BD56" i="31"/>
  <c r="AV56" i="31"/>
  <c r="AN56" i="31"/>
  <c r="AF56" i="31"/>
  <c r="AF60" i="31" s="1"/>
  <c r="AO56" i="31"/>
  <c r="AX56" i="31"/>
  <c r="AH56" i="31"/>
  <c r="AW56" i="31"/>
  <c r="AG56" i="31"/>
  <c r="AP56" i="31"/>
  <c r="AK56" i="31"/>
  <c r="BB56" i="31"/>
  <c r="BA56" i="31"/>
  <c r="AT56" i="31"/>
  <c r="AS56" i="31"/>
  <c r="AL56" i="31"/>
  <c r="D62" i="20"/>
  <c r="AC12" i="20"/>
  <c r="Y87" i="31"/>
  <c r="Y66" i="31" s="1"/>
  <c r="Y76" i="31" s="1"/>
  <c r="Y77" i="31" s="1"/>
  <c r="Y80" i="31" s="1"/>
  <c r="Y81" i="31" s="1"/>
  <c r="Y30" i="10"/>
  <c r="Y14" i="10" s="1"/>
  <c r="Y24" i="10" s="1"/>
  <c r="AB62" i="31"/>
  <c r="AC61" i="31" s="1"/>
  <c r="AA63" i="31"/>
  <c r="AA64" i="31" s="1"/>
  <c r="AF29" i="31" l="1"/>
  <c r="BA57" i="31"/>
  <c r="AS57" i="31"/>
  <c r="AK57" i="31"/>
  <c r="BB57" i="31"/>
  <c r="AT57" i="31"/>
  <c r="AL57" i="31"/>
  <c r="AW57" i="31"/>
  <c r="AO57" i="31"/>
  <c r="AG57" i="31"/>
  <c r="AG60" i="31" s="1"/>
  <c r="AX57" i="31"/>
  <c r="AP57" i="31"/>
  <c r="AH57" i="31"/>
  <c r="AY57" i="31"/>
  <c r="AI57" i="31"/>
  <c r="AR57" i="31"/>
  <c r="AU57" i="31"/>
  <c r="BD57" i="31"/>
  <c r="AN57" i="31"/>
  <c r="AQ57" i="31"/>
  <c r="AZ57" i="31"/>
  <c r="AJ57" i="31"/>
  <c r="BC57" i="31"/>
  <c r="AM57" i="31"/>
  <c r="AV57" i="31"/>
  <c r="AH7" i="10"/>
  <c r="AG19" i="31"/>
  <c r="AG25" i="31" s="1"/>
  <c r="AG26" i="31" s="1"/>
  <c r="AG28" i="31" s="1"/>
  <c r="AG12" i="10"/>
  <c r="D63" i="20"/>
  <c r="AD12" i="20"/>
  <c r="Z30" i="10"/>
  <c r="Z14" i="10" s="1"/>
  <c r="Z24" i="10" s="1"/>
  <c r="Z87" i="31"/>
  <c r="Z66" i="31" s="1"/>
  <c r="Z76" i="31" s="1"/>
  <c r="Z77" i="31" s="1"/>
  <c r="Z80" i="31" s="1"/>
  <c r="Z81" i="31" s="1"/>
  <c r="AC62" i="31"/>
  <c r="AD61" i="31" s="1"/>
  <c r="AB63" i="31"/>
  <c r="AB64" i="31" s="1"/>
  <c r="AG29" i="31" l="1"/>
  <c r="BB58" i="31"/>
  <c r="AT58" i="31"/>
  <c r="AL58" i="31"/>
  <c r="BA58" i="31"/>
  <c r="AS58" i="31"/>
  <c r="AK58" i="31"/>
  <c r="AX58" i="31"/>
  <c r="AP58" i="31"/>
  <c r="AH58" i="31"/>
  <c r="AH60" i="31" s="1"/>
  <c r="AW58" i="31"/>
  <c r="AO58" i="31"/>
  <c r="AR58" i="31"/>
  <c r="AY58" i="31"/>
  <c r="AI58" i="31"/>
  <c r="AZ58" i="31"/>
  <c r="AJ58" i="31"/>
  <c r="AQ58" i="31"/>
  <c r="BD58" i="31"/>
  <c r="AU58" i="31"/>
  <c r="AV58" i="31"/>
  <c r="AM58" i="31"/>
  <c r="AN58" i="31"/>
  <c r="BC58" i="31"/>
  <c r="AI7" i="10"/>
  <c r="AH19" i="31"/>
  <c r="AH25" i="31" s="1"/>
  <c r="AH26" i="31" s="1"/>
  <c r="AH28" i="31" s="1"/>
  <c r="AH12" i="10"/>
  <c r="D64" i="20"/>
  <c r="AE12" i="20"/>
  <c r="AA87" i="31"/>
  <c r="AA66" i="31" s="1"/>
  <c r="AA76" i="31" s="1"/>
  <c r="AA77" i="31" s="1"/>
  <c r="AA80" i="31" s="1"/>
  <c r="AA81" i="31" s="1"/>
  <c r="C4" i="31" s="1"/>
  <c r="G29" i="29" s="1"/>
  <c r="AA30" i="10"/>
  <c r="AA14" i="10" s="1"/>
  <c r="AA24" i="10" s="1"/>
  <c r="AC63" i="31"/>
  <c r="AC64" i="31" s="1"/>
  <c r="AD62" i="31"/>
  <c r="AE61" i="31" s="1"/>
  <c r="AH29" i="31" l="1"/>
  <c r="AX59" i="31"/>
  <c r="AX60" i="31" s="1"/>
  <c r="AP59" i="31"/>
  <c r="AP60" i="31" s="1"/>
  <c r="BC59" i="31"/>
  <c r="BC60" i="31" s="1"/>
  <c r="AU59" i="31"/>
  <c r="AU60" i="31" s="1"/>
  <c r="AM59" i="31"/>
  <c r="AM60" i="31" s="1"/>
  <c r="BB59" i="31"/>
  <c r="BB60" i="31" s="1"/>
  <c r="AT59" i="31"/>
  <c r="AT60" i="31" s="1"/>
  <c r="AL59" i="31"/>
  <c r="AL60" i="31" s="1"/>
  <c r="AY59" i="31"/>
  <c r="AY60" i="31" s="1"/>
  <c r="AQ59" i="31"/>
  <c r="AQ60" i="31" s="1"/>
  <c r="AI59" i="31"/>
  <c r="AI60" i="31" s="1"/>
  <c r="BD59" i="31"/>
  <c r="BD60" i="31" s="1"/>
  <c r="AN59" i="31"/>
  <c r="AN60" i="31" s="1"/>
  <c r="AS59" i="31"/>
  <c r="AS60" i="31" s="1"/>
  <c r="AZ59" i="31"/>
  <c r="AZ60" i="31" s="1"/>
  <c r="AJ59" i="31"/>
  <c r="AJ60" i="31" s="1"/>
  <c r="AO59" i="31"/>
  <c r="AO60" i="31" s="1"/>
  <c r="AV59" i="31"/>
  <c r="AV60" i="31" s="1"/>
  <c r="BA59" i="31"/>
  <c r="BA60" i="31" s="1"/>
  <c r="AK59" i="31"/>
  <c r="AK60" i="31" s="1"/>
  <c r="AR59" i="31"/>
  <c r="AR60" i="31" s="1"/>
  <c r="AW59" i="31"/>
  <c r="AW60" i="31" s="1"/>
  <c r="AJ7" i="10"/>
  <c r="AI19" i="31"/>
  <c r="AI25" i="31" s="1"/>
  <c r="AI26" i="31" s="1"/>
  <c r="AI28" i="31" s="1"/>
  <c r="AI29" i="31" s="1"/>
  <c r="AI12" i="10"/>
  <c r="D65" i="20"/>
  <c r="AF12" i="20"/>
  <c r="AB30" i="10"/>
  <c r="AB14" i="10" s="1"/>
  <c r="AB24" i="10" s="1"/>
  <c r="AB87" i="31"/>
  <c r="AB66" i="31" s="1"/>
  <c r="AB76" i="31" s="1"/>
  <c r="AB77" i="31" s="1"/>
  <c r="AB80" i="31" s="1"/>
  <c r="AB81" i="31" s="1"/>
  <c r="AE62" i="31"/>
  <c r="AF61" i="31" s="1"/>
  <c r="AD63" i="31"/>
  <c r="AD64" i="31" s="1"/>
  <c r="AK7" i="10" l="1"/>
  <c r="AJ19" i="31"/>
  <c r="AJ25" i="31" s="1"/>
  <c r="AJ26" i="31" s="1"/>
  <c r="AJ28" i="31" s="1"/>
  <c r="AJ29" i="31" s="1"/>
  <c r="AJ12" i="10"/>
  <c r="D66" i="20"/>
  <c r="AG12" i="20"/>
  <c r="AC87" i="31"/>
  <c r="AC66" i="31" s="1"/>
  <c r="AC76" i="31" s="1"/>
  <c r="AC77" i="31" s="1"/>
  <c r="AC80" i="31" s="1"/>
  <c r="AC81" i="31" s="1"/>
  <c r="AC30" i="10"/>
  <c r="AC14" i="10" s="1"/>
  <c r="AC24" i="10" s="1"/>
  <c r="AF62" i="31"/>
  <c r="AG61" i="31" s="1"/>
  <c r="AE63" i="31"/>
  <c r="AE64" i="31" s="1"/>
  <c r="AL7" i="10" l="1"/>
  <c r="AK19" i="31"/>
  <c r="AK25" i="31" s="1"/>
  <c r="AK26" i="31" s="1"/>
  <c r="AK12" i="10"/>
  <c r="D67" i="20"/>
  <c r="AH12" i="20"/>
  <c r="AD30" i="10"/>
  <c r="AD14" i="10" s="1"/>
  <c r="AD24" i="10" s="1"/>
  <c r="AD87" i="31"/>
  <c r="AD66" i="31" s="1"/>
  <c r="AD76" i="31" s="1"/>
  <c r="AD77" i="31" s="1"/>
  <c r="AD80" i="31" s="1"/>
  <c r="AD81" i="31" s="1"/>
  <c r="AG62" i="31"/>
  <c r="AH61" i="31" s="1"/>
  <c r="AF63" i="31"/>
  <c r="AF64" i="31" s="1"/>
  <c r="AK28" i="31" l="1"/>
  <c r="AK29" i="31" s="1"/>
  <c r="AM7" i="10"/>
  <c r="AL19" i="31"/>
  <c r="AL25" i="31" s="1"/>
  <c r="AL26" i="31" s="1"/>
  <c r="AL28" i="31" s="1"/>
  <c r="AL29" i="31" s="1"/>
  <c r="AL12" i="10"/>
  <c r="D68" i="20"/>
  <c r="AI12" i="20"/>
  <c r="AE87" i="31"/>
  <c r="AE66" i="31" s="1"/>
  <c r="AE76" i="31" s="1"/>
  <c r="AE77" i="31" s="1"/>
  <c r="AE80" i="31" s="1"/>
  <c r="AE81" i="31" s="1"/>
  <c r="AE30" i="10"/>
  <c r="AE14" i="10" s="1"/>
  <c r="AE24" i="10" s="1"/>
  <c r="AH62" i="31"/>
  <c r="AI61" i="31" s="1"/>
  <c r="AG63" i="31"/>
  <c r="AG64" i="31" s="1"/>
  <c r="AN7" i="10" l="1"/>
  <c r="AM19" i="31"/>
  <c r="AM25" i="31" s="1"/>
  <c r="AM26" i="31" s="1"/>
  <c r="AM28" i="31" s="1"/>
  <c r="AM29" i="31" s="1"/>
  <c r="AM12" i="10"/>
  <c r="D69" i="20"/>
  <c r="AJ12" i="20"/>
  <c r="AF30" i="10"/>
  <c r="AF14" i="10" s="1"/>
  <c r="AF24" i="10" s="1"/>
  <c r="AF87" i="31"/>
  <c r="AF66" i="31" s="1"/>
  <c r="AF76" i="31" s="1"/>
  <c r="AF77" i="31" s="1"/>
  <c r="AF80" i="31" s="1"/>
  <c r="AF81" i="31" s="1"/>
  <c r="AI62" i="31"/>
  <c r="AJ61" i="31" s="1"/>
  <c r="AH63" i="31"/>
  <c r="AH64" i="31" s="1"/>
  <c r="AO7" i="10" l="1"/>
  <c r="AN19" i="31"/>
  <c r="AN25" i="31" s="1"/>
  <c r="AN26" i="31" s="1"/>
  <c r="AN28" i="31" s="1"/>
  <c r="AN29" i="31" s="1"/>
  <c r="AN12" i="10"/>
  <c r="D70" i="20"/>
  <c r="AK12" i="20"/>
  <c r="AG87" i="31"/>
  <c r="AG66" i="31" s="1"/>
  <c r="AG76" i="31" s="1"/>
  <c r="AG77" i="31" s="1"/>
  <c r="AG80" i="31" s="1"/>
  <c r="AG81" i="31" s="1"/>
  <c r="AG30" i="10"/>
  <c r="AG14" i="10" s="1"/>
  <c r="AG24" i="10" s="1"/>
  <c r="AJ62" i="31"/>
  <c r="AK61" i="31" s="1"/>
  <c r="AI63" i="31"/>
  <c r="AI64" i="31" s="1"/>
  <c r="AP7" i="10" l="1"/>
  <c r="AO19" i="31"/>
  <c r="AO25" i="31" s="1"/>
  <c r="AO26" i="31" s="1"/>
  <c r="AO12" i="10"/>
  <c r="D71" i="20"/>
  <c r="AL12" i="20"/>
  <c r="AH30" i="10"/>
  <c r="AH14" i="10" s="1"/>
  <c r="AH24" i="10" s="1"/>
  <c r="AH87" i="31"/>
  <c r="AH66" i="31" s="1"/>
  <c r="AH76" i="31" s="1"/>
  <c r="AH77" i="31" s="1"/>
  <c r="AH80" i="31" s="1"/>
  <c r="AH81" i="31" s="1"/>
  <c r="AK62" i="31"/>
  <c r="AL61" i="31" s="1"/>
  <c r="AJ63" i="31"/>
  <c r="AJ64" i="31" s="1"/>
  <c r="AO28" i="31" l="1"/>
  <c r="AO29" i="31" s="1"/>
  <c r="AQ7" i="10"/>
  <c r="AP19" i="31"/>
  <c r="AP25" i="31" s="1"/>
  <c r="AP26" i="31" s="1"/>
  <c r="AP28" i="31" s="1"/>
  <c r="AP29" i="31" s="1"/>
  <c r="AP12" i="10"/>
  <c r="D72" i="20"/>
  <c r="AM12" i="20"/>
  <c r="AI87" i="31"/>
  <c r="AI66" i="31" s="1"/>
  <c r="AI76" i="31" s="1"/>
  <c r="AI77" i="31" s="1"/>
  <c r="AI80" i="31" s="1"/>
  <c r="AI81" i="31" s="1"/>
  <c r="C5" i="31" s="1"/>
  <c r="H29" i="29" s="1"/>
  <c r="AI30" i="10"/>
  <c r="AI14" i="10" s="1"/>
  <c r="AI24" i="10" s="1"/>
  <c r="AK63" i="31"/>
  <c r="AK64" i="31" s="1"/>
  <c r="AL62" i="31"/>
  <c r="AM61" i="31" s="1"/>
  <c r="AR7" i="10" l="1"/>
  <c r="AQ19" i="31"/>
  <c r="AQ25" i="31" s="1"/>
  <c r="AQ26" i="31" s="1"/>
  <c r="AQ28" i="31" s="1"/>
  <c r="AQ29" i="31" s="1"/>
  <c r="AQ12" i="10"/>
  <c r="D73" i="20"/>
  <c r="AN12" i="20"/>
  <c r="AJ30" i="10"/>
  <c r="AJ14" i="10" s="1"/>
  <c r="AJ24" i="10" s="1"/>
  <c r="AJ87" i="31"/>
  <c r="AJ66" i="31" s="1"/>
  <c r="AJ76" i="31" s="1"/>
  <c r="AJ77" i="31" s="1"/>
  <c r="AJ80" i="31" s="1"/>
  <c r="AJ81" i="31" s="1"/>
  <c r="AM62" i="31"/>
  <c r="AN61" i="31" s="1"/>
  <c r="AL63" i="31"/>
  <c r="AL64" i="31" s="1"/>
  <c r="AS7" i="10" l="1"/>
  <c r="AR19" i="31"/>
  <c r="AR25" i="31" s="1"/>
  <c r="AR26" i="31" s="1"/>
  <c r="AR28" i="31" s="1"/>
  <c r="AR29" i="31" s="1"/>
  <c r="AR12" i="10"/>
  <c r="D75" i="20"/>
  <c r="AO12" i="20"/>
  <c r="AK87" i="31"/>
  <c r="AK66" i="31" s="1"/>
  <c r="AK76" i="31" s="1"/>
  <c r="AK77" i="31" s="1"/>
  <c r="AK80" i="31" s="1"/>
  <c r="AK81" i="31" s="1"/>
  <c r="AK30" i="10"/>
  <c r="AK14" i="10" s="1"/>
  <c r="AK24" i="10" s="1"/>
  <c r="AN62" i="31"/>
  <c r="AO61" i="31" s="1"/>
  <c r="AM63" i="31"/>
  <c r="AM64" i="31" s="1"/>
  <c r="AM77" i="31" s="1"/>
  <c r="AM80" i="31" s="1"/>
  <c r="AT7" i="10" l="1"/>
  <c r="AS19" i="31"/>
  <c r="AS25" i="31" s="1"/>
  <c r="AS26" i="31" s="1"/>
  <c r="AS12" i="10"/>
  <c r="AL30" i="10"/>
  <c r="AL14" i="10" s="1"/>
  <c r="AL24" i="10" s="1"/>
  <c r="AL87" i="31"/>
  <c r="AL66" i="31" s="1"/>
  <c r="AL76" i="31" s="1"/>
  <c r="AL77" i="31" s="1"/>
  <c r="AL80" i="31" s="1"/>
  <c r="AL81" i="31" s="1"/>
  <c r="AM81" i="31" s="1"/>
  <c r="AO62" i="31"/>
  <c r="AP61" i="31" s="1"/>
  <c r="AN63" i="31"/>
  <c r="AN64" i="31" s="1"/>
  <c r="AN77" i="31" s="1"/>
  <c r="AN80" i="31" s="1"/>
  <c r="AS28" i="31" l="1"/>
  <c r="AS29" i="31" s="1"/>
  <c r="AU7" i="10"/>
  <c r="AT19" i="31"/>
  <c r="AT25" i="31" s="1"/>
  <c r="AT26" i="31" s="1"/>
  <c r="AT28" i="31" s="1"/>
  <c r="AT29" i="31" s="1"/>
  <c r="AT12" i="10"/>
  <c r="AN81" i="31"/>
  <c r="AP62" i="31"/>
  <c r="AQ61" i="31" s="1"/>
  <c r="AO63" i="31"/>
  <c r="AO64" i="31" s="1"/>
  <c r="AO77" i="31" s="1"/>
  <c r="AO80" i="31" s="1"/>
  <c r="AV7" i="10" l="1"/>
  <c r="AU19" i="31"/>
  <c r="AU25" i="31" s="1"/>
  <c r="AU26" i="31" s="1"/>
  <c r="AU28" i="31" s="1"/>
  <c r="AU29" i="31" s="1"/>
  <c r="AU12" i="10"/>
  <c r="AO81" i="31"/>
  <c r="AQ62" i="31"/>
  <c r="AR61" i="31" s="1"/>
  <c r="AP63" i="31"/>
  <c r="AP64" i="31" s="1"/>
  <c r="AP77" i="31" s="1"/>
  <c r="AP80" i="31" s="1"/>
  <c r="AW7" i="10" l="1"/>
  <c r="AV19" i="31"/>
  <c r="AV25" i="31" s="1"/>
  <c r="AV26" i="31" s="1"/>
  <c r="AV28" i="31" s="1"/>
  <c r="AV29" i="31" s="1"/>
  <c r="AV12" i="10"/>
  <c r="AP81" i="31"/>
  <c r="AR62" i="31"/>
  <c r="AS61" i="31" s="1"/>
  <c r="AQ63" i="31"/>
  <c r="AQ64" i="31" s="1"/>
  <c r="AQ77" i="31" s="1"/>
  <c r="AQ80" i="31" s="1"/>
  <c r="AW19" i="31" l="1"/>
  <c r="AW25" i="31" s="1"/>
  <c r="AW26" i="31" s="1"/>
  <c r="AW12" i="10"/>
  <c r="AQ81" i="31"/>
  <c r="C6" i="31"/>
  <c r="I29" i="29" s="1"/>
  <c r="AS62" i="31"/>
  <c r="AT61" i="31" s="1"/>
  <c r="AR63" i="31"/>
  <c r="AR64" i="31" s="1"/>
  <c r="AR77" i="31" s="1"/>
  <c r="AR80" i="31" s="1"/>
  <c r="AW28" i="31" l="1"/>
  <c r="AW29" i="31" s="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<sst xmlns="http://schemas.openxmlformats.org/spreadsheetml/2006/main" count="852" uniqueCount="355">
  <si>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</si>
  <si>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</si>
  <si>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</si>
  <si>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</si>
  <si>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</si>
  <si>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</si>
  <si>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</si>
  <si>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</si>
  <si>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</si>
  <si>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</si>
  <si>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</si>
  <si>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</si>
  <si>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</si>
  <si>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</si>
  <si>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</si>
  <si>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</si>
  <si>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</si>
  <si>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</si>
  <si>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</si>
  <si>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</si>
  <si>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</si>
  <si>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</si>
  <si>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</si>
  <si>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</si>
  <si>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</si>
  <si>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</si>
  <si>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</si>
  <si>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</si>
  <si>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</si>
  <si>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</si>
  <si>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</si>
  <si>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</si>
  <si>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</si>
  <si>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</si>
  <si>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</si>
  <si>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</si>
  <si>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</si>
  <si>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</si>
  <si>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</si>
  <si>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</si>
  <si>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</si>
  <si>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</si>
  <si>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</si>
  <si>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</si>
  <si>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</si>
  <si>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</si>
  <si>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</si>
  <si>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</si>
  <si>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</si>
  <si>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</si>
  <si>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</si>
  <si>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</si>
  <si>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</si>
  <si>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</si>
  <si>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</si>
  <si>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</si>
  <si>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</si>
  <si>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</si>
  <si>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</si>
  <si>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</si>
  <si>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</si>
  <si>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</si>
  <si>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</si>
  <si>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</si>
  <si>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</si>
  <si>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</si>
  <si>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</si>
  <si>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</si>
  <si>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</si>
  <si>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</si>
  <si>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</si>
  <si>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</si>
  <si>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</si>
  <si>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</si>
  <si>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</si>
  <si>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</si>
  <si>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</si>
  <si>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</si>
  <si>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</si>
  <si>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</si>
  <si>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</si>
  <si>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</si>
  <si>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</si>
  <si>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</si>
  <si>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</si>
  <si>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</si>
  <si>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</si>
  <si>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</si>
  <si>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</si>
  <si>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</si>
  <si>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</si>
  <si>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</si>
  <si>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</si>
  <si>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</si>
  <si>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</si>
  <si>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</si>
  <si>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</si>
  <si>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</si>
  <si>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</si>
  <si>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</si>
  <si>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</si>
  <si>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</si>
  <si>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</si>
  <si>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</si>
  <si>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</si>
  <si>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</si>
  <si>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</si>
  <si>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</si>
  <si>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</si>
  <si>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</si>
  <si>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</si>
  <si>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</si>
  <si>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</si>
  <si>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</si>
  <si>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</si>
  <si>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</si>
  <si>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</si>
  <si>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</si>
  <si>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</si>
  <si>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</si>
  <si>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</si>
  <si>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</si>
  <si>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</si>
  <si>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</si>
  <si>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</si>
  <si>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</si>
  <si>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</si>
  <si>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</si>
  <si>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</si>
  <si>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</si>
  <si>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</si>
  <si>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</si>
  <si>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</si>
  <si>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</si>
  <si>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</si>
  <si>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</si>
  <si>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</si>
  <si>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</si>
  <si>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</si>
  <si>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</si>
  <si>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</si>
  <si>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</si>
  <si>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</si>
  <si>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</si>
  <si>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</si>
  <si>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</si>
  <si>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</si>
  <si>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</si>
  <si>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</si>
  <si>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</si>
  <si>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</si>
  <si>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</si>
  <si>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</si>
  <si>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</si>
  <si>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</si>
  <si>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</si>
  <si>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</si>
  <si>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</si>
  <si>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</si>
  <si>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</si>
  <si>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</si>
  <si>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</si>
  <si>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</si>
  <si>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</si>
  <si>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</si>
  <si>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</si>
  <si>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</si>
  <si>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</si>
  <si>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</si>
  <si>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</si>
  <si>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</si>
  <si>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</si>
  <si>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</si>
  <si>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</si>
  <si>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</si>
  <si>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</si>
  <si>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</si>
  <si>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</si>
  <si>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</si>
  <si>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</si>
  <si>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</si>
  <si>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</si>
  <si>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</si>
  <si>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</si>
  <si>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</si>
  <si>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</si>
  <si>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</si>
  <si>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</si>
  <si>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</si>
  <si>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</si>
  <si>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</si>
  <si>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</si>
  <si>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</si>
  <si>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</si>
  <si>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</si>
  <si>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</si>
  <si>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</si>
  <si>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</si>
  <si>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</si>
  <si>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</si>
  <si>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</si>
  <si>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</si>
  <si>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</si>
  <si>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</si>
  <si>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</si>
  <si>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</si>
  <si>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</si>
  <si>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</si>
  <si>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</si>
  <si>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</si>
  <si>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</si>
  <si>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</si>
  <si>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</si>
  <si>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</si>
  <si>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</si>
  <si>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</si>
  <si>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</si>
  <si>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</si>
  <si>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</si>
  <si>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</si>
  <si>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</si>
  <si>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</si>
  <si>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</si>
  <si>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</si>
  <si>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</si>
  <si>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</si>
  <si>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</si>
  <si>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</si>
  <si>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</si>
  <si>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</si>
  <si>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</si>
  <si>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</si>
  <si>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</si>
  <si>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</si>
  <si>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</si>
  <si>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</si>
  <si>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</si>
  <si>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</si>
  <si>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</si>
  <si>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</si>
  <si>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</si>
  <si>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</si>
  <si>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</si>
  <si>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</si>
  <si>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</si>
  <si>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</si>
  <si>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</si>
  <si>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</si>
  <si>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</si>
  <si>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</si>
  <si>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</si>
  <si>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</si>
  <si>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</si>
  <si>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</si>
  <si>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</si>
  <si>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</si>
  <si>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</si>
  <si>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</si>
  <si>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</si>
  <si>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</si>
  <si>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</si>
  <si>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</si>
  <si>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</si>
  <si>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</si>
  <si>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</si>
  <si>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</si>
  <si>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</si>
  <si>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</si>
  <si>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</si>
  <si>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</si>
  <si>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</si>
  <si>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</si>
  <si>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</si>
  <si>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</si>
  <si>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</si>
  <si>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</si>
  <si>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</si>
  <si>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</si>
  <si>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</si>
  <si>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</si>
  <si>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</si>
  <si>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</si>
  <si>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</si>
  <si>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</si>
  <si>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</si>
  <si>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</si>
  <si>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</si>
  <si>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</si>
  <si>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</si>
  <si>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</si>
  <si>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</si>
  <si>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</si>
  <si>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</si>
  <si>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</si>
  <si>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</si>
  <si>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</si>
  <si>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</si>
  <si>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</si>
  <si>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</si>
  <si>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</si>
  <si>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</si>
  <si>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</si>
  <si>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</si>
  <si>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</si>
  <si>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</si>
  <si>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</si>
  <si>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</si>
  <si>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</si>
  <si>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</si>
  <si>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</si>
  <si>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</si>
  <si>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</si>
  <si>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</si>
  <si>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</si>
  <si>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</si>
  <si>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</si>
  <si>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</si>
  <si>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</si>
  <si>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</si>
  <si>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</si>
  <si>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</si>
  <si>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</si>
  <si>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</si>
  <si>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</si>
  <si>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</si>
  <si>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</si>
  <si>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</si>
  <si>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</si>
  <si>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</si>
  <si>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</si>
  <si>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</si>
  <si>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</si>
  <si>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</si>
  <si>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</si>
  <si>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</si>
  <si>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</si>
  <si>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</si>
  <si>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</si>
  <si>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</si>
  <si>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</si>
  <si>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</si>
  <si>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</si>
  <si>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12 year maintenance intervals</t>
  </si>
  <si>
    <t>18 year maintenance intervals</t>
  </si>
  <si>
    <t>Annual cost of maintaining Ring Main Units on an 18 year frequency</t>
  </si>
  <si>
    <t>Annual cost of maintaining Ring Main Units on an 12 year frequency</t>
  </si>
  <si>
    <t>Maintenance on an 18 year interval basis, as included in the Baseline Scenario</t>
  </si>
  <si>
    <t xml:space="preserve">Although we do not consider that changing maintenance intervals will have any effects upon the operation of the asset, for the purposes of this CBA we have assumed that shorter intervals will slightly reduce the number of CMLs and CIs incurred.  </t>
  </si>
  <si>
    <t>11kV Ring main units have historically been maintained on a 12 year basis.  Tests have been conducted to extend the maintenance interval, with oil samples being taken annually to assess the condition of the units. Analysis of these test units has shown the condition of them remains good. We have established that RMUs can have their interval extended to 18 years with no adverse effects on the operation of the unit.
This CBA compares the costs and effects of maintenance intervals at 18 and 12 years in WPD South West.</t>
  </si>
  <si>
    <t>Sensitivity analysis: reduction in maintenance costs of 10%</t>
  </si>
  <si>
    <t>Option 1(i)</t>
  </si>
  <si>
    <t>1(i)</t>
  </si>
  <si>
    <t>This sensitivity analysis assesses the impact if unit costs were to reduce by 10%</t>
  </si>
  <si>
    <t>Maintenance intervals of 18 years are most cost effective and ED1 forecasts have been produced on this basis.</t>
  </si>
  <si>
    <t>The benefits of increased maintenance frequencies are insignificant compared to the increased cost, therefore this option has not been adopted.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</si>
</sst>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3" xfId="0" quotePrefix="1"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5" xfId="0" applyFont="1" applyBorder="1" applyProtection="1"/>
    <xf numFmtId="0" fontId="4" fillId="0" borderId="3" xfId="0" applyFont="1" applyBorder="1" applyAlignment="1">
      <alignment horizontal="righ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2" fillId="9" borderId="4" xfId="0" applyFont="1" applyFill="1" applyBorder="1" applyAlignment="1" applyProtection="1">
      <alignment horizontal="center" vertical="center" textRotation="90" wrapText="1"/>
    </xf>
    <xf numFmtId="0" fontId="22" fillId="9" borderId="2" xfId="0" applyFont="1" applyFill="1" applyBorder="1" applyAlignment="1" applyProtection="1">
      <alignment horizontal="center" vertical="center" textRotation="90" wrapText="1"/>
    </xf>
    <xf numFmtId="0" fontId="4" fillId="0" borderId="14" xfId="0" applyFont="1" applyBorder="1" applyAlignment="1" applyProtection="1">
      <alignment horizontal="left"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3" t="s">
        <v>225</v>
      </c>
      <c r="C26" s="143"/>
      <c r="D26" s="143"/>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E30" sqref="E30"/>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32.25" customHeight="1" x14ac:dyDescent="0.3">
      <c r="B2" s="154" t="s">
        <v>348</v>
      </c>
      <c r="C2" s="155"/>
      <c r="D2" s="155"/>
      <c r="E2" s="155"/>
      <c r="F2" s="156"/>
      <c r="Z2" s="26" t="s">
        <v>81</v>
      </c>
    </row>
    <row r="3" spans="2:26" ht="32.25" customHeight="1" x14ac:dyDescent="0.3">
      <c r="B3" s="157"/>
      <c r="C3" s="158"/>
      <c r="D3" s="158"/>
      <c r="E3" s="158"/>
      <c r="F3" s="159"/>
    </row>
    <row r="4" spans="2:26" ht="18" customHeight="1" x14ac:dyDescent="0.3">
      <c r="B4" s="25" t="s">
        <v>80</v>
      </c>
      <c r="C4" s="27"/>
      <c r="D4" s="27"/>
      <c r="E4" s="27"/>
      <c r="F4" s="27"/>
    </row>
    <row r="5" spans="2:26" ht="24.75" customHeight="1" x14ac:dyDescent="0.3">
      <c r="B5" s="151"/>
      <c r="C5" s="152"/>
      <c r="D5" s="152"/>
      <c r="E5" s="152"/>
      <c r="F5" s="153"/>
    </row>
    <row r="6" spans="2:26" ht="13.5" customHeight="1" x14ac:dyDescent="0.3">
      <c r="B6" s="27"/>
      <c r="C6" s="27"/>
      <c r="D6" s="27"/>
      <c r="E6" s="27"/>
      <c r="F6" s="27"/>
    </row>
    <row r="7" spans="2:26" x14ac:dyDescent="0.3">
      <c r="B7" s="25" t="s">
        <v>50</v>
      </c>
    </row>
    <row r="8" spans="2:26" x14ac:dyDescent="0.3">
      <c r="B8" s="162" t="s">
        <v>27</v>
      </c>
      <c r="C8" s="163"/>
      <c r="D8" s="160" t="s">
        <v>30</v>
      </c>
      <c r="E8" s="160"/>
      <c r="F8" s="160"/>
    </row>
    <row r="9" spans="2:26" ht="22.5" customHeight="1" x14ac:dyDescent="0.3">
      <c r="B9" s="164" t="s">
        <v>304</v>
      </c>
      <c r="C9" s="165"/>
      <c r="D9" s="161" t="str">
        <f>'Baseline scenario'!$C$1</f>
        <v>18 year maintenance intervals</v>
      </c>
      <c r="E9" s="161"/>
      <c r="F9" s="161"/>
    </row>
    <row r="10" spans="2:26" ht="22.5" customHeight="1" x14ac:dyDescent="0.3">
      <c r="B10" s="149" t="s">
        <v>227</v>
      </c>
      <c r="C10" s="150"/>
      <c r="D10" s="151" t="str">
        <f>'Option 1'!$C$1</f>
        <v>12 year maintenance intervals</v>
      </c>
      <c r="E10" s="152"/>
      <c r="F10" s="153"/>
    </row>
    <row r="11" spans="2:26" ht="22.5" customHeight="1" x14ac:dyDescent="0.3">
      <c r="B11" s="149" t="s">
        <v>350</v>
      </c>
      <c r="C11" s="150"/>
      <c r="D11" s="151" t="str">
        <f>'Option 1(i)'!$C$1</f>
        <v>Sensitivity analysis: reduction in maintenance costs of 10%</v>
      </c>
      <c r="E11" s="152"/>
      <c r="F11" s="153"/>
    </row>
    <row r="12" spans="2:26" ht="22.5" customHeight="1" x14ac:dyDescent="0.3">
      <c r="B12" s="149"/>
      <c r="C12" s="150"/>
      <c r="D12" s="151"/>
      <c r="E12" s="152"/>
      <c r="F12" s="153"/>
    </row>
    <row r="13" spans="2:26" ht="22.5" customHeight="1" x14ac:dyDescent="0.3">
      <c r="B13" s="149"/>
      <c r="C13" s="150"/>
      <c r="D13" s="151"/>
      <c r="E13" s="152"/>
      <c r="F13" s="153"/>
    </row>
    <row r="14" spans="2:26" ht="22.5" customHeight="1" x14ac:dyDescent="0.3">
      <c r="B14" s="149"/>
      <c r="C14" s="150"/>
      <c r="D14" s="151"/>
      <c r="E14" s="152"/>
      <c r="F14" s="153"/>
    </row>
    <row r="15" spans="2:26" ht="22.5" customHeight="1" x14ac:dyDescent="0.3">
      <c r="B15" s="149"/>
      <c r="C15" s="150"/>
      <c r="D15" s="151"/>
      <c r="E15" s="152"/>
      <c r="F15" s="153"/>
    </row>
    <row r="16" spans="2:26" ht="22.5" customHeight="1" x14ac:dyDescent="0.3">
      <c r="B16" s="149"/>
      <c r="C16" s="150"/>
      <c r="D16" s="151"/>
      <c r="E16" s="152"/>
      <c r="F16" s="153"/>
    </row>
    <row r="17" spans="2:11" ht="22.5" customHeight="1" x14ac:dyDescent="0.3">
      <c r="B17" s="149"/>
      <c r="C17" s="150"/>
      <c r="D17" s="151"/>
      <c r="E17" s="152"/>
      <c r="F17" s="153"/>
    </row>
    <row r="18" spans="2:11" ht="22.5" customHeight="1" x14ac:dyDescent="0.3">
      <c r="B18" s="149"/>
      <c r="C18" s="150"/>
      <c r="D18" s="151"/>
      <c r="E18" s="152"/>
      <c r="F18" s="153"/>
    </row>
    <row r="19" spans="2:11" ht="22.5" customHeight="1" x14ac:dyDescent="0.3">
      <c r="B19" s="149"/>
      <c r="C19" s="150"/>
      <c r="D19" s="151"/>
      <c r="E19" s="152"/>
      <c r="F19" s="153"/>
    </row>
    <row r="20" spans="2:11" ht="22.5" customHeight="1" x14ac:dyDescent="0.3">
      <c r="B20" s="149"/>
      <c r="C20" s="150"/>
      <c r="D20" s="151"/>
      <c r="E20" s="152"/>
      <c r="F20" s="153"/>
    </row>
    <row r="21" spans="2:11" ht="22.5" customHeight="1" x14ac:dyDescent="0.3">
      <c r="B21" s="149"/>
      <c r="C21" s="150"/>
      <c r="D21" s="151"/>
      <c r="E21" s="152"/>
      <c r="F21" s="153"/>
    </row>
    <row r="22" spans="2:11" ht="22.5" customHeight="1" x14ac:dyDescent="0.3">
      <c r="B22" s="149"/>
      <c r="C22" s="150"/>
      <c r="D22" s="151"/>
      <c r="E22" s="152"/>
      <c r="F22" s="153"/>
    </row>
    <row r="23" spans="2:11" ht="22.5" customHeight="1" x14ac:dyDescent="0.3">
      <c r="B23" s="149"/>
      <c r="C23" s="150"/>
      <c r="D23" s="151"/>
      <c r="E23" s="152"/>
      <c r="F23" s="153"/>
    </row>
    <row r="24" spans="2:11" ht="12.75" customHeight="1" x14ac:dyDescent="0.3">
      <c r="B24" s="28"/>
      <c r="C24" s="28"/>
      <c r="D24" s="29"/>
      <c r="E24" s="29"/>
      <c r="F24" s="29"/>
    </row>
    <row r="25" spans="2:11" x14ac:dyDescent="0.3">
      <c r="B25" s="25" t="s">
        <v>51</v>
      </c>
    </row>
    <row r="26" spans="2:11" ht="38.25" customHeight="1" x14ac:dyDescent="0.3">
      <c r="B26" s="145" t="s">
        <v>48</v>
      </c>
      <c r="C26" s="147" t="s">
        <v>27</v>
      </c>
      <c r="D26" s="147" t="s">
        <v>28</v>
      </c>
      <c r="E26" s="147" t="s">
        <v>30</v>
      </c>
      <c r="F26" s="145" t="s">
        <v>31</v>
      </c>
      <c r="G26" s="144" t="s">
        <v>102</v>
      </c>
      <c r="H26" s="144"/>
      <c r="I26" s="144"/>
      <c r="J26" s="144"/>
      <c r="K26" s="144"/>
    </row>
    <row r="27" spans="2:11" x14ac:dyDescent="0.3">
      <c r="B27" s="146"/>
      <c r="C27" s="148"/>
      <c r="D27" s="148"/>
      <c r="E27" s="148"/>
      <c r="F27" s="146"/>
      <c r="G27" s="65" t="s">
        <v>103</v>
      </c>
      <c r="H27" s="65" t="s">
        <v>104</v>
      </c>
      <c r="I27" s="65" t="s">
        <v>105</v>
      </c>
      <c r="J27" s="65" t="s">
        <v>106</v>
      </c>
      <c r="K27" s="65" t="s">
        <v>107</v>
      </c>
    </row>
    <row r="28" spans="2:11" ht="27.75" customHeight="1" x14ac:dyDescent="0.3">
      <c r="B28" s="30" t="s">
        <v>341</v>
      </c>
      <c r="C28" s="31" t="str">
        <f>D9</f>
        <v>18 year maintenance intervals</v>
      </c>
      <c r="D28" s="30" t="s">
        <v>29</v>
      </c>
      <c r="E28" s="31" t="s">
        <v>353</v>
      </c>
      <c r="F28" s="30"/>
      <c r="G28" s="66"/>
      <c r="H28" s="66"/>
      <c r="I28" s="66"/>
      <c r="J28" s="66"/>
      <c r="K28" s="30"/>
    </row>
    <row r="29" spans="2:11" ht="27.75" customHeight="1" x14ac:dyDescent="0.3">
      <c r="B29" s="30">
        <v>1</v>
      </c>
      <c r="C29" s="31" t="str">
        <f>D10</f>
        <v>12 year maintenance intervals</v>
      </c>
      <c r="D29" s="30" t="s">
        <v>81</v>
      </c>
      <c r="E29" s="31" t="s">
        <v>354</v>
      </c>
      <c r="F29" s="30"/>
      <c r="G29" s="66">
        <f>'Option 1'!$C$4</f>
        <v>-1.0760512466503691</v>
      </c>
      <c r="H29" s="66">
        <f>'Option 1'!$C$5</f>
        <v>-1.8102511101571259</v>
      </c>
      <c r="I29" s="66">
        <f>'Option 1'!$C$6</f>
        <v>-2.5426916656553824</v>
      </c>
      <c r="J29" s="66">
        <f>'Option 1'!$C$7</f>
        <v>-3.6396800461891536</v>
      </c>
      <c r="K29" s="30"/>
    </row>
    <row r="30" spans="2:11" ht="27.75" customHeight="1" x14ac:dyDescent="0.3">
      <c r="B30" s="142" t="s">
        <v>351</v>
      </c>
      <c r="C30" s="31" t="str">
        <f>D11</f>
        <v>Sensitivity analysis: reduction in maintenance costs of 10%</v>
      </c>
      <c r="D30" s="30"/>
      <c r="E30" s="31" t="s">
        <v>352</v>
      </c>
      <c r="F30" s="30"/>
      <c r="G30" s="66">
        <f>'Option 1(i)'!$C$4</f>
        <v>-0.95898888286601081</v>
      </c>
      <c r="H30" s="66">
        <f>'Option 1(i)'!$C$5</f>
        <v>-1.6163581111300909</v>
      </c>
      <c r="I30" s="66">
        <f>'Option 1(i)'!$C$6</f>
        <v>-2.2728503185197138</v>
      </c>
      <c r="J30" s="66">
        <f>'Option 1(i)'!$C$7</f>
        <v>-3.2565473067021866</v>
      </c>
      <c r="K30" s="30"/>
    </row>
    <row r="31" spans="2:11" ht="27.75" customHeight="1" x14ac:dyDescent="0.3">
      <c r="B31" s="30"/>
      <c r="C31" s="31"/>
      <c r="D31" s="30"/>
      <c r="E31" s="31"/>
      <c r="F31" s="30"/>
      <c r="G31" s="66"/>
      <c r="H31" s="66"/>
      <c r="I31" s="66"/>
      <c r="J31" s="66"/>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8" priority="9">
      <formula>$D28="Adopted"</formula>
    </cfRule>
  </conditionalFormatting>
  <conditionalFormatting sqref="B29:C29 F29:K29">
    <cfRule type="expression" dxfId="7" priority="8">
      <formula>$D29="Adopted"</formula>
    </cfRule>
  </conditionalFormatting>
  <conditionalFormatting sqref="D29 D31:D32">
    <cfRule type="expression" dxfId="6" priority="7">
      <formula>$D29="Adopted"</formula>
    </cfRule>
  </conditionalFormatting>
  <conditionalFormatting sqref="B31:C31 E31:K31">
    <cfRule type="expression" dxfId="5" priority="6">
      <formula>$D31="Adopted"</formula>
    </cfRule>
  </conditionalFormatting>
  <conditionalFormatting sqref="B32:C32 E32:K32">
    <cfRule type="expression" dxfId="4" priority="5">
      <formula>$D32="Adopted"</formula>
    </cfRule>
  </conditionalFormatting>
  <conditionalFormatting sqref="B30:C30 G30:J30">
    <cfRule type="expression" dxfId="3" priority="4">
      <formula>$D30="Adopted"</formula>
    </cfRule>
  </conditionalFormatting>
  <conditionalFormatting sqref="D30:F30 K30">
    <cfRule type="expression" dxfId="2" priority="3">
      <formula>$D30="Adopted"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I27" sqref="I27"/>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6" t="s">
        <v>75</v>
      </c>
      <c r="C13" s="167"/>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8"/>
      <c r="C14" s="169"/>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0"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0"/>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0"/>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0"/>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0"/>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0"/>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0"/>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0"/>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0"/>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0"/>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5" t="s">
        <v>11</v>
      </c>
      <c r="B7" s="62" t="s">
        <v>176</v>
      </c>
      <c r="C7" s="61"/>
      <c r="D7" s="62" t="s">
        <v>40</v>
      </c>
      <c r="E7" s="63">
        <v>-0.33679999999999999</v>
      </c>
      <c r="F7" s="63">
        <f>E7</f>
        <v>-0.33679999999999999</v>
      </c>
      <c r="G7" s="63">
        <f t="shared" ref="G7:L7" si="0">F7</f>
        <v>-0.33679999999999999</v>
      </c>
      <c r="H7" s="63">
        <f t="shared" si="0"/>
        <v>-0.33679999999999999</v>
      </c>
      <c r="I7" s="63">
        <f t="shared" si="0"/>
        <v>-0.33679999999999999</v>
      </c>
      <c r="J7" s="63">
        <f t="shared" si="0"/>
        <v>-0.33679999999999999</v>
      </c>
      <c r="K7" s="63">
        <f t="shared" si="0"/>
        <v>-0.33679999999999999</v>
      </c>
      <c r="L7" s="63">
        <f t="shared" si="0"/>
        <v>-0.33679999999999999</v>
      </c>
      <c r="M7" s="63">
        <f>L7</f>
        <v>-0.33679999999999999</v>
      </c>
      <c r="N7" s="63">
        <f t="shared" ref="N7:AW7" si="1">M7</f>
        <v>-0.33679999999999999</v>
      </c>
      <c r="O7" s="63">
        <f t="shared" si="1"/>
        <v>-0.33679999999999999</v>
      </c>
      <c r="P7" s="63">
        <f t="shared" si="1"/>
        <v>-0.33679999999999999</v>
      </c>
      <c r="Q7" s="63">
        <f t="shared" si="1"/>
        <v>-0.33679999999999999</v>
      </c>
      <c r="R7" s="63">
        <f t="shared" si="1"/>
        <v>-0.33679999999999999</v>
      </c>
      <c r="S7" s="63">
        <f t="shared" si="1"/>
        <v>-0.33679999999999999</v>
      </c>
      <c r="T7" s="63">
        <f t="shared" si="1"/>
        <v>-0.33679999999999999</v>
      </c>
      <c r="U7" s="63">
        <f t="shared" si="1"/>
        <v>-0.33679999999999999</v>
      </c>
      <c r="V7" s="63">
        <f t="shared" si="1"/>
        <v>-0.33679999999999999</v>
      </c>
      <c r="W7" s="63">
        <f t="shared" si="1"/>
        <v>-0.33679999999999999</v>
      </c>
      <c r="X7" s="63">
        <f t="shared" si="1"/>
        <v>-0.33679999999999999</v>
      </c>
      <c r="Y7" s="63">
        <f t="shared" si="1"/>
        <v>-0.33679999999999999</v>
      </c>
      <c r="Z7" s="63">
        <f t="shared" si="1"/>
        <v>-0.33679999999999999</v>
      </c>
      <c r="AA7" s="63">
        <f t="shared" si="1"/>
        <v>-0.33679999999999999</v>
      </c>
      <c r="AB7" s="63">
        <f t="shared" si="1"/>
        <v>-0.33679999999999999</v>
      </c>
      <c r="AC7" s="63">
        <f t="shared" si="1"/>
        <v>-0.33679999999999999</v>
      </c>
      <c r="AD7" s="63">
        <f t="shared" si="1"/>
        <v>-0.33679999999999999</v>
      </c>
      <c r="AE7" s="63">
        <f t="shared" si="1"/>
        <v>-0.33679999999999999</v>
      </c>
      <c r="AF7" s="63">
        <f t="shared" si="1"/>
        <v>-0.33679999999999999</v>
      </c>
      <c r="AG7" s="63">
        <f t="shared" si="1"/>
        <v>-0.33679999999999999</v>
      </c>
      <c r="AH7" s="63">
        <f t="shared" si="1"/>
        <v>-0.33679999999999999</v>
      </c>
      <c r="AI7" s="63">
        <f t="shared" si="1"/>
        <v>-0.33679999999999999</v>
      </c>
      <c r="AJ7" s="63">
        <f t="shared" si="1"/>
        <v>-0.33679999999999999</v>
      </c>
      <c r="AK7" s="63">
        <f t="shared" si="1"/>
        <v>-0.33679999999999999</v>
      </c>
      <c r="AL7" s="63">
        <f t="shared" si="1"/>
        <v>-0.33679999999999999</v>
      </c>
      <c r="AM7" s="63">
        <f t="shared" si="1"/>
        <v>-0.33679999999999999</v>
      </c>
      <c r="AN7" s="63">
        <f t="shared" si="1"/>
        <v>-0.33679999999999999</v>
      </c>
      <c r="AO7" s="63">
        <f t="shared" si="1"/>
        <v>-0.33679999999999999</v>
      </c>
      <c r="AP7" s="63">
        <f t="shared" si="1"/>
        <v>-0.33679999999999999</v>
      </c>
      <c r="AQ7" s="63">
        <f t="shared" si="1"/>
        <v>-0.33679999999999999</v>
      </c>
      <c r="AR7" s="63">
        <f t="shared" si="1"/>
        <v>-0.33679999999999999</v>
      </c>
      <c r="AS7" s="63">
        <f t="shared" si="1"/>
        <v>-0.33679999999999999</v>
      </c>
      <c r="AT7" s="63">
        <f t="shared" si="1"/>
        <v>-0.33679999999999999</v>
      </c>
      <c r="AU7" s="63">
        <f t="shared" si="1"/>
        <v>-0.33679999999999999</v>
      </c>
      <c r="AV7" s="63">
        <f t="shared" si="1"/>
        <v>-0.33679999999999999</v>
      </c>
      <c r="AW7" s="63">
        <f t="shared" si="1"/>
        <v>-0.33679999999999999</v>
      </c>
      <c r="AX7" s="62"/>
      <c r="AY7" s="62"/>
      <c r="AZ7" s="62"/>
      <c r="BA7" s="62"/>
      <c r="BB7" s="62"/>
      <c r="BC7" s="62"/>
      <c r="BD7" s="62"/>
    </row>
    <row r="8" spans="1:56" x14ac:dyDescent="0.3">
      <c r="A8" s="176"/>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6"/>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6"/>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6"/>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7"/>
      <c r="B12" s="125" t="s">
        <v>197</v>
      </c>
      <c r="C12" s="59"/>
      <c r="D12" s="126" t="s">
        <v>40</v>
      </c>
      <c r="E12" s="60">
        <f>SUM(E7:E11)</f>
        <v>-0.33679999999999999</v>
      </c>
      <c r="F12" s="60">
        <f t="shared" ref="F12:AW12" si="2">SUM(F7:F11)</f>
        <v>-0.33679999999999999</v>
      </c>
      <c r="G12" s="60">
        <f t="shared" si="2"/>
        <v>-0.33679999999999999</v>
      </c>
      <c r="H12" s="60">
        <f t="shared" si="2"/>
        <v>-0.33679999999999999</v>
      </c>
      <c r="I12" s="60">
        <f t="shared" si="2"/>
        <v>-0.33679999999999999</v>
      </c>
      <c r="J12" s="60">
        <f t="shared" si="2"/>
        <v>-0.33679999999999999</v>
      </c>
      <c r="K12" s="60">
        <f t="shared" si="2"/>
        <v>-0.33679999999999999</v>
      </c>
      <c r="L12" s="60">
        <f t="shared" si="2"/>
        <v>-0.33679999999999999</v>
      </c>
      <c r="M12" s="60">
        <f t="shared" si="2"/>
        <v>-0.33679999999999999</v>
      </c>
      <c r="N12" s="60">
        <f t="shared" si="2"/>
        <v>-0.33679999999999999</v>
      </c>
      <c r="O12" s="60">
        <f t="shared" si="2"/>
        <v>-0.33679999999999999</v>
      </c>
      <c r="P12" s="60">
        <f t="shared" si="2"/>
        <v>-0.33679999999999999</v>
      </c>
      <c r="Q12" s="60">
        <f t="shared" si="2"/>
        <v>-0.33679999999999999</v>
      </c>
      <c r="R12" s="60">
        <f t="shared" si="2"/>
        <v>-0.33679999999999999</v>
      </c>
      <c r="S12" s="60">
        <f t="shared" si="2"/>
        <v>-0.33679999999999999</v>
      </c>
      <c r="T12" s="60">
        <f t="shared" si="2"/>
        <v>-0.33679999999999999</v>
      </c>
      <c r="U12" s="60">
        <f t="shared" si="2"/>
        <v>-0.33679999999999999</v>
      </c>
      <c r="V12" s="60">
        <f t="shared" si="2"/>
        <v>-0.33679999999999999</v>
      </c>
      <c r="W12" s="60">
        <f t="shared" si="2"/>
        <v>-0.33679999999999999</v>
      </c>
      <c r="X12" s="60">
        <f t="shared" si="2"/>
        <v>-0.33679999999999999</v>
      </c>
      <c r="Y12" s="60">
        <f t="shared" si="2"/>
        <v>-0.33679999999999999</v>
      </c>
      <c r="Z12" s="60">
        <f t="shared" si="2"/>
        <v>-0.33679999999999999</v>
      </c>
      <c r="AA12" s="60">
        <f t="shared" si="2"/>
        <v>-0.33679999999999999</v>
      </c>
      <c r="AB12" s="60">
        <f t="shared" si="2"/>
        <v>-0.33679999999999999</v>
      </c>
      <c r="AC12" s="60">
        <f t="shared" si="2"/>
        <v>-0.33679999999999999</v>
      </c>
      <c r="AD12" s="60">
        <f t="shared" si="2"/>
        <v>-0.33679999999999999</v>
      </c>
      <c r="AE12" s="60">
        <f t="shared" si="2"/>
        <v>-0.33679999999999999</v>
      </c>
      <c r="AF12" s="60">
        <f t="shared" si="2"/>
        <v>-0.33679999999999999</v>
      </c>
      <c r="AG12" s="60">
        <f t="shared" si="2"/>
        <v>-0.33679999999999999</v>
      </c>
      <c r="AH12" s="60">
        <f t="shared" si="2"/>
        <v>-0.33679999999999999</v>
      </c>
      <c r="AI12" s="60">
        <f t="shared" si="2"/>
        <v>-0.33679999999999999</v>
      </c>
      <c r="AJ12" s="60">
        <f t="shared" si="2"/>
        <v>-0.33679999999999999</v>
      </c>
      <c r="AK12" s="60">
        <f t="shared" si="2"/>
        <v>-0.33679999999999999</v>
      </c>
      <c r="AL12" s="60">
        <f t="shared" si="2"/>
        <v>-0.33679999999999999</v>
      </c>
      <c r="AM12" s="60">
        <f t="shared" si="2"/>
        <v>-0.33679999999999999</v>
      </c>
      <c r="AN12" s="60">
        <f t="shared" si="2"/>
        <v>-0.33679999999999999</v>
      </c>
      <c r="AO12" s="60">
        <f t="shared" si="2"/>
        <v>-0.33679999999999999</v>
      </c>
      <c r="AP12" s="60">
        <f t="shared" si="2"/>
        <v>-0.33679999999999999</v>
      </c>
      <c r="AQ12" s="60">
        <f t="shared" si="2"/>
        <v>-0.33679999999999999</v>
      </c>
      <c r="AR12" s="60">
        <f t="shared" si="2"/>
        <v>-0.33679999999999999</v>
      </c>
      <c r="AS12" s="60">
        <f t="shared" si="2"/>
        <v>-0.33679999999999999</v>
      </c>
      <c r="AT12" s="60">
        <f t="shared" si="2"/>
        <v>-0.33679999999999999</v>
      </c>
      <c r="AU12" s="60">
        <f t="shared" si="2"/>
        <v>-0.33679999999999999</v>
      </c>
      <c r="AV12" s="60">
        <f t="shared" si="2"/>
        <v>-0.33679999999999999</v>
      </c>
      <c r="AW12" s="60">
        <f t="shared" si="2"/>
        <v>-0.33679999999999999</v>
      </c>
      <c r="AX12" s="62"/>
      <c r="AY12" s="62"/>
      <c r="AZ12" s="62"/>
      <c r="BA12" s="62"/>
      <c r="BB12" s="62"/>
      <c r="BC12" s="62"/>
      <c r="BD12" s="62"/>
    </row>
    <row r="13" spans="1:56" ht="12.75" customHeight="1" x14ac:dyDescent="0.3">
      <c r="A13" s="171"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2"/>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2"/>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2"/>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2"/>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2"/>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2"/>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2"/>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2"/>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2"/>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2"/>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3"/>
      <c r="B24" s="13" t="s">
        <v>101</v>
      </c>
      <c r="C24" s="13"/>
      <c r="D24" s="13" t="s">
        <v>40</v>
      </c>
      <c r="E24" s="54">
        <f>SUM(E13:E23)</f>
        <v>0</v>
      </c>
      <c r="F24" s="54">
        <f t="shared" ref="F24:BD24" si="3">SUM(F13:F23)</f>
        <v>0</v>
      </c>
      <c r="G24" s="54">
        <f t="shared" si="3"/>
        <v>0</v>
      </c>
      <c r="H24" s="54">
        <f t="shared" si="3"/>
        <v>0</v>
      </c>
      <c r="I24" s="54">
        <f t="shared" si="3"/>
        <v>0</v>
      </c>
      <c r="J24" s="54">
        <f t="shared" si="3"/>
        <v>0</v>
      </c>
      <c r="K24" s="54">
        <f t="shared" si="3"/>
        <v>0</v>
      </c>
      <c r="L24" s="54">
        <f t="shared" si="3"/>
        <v>0</v>
      </c>
      <c r="M24" s="54">
        <f t="shared" si="3"/>
        <v>0</v>
      </c>
      <c r="N24" s="54">
        <f t="shared" si="3"/>
        <v>0</v>
      </c>
      <c r="O24" s="54">
        <f t="shared" si="3"/>
        <v>0</v>
      </c>
      <c r="P24" s="54">
        <f t="shared" si="3"/>
        <v>0</v>
      </c>
      <c r="Q24" s="54">
        <f t="shared" si="3"/>
        <v>0</v>
      </c>
      <c r="R24" s="54">
        <f t="shared" si="3"/>
        <v>0</v>
      </c>
      <c r="S24" s="54">
        <f t="shared" si="3"/>
        <v>0</v>
      </c>
      <c r="T24" s="54">
        <f t="shared" si="3"/>
        <v>0</v>
      </c>
      <c r="U24" s="54">
        <f t="shared" si="3"/>
        <v>0</v>
      </c>
      <c r="V24" s="54">
        <f t="shared" si="3"/>
        <v>0</v>
      </c>
      <c r="W24" s="54">
        <f t="shared" si="3"/>
        <v>0</v>
      </c>
      <c r="X24" s="54">
        <f t="shared" si="3"/>
        <v>0</v>
      </c>
      <c r="Y24" s="54">
        <f t="shared" si="3"/>
        <v>0</v>
      </c>
      <c r="Z24" s="54">
        <f t="shared" si="3"/>
        <v>0</v>
      </c>
      <c r="AA24" s="54">
        <f t="shared" si="3"/>
        <v>0</v>
      </c>
      <c r="AB24" s="54">
        <f t="shared" si="3"/>
        <v>0</v>
      </c>
      <c r="AC24" s="54">
        <f t="shared" si="3"/>
        <v>0</v>
      </c>
      <c r="AD24" s="54">
        <f t="shared" si="3"/>
        <v>0</v>
      </c>
      <c r="AE24" s="54">
        <f t="shared" si="3"/>
        <v>0</v>
      </c>
      <c r="AF24" s="54">
        <f t="shared" si="3"/>
        <v>0</v>
      </c>
      <c r="AG24" s="54">
        <f t="shared" si="3"/>
        <v>0</v>
      </c>
      <c r="AH24" s="54">
        <f t="shared" si="3"/>
        <v>0</v>
      </c>
      <c r="AI24" s="54">
        <f t="shared" si="3"/>
        <v>0</v>
      </c>
      <c r="AJ24" s="54">
        <f t="shared" si="3"/>
        <v>0</v>
      </c>
      <c r="AK24" s="54">
        <f t="shared" si="3"/>
        <v>0</v>
      </c>
      <c r="AL24" s="54">
        <f t="shared" si="3"/>
        <v>0</v>
      </c>
      <c r="AM24" s="54">
        <f t="shared" si="3"/>
        <v>0</v>
      </c>
      <c r="AN24" s="54">
        <f t="shared" si="3"/>
        <v>0</v>
      </c>
      <c r="AO24" s="54">
        <f t="shared" si="3"/>
        <v>0</v>
      </c>
      <c r="AP24" s="54">
        <f t="shared" si="3"/>
        <v>0</v>
      </c>
      <c r="AQ24" s="54">
        <f t="shared" si="3"/>
        <v>0</v>
      </c>
      <c r="AR24" s="54">
        <f t="shared" si="3"/>
        <v>0</v>
      </c>
      <c r="AS24" s="54">
        <f t="shared" si="3"/>
        <v>0</v>
      </c>
      <c r="AT24" s="54">
        <f t="shared" si="3"/>
        <v>0</v>
      </c>
      <c r="AU24" s="54">
        <f t="shared" si="3"/>
        <v>0</v>
      </c>
      <c r="AV24" s="54">
        <f t="shared" si="3"/>
        <v>0</v>
      </c>
      <c r="AW24" s="54">
        <f t="shared" si="3"/>
        <v>0</v>
      </c>
      <c r="AX24" s="54">
        <f t="shared" si="3"/>
        <v>0</v>
      </c>
      <c r="AY24" s="54">
        <f t="shared" si="3"/>
        <v>0</v>
      </c>
      <c r="AZ24" s="54">
        <f t="shared" si="3"/>
        <v>0</v>
      </c>
      <c r="BA24" s="54">
        <f t="shared" si="3"/>
        <v>0</v>
      </c>
      <c r="BB24" s="54">
        <f t="shared" si="3"/>
        <v>0</v>
      </c>
      <c r="BC24" s="54">
        <f t="shared" si="3"/>
        <v>0</v>
      </c>
      <c r="BD24" s="54">
        <f t="shared" si="3"/>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4"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4"/>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4"/>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4"/>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4"/>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4"/>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4"/>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4"/>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A5" sqref="A5:C10"/>
    </sheetView>
  </sheetViews>
  <sheetFormatPr defaultRowHeight="15" x14ac:dyDescent="0.25"/>
  <cols>
    <col min="1" max="1" width="5.85546875" customWidth="1"/>
    <col min="2" max="2" width="22" bestFit="1" customWidth="1"/>
    <col min="3" max="3" width="73.140625" customWidth="1"/>
  </cols>
  <sheetData>
    <row r="1" spans="1:3" ht="18.75" x14ac:dyDescent="0.3">
      <c r="A1" s="1" t="s">
        <v>303</v>
      </c>
    </row>
    <row r="2" spans="1:3" x14ac:dyDescent="0.25">
      <c r="A2" t="s">
        <v>78</v>
      </c>
    </row>
    <row r="4" spans="1:3" ht="15.75" thickBot="1" x14ac:dyDescent="0.3"/>
    <row r="5" spans="1:3" x14ac:dyDescent="0.25">
      <c r="A5" s="178" t="s">
        <v>11</v>
      </c>
      <c r="B5" s="132" t="s">
        <v>176</v>
      </c>
      <c r="C5" s="133" t="s">
        <v>344</v>
      </c>
    </row>
    <row r="6" spans="1:3" x14ac:dyDescent="0.25">
      <c r="A6" s="179"/>
      <c r="B6" s="62" t="s">
        <v>198</v>
      </c>
      <c r="C6" s="134"/>
    </row>
    <row r="7" spans="1:3" x14ac:dyDescent="0.25">
      <c r="A7" s="179"/>
      <c r="B7" s="62" t="s">
        <v>198</v>
      </c>
      <c r="C7" s="134"/>
    </row>
    <row r="8" spans="1:3" x14ac:dyDescent="0.25">
      <c r="A8" s="179"/>
      <c r="B8" s="62" t="s">
        <v>198</v>
      </c>
      <c r="C8" s="134"/>
    </row>
    <row r="9" spans="1:3" x14ac:dyDescent="0.25">
      <c r="A9" s="179"/>
      <c r="B9" s="62" t="s">
        <v>198</v>
      </c>
      <c r="C9" s="134"/>
    </row>
    <row r="10" spans="1:3" ht="16.5" thickBot="1" x14ac:dyDescent="0.35">
      <c r="A10" s="180"/>
      <c r="B10" s="125" t="s">
        <v>197</v>
      </c>
      <c r="C10" s="135"/>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G86" sqref="G8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-1.0760512466503691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-1.8102511101571259</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-2.5426916656553824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-3.6396800461891536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176</v>
      </c>
      <c r="C13" s="61"/>
      <c r="D13" s="62" t="s">
        <v>40</v>
      </c>
      <c r="E13" s="63">
        <v>-0.50560000000000005</v>
      </c>
      <c r="F13" s="63">
        <f>E13</f>
        <v>-0.50560000000000005</v>
      </c>
      <c r="G13" s="63">
        <f>F13</f>
        <v>-0.50560000000000005</v>
      </c>
      <c r="H13" s="63">
        <f t="shared" ref="H13:L13" si="0">G13</f>
        <v>-0.50560000000000005</v>
      </c>
      <c r="I13" s="63">
        <f t="shared" si="0"/>
        <v>-0.50560000000000005</v>
      </c>
      <c r="J13" s="63">
        <f t="shared" si="0"/>
        <v>-0.50560000000000005</v>
      </c>
      <c r="K13" s="63">
        <f t="shared" si="0"/>
        <v>-0.50560000000000005</v>
      </c>
      <c r="L13" s="63">
        <f t="shared" si="0"/>
        <v>-0.50560000000000005</v>
      </c>
      <c r="M13" s="63">
        <f>L13</f>
        <v>-0.50560000000000005</v>
      </c>
      <c r="N13" s="63">
        <f t="shared" ref="N13:AW13" si="1">M13</f>
        <v>-0.50560000000000005</v>
      </c>
      <c r="O13" s="63">
        <f t="shared" si="1"/>
        <v>-0.50560000000000005</v>
      </c>
      <c r="P13" s="63">
        <f t="shared" si="1"/>
        <v>-0.50560000000000005</v>
      </c>
      <c r="Q13" s="63">
        <f t="shared" si="1"/>
        <v>-0.50560000000000005</v>
      </c>
      <c r="R13" s="63">
        <f t="shared" si="1"/>
        <v>-0.50560000000000005</v>
      </c>
      <c r="S13" s="63">
        <f t="shared" si="1"/>
        <v>-0.50560000000000005</v>
      </c>
      <c r="T13" s="63">
        <f t="shared" si="1"/>
        <v>-0.50560000000000005</v>
      </c>
      <c r="U13" s="63">
        <f t="shared" si="1"/>
        <v>-0.50560000000000005</v>
      </c>
      <c r="V13" s="63">
        <f t="shared" si="1"/>
        <v>-0.50560000000000005</v>
      </c>
      <c r="W13" s="63">
        <f t="shared" si="1"/>
        <v>-0.50560000000000005</v>
      </c>
      <c r="X13" s="63">
        <f t="shared" si="1"/>
        <v>-0.50560000000000005</v>
      </c>
      <c r="Y13" s="63">
        <f t="shared" si="1"/>
        <v>-0.50560000000000005</v>
      </c>
      <c r="Z13" s="63">
        <f t="shared" si="1"/>
        <v>-0.50560000000000005</v>
      </c>
      <c r="AA13" s="63">
        <f t="shared" si="1"/>
        <v>-0.50560000000000005</v>
      </c>
      <c r="AB13" s="63">
        <f t="shared" si="1"/>
        <v>-0.50560000000000005</v>
      </c>
      <c r="AC13" s="63">
        <f t="shared" si="1"/>
        <v>-0.50560000000000005</v>
      </c>
      <c r="AD13" s="63">
        <f t="shared" si="1"/>
        <v>-0.50560000000000005</v>
      </c>
      <c r="AE13" s="63">
        <f t="shared" si="1"/>
        <v>-0.50560000000000005</v>
      </c>
      <c r="AF13" s="63">
        <f t="shared" si="1"/>
        <v>-0.50560000000000005</v>
      </c>
      <c r="AG13" s="63">
        <f t="shared" si="1"/>
        <v>-0.50560000000000005</v>
      </c>
      <c r="AH13" s="63">
        <f t="shared" si="1"/>
        <v>-0.50560000000000005</v>
      </c>
      <c r="AI13" s="63">
        <f t="shared" si="1"/>
        <v>-0.50560000000000005</v>
      </c>
      <c r="AJ13" s="63">
        <f t="shared" si="1"/>
        <v>-0.50560000000000005</v>
      </c>
      <c r="AK13" s="63">
        <f t="shared" si="1"/>
        <v>-0.50560000000000005</v>
      </c>
      <c r="AL13" s="63">
        <f t="shared" si="1"/>
        <v>-0.50560000000000005</v>
      </c>
      <c r="AM13" s="63">
        <f t="shared" si="1"/>
        <v>-0.50560000000000005</v>
      </c>
      <c r="AN13" s="63">
        <f t="shared" si="1"/>
        <v>-0.50560000000000005</v>
      </c>
      <c r="AO13" s="63">
        <f t="shared" si="1"/>
        <v>-0.50560000000000005</v>
      </c>
      <c r="AP13" s="63">
        <f t="shared" si="1"/>
        <v>-0.50560000000000005</v>
      </c>
      <c r="AQ13" s="63">
        <f t="shared" si="1"/>
        <v>-0.50560000000000005</v>
      </c>
      <c r="AR13" s="63">
        <f t="shared" si="1"/>
        <v>-0.50560000000000005</v>
      </c>
      <c r="AS13" s="63">
        <f t="shared" si="1"/>
        <v>-0.50560000000000005</v>
      </c>
      <c r="AT13" s="63">
        <f t="shared" si="1"/>
        <v>-0.50560000000000005</v>
      </c>
      <c r="AU13" s="63">
        <f t="shared" si="1"/>
        <v>-0.50560000000000005</v>
      </c>
      <c r="AV13" s="63">
        <f t="shared" si="1"/>
        <v>-0.50560000000000005</v>
      </c>
      <c r="AW13" s="63">
        <f t="shared" si="1"/>
        <v>-0.50560000000000005</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-0.50560000000000005</v>
      </c>
      <c r="F18" s="60">
        <f t="shared" ref="F18:AW18" si="2">SUM(F13:F17)</f>
        <v>-0.50560000000000005</v>
      </c>
      <c r="G18" s="60">
        <f t="shared" si="2"/>
        <v>-0.50560000000000005</v>
      </c>
      <c r="H18" s="60">
        <f t="shared" si="2"/>
        <v>-0.50560000000000005</v>
      </c>
      <c r="I18" s="60">
        <f t="shared" si="2"/>
        <v>-0.50560000000000005</v>
      </c>
      <c r="J18" s="60">
        <f t="shared" si="2"/>
        <v>-0.50560000000000005</v>
      </c>
      <c r="K18" s="60">
        <f t="shared" si="2"/>
        <v>-0.50560000000000005</v>
      </c>
      <c r="L18" s="60">
        <f t="shared" si="2"/>
        <v>-0.50560000000000005</v>
      </c>
      <c r="M18" s="60">
        <f t="shared" si="2"/>
        <v>-0.50560000000000005</v>
      </c>
      <c r="N18" s="60">
        <f t="shared" si="2"/>
        <v>-0.50560000000000005</v>
      </c>
      <c r="O18" s="60">
        <f t="shared" si="2"/>
        <v>-0.50560000000000005</v>
      </c>
      <c r="P18" s="60">
        <f t="shared" si="2"/>
        <v>-0.50560000000000005</v>
      </c>
      <c r="Q18" s="60">
        <f t="shared" si="2"/>
        <v>-0.50560000000000005</v>
      </c>
      <c r="R18" s="60">
        <f t="shared" si="2"/>
        <v>-0.50560000000000005</v>
      </c>
      <c r="S18" s="60">
        <f t="shared" si="2"/>
        <v>-0.50560000000000005</v>
      </c>
      <c r="T18" s="60">
        <f t="shared" si="2"/>
        <v>-0.50560000000000005</v>
      </c>
      <c r="U18" s="60">
        <f t="shared" si="2"/>
        <v>-0.50560000000000005</v>
      </c>
      <c r="V18" s="60">
        <f t="shared" si="2"/>
        <v>-0.50560000000000005</v>
      </c>
      <c r="W18" s="60">
        <f t="shared" si="2"/>
        <v>-0.50560000000000005</v>
      </c>
      <c r="X18" s="60">
        <f t="shared" si="2"/>
        <v>-0.50560000000000005</v>
      </c>
      <c r="Y18" s="60">
        <f t="shared" si="2"/>
        <v>-0.50560000000000005</v>
      </c>
      <c r="Z18" s="60">
        <f t="shared" si="2"/>
        <v>-0.50560000000000005</v>
      </c>
      <c r="AA18" s="60">
        <f t="shared" si="2"/>
        <v>-0.50560000000000005</v>
      </c>
      <c r="AB18" s="60">
        <f t="shared" si="2"/>
        <v>-0.50560000000000005</v>
      </c>
      <c r="AC18" s="60">
        <f t="shared" si="2"/>
        <v>-0.50560000000000005</v>
      </c>
      <c r="AD18" s="60">
        <f t="shared" si="2"/>
        <v>-0.50560000000000005</v>
      </c>
      <c r="AE18" s="60">
        <f t="shared" si="2"/>
        <v>-0.50560000000000005</v>
      </c>
      <c r="AF18" s="60">
        <f t="shared" si="2"/>
        <v>-0.50560000000000005</v>
      </c>
      <c r="AG18" s="60">
        <f t="shared" si="2"/>
        <v>-0.50560000000000005</v>
      </c>
      <c r="AH18" s="60">
        <f t="shared" si="2"/>
        <v>-0.50560000000000005</v>
      </c>
      <c r="AI18" s="60">
        <f t="shared" si="2"/>
        <v>-0.50560000000000005</v>
      </c>
      <c r="AJ18" s="60">
        <f t="shared" si="2"/>
        <v>-0.50560000000000005</v>
      </c>
      <c r="AK18" s="60">
        <f t="shared" si="2"/>
        <v>-0.50560000000000005</v>
      </c>
      <c r="AL18" s="60">
        <f t="shared" si="2"/>
        <v>-0.50560000000000005</v>
      </c>
      <c r="AM18" s="60">
        <f t="shared" si="2"/>
        <v>-0.50560000000000005</v>
      </c>
      <c r="AN18" s="60">
        <f t="shared" si="2"/>
        <v>-0.50560000000000005</v>
      </c>
      <c r="AO18" s="60">
        <f t="shared" si="2"/>
        <v>-0.50560000000000005</v>
      </c>
      <c r="AP18" s="60">
        <f t="shared" si="2"/>
        <v>-0.50560000000000005</v>
      </c>
      <c r="AQ18" s="60">
        <f t="shared" si="2"/>
        <v>-0.50560000000000005</v>
      </c>
      <c r="AR18" s="60">
        <f t="shared" si="2"/>
        <v>-0.50560000000000005</v>
      </c>
      <c r="AS18" s="60">
        <f t="shared" si="2"/>
        <v>-0.50560000000000005</v>
      </c>
      <c r="AT18" s="60">
        <f t="shared" si="2"/>
        <v>-0.50560000000000005</v>
      </c>
      <c r="AU18" s="60">
        <f t="shared" si="2"/>
        <v>-0.50560000000000005</v>
      </c>
      <c r="AV18" s="60">
        <f t="shared" si="2"/>
        <v>-0.50560000000000005</v>
      </c>
      <c r="AW18" s="60">
        <f t="shared" si="2"/>
        <v>-0.50560000000000005</v>
      </c>
      <c r="AX18" s="62"/>
      <c r="AY18" s="62"/>
      <c r="AZ18" s="62"/>
      <c r="BA18" s="62"/>
      <c r="BB18" s="62"/>
      <c r="BC18" s="62"/>
      <c r="BD18" s="62"/>
    </row>
    <row r="19" spans="1:56" x14ac:dyDescent="0.3">
      <c r="A19" s="181" t="s">
        <v>301</v>
      </c>
      <c r="B19" s="62" t="s">
        <v>176</v>
      </c>
      <c r="C19" s="8"/>
      <c r="D19" s="9" t="s">
        <v>40</v>
      </c>
      <c r="E19" s="34">
        <f>-'Baseline scenario'!E7</f>
        <v>0.33679999999999999</v>
      </c>
      <c r="F19" s="34">
        <f>-'Baseline scenario'!F7</f>
        <v>0.33679999999999999</v>
      </c>
      <c r="G19" s="34">
        <f>-'Baseline scenario'!G7</f>
        <v>0.33679999999999999</v>
      </c>
      <c r="H19" s="34">
        <f>-'Baseline scenario'!H7</f>
        <v>0.33679999999999999</v>
      </c>
      <c r="I19" s="34">
        <f>-'Baseline scenario'!I7</f>
        <v>0.33679999999999999</v>
      </c>
      <c r="J19" s="34">
        <f>-'Baseline scenario'!J7</f>
        <v>0.33679999999999999</v>
      </c>
      <c r="K19" s="34">
        <f>-'Baseline scenario'!K7</f>
        <v>0.33679999999999999</v>
      </c>
      <c r="L19" s="34">
        <f>-'Baseline scenario'!L7</f>
        <v>0.33679999999999999</v>
      </c>
      <c r="M19" s="34">
        <f>-'Baseline scenario'!M7</f>
        <v>0.33679999999999999</v>
      </c>
      <c r="N19" s="34">
        <f>-'Baseline scenario'!N7</f>
        <v>0.33679999999999999</v>
      </c>
      <c r="O19" s="34">
        <f>-'Baseline scenario'!O7</f>
        <v>0.33679999999999999</v>
      </c>
      <c r="P19" s="34">
        <f>-'Baseline scenario'!P7</f>
        <v>0.33679999999999999</v>
      </c>
      <c r="Q19" s="34">
        <f>-'Baseline scenario'!Q7</f>
        <v>0.33679999999999999</v>
      </c>
      <c r="R19" s="34">
        <f>-'Baseline scenario'!R7</f>
        <v>0.33679999999999999</v>
      </c>
      <c r="S19" s="34">
        <f>-'Baseline scenario'!S7</f>
        <v>0.33679999999999999</v>
      </c>
      <c r="T19" s="34">
        <f>-'Baseline scenario'!T7</f>
        <v>0.33679999999999999</v>
      </c>
      <c r="U19" s="34">
        <f>-'Baseline scenario'!U7</f>
        <v>0.33679999999999999</v>
      </c>
      <c r="V19" s="34">
        <f>-'Baseline scenario'!V7</f>
        <v>0.33679999999999999</v>
      </c>
      <c r="W19" s="34">
        <f>-'Baseline scenario'!W7</f>
        <v>0.33679999999999999</v>
      </c>
      <c r="X19" s="34">
        <f>-'Baseline scenario'!X7</f>
        <v>0.33679999999999999</v>
      </c>
      <c r="Y19" s="34">
        <f>-'Baseline scenario'!Y7</f>
        <v>0.33679999999999999</v>
      </c>
      <c r="Z19" s="34">
        <f>-'Baseline scenario'!Z7</f>
        <v>0.33679999999999999</v>
      </c>
      <c r="AA19" s="34">
        <f>-'Baseline scenario'!AA7</f>
        <v>0.33679999999999999</v>
      </c>
      <c r="AB19" s="34">
        <f>-'Baseline scenario'!AB7</f>
        <v>0.33679999999999999</v>
      </c>
      <c r="AC19" s="34">
        <f>-'Baseline scenario'!AC7</f>
        <v>0.33679999999999999</v>
      </c>
      <c r="AD19" s="34">
        <f>-'Baseline scenario'!AD7</f>
        <v>0.33679999999999999</v>
      </c>
      <c r="AE19" s="34">
        <f>-'Baseline scenario'!AE7</f>
        <v>0.33679999999999999</v>
      </c>
      <c r="AF19" s="34">
        <f>-'Baseline scenario'!AF7</f>
        <v>0.33679999999999999</v>
      </c>
      <c r="AG19" s="34">
        <f>-'Baseline scenario'!AG7</f>
        <v>0.33679999999999999</v>
      </c>
      <c r="AH19" s="34">
        <f>-'Baseline scenario'!AH7</f>
        <v>0.33679999999999999</v>
      </c>
      <c r="AI19" s="34">
        <f>-'Baseline scenario'!AI7</f>
        <v>0.33679999999999999</v>
      </c>
      <c r="AJ19" s="34">
        <f>-'Baseline scenario'!AJ7</f>
        <v>0.33679999999999999</v>
      </c>
      <c r="AK19" s="34">
        <f>-'Baseline scenario'!AK7</f>
        <v>0.33679999999999999</v>
      </c>
      <c r="AL19" s="34">
        <f>-'Baseline scenario'!AL7</f>
        <v>0.33679999999999999</v>
      </c>
      <c r="AM19" s="34">
        <f>-'Baseline scenario'!AM7</f>
        <v>0.33679999999999999</v>
      </c>
      <c r="AN19" s="34">
        <f>-'Baseline scenario'!AN7</f>
        <v>0.33679999999999999</v>
      </c>
      <c r="AO19" s="34">
        <f>-'Baseline scenario'!AO7</f>
        <v>0.33679999999999999</v>
      </c>
      <c r="AP19" s="34">
        <f>-'Baseline scenario'!AP7</f>
        <v>0.33679999999999999</v>
      </c>
      <c r="AQ19" s="34">
        <f>-'Baseline scenario'!AQ7</f>
        <v>0.33679999999999999</v>
      </c>
      <c r="AR19" s="34">
        <f>-'Baseline scenario'!AR7</f>
        <v>0.33679999999999999</v>
      </c>
      <c r="AS19" s="34">
        <f>-'Baseline scenario'!AS7</f>
        <v>0.33679999999999999</v>
      </c>
      <c r="AT19" s="34">
        <f>-'Baseline scenario'!AT7</f>
        <v>0.33679999999999999</v>
      </c>
      <c r="AU19" s="34">
        <f>-'Baseline scenario'!AU7</f>
        <v>0.33679999999999999</v>
      </c>
      <c r="AV19" s="34">
        <f>-'Baseline scenario'!AV7</f>
        <v>0.33679999999999999</v>
      </c>
      <c r="AW19" s="34">
        <f>-'Baseline scenario'!AW7</f>
        <v>0.33679999999999999</v>
      </c>
      <c r="AX19" s="34"/>
      <c r="AY19" s="34"/>
      <c r="AZ19" s="34"/>
      <c r="BA19" s="34"/>
      <c r="BB19" s="34"/>
      <c r="BC19" s="34"/>
      <c r="BD19" s="34"/>
    </row>
    <row r="20" spans="1:56" x14ac:dyDescent="0.3">
      <c r="A20" s="181"/>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1"/>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1"/>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1"/>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1"/>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2"/>
      <c r="B25" s="62" t="s">
        <v>321</v>
      </c>
      <c r="C25" s="8"/>
      <c r="D25" s="9" t="s">
        <v>40</v>
      </c>
      <c r="E25" s="68">
        <f>SUM(E19:E24)</f>
        <v>0.33679999999999999</v>
      </c>
      <c r="F25" s="68">
        <f t="shared" ref="F25:BD25" si="3">SUM(F19:F24)</f>
        <v>0.33679999999999999</v>
      </c>
      <c r="G25" s="68">
        <f t="shared" si="3"/>
        <v>0.33679999999999999</v>
      </c>
      <c r="H25" s="68">
        <f t="shared" si="3"/>
        <v>0.33679999999999999</v>
      </c>
      <c r="I25" s="68">
        <f t="shared" si="3"/>
        <v>0.33679999999999999</v>
      </c>
      <c r="J25" s="68">
        <f t="shared" si="3"/>
        <v>0.33679999999999999</v>
      </c>
      <c r="K25" s="68">
        <f t="shared" si="3"/>
        <v>0.33679999999999999</v>
      </c>
      <c r="L25" s="68">
        <f t="shared" si="3"/>
        <v>0.33679999999999999</v>
      </c>
      <c r="M25" s="68">
        <f t="shared" si="3"/>
        <v>0.33679999999999999</v>
      </c>
      <c r="N25" s="68">
        <f t="shared" si="3"/>
        <v>0.33679999999999999</v>
      </c>
      <c r="O25" s="68">
        <f t="shared" si="3"/>
        <v>0.33679999999999999</v>
      </c>
      <c r="P25" s="68">
        <f t="shared" si="3"/>
        <v>0.33679999999999999</v>
      </c>
      <c r="Q25" s="68">
        <f t="shared" si="3"/>
        <v>0.33679999999999999</v>
      </c>
      <c r="R25" s="68">
        <f t="shared" si="3"/>
        <v>0.33679999999999999</v>
      </c>
      <c r="S25" s="68">
        <f t="shared" si="3"/>
        <v>0.33679999999999999</v>
      </c>
      <c r="T25" s="68">
        <f t="shared" si="3"/>
        <v>0.33679999999999999</v>
      </c>
      <c r="U25" s="68">
        <f t="shared" si="3"/>
        <v>0.33679999999999999</v>
      </c>
      <c r="V25" s="68">
        <f t="shared" si="3"/>
        <v>0.33679999999999999</v>
      </c>
      <c r="W25" s="68">
        <f t="shared" si="3"/>
        <v>0.33679999999999999</v>
      </c>
      <c r="X25" s="68">
        <f t="shared" si="3"/>
        <v>0.33679999999999999</v>
      </c>
      <c r="Y25" s="68">
        <f t="shared" si="3"/>
        <v>0.33679999999999999</v>
      </c>
      <c r="Z25" s="68">
        <f t="shared" si="3"/>
        <v>0.33679999999999999</v>
      </c>
      <c r="AA25" s="68">
        <f t="shared" si="3"/>
        <v>0.33679999999999999</v>
      </c>
      <c r="AB25" s="68">
        <f t="shared" si="3"/>
        <v>0.33679999999999999</v>
      </c>
      <c r="AC25" s="68">
        <f t="shared" si="3"/>
        <v>0.33679999999999999</v>
      </c>
      <c r="AD25" s="68">
        <f t="shared" si="3"/>
        <v>0.33679999999999999</v>
      </c>
      <c r="AE25" s="68">
        <f t="shared" si="3"/>
        <v>0.33679999999999999</v>
      </c>
      <c r="AF25" s="68">
        <f t="shared" si="3"/>
        <v>0.33679999999999999</v>
      </c>
      <c r="AG25" s="68">
        <f t="shared" si="3"/>
        <v>0.33679999999999999</v>
      </c>
      <c r="AH25" s="68">
        <f t="shared" si="3"/>
        <v>0.33679999999999999</v>
      </c>
      <c r="AI25" s="68">
        <f t="shared" si="3"/>
        <v>0.33679999999999999</v>
      </c>
      <c r="AJ25" s="68">
        <f t="shared" si="3"/>
        <v>0.33679999999999999</v>
      </c>
      <c r="AK25" s="68">
        <f t="shared" si="3"/>
        <v>0.33679999999999999</v>
      </c>
      <c r="AL25" s="68">
        <f t="shared" si="3"/>
        <v>0.33679999999999999</v>
      </c>
      <c r="AM25" s="68">
        <f t="shared" si="3"/>
        <v>0.33679999999999999</v>
      </c>
      <c r="AN25" s="68">
        <f t="shared" si="3"/>
        <v>0.33679999999999999</v>
      </c>
      <c r="AO25" s="68">
        <f t="shared" si="3"/>
        <v>0.33679999999999999</v>
      </c>
      <c r="AP25" s="68">
        <f t="shared" si="3"/>
        <v>0.33679999999999999</v>
      </c>
      <c r="AQ25" s="68">
        <f t="shared" si="3"/>
        <v>0.33679999999999999</v>
      </c>
      <c r="AR25" s="68">
        <f t="shared" si="3"/>
        <v>0.33679999999999999</v>
      </c>
      <c r="AS25" s="68">
        <f t="shared" si="3"/>
        <v>0.33679999999999999</v>
      </c>
      <c r="AT25" s="68">
        <f t="shared" si="3"/>
        <v>0.33679999999999999</v>
      </c>
      <c r="AU25" s="68">
        <f t="shared" si="3"/>
        <v>0.33679999999999999</v>
      </c>
      <c r="AV25" s="68">
        <f t="shared" si="3"/>
        <v>0.33679999999999999</v>
      </c>
      <c r="AW25" s="68">
        <f t="shared" si="3"/>
        <v>0.33679999999999999</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15"/>
      <c r="B26" s="58" t="s">
        <v>96</v>
      </c>
      <c r="C26" s="59" t="s">
        <v>94</v>
      </c>
      <c r="D26" s="58" t="s">
        <v>40</v>
      </c>
      <c r="E26" s="60">
        <f>E18+E25</f>
        <v>-0.16880000000000006</v>
      </c>
      <c r="F26" s="60">
        <f t="shared" ref="F26:BD26" si="4">F18+F25</f>
        <v>-0.16880000000000006</v>
      </c>
      <c r="G26" s="60">
        <f t="shared" si="4"/>
        <v>-0.16880000000000006</v>
      </c>
      <c r="H26" s="60">
        <f t="shared" si="4"/>
        <v>-0.16880000000000006</v>
      </c>
      <c r="I26" s="60">
        <f t="shared" si="4"/>
        <v>-0.16880000000000006</v>
      </c>
      <c r="J26" s="60">
        <f t="shared" si="4"/>
        <v>-0.16880000000000006</v>
      </c>
      <c r="K26" s="60">
        <f t="shared" si="4"/>
        <v>-0.16880000000000006</v>
      </c>
      <c r="L26" s="60">
        <f t="shared" si="4"/>
        <v>-0.16880000000000006</v>
      </c>
      <c r="M26" s="60">
        <f t="shared" si="4"/>
        <v>-0.16880000000000006</v>
      </c>
      <c r="N26" s="60">
        <f t="shared" si="4"/>
        <v>-0.16880000000000006</v>
      </c>
      <c r="O26" s="60">
        <f t="shared" si="4"/>
        <v>-0.16880000000000006</v>
      </c>
      <c r="P26" s="60">
        <f t="shared" si="4"/>
        <v>-0.16880000000000006</v>
      </c>
      <c r="Q26" s="60">
        <f t="shared" si="4"/>
        <v>-0.16880000000000006</v>
      </c>
      <c r="R26" s="60">
        <f t="shared" si="4"/>
        <v>-0.16880000000000006</v>
      </c>
      <c r="S26" s="60">
        <f t="shared" si="4"/>
        <v>-0.16880000000000006</v>
      </c>
      <c r="T26" s="60">
        <f t="shared" si="4"/>
        <v>-0.16880000000000006</v>
      </c>
      <c r="U26" s="60">
        <f t="shared" si="4"/>
        <v>-0.16880000000000006</v>
      </c>
      <c r="V26" s="60">
        <f t="shared" si="4"/>
        <v>-0.16880000000000006</v>
      </c>
      <c r="W26" s="60">
        <f t="shared" si="4"/>
        <v>-0.16880000000000006</v>
      </c>
      <c r="X26" s="60">
        <f t="shared" si="4"/>
        <v>-0.16880000000000006</v>
      </c>
      <c r="Y26" s="60">
        <f t="shared" si="4"/>
        <v>-0.16880000000000006</v>
      </c>
      <c r="Z26" s="60">
        <f t="shared" si="4"/>
        <v>-0.16880000000000006</v>
      </c>
      <c r="AA26" s="60">
        <f t="shared" si="4"/>
        <v>-0.16880000000000006</v>
      </c>
      <c r="AB26" s="60">
        <f t="shared" si="4"/>
        <v>-0.16880000000000006</v>
      </c>
      <c r="AC26" s="60">
        <f t="shared" si="4"/>
        <v>-0.16880000000000006</v>
      </c>
      <c r="AD26" s="60">
        <f t="shared" si="4"/>
        <v>-0.16880000000000006</v>
      </c>
      <c r="AE26" s="60">
        <f t="shared" si="4"/>
        <v>-0.16880000000000006</v>
      </c>
      <c r="AF26" s="60">
        <f t="shared" si="4"/>
        <v>-0.16880000000000006</v>
      </c>
      <c r="AG26" s="60">
        <f t="shared" si="4"/>
        <v>-0.16880000000000006</v>
      </c>
      <c r="AH26" s="60">
        <f t="shared" si="4"/>
        <v>-0.16880000000000006</v>
      </c>
      <c r="AI26" s="60">
        <f t="shared" si="4"/>
        <v>-0.16880000000000006</v>
      </c>
      <c r="AJ26" s="60">
        <f t="shared" si="4"/>
        <v>-0.16880000000000006</v>
      </c>
      <c r="AK26" s="60">
        <f t="shared" si="4"/>
        <v>-0.16880000000000006</v>
      </c>
      <c r="AL26" s="60">
        <f t="shared" si="4"/>
        <v>-0.16880000000000006</v>
      </c>
      <c r="AM26" s="60">
        <f t="shared" si="4"/>
        <v>-0.16880000000000006</v>
      </c>
      <c r="AN26" s="60">
        <f t="shared" si="4"/>
        <v>-0.16880000000000006</v>
      </c>
      <c r="AO26" s="60">
        <f t="shared" si="4"/>
        <v>-0.16880000000000006</v>
      </c>
      <c r="AP26" s="60">
        <f t="shared" si="4"/>
        <v>-0.16880000000000006</v>
      </c>
      <c r="AQ26" s="60">
        <f t="shared" si="4"/>
        <v>-0.16880000000000006</v>
      </c>
      <c r="AR26" s="60">
        <f t="shared" si="4"/>
        <v>-0.16880000000000006</v>
      </c>
      <c r="AS26" s="60">
        <f t="shared" si="4"/>
        <v>-0.16880000000000006</v>
      </c>
      <c r="AT26" s="60">
        <f t="shared" si="4"/>
        <v>-0.16880000000000006</v>
      </c>
      <c r="AU26" s="60">
        <f t="shared" si="4"/>
        <v>-0.16880000000000006</v>
      </c>
      <c r="AV26" s="60">
        <f t="shared" si="4"/>
        <v>-0.16880000000000006</v>
      </c>
      <c r="AW26" s="60">
        <f t="shared" si="4"/>
        <v>-0.16880000000000006</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-0.13504000000000005</v>
      </c>
      <c r="F28" s="35">
        <f t="shared" ref="F28:AW28" si="6">F26*F27</f>
        <v>-0.13504000000000005</v>
      </c>
      <c r="G28" s="35">
        <f t="shared" si="6"/>
        <v>-0.13504000000000005</v>
      </c>
      <c r="H28" s="35">
        <f t="shared" si="6"/>
        <v>-0.13504000000000005</v>
      </c>
      <c r="I28" s="35">
        <f t="shared" si="6"/>
        <v>-0.13504000000000005</v>
      </c>
      <c r="J28" s="35">
        <f t="shared" si="6"/>
        <v>-0.13504000000000005</v>
      </c>
      <c r="K28" s="35">
        <f t="shared" si="6"/>
        <v>-0.13504000000000005</v>
      </c>
      <c r="L28" s="35">
        <f t="shared" si="6"/>
        <v>-0.13504000000000005</v>
      </c>
      <c r="M28" s="35">
        <f t="shared" si="6"/>
        <v>-0.13504000000000005</v>
      </c>
      <c r="N28" s="35">
        <f t="shared" si="6"/>
        <v>-0.13504000000000005</v>
      </c>
      <c r="O28" s="35">
        <f t="shared" si="6"/>
        <v>-0.13504000000000005</v>
      </c>
      <c r="P28" s="35">
        <f t="shared" si="6"/>
        <v>-0.13504000000000005</v>
      </c>
      <c r="Q28" s="35">
        <f t="shared" si="6"/>
        <v>-0.13504000000000005</v>
      </c>
      <c r="R28" s="35">
        <f t="shared" si="6"/>
        <v>-0.13504000000000005</v>
      </c>
      <c r="S28" s="35">
        <f t="shared" si="6"/>
        <v>-0.13504000000000005</v>
      </c>
      <c r="T28" s="35">
        <f t="shared" si="6"/>
        <v>-0.13504000000000005</v>
      </c>
      <c r="U28" s="35">
        <f t="shared" si="6"/>
        <v>-0.13504000000000005</v>
      </c>
      <c r="V28" s="35">
        <f t="shared" si="6"/>
        <v>-0.13504000000000005</v>
      </c>
      <c r="W28" s="35">
        <f t="shared" si="6"/>
        <v>-0.13504000000000005</v>
      </c>
      <c r="X28" s="35">
        <f t="shared" si="6"/>
        <v>-0.13504000000000005</v>
      </c>
      <c r="Y28" s="35">
        <f t="shared" si="6"/>
        <v>-0.13504000000000005</v>
      </c>
      <c r="Z28" s="35">
        <f t="shared" si="6"/>
        <v>-0.13504000000000005</v>
      </c>
      <c r="AA28" s="35">
        <f t="shared" si="6"/>
        <v>-0.13504000000000005</v>
      </c>
      <c r="AB28" s="35">
        <f t="shared" si="6"/>
        <v>-0.13504000000000005</v>
      </c>
      <c r="AC28" s="35">
        <f t="shared" si="6"/>
        <v>-0.13504000000000005</v>
      </c>
      <c r="AD28" s="35">
        <f t="shared" si="6"/>
        <v>-0.13504000000000005</v>
      </c>
      <c r="AE28" s="35">
        <f t="shared" si="6"/>
        <v>-0.13504000000000005</v>
      </c>
      <c r="AF28" s="35">
        <f t="shared" si="6"/>
        <v>-0.13504000000000005</v>
      </c>
      <c r="AG28" s="35">
        <f t="shared" si="6"/>
        <v>-0.13504000000000005</v>
      </c>
      <c r="AH28" s="35">
        <f t="shared" si="6"/>
        <v>-0.13504000000000005</v>
      </c>
      <c r="AI28" s="35">
        <f t="shared" si="6"/>
        <v>-0.13504000000000005</v>
      </c>
      <c r="AJ28" s="35">
        <f t="shared" si="6"/>
        <v>-0.13504000000000005</v>
      </c>
      <c r="AK28" s="35">
        <f t="shared" si="6"/>
        <v>-0.13504000000000005</v>
      </c>
      <c r="AL28" s="35">
        <f t="shared" si="6"/>
        <v>-0.13504000000000005</v>
      </c>
      <c r="AM28" s="35">
        <f t="shared" si="6"/>
        <v>-0.13504000000000005</v>
      </c>
      <c r="AN28" s="35">
        <f t="shared" si="6"/>
        <v>-0.13504000000000005</v>
      </c>
      <c r="AO28" s="35">
        <f t="shared" si="6"/>
        <v>-0.13504000000000005</v>
      </c>
      <c r="AP28" s="35">
        <f t="shared" si="6"/>
        <v>-0.13504000000000005</v>
      </c>
      <c r="AQ28" s="35">
        <f t="shared" si="6"/>
        <v>-0.13504000000000005</v>
      </c>
      <c r="AR28" s="35">
        <f t="shared" si="6"/>
        <v>-0.13504000000000005</v>
      </c>
      <c r="AS28" s="35">
        <f t="shared" si="6"/>
        <v>-0.13504000000000005</v>
      </c>
      <c r="AT28" s="35">
        <f t="shared" si="6"/>
        <v>-0.13504000000000005</v>
      </c>
      <c r="AU28" s="35">
        <f t="shared" si="6"/>
        <v>-0.13504000000000005</v>
      </c>
      <c r="AV28" s="35">
        <f t="shared" si="6"/>
        <v>-0.13504000000000005</v>
      </c>
      <c r="AW28" s="35">
        <f t="shared" si="6"/>
        <v>-0.13504000000000005</v>
      </c>
      <c r="AX28" s="35"/>
      <c r="AY28" s="35"/>
      <c r="AZ28" s="35"/>
      <c r="BA28" s="35"/>
      <c r="BB28" s="35"/>
      <c r="BC28" s="35"/>
      <c r="BD28" s="35"/>
    </row>
    <row r="29" spans="1:56" x14ac:dyDescent="0.3">
      <c r="A29" s="116"/>
      <c r="B29" s="9" t="s">
        <v>93</v>
      </c>
      <c r="C29" s="11" t="s">
        <v>44</v>
      </c>
      <c r="D29" s="9" t="s">
        <v>40</v>
      </c>
      <c r="E29" s="35">
        <f>E26-E28</f>
        <v>-3.3760000000000012E-2</v>
      </c>
      <c r="F29" s="35">
        <f t="shared" ref="F29:AW29" si="7">F26-F28</f>
        <v>-3.3760000000000012E-2</v>
      </c>
      <c r="G29" s="35">
        <f t="shared" si="7"/>
        <v>-3.3760000000000012E-2</v>
      </c>
      <c r="H29" s="35">
        <f t="shared" si="7"/>
        <v>-3.3760000000000012E-2</v>
      </c>
      <c r="I29" s="35">
        <f t="shared" si="7"/>
        <v>-3.3760000000000012E-2</v>
      </c>
      <c r="J29" s="35">
        <f t="shared" si="7"/>
        <v>-3.3760000000000012E-2</v>
      </c>
      <c r="K29" s="35">
        <f t="shared" si="7"/>
        <v>-3.3760000000000012E-2</v>
      </c>
      <c r="L29" s="35">
        <f t="shared" si="7"/>
        <v>-3.3760000000000012E-2</v>
      </c>
      <c r="M29" s="35">
        <f t="shared" si="7"/>
        <v>-3.3760000000000012E-2</v>
      </c>
      <c r="N29" s="35">
        <f t="shared" si="7"/>
        <v>-3.3760000000000012E-2</v>
      </c>
      <c r="O29" s="35">
        <f t="shared" si="7"/>
        <v>-3.3760000000000012E-2</v>
      </c>
      <c r="P29" s="35">
        <f t="shared" si="7"/>
        <v>-3.3760000000000012E-2</v>
      </c>
      <c r="Q29" s="35">
        <f t="shared" si="7"/>
        <v>-3.3760000000000012E-2</v>
      </c>
      <c r="R29" s="35">
        <f t="shared" si="7"/>
        <v>-3.3760000000000012E-2</v>
      </c>
      <c r="S29" s="35">
        <f t="shared" si="7"/>
        <v>-3.3760000000000012E-2</v>
      </c>
      <c r="T29" s="35">
        <f t="shared" si="7"/>
        <v>-3.3760000000000012E-2</v>
      </c>
      <c r="U29" s="35">
        <f t="shared" si="7"/>
        <v>-3.3760000000000012E-2</v>
      </c>
      <c r="V29" s="35">
        <f t="shared" si="7"/>
        <v>-3.3760000000000012E-2</v>
      </c>
      <c r="W29" s="35">
        <f t="shared" si="7"/>
        <v>-3.3760000000000012E-2</v>
      </c>
      <c r="X29" s="35">
        <f t="shared" si="7"/>
        <v>-3.3760000000000012E-2</v>
      </c>
      <c r="Y29" s="35">
        <f t="shared" si="7"/>
        <v>-3.3760000000000012E-2</v>
      </c>
      <c r="Z29" s="35">
        <f t="shared" si="7"/>
        <v>-3.3760000000000012E-2</v>
      </c>
      <c r="AA29" s="35">
        <f t="shared" si="7"/>
        <v>-3.3760000000000012E-2</v>
      </c>
      <c r="AB29" s="35">
        <f t="shared" si="7"/>
        <v>-3.3760000000000012E-2</v>
      </c>
      <c r="AC29" s="35">
        <f t="shared" si="7"/>
        <v>-3.3760000000000012E-2</v>
      </c>
      <c r="AD29" s="35">
        <f t="shared" si="7"/>
        <v>-3.3760000000000012E-2</v>
      </c>
      <c r="AE29" s="35">
        <f t="shared" si="7"/>
        <v>-3.3760000000000012E-2</v>
      </c>
      <c r="AF29" s="35">
        <f t="shared" si="7"/>
        <v>-3.3760000000000012E-2</v>
      </c>
      <c r="AG29" s="35">
        <f t="shared" si="7"/>
        <v>-3.3760000000000012E-2</v>
      </c>
      <c r="AH29" s="35">
        <f t="shared" si="7"/>
        <v>-3.3760000000000012E-2</v>
      </c>
      <c r="AI29" s="35">
        <f t="shared" si="7"/>
        <v>-3.3760000000000012E-2</v>
      </c>
      <c r="AJ29" s="35">
        <f t="shared" si="7"/>
        <v>-3.3760000000000012E-2</v>
      </c>
      <c r="AK29" s="35">
        <f t="shared" si="7"/>
        <v>-3.3760000000000012E-2</v>
      </c>
      <c r="AL29" s="35">
        <f t="shared" si="7"/>
        <v>-3.3760000000000012E-2</v>
      </c>
      <c r="AM29" s="35">
        <f t="shared" si="7"/>
        <v>-3.3760000000000012E-2</v>
      </c>
      <c r="AN29" s="35">
        <f t="shared" si="7"/>
        <v>-3.3760000000000012E-2</v>
      </c>
      <c r="AO29" s="35">
        <f t="shared" si="7"/>
        <v>-3.3760000000000012E-2</v>
      </c>
      <c r="AP29" s="35">
        <f t="shared" si="7"/>
        <v>-3.3760000000000012E-2</v>
      </c>
      <c r="AQ29" s="35">
        <f t="shared" si="7"/>
        <v>-3.3760000000000012E-2</v>
      </c>
      <c r="AR29" s="35">
        <f t="shared" si="7"/>
        <v>-3.3760000000000012E-2</v>
      </c>
      <c r="AS29" s="35">
        <f t="shared" si="7"/>
        <v>-3.3760000000000012E-2</v>
      </c>
      <c r="AT29" s="35">
        <f t="shared" si="7"/>
        <v>-3.3760000000000012E-2</v>
      </c>
      <c r="AU29" s="35">
        <f t="shared" si="7"/>
        <v>-3.3760000000000012E-2</v>
      </c>
      <c r="AV29" s="35">
        <f t="shared" si="7"/>
        <v>-3.3760000000000012E-2</v>
      </c>
      <c r="AW29" s="35">
        <f t="shared" si="7"/>
        <v>-3.3760000000000012E-2</v>
      </c>
      <c r="AX29" s="35"/>
      <c r="AY29" s="35"/>
      <c r="AZ29" s="35"/>
      <c r="BA29" s="35"/>
      <c r="BB29" s="35"/>
      <c r="BC29" s="35"/>
      <c r="BD29" s="35"/>
    </row>
    <row r="30" spans="1:56" ht="16.5" hidden="1" customHeight="1" outlineLevel="1" x14ac:dyDescent="0.35">
      <c r="A30" s="116"/>
      <c r="B30" s="9" t="s">
        <v>1</v>
      </c>
      <c r="C30" s="11" t="s">
        <v>53</v>
      </c>
      <c r="D30" s="9" t="s">
        <v>40</v>
      </c>
      <c r="F30" s="35">
        <f>$E$28/'Fixed data'!$C$7</f>
        <v>-3.0008888888888902E-3</v>
      </c>
      <c r="G30" s="35">
        <f>$E$28/'Fixed data'!$C$7</f>
        <v>-3.0008888888888902E-3</v>
      </c>
      <c r="H30" s="35">
        <f>$E$28/'Fixed data'!$C$7</f>
        <v>-3.0008888888888902E-3</v>
      </c>
      <c r="I30" s="35">
        <f>$E$28/'Fixed data'!$C$7</f>
        <v>-3.0008888888888902E-3</v>
      </c>
      <c r="J30" s="35">
        <f>$E$28/'Fixed data'!$C$7</f>
        <v>-3.0008888888888902E-3</v>
      </c>
      <c r="K30" s="35">
        <f>$E$28/'Fixed data'!$C$7</f>
        <v>-3.0008888888888902E-3</v>
      </c>
      <c r="L30" s="35">
        <f>$E$28/'Fixed data'!$C$7</f>
        <v>-3.0008888888888902E-3</v>
      </c>
      <c r="M30" s="35">
        <f>$E$28/'Fixed data'!$C$7</f>
        <v>-3.0008888888888902E-3</v>
      </c>
      <c r="N30" s="35">
        <f>$E$28/'Fixed data'!$C$7</f>
        <v>-3.0008888888888902E-3</v>
      </c>
      <c r="O30" s="35">
        <f>$E$28/'Fixed data'!$C$7</f>
        <v>-3.0008888888888902E-3</v>
      </c>
      <c r="P30" s="35">
        <f>$E$28/'Fixed data'!$C$7</f>
        <v>-3.0008888888888902E-3</v>
      </c>
      <c r="Q30" s="35">
        <f>$E$28/'Fixed data'!$C$7</f>
        <v>-3.0008888888888902E-3</v>
      </c>
      <c r="R30" s="35">
        <f>$E$28/'Fixed data'!$C$7</f>
        <v>-3.0008888888888902E-3</v>
      </c>
      <c r="S30" s="35">
        <f>$E$28/'Fixed data'!$C$7</f>
        <v>-3.0008888888888902E-3</v>
      </c>
      <c r="T30" s="35">
        <f>$E$28/'Fixed data'!$C$7</f>
        <v>-3.0008888888888902E-3</v>
      </c>
      <c r="U30" s="35">
        <f>$E$28/'Fixed data'!$C$7</f>
        <v>-3.0008888888888902E-3</v>
      </c>
      <c r="V30" s="35">
        <f>$E$28/'Fixed data'!$C$7</f>
        <v>-3.0008888888888902E-3</v>
      </c>
      <c r="W30" s="35">
        <f>$E$28/'Fixed data'!$C$7</f>
        <v>-3.0008888888888902E-3</v>
      </c>
      <c r="X30" s="35">
        <f>$E$28/'Fixed data'!$C$7</f>
        <v>-3.0008888888888902E-3</v>
      </c>
      <c r="Y30" s="35">
        <f>$E$28/'Fixed data'!$C$7</f>
        <v>-3.0008888888888902E-3</v>
      </c>
      <c r="Z30" s="35">
        <f>$E$28/'Fixed data'!$C$7</f>
        <v>-3.0008888888888902E-3</v>
      </c>
      <c r="AA30" s="35">
        <f>$E$28/'Fixed data'!$C$7</f>
        <v>-3.0008888888888902E-3</v>
      </c>
      <c r="AB30" s="35">
        <f>$E$28/'Fixed data'!$C$7</f>
        <v>-3.0008888888888902E-3</v>
      </c>
      <c r="AC30" s="35">
        <f>$E$28/'Fixed data'!$C$7</f>
        <v>-3.0008888888888902E-3</v>
      </c>
      <c r="AD30" s="35">
        <f>$E$28/'Fixed data'!$C$7</f>
        <v>-3.0008888888888902E-3</v>
      </c>
      <c r="AE30" s="35">
        <f>$E$28/'Fixed data'!$C$7</f>
        <v>-3.0008888888888902E-3</v>
      </c>
      <c r="AF30" s="35">
        <f>$E$28/'Fixed data'!$C$7</f>
        <v>-3.0008888888888902E-3</v>
      </c>
      <c r="AG30" s="35">
        <f>$E$28/'Fixed data'!$C$7</f>
        <v>-3.0008888888888902E-3</v>
      </c>
      <c r="AH30" s="35">
        <f>$E$28/'Fixed data'!$C$7</f>
        <v>-3.0008888888888902E-3</v>
      </c>
      <c r="AI30" s="35">
        <f>$E$28/'Fixed data'!$C$7</f>
        <v>-3.0008888888888902E-3</v>
      </c>
      <c r="AJ30" s="35">
        <f>$E$28/'Fixed data'!$C$7</f>
        <v>-3.0008888888888902E-3</v>
      </c>
      <c r="AK30" s="35">
        <f>$E$28/'Fixed data'!$C$7</f>
        <v>-3.0008888888888902E-3</v>
      </c>
      <c r="AL30" s="35">
        <f>$E$28/'Fixed data'!$C$7</f>
        <v>-3.0008888888888902E-3</v>
      </c>
      <c r="AM30" s="35">
        <f>$E$28/'Fixed data'!$C$7</f>
        <v>-3.0008888888888902E-3</v>
      </c>
      <c r="AN30" s="35">
        <f>$E$28/'Fixed data'!$C$7</f>
        <v>-3.0008888888888902E-3</v>
      </c>
      <c r="AO30" s="35">
        <f>$E$28/'Fixed data'!$C$7</f>
        <v>-3.0008888888888902E-3</v>
      </c>
      <c r="AP30" s="35">
        <f>$E$28/'Fixed data'!$C$7</f>
        <v>-3.0008888888888902E-3</v>
      </c>
      <c r="AQ30" s="35">
        <f>$E$28/'Fixed data'!$C$7</f>
        <v>-3.0008888888888902E-3</v>
      </c>
      <c r="AR30" s="35">
        <f>$E$28/'Fixed data'!$C$7</f>
        <v>-3.0008888888888902E-3</v>
      </c>
      <c r="AS30" s="35">
        <f>$E$28/'Fixed data'!$C$7</f>
        <v>-3.0008888888888902E-3</v>
      </c>
      <c r="AT30" s="35">
        <f>$E$28/'Fixed data'!$C$7</f>
        <v>-3.0008888888888902E-3</v>
      </c>
      <c r="AU30" s="35">
        <f>$E$28/'Fixed data'!$C$7</f>
        <v>-3.0008888888888902E-3</v>
      </c>
      <c r="AV30" s="35">
        <f>$E$28/'Fixed data'!$C$7</f>
        <v>-3.0008888888888902E-3</v>
      </c>
      <c r="AW30" s="35">
        <f>$E$28/'Fixed data'!$C$7</f>
        <v>-3.0008888888888902E-3</v>
      </c>
      <c r="AX30" s="35">
        <f>$E$28/'Fixed data'!$C$7</f>
        <v>-3.0008888888888902E-3</v>
      </c>
      <c r="AY30" s="35"/>
      <c r="AZ30" s="35"/>
      <c r="BA30" s="35"/>
      <c r="BB30" s="35"/>
      <c r="BC30" s="35"/>
      <c r="BD30" s="35"/>
    </row>
    <row r="31" spans="1:56" ht="16.5" hidden="1" customHeight="1" outlineLevel="1" x14ac:dyDescent="0.35">
      <c r="A31" s="116"/>
      <c r="B31" s="9" t="s">
        <v>2</v>
      </c>
      <c r="C31" s="11" t="s">
        <v>54</v>
      </c>
      <c r="D31" s="9" t="s">
        <v>40</v>
      </c>
      <c r="F31" s="35"/>
      <c r="G31" s="35">
        <f>$F$28/'Fixed data'!$C$7</f>
        <v>-3.0008888888888902E-3</v>
      </c>
      <c r="H31" s="35">
        <f>$F$28/'Fixed data'!$C$7</f>
        <v>-3.0008888888888902E-3</v>
      </c>
      <c r="I31" s="35">
        <f>$F$28/'Fixed data'!$C$7</f>
        <v>-3.0008888888888902E-3</v>
      </c>
      <c r="J31" s="35">
        <f>$F$28/'Fixed data'!$C$7</f>
        <v>-3.0008888888888902E-3</v>
      </c>
      <c r="K31" s="35">
        <f>$F$28/'Fixed data'!$C$7</f>
        <v>-3.0008888888888902E-3</v>
      </c>
      <c r="L31" s="35">
        <f>$F$28/'Fixed data'!$C$7</f>
        <v>-3.0008888888888902E-3</v>
      </c>
      <c r="M31" s="35">
        <f>$F$28/'Fixed data'!$C$7</f>
        <v>-3.0008888888888902E-3</v>
      </c>
      <c r="N31" s="35">
        <f>$F$28/'Fixed data'!$C$7</f>
        <v>-3.0008888888888902E-3</v>
      </c>
      <c r="O31" s="35">
        <f>$F$28/'Fixed data'!$C$7</f>
        <v>-3.0008888888888902E-3</v>
      </c>
      <c r="P31" s="35">
        <f>$F$28/'Fixed data'!$C$7</f>
        <v>-3.0008888888888902E-3</v>
      </c>
      <c r="Q31" s="35">
        <f>$F$28/'Fixed data'!$C$7</f>
        <v>-3.0008888888888902E-3</v>
      </c>
      <c r="R31" s="35">
        <f>$F$28/'Fixed data'!$C$7</f>
        <v>-3.0008888888888902E-3</v>
      </c>
      <c r="S31" s="35">
        <f>$F$28/'Fixed data'!$C$7</f>
        <v>-3.0008888888888902E-3</v>
      </c>
      <c r="T31" s="35">
        <f>$F$28/'Fixed data'!$C$7</f>
        <v>-3.0008888888888902E-3</v>
      </c>
      <c r="U31" s="35">
        <f>$F$28/'Fixed data'!$C$7</f>
        <v>-3.0008888888888902E-3</v>
      </c>
      <c r="V31" s="35">
        <f>$F$28/'Fixed data'!$C$7</f>
        <v>-3.0008888888888902E-3</v>
      </c>
      <c r="W31" s="35">
        <f>$F$28/'Fixed data'!$C$7</f>
        <v>-3.0008888888888902E-3</v>
      </c>
      <c r="X31" s="35">
        <f>$F$28/'Fixed data'!$C$7</f>
        <v>-3.0008888888888902E-3</v>
      </c>
      <c r="Y31" s="35">
        <f>$F$28/'Fixed data'!$C$7</f>
        <v>-3.0008888888888902E-3</v>
      </c>
      <c r="Z31" s="35">
        <f>$F$28/'Fixed data'!$C$7</f>
        <v>-3.0008888888888902E-3</v>
      </c>
      <c r="AA31" s="35">
        <f>$F$28/'Fixed data'!$C$7</f>
        <v>-3.0008888888888902E-3</v>
      </c>
      <c r="AB31" s="35">
        <f>$F$28/'Fixed data'!$C$7</f>
        <v>-3.0008888888888902E-3</v>
      </c>
      <c r="AC31" s="35">
        <f>$F$28/'Fixed data'!$C$7</f>
        <v>-3.0008888888888902E-3</v>
      </c>
      <c r="AD31" s="35">
        <f>$F$28/'Fixed data'!$C$7</f>
        <v>-3.0008888888888902E-3</v>
      </c>
      <c r="AE31" s="35">
        <f>$F$28/'Fixed data'!$C$7</f>
        <v>-3.0008888888888902E-3</v>
      </c>
      <c r="AF31" s="35">
        <f>$F$28/'Fixed data'!$C$7</f>
        <v>-3.0008888888888902E-3</v>
      </c>
      <c r="AG31" s="35">
        <f>$F$28/'Fixed data'!$C$7</f>
        <v>-3.0008888888888902E-3</v>
      </c>
      <c r="AH31" s="35">
        <f>$F$28/'Fixed data'!$C$7</f>
        <v>-3.0008888888888902E-3</v>
      </c>
      <c r="AI31" s="35">
        <f>$F$28/'Fixed data'!$C$7</f>
        <v>-3.0008888888888902E-3</v>
      </c>
      <c r="AJ31" s="35">
        <f>$F$28/'Fixed data'!$C$7</f>
        <v>-3.0008888888888902E-3</v>
      </c>
      <c r="AK31" s="35">
        <f>$F$28/'Fixed data'!$C$7</f>
        <v>-3.0008888888888902E-3</v>
      </c>
      <c r="AL31" s="35">
        <f>$F$28/'Fixed data'!$C$7</f>
        <v>-3.0008888888888902E-3</v>
      </c>
      <c r="AM31" s="35">
        <f>$F$28/'Fixed data'!$C$7</f>
        <v>-3.0008888888888902E-3</v>
      </c>
      <c r="AN31" s="35">
        <f>$F$28/'Fixed data'!$C$7</f>
        <v>-3.0008888888888902E-3</v>
      </c>
      <c r="AO31" s="35">
        <f>$F$28/'Fixed data'!$C$7</f>
        <v>-3.0008888888888902E-3</v>
      </c>
      <c r="AP31" s="35">
        <f>$F$28/'Fixed data'!$C$7</f>
        <v>-3.0008888888888902E-3</v>
      </c>
      <c r="AQ31" s="35">
        <f>$F$28/'Fixed data'!$C$7</f>
        <v>-3.0008888888888902E-3</v>
      </c>
      <c r="AR31" s="35">
        <f>$F$28/'Fixed data'!$C$7</f>
        <v>-3.0008888888888902E-3</v>
      </c>
      <c r="AS31" s="35">
        <f>$F$28/'Fixed data'!$C$7</f>
        <v>-3.0008888888888902E-3</v>
      </c>
      <c r="AT31" s="35">
        <f>$F$28/'Fixed data'!$C$7</f>
        <v>-3.0008888888888902E-3</v>
      </c>
      <c r="AU31" s="35">
        <f>$F$28/'Fixed data'!$C$7</f>
        <v>-3.0008888888888902E-3</v>
      </c>
      <c r="AV31" s="35">
        <f>$F$28/'Fixed data'!$C$7</f>
        <v>-3.0008888888888902E-3</v>
      </c>
      <c r="AW31" s="35">
        <f>$F$28/'Fixed data'!$C$7</f>
        <v>-3.0008888888888902E-3</v>
      </c>
      <c r="AX31" s="35">
        <f>$F$28/'Fixed data'!$C$7</f>
        <v>-3.0008888888888902E-3</v>
      </c>
      <c r="AY31" s="35">
        <f>$F$28/'Fixed data'!$C$7</f>
        <v>-3.0008888888888902E-3</v>
      </c>
      <c r="AZ31" s="35"/>
      <c r="BA31" s="35"/>
      <c r="BB31" s="35"/>
      <c r="BC31" s="35"/>
      <c r="BD31" s="35"/>
    </row>
    <row r="32" spans="1:56" ht="16.5" hidden="1" customHeight="1" outlineLevel="1" x14ac:dyDescent="0.35">
      <c r="A32" s="116"/>
      <c r="B32" s="9" t="s">
        <v>3</v>
      </c>
      <c r="C32" s="11" t="s">
        <v>55</v>
      </c>
      <c r="D32" s="9" t="s">
        <v>40</v>
      </c>
      <c r="F32" s="35"/>
      <c r="G32" s="35"/>
      <c r="H32" s="35">
        <f>$G$28/'Fixed data'!$C$7</f>
        <v>-3.0008888888888902E-3</v>
      </c>
      <c r="I32" s="35">
        <f>$G$28/'Fixed data'!$C$7</f>
        <v>-3.0008888888888902E-3</v>
      </c>
      <c r="J32" s="35">
        <f>$G$28/'Fixed data'!$C$7</f>
        <v>-3.0008888888888902E-3</v>
      </c>
      <c r="K32" s="35">
        <f>$G$28/'Fixed data'!$C$7</f>
        <v>-3.0008888888888902E-3</v>
      </c>
      <c r="L32" s="35">
        <f>$G$28/'Fixed data'!$C$7</f>
        <v>-3.0008888888888902E-3</v>
      </c>
      <c r="M32" s="35">
        <f>$G$28/'Fixed data'!$C$7</f>
        <v>-3.0008888888888902E-3</v>
      </c>
      <c r="N32" s="35">
        <f>$G$28/'Fixed data'!$C$7</f>
        <v>-3.0008888888888902E-3</v>
      </c>
      <c r="O32" s="35">
        <f>$G$28/'Fixed data'!$C$7</f>
        <v>-3.0008888888888902E-3</v>
      </c>
      <c r="P32" s="35">
        <f>$G$28/'Fixed data'!$C$7</f>
        <v>-3.0008888888888902E-3</v>
      </c>
      <c r="Q32" s="35">
        <f>$G$28/'Fixed data'!$C$7</f>
        <v>-3.0008888888888902E-3</v>
      </c>
      <c r="R32" s="35">
        <f>$G$28/'Fixed data'!$C$7</f>
        <v>-3.0008888888888902E-3</v>
      </c>
      <c r="S32" s="35">
        <f>$G$28/'Fixed data'!$C$7</f>
        <v>-3.0008888888888902E-3</v>
      </c>
      <c r="T32" s="35">
        <f>$G$28/'Fixed data'!$C$7</f>
        <v>-3.0008888888888902E-3</v>
      </c>
      <c r="U32" s="35">
        <f>$G$28/'Fixed data'!$C$7</f>
        <v>-3.0008888888888902E-3</v>
      </c>
      <c r="V32" s="35">
        <f>$G$28/'Fixed data'!$C$7</f>
        <v>-3.0008888888888902E-3</v>
      </c>
      <c r="W32" s="35">
        <f>$G$28/'Fixed data'!$C$7</f>
        <v>-3.0008888888888902E-3</v>
      </c>
      <c r="X32" s="35">
        <f>$G$28/'Fixed data'!$C$7</f>
        <v>-3.0008888888888902E-3</v>
      </c>
      <c r="Y32" s="35">
        <f>$G$28/'Fixed data'!$C$7</f>
        <v>-3.0008888888888902E-3</v>
      </c>
      <c r="Z32" s="35">
        <f>$G$28/'Fixed data'!$C$7</f>
        <v>-3.0008888888888902E-3</v>
      </c>
      <c r="AA32" s="35">
        <f>$G$28/'Fixed data'!$C$7</f>
        <v>-3.0008888888888902E-3</v>
      </c>
      <c r="AB32" s="35">
        <f>$G$28/'Fixed data'!$C$7</f>
        <v>-3.0008888888888902E-3</v>
      </c>
      <c r="AC32" s="35">
        <f>$G$28/'Fixed data'!$C$7</f>
        <v>-3.0008888888888902E-3</v>
      </c>
      <c r="AD32" s="35">
        <f>$G$28/'Fixed data'!$C$7</f>
        <v>-3.0008888888888902E-3</v>
      </c>
      <c r="AE32" s="35">
        <f>$G$28/'Fixed data'!$C$7</f>
        <v>-3.0008888888888902E-3</v>
      </c>
      <c r="AF32" s="35">
        <f>$G$28/'Fixed data'!$C$7</f>
        <v>-3.0008888888888902E-3</v>
      </c>
      <c r="AG32" s="35">
        <f>$G$28/'Fixed data'!$C$7</f>
        <v>-3.0008888888888902E-3</v>
      </c>
      <c r="AH32" s="35">
        <f>$G$28/'Fixed data'!$C$7</f>
        <v>-3.0008888888888902E-3</v>
      </c>
      <c r="AI32" s="35">
        <f>$G$28/'Fixed data'!$C$7</f>
        <v>-3.0008888888888902E-3</v>
      </c>
      <c r="AJ32" s="35">
        <f>$G$28/'Fixed data'!$C$7</f>
        <v>-3.0008888888888902E-3</v>
      </c>
      <c r="AK32" s="35">
        <f>$G$28/'Fixed data'!$C$7</f>
        <v>-3.0008888888888902E-3</v>
      </c>
      <c r="AL32" s="35">
        <f>$G$28/'Fixed data'!$C$7</f>
        <v>-3.0008888888888902E-3</v>
      </c>
      <c r="AM32" s="35">
        <f>$G$28/'Fixed data'!$C$7</f>
        <v>-3.0008888888888902E-3</v>
      </c>
      <c r="AN32" s="35">
        <f>$G$28/'Fixed data'!$C$7</f>
        <v>-3.0008888888888902E-3</v>
      </c>
      <c r="AO32" s="35">
        <f>$G$28/'Fixed data'!$C$7</f>
        <v>-3.0008888888888902E-3</v>
      </c>
      <c r="AP32" s="35">
        <f>$G$28/'Fixed data'!$C$7</f>
        <v>-3.0008888888888902E-3</v>
      </c>
      <c r="AQ32" s="35">
        <f>$G$28/'Fixed data'!$C$7</f>
        <v>-3.0008888888888902E-3</v>
      </c>
      <c r="AR32" s="35">
        <f>$G$28/'Fixed data'!$C$7</f>
        <v>-3.0008888888888902E-3</v>
      </c>
      <c r="AS32" s="35">
        <f>$G$28/'Fixed data'!$C$7</f>
        <v>-3.0008888888888902E-3</v>
      </c>
      <c r="AT32" s="35">
        <f>$G$28/'Fixed data'!$C$7</f>
        <v>-3.0008888888888902E-3</v>
      </c>
      <c r="AU32" s="35">
        <f>$G$28/'Fixed data'!$C$7</f>
        <v>-3.0008888888888902E-3</v>
      </c>
      <c r="AV32" s="35">
        <f>$G$28/'Fixed data'!$C$7</f>
        <v>-3.0008888888888902E-3</v>
      </c>
      <c r="AW32" s="35">
        <f>$G$28/'Fixed data'!$C$7</f>
        <v>-3.0008888888888902E-3</v>
      </c>
      <c r="AX32" s="35">
        <f>$G$28/'Fixed data'!$C$7</f>
        <v>-3.0008888888888902E-3</v>
      </c>
      <c r="AY32" s="35">
        <f>$G$28/'Fixed data'!$C$7</f>
        <v>-3.0008888888888902E-3</v>
      </c>
      <c r="AZ32" s="35">
        <f>$G$28/'Fixed data'!$C$7</f>
        <v>-3.0008888888888902E-3</v>
      </c>
      <c r="BA32" s="35"/>
      <c r="BB32" s="35"/>
      <c r="BC32" s="35"/>
      <c r="BD32" s="35"/>
    </row>
    <row r="33" spans="1:57" ht="16.5" hidden="1" customHeight="1" outlineLevel="1" x14ac:dyDescent="0.35">
      <c r="A33" s="116"/>
      <c r="B33" s="9" t="s">
        <v>4</v>
      </c>
      <c r="C33" s="11" t="s">
        <v>56</v>
      </c>
      <c r="D33" s="9" t="s">
        <v>40</v>
      </c>
      <c r="F33" s="35"/>
      <c r="G33" s="35"/>
      <c r="H33" s="35"/>
      <c r="I33" s="35">
        <f>$H$28/'Fixed data'!$C$7</f>
        <v>-3.0008888888888902E-3</v>
      </c>
      <c r="J33" s="35">
        <f>$H$28/'Fixed data'!$C$7</f>
        <v>-3.0008888888888902E-3</v>
      </c>
      <c r="K33" s="35">
        <f>$H$28/'Fixed data'!$C$7</f>
        <v>-3.0008888888888902E-3</v>
      </c>
      <c r="L33" s="35">
        <f>$H$28/'Fixed data'!$C$7</f>
        <v>-3.0008888888888902E-3</v>
      </c>
      <c r="M33" s="35">
        <f>$H$28/'Fixed data'!$C$7</f>
        <v>-3.0008888888888902E-3</v>
      </c>
      <c r="N33" s="35">
        <f>$H$28/'Fixed data'!$C$7</f>
        <v>-3.0008888888888902E-3</v>
      </c>
      <c r="O33" s="35">
        <f>$H$28/'Fixed data'!$C$7</f>
        <v>-3.0008888888888902E-3</v>
      </c>
      <c r="P33" s="35">
        <f>$H$28/'Fixed data'!$C$7</f>
        <v>-3.0008888888888902E-3</v>
      </c>
      <c r="Q33" s="35">
        <f>$H$28/'Fixed data'!$C$7</f>
        <v>-3.0008888888888902E-3</v>
      </c>
      <c r="R33" s="35">
        <f>$H$28/'Fixed data'!$C$7</f>
        <v>-3.0008888888888902E-3</v>
      </c>
      <c r="S33" s="35">
        <f>$H$28/'Fixed data'!$C$7</f>
        <v>-3.0008888888888902E-3</v>
      </c>
      <c r="T33" s="35">
        <f>$H$28/'Fixed data'!$C$7</f>
        <v>-3.0008888888888902E-3</v>
      </c>
      <c r="U33" s="35">
        <f>$H$28/'Fixed data'!$C$7</f>
        <v>-3.0008888888888902E-3</v>
      </c>
      <c r="V33" s="35">
        <f>$H$28/'Fixed data'!$C$7</f>
        <v>-3.0008888888888902E-3</v>
      </c>
      <c r="W33" s="35">
        <f>$H$28/'Fixed data'!$C$7</f>
        <v>-3.0008888888888902E-3</v>
      </c>
      <c r="X33" s="35">
        <f>$H$28/'Fixed data'!$C$7</f>
        <v>-3.0008888888888902E-3</v>
      </c>
      <c r="Y33" s="35">
        <f>$H$28/'Fixed data'!$C$7</f>
        <v>-3.0008888888888902E-3</v>
      </c>
      <c r="Z33" s="35">
        <f>$H$28/'Fixed data'!$C$7</f>
        <v>-3.0008888888888902E-3</v>
      </c>
      <c r="AA33" s="35">
        <f>$H$28/'Fixed data'!$C$7</f>
        <v>-3.0008888888888902E-3</v>
      </c>
      <c r="AB33" s="35">
        <f>$H$28/'Fixed data'!$C$7</f>
        <v>-3.0008888888888902E-3</v>
      </c>
      <c r="AC33" s="35">
        <f>$H$28/'Fixed data'!$C$7</f>
        <v>-3.0008888888888902E-3</v>
      </c>
      <c r="AD33" s="35">
        <f>$H$28/'Fixed data'!$C$7</f>
        <v>-3.0008888888888902E-3</v>
      </c>
      <c r="AE33" s="35">
        <f>$H$28/'Fixed data'!$C$7</f>
        <v>-3.0008888888888902E-3</v>
      </c>
      <c r="AF33" s="35">
        <f>$H$28/'Fixed data'!$C$7</f>
        <v>-3.0008888888888902E-3</v>
      </c>
      <c r="AG33" s="35">
        <f>$H$28/'Fixed data'!$C$7</f>
        <v>-3.0008888888888902E-3</v>
      </c>
      <c r="AH33" s="35">
        <f>$H$28/'Fixed data'!$C$7</f>
        <v>-3.0008888888888902E-3</v>
      </c>
      <c r="AI33" s="35">
        <f>$H$28/'Fixed data'!$C$7</f>
        <v>-3.0008888888888902E-3</v>
      </c>
      <c r="AJ33" s="35">
        <f>$H$28/'Fixed data'!$C$7</f>
        <v>-3.0008888888888902E-3</v>
      </c>
      <c r="AK33" s="35">
        <f>$H$28/'Fixed data'!$C$7</f>
        <v>-3.0008888888888902E-3</v>
      </c>
      <c r="AL33" s="35">
        <f>$H$28/'Fixed data'!$C$7</f>
        <v>-3.0008888888888902E-3</v>
      </c>
      <c r="AM33" s="35">
        <f>$H$28/'Fixed data'!$C$7</f>
        <v>-3.0008888888888902E-3</v>
      </c>
      <c r="AN33" s="35">
        <f>$H$28/'Fixed data'!$C$7</f>
        <v>-3.0008888888888902E-3</v>
      </c>
      <c r="AO33" s="35">
        <f>$H$28/'Fixed data'!$C$7</f>
        <v>-3.0008888888888902E-3</v>
      </c>
      <c r="AP33" s="35">
        <f>$H$28/'Fixed data'!$C$7</f>
        <v>-3.0008888888888902E-3</v>
      </c>
      <c r="AQ33" s="35">
        <f>$H$28/'Fixed data'!$C$7</f>
        <v>-3.0008888888888902E-3</v>
      </c>
      <c r="AR33" s="35">
        <f>$H$28/'Fixed data'!$C$7</f>
        <v>-3.0008888888888902E-3</v>
      </c>
      <c r="AS33" s="35">
        <f>$H$28/'Fixed data'!$C$7</f>
        <v>-3.0008888888888902E-3</v>
      </c>
      <c r="AT33" s="35">
        <f>$H$28/'Fixed data'!$C$7</f>
        <v>-3.0008888888888902E-3</v>
      </c>
      <c r="AU33" s="35">
        <f>$H$28/'Fixed data'!$C$7</f>
        <v>-3.0008888888888902E-3</v>
      </c>
      <c r="AV33" s="35">
        <f>$H$28/'Fixed data'!$C$7</f>
        <v>-3.0008888888888902E-3</v>
      </c>
      <c r="AW33" s="35">
        <f>$H$28/'Fixed data'!$C$7</f>
        <v>-3.0008888888888902E-3</v>
      </c>
      <c r="AX33" s="35">
        <f>$H$28/'Fixed data'!$C$7</f>
        <v>-3.0008888888888902E-3</v>
      </c>
      <c r="AY33" s="35">
        <f>$H$28/'Fixed data'!$C$7</f>
        <v>-3.0008888888888902E-3</v>
      </c>
      <c r="AZ33" s="35">
        <f>$H$28/'Fixed data'!$C$7</f>
        <v>-3.0008888888888902E-3</v>
      </c>
      <c r="BA33" s="35">
        <f>$H$28/'Fixed data'!$C$7</f>
        <v>-3.0008888888888902E-3</v>
      </c>
      <c r="BB33" s="35"/>
      <c r="BC33" s="35"/>
      <c r="BD33" s="35"/>
    </row>
    <row r="34" spans="1:57" ht="16.5" hidden="1" customHeight="1" outlineLevel="1" x14ac:dyDescent="0.35">
      <c r="A34" s="116"/>
      <c r="B34" s="9" t="s">
        <v>5</v>
      </c>
      <c r="C34" s="11" t="s">
        <v>57</v>
      </c>
      <c r="D34" s="9" t="s">
        <v>40</v>
      </c>
      <c r="F34" s="35"/>
      <c r="G34" s="35"/>
      <c r="H34" s="35"/>
      <c r="I34" s="35"/>
      <c r="J34" s="35">
        <f>$I$28/'Fixed data'!$C$7</f>
        <v>-3.0008888888888902E-3</v>
      </c>
      <c r="K34" s="35">
        <f>$I$28/'Fixed data'!$C$7</f>
        <v>-3.0008888888888902E-3</v>
      </c>
      <c r="L34" s="35">
        <f>$I$28/'Fixed data'!$C$7</f>
        <v>-3.0008888888888902E-3</v>
      </c>
      <c r="M34" s="35">
        <f>$I$28/'Fixed data'!$C$7</f>
        <v>-3.0008888888888902E-3</v>
      </c>
      <c r="N34" s="35">
        <f>$I$28/'Fixed data'!$C$7</f>
        <v>-3.0008888888888902E-3</v>
      </c>
      <c r="O34" s="35">
        <f>$I$28/'Fixed data'!$C$7</f>
        <v>-3.0008888888888902E-3</v>
      </c>
      <c r="P34" s="35">
        <f>$I$28/'Fixed data'!$C$7</f>
        <v>-3.0008888888888902E-3</v>
      </c>
      <c r="Q34" s="35">
        <f>$I$28/'Fixed data'!$C$7</f>
        <v>-3.0008888888888902E-3</v>
      </c>
      <c r="R34" s="35">
        <f>$I$28/'Fixed data'!$C$7</f>
        <v>-3.0008888888888902E-3</v>
      </c>
      <c r="S34" s="35">
        <f>$I$28/'Fixed data'!$C$7</f>
        <v>-3.0008888888888902E-3</v>
      </c>
      <c r="T34" s="35">
        <f>$I$28/'Fixed data'!$C$7</f>
        <v>-3.0008888888888902E-3</v>
      </c>
      <c r="U34" s="35">
        <f>$I$28/'Fixed data'!$C$7</f>
        <v>-3.0008888888888902E-3</v>
      </c>
      <c r="V34" s="35">
        <f>$I$28/'Fixed data'!$C$7</f>
        <v>-3.0008888888888902E-3</v>
      </c>
      <c r="W34" s="35">
        <f>$I$28/'Fixed data'!$C$7</f>
        <v>-3.0008888888888902E-3</v>
      </c>
      <c r="X34" s="35">
        <f>$I$28/'Fixed data'!$C$7</f>
        <v>-3.0008888888888902E-3</v>
      </c>
      <c r="Y34" s="35">
        <f>$I$28/'Fixed data'!$C$7</f>
        <v>-3.0008888888888902E-3</v>
      </c>
      <c r="Z34" s="35">
        <f>$I$28/'Fixed data'!$C$7</f>
        <v>-3.0008888888888902E-3</v>
      </c>
      <c r="AA34" s="35">
        <f>$I$28/'Fixed data'!$C$7</f>
        <v>-3.0008888888888902E-3</v>
      </c>
      <c r="AB34" s="35">
        <f>$I$28/'Fixed data'!$C$7</f>
        <v>-3.0008888888888902E-3</v>
      </c>
      <c r="AC34" s="35">
        <f>$I$28/'Fixed data'!$C$7</f>
        <v>-3.0008888888888902E-3</v>
      </c>
      <c r="AD34" s="35">
        <f>$I$28/'Fixed data'!$C$7</f>
        <v>-3.0008888888888902E-3</v>
      </c>
      <c r="AE34" s="35">
        <f>$I$28/'Fixed data'!$C$7</f>
        <v>-3.0008888888888902E-3</v>
      </c>
      <c r="AF34" s="35">
        <f>$I$28/'Fixed data'!$C$7</f>
        <v>-3.0008888888888902E-3</v>
      </c>
      <c r="AG34" s="35">
        <f>$I$28/'Fixed data'!$C$7</f>
        <v>-3.0008888888888902E-3</v>
      </c>
      <c r="AH34" s="35">
        <f>$I$28/'Fixed data'!$C$7</f>
        <v>-3.0008888888888902E-3</v>
      </c>
      <c r="AI34" s="35">
        <f>$I$28/'Fixed data'!$C$7</f>
        <v>-3.0008888888888902E-3</v>
      </c>
      <c r="AJ34" s="35">
        <f>$I$28/'Fixed data'!$C$7</f>
        <v>-3.0008888888888902E-3</v>
      </c>
      <c r="AK34" s="35">
        <f>$I$28/'Fixed data'!$C$7</f>
        <v>-3.0008888888888902E-3</v>
      </c>
      <c r="AL34" s="35">
        <f>$I$28/'Fixed data'!$C$7</f>
        <v>-3.0008888888888902E-3</v>
      </c>
      <c r="AM34" s="35">
        <f>$I$28/'Fixed data'!$C$7</f>
        <v>-3.0008888888888902E-3</v>
      </c>
      <c r="AN34" s="35">
        <f>$I$28/'Fixed data'!$C$7</f>
        <v>-3.0008888888888902E-3</v>
      </c>
      <c r="AO34" s="35">
        <f>$I$28/'Fixed data'!$C$7</f>
        <v>-3.0008888888888902E-3</v>
      </c>
      <c r="AP34" s="35">
        <f>$I$28/'Fixed data'!$C$7</f>
        <v>-3.0008888888888902E-3</v>
      </c>
      <c r="AQ34" s="35">
        <f>$I$28/'Fixed data'!$C$7</f>
        <v>-3.0008888888888902E-3</v>
      </c>
      <c r="AR34" s="35">
        <f>$I$28/'Fixed data'!$C$7</f>
        <v>-3.0008888888888902E-3</v>
      </c>
      <c r="AS34" s="35">
        <f>$I$28/'Fixed data'!$C$7</f>
        <v>-3.0008888888888902E-3</v>
      </c>
      <c r="AT34" s="35">
        <f>$I$28/'Fixed data'!$C$7</f>
        <v>-3.0008888888888902E-3</v>
      </c>
      <c r="AU34" s="35">
        <f>$I$28/'Fixed data'!$C$7</f>
        <v>-3.0008888888888902E-3</v>
      </c>
      <c r="AV34" s="35">
        <f>$I$28/'Fixed data'!$C$7</f>
        <v>-3.0008888888888902E-3</v>
      </c>
      <c r="AW34" s="35">
        <f>$I$28/'Fixed data'!$C$7</f>
        <v>-3.0008888888888902E-3</v>
      </c>
      <c r="AX34" s="35">
        <f>$I$28/'Fixed data'!$C$7</f>
        <v>-3.0008888888888902E-3</v>
      </c>
      <c r="AY34" s="35">
        <f>$I$28/'Fixed data'!$C$7</f>
        <v>-3.0008888888888902E-3</v>
      </c>
      <c r="AZ34" s="35">
        <f>$I$28/'Fixed data'!$C$7</f>
        <v>-3.0008888888888902E-3</v>
      </c>
      <c r="BA34" s="35">
        <f>$I$28/'Fixed data'!$C$7</f>
        <v>-3.0008888888888902E-3</v>
      </c>
      <c r="BB34" s="35">
        <f>$I$28/'Fixed data'!$C$7</f>
        <v>-3.0008888888888902E-3</v>
      </c>
      <c r="BC34" s="35"/>
      <c r="BD34" s="35"/>
    </row>
    <row r="35" spans="1:57" ht="16.5" hidden="1" customHeight="1" outlineLevel="1" x14ac:dyDescent="0.35">
      <c r="A35" s="116"/>
      <c r="B35" s="9" t="s">
        <v>6</v>
      </c>
      <c r="C35" s="11" t="s">
        <v>58</v>
      </c>
      <c r="D35" s="9" t="s">
        <v>40</v>
      </c>
      <c r="F35" s="35"/>
      <c r="G35" s="35"/>
      <c r="H35" s="35"/>
      <c r="I35" s="35"/>
      <c r="J35" s="35"/>
      <c r="K35" s="35">
        <f>$J$28/'Fixed data'!$C$7</f>
        <v>-3.0008888888888902E-3</v>
      </c>
      <c r="L35" s="35">
        <f>$J$28/'Fixed data'!$C$7</f>
        <v>-3.0008888888888902E-3</v>
      </c>
      <c r="M35" s="35">
        <f>$J$28/'Fixed data'!$C$7</f>
        <v>-3.0008888888888902E-3</v>
      </c>
      <c r="N35" s="35">
        <f>$J$28/'Fixed data'!$C$7</f>
        <v>-3.0008888888888902E-3</v>
      </c>
      <c r="O35" s="35">
        <f>$J$28/'Fixed data'!$C$7</f>
        <v>-3.0008888888888902E-3</v>
      </c>
      <c r="P35" s="35">
        <f>$J$28/'Fixed data'!$C$7</f>
        <v>-3.0008888888888902E-3</v>
      </c>
      <c r="Q35" s="35">
        <f>$J$28/'Fixed data'!$C$7</f>
        <v>-3.0008888888888902E-3</v>
      </c>
      <c r="R35" s="35">
        <f>$J$28/'Fixed data'!$C$7</f>
        <v>-3.0008888888888902E-3</v>
      </c>
      <c r="S35" s="35">
        <f>$J$28/'Fixed data'!$C$7</f>
        <v>-3.0008888888888902E-3</v>
      </c>
      <c r="T35" s="35">
        <f>$J$28/'Fixed data'!$C$7</f>
        <v>-3.0008888888888902E-3</v>
      </c>
      <c r="U35" s="35">
        <f>$J$28/'Fixed data'!$C$7</f>
        <v>-3.0008888888888902E-3</v>
      </c>
      <c r="V35" s="35">
        <f>$J$28/'Fixed data'!$C$7</f>
        <v>-3.0008888888888902E-3</v>
      </c>
      <c r="W35" s="35">
        <f>$J$28/'Fixed data'!$C$7</f>
        <v>-3.0008888888888902E-3</v>
      </c>
      <c r="X35" s="35">
        <f>$J$28/'Fixed data'!$C$7</f>
        <v>-3.0008888888888902E-3</v>
      </c>
      <c r="Y35" s="35">
        <f>$J$28/'Fixed data'!$C$7</f>
        <v>-3.0008888888888902E-3</v>
      </c>
      <c r="Z35" s="35">
        <f>$J$28/'Fixed data'!$C$7</f>
        <v>-3.0008888888888902E-3</v>
      </c>
      <c r="AA35" s="35">
        <f>$J$28/'Fixed data'!$C$7</f>
        <v>-3.0008888888888902E-3</v>
      </c>
      <c r="AB35" s="35">
        <f>$J$28/'Fixed data'!$C$7</f>
        <v>-3.0008888888888902E-3</v>
      </c>
      <c r="AC35" s="35">
        <f>$J$28/'Fixed data'!$C$7</f>
        <v>-3.0008888888888902E-3</v>
      </c>
      <c r="AD35" s="35">
        <f>$J$28/'Fixed data'!$C$7</f>
        <v>-3.0008888888888902E-3</v>
      </c>
      <c r="AE35" s="35">
        <f>$J$28/'Fixed data'!$C$7</f>
        <v>-3.0008888888888902E-3</v>
      </c>
      <c r="AF35" s="35">
        <f>$J$28/'Fixed data'!$C$7</f>
        <v>-3.0008888888888902E-3</v>
      </c>
      <c r="AG35" s="35">
        <f>$J$28/'Fixed data'!$C$7</f>
        <v>-3.0008888888888902E-3</v>
      </c>
      <c r="AH35" s="35">
        <f>$J$28/'Fixed data'!$C$7</f>
        <v>-3.0008888888888902E-3</v>
      </c>
      <c r="AI35" s="35">
        <f>$J$28/'Fixed data'!$C$7</f>
        <v>-3.0008888888888902E-3</v>
      </c>
      <c r="AJ35" s="35">
        <f>$J$28/'Fixed data'!$C$7</f>
        <v>-3.0008888888888902E-3</v>
      </c>
      <c r="AK35" s="35">
        <f>$J$28/'Fixed data'!$C$7</f>
        <v>-3.0008888888888902E-3</v>
      </c>
      <c r="AL35" s="35">
        <f>$J$28/'Fixed data'!$C$7</f>
        <v>-3.0008888888888902E-3</v>
      </c>
      <c r="AM35" s="35">
        <f>$J$28/'Fixed data'!$C$7</f>
        <v>-3.0008888888888902E-3</v>
      </c>
      <c r="AN35" s="35">
        <f>$J$28/'Fixed data'!$C$7</f>
        <v>-3.0008888888888902E-3</v>
      </c>
      <c r="AO35" s="35">
        <f>$J$28/'Fixed data'!$C$7</f>
        <v>-3.0008888888888902E-3</v>
      </c>
      <c r="AP35" s="35">
        <f>$J$28/'Fixed data'!$C$7</f>
        <v>-3.0008888888888902E-3</v>
      </c>
      <c r="AQ35" s="35">
        <f>$J$28/'Fixed data'!$C$7</f>
        <v>-3.0008888888888902E-3</v>
      </c>
      <c r="AR35" s="35">
        <f>$J$28/'Fixed data'!$C$7</f>
        <v>-3.0008888888888902E-3</v>
      </c>
      <c r="AS35" s="35">
        <f>$J$28/'Fixed data'!$C$7</f>
        <v>-3.0008888888888902E-3</v>
      </c>
      <c r="AT35" s="35">
        <f>$J$28/'Fixed data'!$C$7</f>
        <v>-3.0008888888888902E-3</v>
      </c>
      <c r="AU35" s="35">
        <f>$J$28/'Fixed data'!$C$7</f>
        <v>-3.0008888888888902E-3</v>
      </c>
      <c r="AV35" s="35">
        <f>$J$28/'Fixed data'!$C$7</f>
        <v>-3.0008888888888902E-3</v>
      </c>
      <c r="AW35" s="35">
        <f>$J$28/'Fixed data'!$C$7</f>
        <v>-3.0008888888888902E-3</v>
      </c>
      <c r="AX35" s="35">
        <f>$J$28/'Fixed data'!$C$7</f>
        <v>-3.0008888888888902E-3</v>
      </c>
      <c r="AY35" s="35">
        <f>$J$28/'Fixed data'!$C$7</f>
        <v>-3.0008888888888902E-3</v>
      </c>
      <c r="AZ35" s="35">
        <f>$J$28/'Fixed data'!$C$7</f>
        <v>-3.0008888888888902E-3</v>
      </c>
      <c r="BA35" s="35">
        <f>$J$28/'Fixed data'!$C$7</f>
        <v>-3.0008888888888902E-3</v>
      </c>
      <c r="BB35" s="35">
        <f>$J$28/'Fixed data'!$C$7</f>
        <v>-3.0008888888888902E-3</v>
      </c>
      <c r="BC35" s="35">
        <f>$J$28/'Fixed data'!$C$7</f>
        <v>-3.0008888888888902E-3</v>
      </c>
      <c r="BD35" s="35"/>
    </row>
    <row r="36" spans="1:57" ht="16.5" hidden="1" customHeight="1" outlineLevel="1" x14ac:dyDescent="0.35">
      <c r="A36" s="116"/>
      <c r="B36" s="9" t="s">
        <v>32</v>
      </c>
      <c r="C36" s="11" t="s">
        <v>59</v>
      </c>
      <c r="D36" s="9" t="s">
        <v>40</v>
      </c>
      <c r="F36" s="35"/>
      <c r="G36" s="35"/>
      <c r="H36" s="35"/>
      <c r="I36" s="35"/>
      <c r="J36" s="35"/>
      <c r="K36" s="35"/>
      <c r="L36" s="35">
        <f>$K$28/'Fixed data'!$C$7</f>
        <v>-3.0008888888888902E-3</v>
      </c>
      <c r="M36" s="35">
        <f>$K$28/'Fixed data'!$C$7</f>
        <v>-3.0008888888888902E-3</v>
      </c>
      <c r="N36" s="35">
        <f>$K$28/'Fixed data'!$C$7</f>
        <v>-3.0008888888888902E-3</v>
      </c>
      <c r="O36" s="35">
        <f>$K$28/'Fixed data'!$C$7</f>
        <v>-3.0008888888888902E-3</v>
      </c>
      <c r="P36" s="35">
        <f>$K$28/'Fixed data'!$C$7</f>
        <v>-3.0008888888888902E-3</v>
      </c>
      <c r="Q36" s="35">
        <f>$K$28/'Fixed data'!$C$7</f>
        <v>-3.0008888888888902E-3</v>
      </c>
      <c r="R36" s="35">
        <f>$K$28/'Fixed data'!$C$7</f>
        <v>-3.0008888888888902E-3</v>
      </c>
      <c r="S36" s="35">
        <f>$K$28/'Fixed data'!$C$7</f>
        <v>-3.0008888888888902E-3</v>
      </c>
      <c r="T36" s="35">
        <f>$K$28/'Fixed data'!$C$7</f>
        <v>-3.0008888888888902E-3</v>
      </c>
      <c r="U36" s="35">
        <f>$K$28/'Fixed data'!$C$7</f>
        <v>-3.0008888888888902E-3</v>
      </c>
      <c r="V36" s="35">
        <f>$K$28/'Fixed data'!$C$7</f>
        <v>-3.0008888888888902E-3</v>
      </c>
      <c r="W36" s="35">
        <f>$K$28/'Fixed data'!$C$7</f>
        <v>-3.0008888888888902E-3</v>
      </c>
      <c r="X36" s="35">
        <f>$K$28/'Fixed data'!$C$7</f>
        <v>-3.0008888888888902E-3</v>
      </c>
      <c r="Y36" s="35">
        <f>$K$28/'Fixed data'!$C$7</f>
        <v>-3.0008888888888902E-3</v>
      </c>
      <c r="Z36" s="35">
        <f>$K$28/'Fixed data'!$C$7</f>
        <v>-3.0008888888888902E-3</v>
      </c>
      <c r="AA36" s="35">
        <f>$K$28/'Fixed data'!$C$7</f>
        <v>-3.0008888888888902E-3</v>
      </c>
      <c r="AB36" s="35">
        <f>$K$28/'Fixed data'!$C$7</f>
        <v>-3.0008888888888902E-3</v>
      </c>
      <c r="AC36" s="35">
        <f>$K$28/'Fixed data'!$C$7</f>
        <v>-3.0008888888888902E-3</v>
      </c>
      <c r="AD36" s="35">
        <f>$K$28/'Fixed data'!$C$7</f>
        <v>-3.0008888888888902E-3</v>
      </c>
      <c r="AE36" s="35">
        <f>$K$28/'Fixed data'!$C$7</f>
        <v>-3.0008888888888902E-3</v>
      </c>
      <c r="AF36" s="35">
        <f>$K$28/'Fixed data'!$C$7</f>
        <v>-3.0008888888888902E-3</v>
      </c>
      <c r="AG36" s="35">
        <f>$K$28/'Fixed data'!$C$7</f>
        <v>-3.0008888888888902E-3</v>
      </c>
      <c r="AH36" s="35">
        <f>$K$28/'Fixed data'!$C$7</f>
        <v>-3.0008888888888902E-3</v>
      </c>
      <c r="AI36" s="35">
        <f>$K$28/'Fixed data'!$C$7</f>
        <v>-3.0008888888888902E-3</v>
      </c>
      <c r="AJ36" s="35">
        <f>$K$28/'Fixed data'!$C$7</f>
        <v>-3.0008888888888902E-3</v>
      </c>
      <c r="AK36" s="35">
        <f>$K$28/'Fixed data'!$C$7</f>
        <v>-3.0008888888888902E-3</v>
      </c>
      <c r="AL36" s="35">
        <f>$K$28/'Fixed data'!$C$7</f>
        <v>-3.0008888888888902E-3</v>
      </c>
      <c r="AM36" s="35">
        <f>$K$28/'Fixed data'!$C$7</f>
        <v>-3.0008888888888902E-3</v>
      </c>
      <c r="AN36" s="35">
        <f>$K$28/'Fixed data'!$C$7</f>
        <v>-3.0008888888888902E-3</v>
      </c>
      <c r="AO36" s="35">
        <f>$K$28/'Fixed data'!$C$7</f>
        <v>-3.0008888888888902E-3</v>
      </c>
      <c r="AP36" s="35">
        <f>$K$28/'Fixed data'!$C$7</f>
        <v>-3.0008888888888902E-3</v>
      </c>
      <c r="AQ36" s="35">
        <f>$K$28/'Fixed data'!$C$7</f>
        <v>-3.0008888888888902E-3</v>
      </c>
      <c r="AR36" s="35">
        <f>$K$28/'Fixed data'!$C$7</f>
        <v>-3.0008888888888902E-3</v>
      </c>
      <c r="AS36" s="35">
        <f>$K$28/'Fixed data'!$C$7</f>
        <v>-3.0008888888888902E-3</v>
      </c>
      <c r="AT36" s="35">
        <f>$K$28/'Fixed data'!$C$7</f>
        <v>-3.0008888888888902E-3</v>
      </c>
      <c r="AU36" s="35">
        <f>$K$28/'Fixed data'!$C$7</f>
        <v>-3.0008888888888902E-3</v>
      </c>
      <c r="AV36" s="35">
        <f>$K$28/'Fixed data'!$C$7</f>
        <v>-3.0008888888888902E-3</v>
      </c>
      <c r="AW36" s="35">
        <f>$K$28/'Fixed data'!$C$7</f>
        <v>-3.0008888888888902E-3</v>
      </c>
      <c r="AX36" s="35">
        <f>$K$28/'Fixed data'!$C$7</f>
        <v>-3.0008888888888902E-3</v>
      </c>
      <c r="AY36" s="35">
        <f>$K$28/'Fixed data'!$C$7</f>
        <v>-3.0008888888888902E-3</v>
      </c>
      <c r="AZ36" s="35">
        <f>$K$28/'Fixed data'!$C$7</f>
        <v>-3.0008888888888902E-3</v>
      </c>
      <c r="BA36" s="35">
        <f>$K$28/'Fixed data'!$C$7</f>
        <v>-3.0008888888888902E-3</v>
      </c>
      <c r="BB36" s="35">
        <f>$K$28/'Fixed data'!$C$7</f>
        <v>-3.0008888888888902E-3</v>
      </c>
      <c r="BC36" s="35">
        <f>$K$28/'Fixed data'!$C$7</f>
        <v>-3.0008888888888902E-3</v>
      </c>
      <c r="BD36" s="35">
        <f>$K$28/'Fixed data'!$C$7</f>
        <v>-3.0008888888888902E-3</v>
      </c>
    </row>
    <row r="37" spans="1:57" ht="16.5" hidden="1" customHeight="1" outlineLevel="1" x14ac:dyDescent="0.35">
      <c r="A37" s="116"/>
      <c r="B37" s="9" t="s">
        <v>33</v>
      </c>
      <c r="C37" s="11" t="s">
        <v>60</v>
      </c>
      <c r="D37" s="9" t="s">
        <v>40</v>
      </c>
      <c r="F37" s="35"/>
      <c r="G37" s="35"/>
      <c r="H37" s="35"/>
      <c r="I37" s="35"/>
      <c r="J37" s="35"/>
      <c r="K37" s="35"/>
      <c r="L37" s="35"/>
      <c r="M37" s="35">
        <f>$L$28/'Fixed data'!$C$7</f>
        <v>-3.0008888888888902E-3</v>
      </c>
      <c r="N37" s="35">
        <f>$L$28/'Fixed data'!$C$7</f>
        <v>-3.0008888888888902E-3</v>
      </c>
      <c r="O37" s="35">
        <f>$L$28/'Fixed data'!$C$7</f>
        <v>-3.0008888888888902E-3</v>
      </c>
      <c r="P37" s="35">
        <f>$L$28/'Fixed data'!$C$7</f>
        <v>-3.0008888888888902E-3</v>
      </c>
      <c r="Q37" s="35">
        <f>$L$28/'Fixed data'!$C$7</f>
        <v>-3.0008888888888902E-3</v>
      </c>
      <c r="R37" s="35">
        <f>$L$28/'Fixed data'!$C$7</f>
        <v>-3.0008888888888902E-3</v>
      </c>
      <c r="S37" s="35">
        <f>$L$28/'Fixed data'!$C$7</f>
        <v>-3.0008888888888902E-3</v>
      </c>
      <c r="T37" s="35">
        <f>$L$28/'Fixed data'!$C$7</f>
        <v>-3.0008888888888902E-3</v>
      </c>
      <c r="U37" s="35">
        <f>$L$28/'Fixed data'!$C$7</f>
        <v>-3.0008888888888902E-3</v>
      </c>
      <c r="V37" s="35">
        <f>$L$28/'Fixed data'!$C$7</f>
        <v>-3.0008888888888902E-3</v>
      </c>
      <c r="W37" s="35">
        <f>$L$28/'Fixed data'!$C$7</f>
        <v>-3.0008888888888902E-3</v>
      </c>
      <c r="X37" s="35">
        <f>$L$28/'Fixed data'!$C$7</f>
        <v>-3.0008888888888902E-3</v>
      </c>
      <c r="Y37" s="35">
        <f>$L$28/'Fixed data'!$C$7</f>
        <v>-3.0008888888888902E-3</v>
      </c>
      <c r="Z37" s="35">
        <f>$L$28/'Fixed data'!$C$7</f>
        <v>-3.0008888888888902E-3</v>
      </c>
      <c r="AA37" s="35">
        <f>$L$28/'Fixed data'!$C$7</f>
        <v>-3.0008888888888902E-3</v>
      </c>
      <c r="AB37" s="35">
        <f>$L$28/'Fixed data'!$C$7</f>
        <v>-3.0008888888888902E-3</v>
      </c>
      <c r="AC37" s="35">
        <f>$L$28/'Fixed data'!$C$7</f>
        <v>-3.0008888888888902E-3</v>
      </c>
      <c r="AD37" s="35">
        <f>$L$28/'Fixed data'!$C$7</f>
        <v>-3.0008888888888902E-3</v>
      </c>
      <c r="AE37" s="35">
        <f>$L$28/'Fixed data'!$C$7</f>
        <v>-3.0008888888888902E-3</v>
      </c>
      <c r="AF37" s="35">
        <f>$L$28/'Fixed data'!$C$7</f>
        <v>-3.0008888888888902E-3</v>
      </c>
      <c r="AG37" s="35">
        <f>$L$28/'Fixed data'!$C$7</f>
        <v>-3.0008888888888902E-3</v>
      </c>
      <c r="AH37" s="35">
        <f>$L$28/'Fixed data'!$C$7</f>
        <v>-3.0008888888888902E-3</v>
      </c>
      <c r="AI37" s="35">
        <f>$L$28/'Fixed data'!$C$7</f>
        <v>-3.0008888888888902E-3</v>
      </c>
      <c r="AJ37" s="35">
        <f>$L$28/'Fixed data'!$C$7</f>
        <v>-3.0008888888888902E-3</v>
      </c>
      <c r="AK37" s="35">
        <f>$L$28/'Fixed data'!$C$7</f>
        <v>-3.0008888888888902E-3</v>
      </c>
      <c r="AL37" s="35">
        <f>$L$28/'Fixed data'!$C$7</f>
        <v>-3.0008888888888902E-3</v>
      </c>
      <c r="AM37" s="35">
        <f>$L$28/'Fixed data'!$C$7</f>
        <v>-3.0008888888888902E-3</v>
      </c>
      <c r="AN37" s="35">
        <f>$L$28/'Fixed data'!$C$7</f>
        <v>-3.0008888888888902E-3</v>
      </c>
      <c r="AO37" s="35">
        <f>$L$28/'Fixed data'!$C$7</f>
        <v>-3.0008888888888902E-3</v>
      </c>
      <c r="AP37" s="35">
        <f>$L$28/'Fixed data'!$C$7</f>
        <v>-3.0008888888888902E-3</v>
      </c>
      <c r="AQ37" s="35">
        <f>$L$28/'Fixed data'!$C$7</f>
        <v>-3.0008888888888902E-3</v>
      </c>
      <c r="AR37" s="35">
        <f>$L$28/'Fixed data'!$C$7</f>
        <v>-3.0008888888888902E-3</v>
      </c>
      <c r="AS37" s="35">
        <f>$L$28/'Fixed data'!$C$7</f>
        <v>-3.0008888888888902E-3</v>
      </c>
      <c r="AT37" s="35">
        <f>$L$28/'Fixed data'!$C$7</f>
        <v>-3.0008888888888902E-3</v>
      </c>
      <c r="AU37" s="35">
        <f>$L$28/'Fixed data'!$C$7</f>
        <v>-3.0008888888888902E-3</v>
      </c>
      <c r="AV37" s="35">
        <f>$L$28/'Fixed data'!$C$7</f>
        <v>-3.0008888888888902E-3</v>
      </c>
      <c r="AW37" s="35">
        <f>$L$28/'Fixed data'!$C$7</f>
        <v>-3.0008888888888902E-3</v>
      </c>
      <c r="AX37" s="35">
        <f>$L$28/'Fixed data'!$C$7</f>
        <v>-3.0008888888888902E-3</v>
      </c>
      <c r="AY37" s="35">
        <f>$L$28/'Fixed data'!$C$7</f>
        <v>-3.0008888888888902E-3</v>
      </c>
      <c r="AZ37" s="35">
        <f>$L$28/'Fixed data'!$C$7</f>
        <v>-3.0008888888888902E-3</v>
      </c>
      <c r="BA37" s="35">
        <f>$L$28/'Fixed data'!$C$7</f>
        <v>-3.0008888888888902E-3</v>
      </c>
      <c r="BB37" s="35">
        <f>$L$28/'Fixed data'!$C$7</f>
        <v>-3.0008888888888902E-3</v>
      </c>
      <c r="BC37" s="35">
        <f>$L$28/'Fixed data'!$C$7</f>
        <v>-3.0008888888888902E-3</v>
      </c>
      <c r="BD37" s="35">
        <f>$L$28/'Fixed data'!$C$7</f>
        <v>-3.0008888888888902E-3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-3.0008888888888902E-3</v>
      </c>
      <c r="O38" s="35">
        <f>$M$28/'Fixed data'!$C$7</f>
        <v>-3.0008888888888902E-3</v>
      </c>
      <c r="P38" s="35">
        <f>$M$28/'Fixed data'!$C$7</f>
        <v>-3.0008888888888902E-3</v>
      </c>
      <c r="Q38" s="35">
        <f>$M$28/'Fixed data'!$C$7</f>
        <v>-3.0008888888888902E-3</v>
      </c>
      <c r="R38" s="35">
        <f>$M$28/'Fixed data'!$C$7</f>
        <v>-3.0008888888888902E-3</v>
      </c>
      <c r="S38" s="35">
        <f>$M$28/'Fixed data'!$C$7</f>
        <v>-3.0008888888888902E-3</v>
      </c>
      <c r="T38" s="35">
        <f>$M$28/'Fixed data'!$C$7</f>
        <v>-3.0008888888888902E-3</v>
      </c>
      <c r="U38" s="35">
        <f>$M$28/'Fixed data'!$C$7</f>
        <v>-3.0008888888888902E-3</v>
      </c>
      <c r="V38" s="35">
        <f>$M$28/'Fixed data'!$C$7</f>
        <v>-3.0008888888888902E-3</v>
      </c>
      <c r="W38" s="35">
        <f>$M$28/'Fixed data'!$C$7</f>
        <v>-3.0008888888888902E-3</v>
      </c>
      <c r="X38" s="35">
        <f>$M$28/'Fixed data'!$C$7</f>
        <v>-3.0008888888888902E-3</v>
      </c>
      <c r="Y38" s="35">
        <f>$M$28/'Fixed data'!$C$7</f>
        <v>-3.0008888888888902E-3</v>
      </c>
      <c r="Z38" s="35">
        <f>$M$28/'Fixed data'!$C$7</f>
        <v>-3.0008888888888902E-3</v>
      </c>
      <c r="AA38" s="35">
        <f>$M$28/'Fixed data'!$C$7</f>
        <v>-3.0008888888888902E-3</v>
      </c>
      <c r="AB38" s="35">
        <f>$M$28/'Fixed data'!$C$7</f>
        <v>-3.0008888888888902E-3</v>
      </c>
      <c r="AC38" s="35">
        <f>$M$28/'Fixed data'!$C$7</f>
        <v>-3.0008888888888902E-3</v>
      </c>
      <c r="AD38" s="35">
        <f>$M$28/'Fixed data'!$C$7</f>
        <v>-3.0008888888888902E-3</v>
      </c>
      <c r="AE38" s="35">
        <f>$M$28/'Fixed data'!$C$7</f>
        <v>-3.0008888888888902E-3</v>
      </c>
      <c r="AF38" s="35">
        <f>$M$28/'Fixed data'!$C$7</f>
        <v>-3.0008888888888902E-3</v>
      </c>
      <c r="AG38" s="35">
        <f>$M$28/'Fixed data'!$C$7</f>
        <v>-3.0008888888888902E-3</v>
      </c>
      <c r="AH38" s="35">
        <f>$M$28/'Fixed data'!$C$7</f>
        <v>-3.0008888888888902E-3</v>
      </c>
      <c r="AI38" s="35">
        <f>$M$28/'Fixed data'!$C$7</f>
        <v>-3.0008888888888902E-3</v>
      </c>
      <c r="AJ38" s="35">
        <f>$M$28/'Fixed data'!$C$7</f>
        <v>-3.0008888888888902E-3</v>
      </c>
      <c r="AK38" s="35">
        <f>$M$28/'Fixed data'!$C$7</f>
        <v>-3.0008888888888902E-3</v>
      </c>
      <c r="AL38" s="35">
        <f>$M$28/'Fixed data'!$C$7</f>
        <v>-3.0008888888888902E-3</v>
      </c>
      <c r="AM38" s="35">
        <f>$M$28/'Fixed data'!$C$7</f>
        <v>-3.0008888888888902E-3</v>
      </c>
      <c r="AN38" s="35">
        <f>$M$28/'Fixed data'!$C$7</f>
        <v>-3.0008888888888902E-3</v>
      </c>
      <c r="AO38" s="35">
        <f>$M$28/'Fixed data'!$C$7</f>
        <v>-3.0008888888888902E-3</v>
      </c>
      <c r="AP38" s="35">
        <f>$M$28/'Fixed data'!$C$7</f>
        <v>-3.0008888888888902E-3</v>
      </c>
      <c r="AQ38" s="35">
        <f>$M$28/'Fixed data'!$C$7</f>
        <v>-3.0008888888888902E-3</v>
      </c>
      <c r="AR38" s="35">
        <f>$M$28/'Fixed data'!$C$7</f>
        <v>-3.0008888888888902E-3</v>
      </c>
      <c r="AS38" s="35">
        <f>$M$28/'Fixed data'!$C$7</f>
        <v>-3.0008888888888902E-3</v>
      </c>
      <c r="AT38" s="35">
        <f>$M$28/'Fixed data'!$C$7</f>
        <v>-3.0008888888888902E-3</v>
      </c>
      <c r="AU38" s="35">
        <f>$M$28/'Fixed data'!$C$7</f>
        <v>-3.0008888888888902E-3</v>
      </c>
      <c r="AV38" s="35">
        <f>$M$28/'Fixed data'!$C$7</f>
        <v>-3.0008888888888902E-3</v>
      </c>
      <c r="AW38" s="35">
        <f>$M$28/'Fixed data'!$C$7</f>
        <v>-3.0008888888888902E-3</v>
      </c>
      <c r="AX38" s="35">
        <f>$M$28/'Fixed data'!$C$7</f>
        <v>-3.0008888888888902E-3</v>
      </c>
      <c r="AY38" s="35">
        <f>$M$28/'Fixed data'!$C$7</f>
        <v>-3.0008888888888902E-3</v>
      </c>
      <c r="AZ38" s="35">
        <f>$M$28/'Fixed data'!$C$7</f>
        <v>-3.0008888888888902E-3</v>
      </c>
      <c r="BA38" s="35">
        <f>$M$28/'Fixed data'!$C$7</f>
        <v>-3.0008888888888902E-3</v>
      </c>
      <c r="BB38" s="35">
        <f>$M$28/'Fixed data'!$C$7</f>
        <v>-3.0008888888888902E-3</v>
      </c>
      <c r="BC38" s="35">
        <f>$M$28/'Fixed data'!$C$7</f>
        <v>-3.0008888888888902E-3</v>
      </c>
      <c r="BD38" s="35">
        <f>$M$28/'Fixed data'!$C$7</f>
        <v>-3.0008888888888902E-3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-3.0008888888888902E-3</v>
      </c>
      <c r="P39" s="35">
        <f>$N$28/'Fixed data'!$C$7</f>
        <v>-3.0008888888888902E-3</v>
      </c>
      <c r="Q39" s="35">
        <f>$N$28/'Fixed data'!$C$7</f>
        <v>-3.0008888888888902E-3</v>
      </c>
      <c r="R39" s="35">
        <f>$N$28/'Fixed data'!$C$7</f>
        <v>-3.0008888888888902E-3</v>
      </c>
      <c r="S39" s="35">
        <f>$N$28/'Fixed data'!$C$7</f>
        <v>-3.0008888888888902E-3</v>
      </c>
      <c r="T39" s="35">
        <f>$N$28/'Fixed data'!$C$7</f>
        <v>-3.0008888888888902E-3</v>
      </c>
      <c r="U39" s="35">
        <f>$N$28/'Fixed data'!$C$7</f>
        <v>-3.0008888888888902E-3</v>
      </c>
      <c r="V39" s="35">
        <f>$N$28/'Fixed data'!$C$7</f>
        <v>-3.0008888888888902E-3</v>
      </c>
      <c r="W39" s="35">
        <f>$N$28/'Fixed data'!$C$7</f>
        <v>-3.0008888888888902E-3</v>
      </c>
      <c r="X39" s="35">
        <f>$N$28/'Fixed data'!$C$7</f>
        <v>-3.0008888888888902E-3</v>
      </c>
      <c r="Y39" s="35">
        <f>$N$28/'Fixed data'!$C$7</f>
        <v>-3.0008888888888902E-3</v>
      </c>
      <c r="Z39" s="35">
        <f>$N$28/'Fixed data'!$C$7</f>
        <v>-3.0008888888888902E-3</v>
      </c>
      <c r="AA39" s="35">
        <f>$N$28/'Fixed data'!$C$7</f>
        <v>-3.0008888888888902E-3</v>
      </c>
      <c r="AB39" s="35">
        <f>$N$28/'Fixed data'!$C$7</f>
        <v>-3.0008888888888902E-3</v>
      </c>
      <c r="AC39" s="35">
        <f>$N$28/'Fixed data'!$C$7</f>
        <v>-3.0008888888888902E-3</v>
      </c>
      <c r="AD39" s="35">
        <f>$N$28/'Fixed data'!$C$7</f>
        <v>-3.0008888888888902E-3</v>
      </c>
      <c r="AE39" s="35">
        <f>$N$28/'Fixed data'!$C$7</f>
        <v>-3.0008888888888902E-3</v>
      </c>
      <c r="AF39" s="35">
        <f>$N$28/'Fixed data'!$C$7</f>
        <v>-3.0008888888888902E-3</v>
      </c>
      <c r="AG39" s="35">
        <f>$N$28/'Fixed data'!$C$7</f>
        <v>-3.0008888888888902E-3</v>
      </c>
      <c r="AH39" s="35">
        <f>$N$28/'Fixed data'!$C$7</f>
        <v>-3.0008888888888902E-3</v>
      </c>
      <c r="AI39" s="35">
        <f>$N$28/'Fixed data'!$C$7</f>
        <v>-3.0008888888888902E-3</v>
      </c>
      <c r="AJ39" s="35">
        <f>$N$28/'Fixed data'!$C$7</f>
        <v>-3.0008888888888902E-3</v>
      </c>
      <c r="AK39" s="35">
        <f>$N$28/'Fixed data'!$C$7</f>
        <v>-3.0008888888888902E-3</v>
      </c>
      <c r="AL39" s="35">
        <f>$N$28/'Fixed data'!$C$7</f>
        <v>-3.0008888888888902E-3</v>
      </c>
      <c r="AM39" s="35">
        <f>$N$28/'Fixed data'!$C$7</f>
        <v>-3.0008888888888902E-3</v>
      </c>
      <c r="AN39" s="35">
        <f>$N$28/'Fixed data'!$C$7</f>
        <v>-3.0008888888888902E-3</v>
      </c>
      <c r="AO39" s="35">
        <f>$N$28/'Fixed data'!$C$7</f>
        <v>-3.0008888888888902E-3</v>
      </c>
      <c r="AP39" s="35">
        <f>$N$28/'Fixed data'!$C$7</f>
        <v>-3.0008888888888902E-3</v>
      </c>
      <c r="AQ39" s="35">
        <f>$N$28/'Fixed data'!$C$7</f>
        <v>-3.0008888888888902E-3</v>
      </c>
      <c r="AR39" s="35">
        <f>$N$28/'Fixed data'!$C$7</f>
        <v>-3.0008888888888902E-3</v>
      </c>
      <c r="AS39" s="35">
        <f>$N$28/'Fixed data'!$C$7</f>
        <v>-3.0008888888888902E-3</v>
      </c>
      <c r="AT39" s="35">
        <f>$N$28/'Fixed data'!$C$7</f>
        <v>-3.0008888888888902E-3</v>
      </c>
      <c r="AU39" s="35">
        <f>$N$28/'Fixed data'!$C$7</f>
        <v>-3.0008888888888902E-3</v>
      </c>
      <c r="AV39" s="35">
        <f>$N$28/'Fixed data'!$C$7</f>
        <v>-3.0008888888888902E-3</v>
      </c>
      <c r="AW39" s="35">
        <f>$N$28/'Fixed data'!$C$7</f>
        <v>-3.0008888888888902E-3</v>
      </c>
      <c r="AX39" s="35">
        <f>$N$28/'Fixed data'!$C$7</f>
        <v>-3.0008888888888902E-3</v>
      </c>
      <c r="AY39" s="35">
        <f>$N$28/'Fixed data'!$C$7</f>
        <v>-3.0008888888888902E-3</v>
      </c>
      <c r="AZ39" s="35">
        <f>$N$28/'Fixed data'!$C$7</f>
        <v>-3.0008888888888902E-3</v>
      </c>
      <c r="BA39" s="35">
        <f>$N$28/'Fixed data'!$C$7</f>
        <v>-3.0008888888888902E-3</v>
      </c>
      <c r="BB39" s="35">
        <f>$N$28/'Fixed data'!$C$7</f>
        <v>-3.0008888888888902E-3</v>
      </c>
      <c r="BC39" s="35">
        <f>$N$28/'Fixed data'!$C$7</f>
        <v>-3.0008888888888902E-3</v>
      </c>
      <c r="BD39" s="35">
        <f>$N$28/'Fixed data'!$C$7</f>
        <v>-3.0008888888888902E-3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-3.0008888888888902E-3</v>
      </c>
      <c r="Q40" s="35">
        <f>$O$28/'Fixed data'!$C$7</f>
        <v>-3.0008888888888902E-3</v>
      </c>
      <c r="R40" s="35">
        <f>$O$28/'Fixed data'!$C$7</f>
        <v>-3.0008888888888902E-3</v>
      </c>
      <c r="S40" s="35">
        <f>$O$28/'Fixed data'!$C$7</f>
        <v>-3.0008888888888902E-3</v>
      </c>
      <c r="T40" s="35">
        <f>$O$28/'Fixed data'!$C$7</f>
        <v>-3.0008888888888902E-3</v>
      </c>
      <c r="U40" s="35">
        <f>$O$28/'Fixed data'!$C$7</f>
        <v>-3.0008888888888902E-3</v>
      </c>
      <c r="V40" s="35">
        <f>$O$28/'Fixed data'!$C$7</f>
        <v>-3.0008888888888902E-3</v>
      </c>
      <c r="W40" s="35">
        <f>$O$28/'Fixed data'!$C$7</f>
        <v>-3.0008888888888902E-3</v>
      </c>
      <c r="X40" s="35">
        <f>$O$28/'Fixed data'!$C$7</f>
        <v>-3.0008888888888902E-3</v>
      </c>
      <c r="Y40" s="35">
        <f>$O$28/'Fixed data'!$C$7</f>
        <v>-3.0008888888888902E-3</v>
      </c>
      <c r="Z40" s="35">
        <f>$O$28/'Fixed data'!$C$7</f>
        <v>-3.0008888888888902E-3</v>
      </c>
      <c r="AA40" s="35">
        <f>$O$28/'Fixed data'!$C$7</f>
        <v>-3.0008888888888902E-3</v>
      </c>
      <c r="AB40" s="35">
        <f>$O$28/'Fixed data'!$C$7</f>
        <v>-3.0008888888888902E-3</v>
      </c>
      <c r="AC40" s="35">
        <f>$O$28/'Fixed data'!$C$7</f>
        <v>-3.0008888888888902E-3</v>
      </c>
      <c r="AD40" s="35">
        <f>$O$28/'Fixed data'!$C$7</f>
        <v>-3.0008888888888902E-3</v>
      </c>
      <c r="AE40" s="35">
        <f>$O$28/'Fixed data'!$C$7</f>
        <v>-3.0008888888888902E-3</v>
      </c>
      <c r="AF40" s="35">
        <f>$O$28/'Fixed data'!$C$7</f>
        <v>-3.0008888888888902E-3</v>
      </c>
      <c r="AG40" s="35">
        <f>$O$28/'Fixed data'!$C$7</f>
        <v>-3.0008888888888902E-3</v>
      </c>
      <c r="AH40" s="35">
        <f>$O$28/'Fixed data'!$C$7</f>
        <v>-3.0008888888888902E-3</v>
      </c>
      <c r="AI40" s="35">
        <f>$O$28/'Fixed data'!$C$7</f>
        <v>-3.0008888888888902E-3</v>
      </c>
      <c r="AJ40" s="35">
        <f>$O$28/'Fixed data'!$C$7</f>
        <v>-3.0008888888888902E-3</v>
      </c>
      <c r="AK40" s="35">
        <f>$O$28/'Fixed data'!$C$7</f>
        <v>-3.0008888888888902E-3</v>
      </c>
      <c r="AL40" s="35">
        <f>$O$28/'Fixed data'!$C$7</f>
        <v>-3.0008888888888902E-3</v>
      </c>
      <c r="AM40" s="35">
        <f>$O$28/'Fixed data'!$C$7</f>
        <v>-3.0008888888888902E-3</v>
      </c>
      <c r="AN40" s="35">
        <f>$O$28/'Fixed data'!$C$7</f>
        <v>-3.0008888888888902E-3</v>
      </c>
      <c r="AO40" s="35">
        <f>$O$28/'Fixed data'!$C$7</f>
        <v>-3.0008888888888902E-3</v>
      </c>
      <c r="AP40" s="35">
        <f>$O$28/'Fixed data'!$C$7</f>
        <v>-3.0008888888888902E-3</v>
      </c>
      <c r="AQ40" s="35">
        <f>$O$28/'Fixed data'!$C$7</f>
        <v>-3.0008888888888902E-3</v>
      </c>
      <c r="AR40" s="35">
        <f>$O$28/'Fixed data'!$C$7</f>
        <v>-3.0008888888888902E-3</v>
      </c>
      <c r="AS40" s="35">
        <f>$O$28/'Fixed data'!$C$7</f>
        <v>-3.0008888888888902E-3</v>
      </c>
      <c r="AT40" s="35">
        <f>$O$28/'Fixed data'!$C$7</f>
        <v>-3.0008888888888902E-3</v>
      </c>
      <c r="AU40" s="35">
        <f>$O$28/'Fixed data'!$C$7</f>
        <v>-3.0008888888888902E-3</v>
      </c>
      <c r="AV40" s="35">
        <f>$O$28/'Fixed data'!$C$7</f>
        <v>-3.0008888888888902E-3</v>
      </c>
      <c r="AW40" s="35">
        <f>$O$28/'Fixed data'!$C$7</f>
        <v>-3.0008888888888902E-3</v>
      </c>
      <c r="AX40" s="35">
        <f>$O$28/'Fixed data'!$C$7</f>
        <v>-3.0008888888888902E-3</v>
      </c>
      <c r="AY40" s="35">
        <f>$O$28/'Fixed data'!$C$7</f>
        <v>-3.0008888888888902E-3</v>
      </c>
      <c r="AZ40" s="35">
        <f>$O$28/'Fixed data'!$C$7</f>
        <v>-3.0008888888888902E-3</v>
      </c>
      <c r="BA40" s="35">
        <f>$O$28/'Fixed data'!$C$7</f>
        <v>-3.0008888888888902E-3</v>
      </c>
      <c r="BB40" s="35">
        <f>$O$28/'Fixed data'!$C$7</f>
        <v>-3.0008888888888902E-3</v>
      </c>
      <c r="BC40" s="35">
        <f>$O$28/'Fixed data'!$C$7</f>
        <v>-3.0008888888888902E-3</v>
      </c>
      <c r="BD40" s="35">
        <f>$O$28/'Fixed data'!$C$7</f>
        <v>-3.0008888888888902E-3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-3.0008888888888902E-3</v>
      </c>
      <c r="R41" s="35">
        <f>$P$28/'Fixed data'!$C$7</f>
        <v>-3.0008888888888902E-3</v>
      </c>
      <c r="S41" s="35">
        <f>$P$28/'Fixed data'!$C$7</f>
        <v>-3.0008888888888902E-3</v>
      </c>
      <c r="T41" s="35">
        <f>$P$28/'Fixed data'!$C$7</f>
        <v>-3.0008888888888902E-3</v>
      </c>
      <c r="U41" s="35">
        <f>$P$28/'Fixed data'!$C$7</f>
        <v>-3.0008888888888902E-3</v>
      </c>
      <c r="V41" s="35">
        <f>$P$28/'Fixed data'!$C$7</f>
        <v>-3.0008888888888902E-3</v>
      </c>
      <c r="W41" s="35">
        <f>$P$28/'Fixed data'!$C$7</f>
        <v>-3.0008888888888902E-3</v>
      </c>
      <c r="X41" s="35">
        <f>$P$28/'Fixed data'!$C$7</f>
        <v>-3.0008888888888902E-3</v>
      </c>
      <c r="Y41" s="35">
        <f>$P$28/'Fixed data'!$C$7</f>
        <v>-3.0008888888888902E-3</v>
      </c>
      <c r="Z41" s="35">
        <f>$P$28/'Fixed data'!$C$7</f>
        <v>-3.0008888888888902E-3</v>
      </c>
      <c r="AA41" s="35">
        <f>$P$28/'Fixed data'!$C$7</f>
        <v>-3.0008888888888902E-3</v>
      </c>
      <c r="AB41" s="35">
        <f>$P$28/'Fixed data'!$C$7</f>
        <v>-3.0008888888888902E-3</v>
      </c>
      <c r="AC41" s="35">
        <f>$P$28/'Fixed data'!$C$7</f>
        <v>-3.0008888888888902E-3</v>
      </c>
      <c r="AD41" s="35">
        <f>$P$28/'Fixed data'!$C$7</f>
        <v>-3.0008888888888902E-3</v>
      </c>
      <c r="AE41" s="35">
        <f>$P$28/'Fixed data'!$C$7</f>
        <v>-3.0008888888888902E-3</v>
      </c>
      <c r="AF41" s="35">
        <f>$P$28/'Fixed data'!$C$7</f>
        <v>-3.0008888888888902E-3</v>
      </c>
      <c r="AG41" s="35">
        <f>$P$28/'Fixed data'!$C$7</f>
        <v>-3.0008888888888902E-3</v>
      </c>
      <c r="AH41" s="35">
        <f>$P$28/'Fixed data'!$C$7</f>
        <v>-3.0008888888888902E-3</v>
      </c>
      <c r="AI41" s="35">
        <f>$P$28/'Fixed data'!$C$7</f>
        <v>-3.0008888888888902E-3</v>
      </c>
      <c r="AJ41" s="35">
        <f>$P$28/'Fixed data'!$C$7</f>
        <v>-3.0008888888888902E-3</v>
      </c>
      <c r="AK41" s="35">
        <f>$P$28/'Fixed data'!$C$7</f>
        <v>-3.0008888888888902E-3</v>
      </c>
      <c r="AL41" s="35">
        <f>$P$28/'Fixed data'!$C$7</f>
        <v>-3.0008888888888902E-3</v>
      </c>
      <c r="AM41" s="35">
        <f>$P$28/'Fixed data'!$C$7</f>
        <v>-3.0008888888888902E-3</v>
      </c>
      <c r="AN41" s="35">
        <f>$P$28/'Fixed data'!$C$7</f>
        <v>-3.0008888888888902E-3</v>
      </c>
      <c r="AO41" s="35">
        <f>$P$28/'Fixed data'!$C$7</f>
        <v>-3.0008888888888902E-3</v>
      </c>
      <c r="AP41" s="35">
        <f>$P$28/'Fixed data'!$C$7</f>
        <v>-3.0008888888888902E-3</v>
      </c>
      <c r="AQ41" s="35">
        <f>$P$28/'Fixed data'!$C$7</f>
        <v>-3.0008888888888902E-3</v>
      </c>
      <c r="AR41" s="35">
        <f>$P$28/'Fixed data'!$C$7</f>
        <v>-3.0008888888888902E-3</v>
      </c>
      <c r="AS41" s="35">
        <f>$P$28/'Fixed data'!$C$7</f>
        <v>-3.0008888888888902E-3</v>
      </c>
      <c r="AT41" s="35">
        <f>$P$28/'Fixed data'!$C$7</f>
        <v>-3.0008888888888902E-3</v>
      </c>
      <c r="AU41" s="35">
        <f>$P$28/'Fixed data'!$C$7</f>
        <v>-3.0008888888888902E-3</v>
      </c>
      <c r="AV41" s="35">
        <f>$P$28/'Fixed data'!$C$7</f>
        <v>-3.0008888888888902E-3</v>
      </c>
      <c r="AW41" s="35">
        <f>$P$28/'Fixed data'!$C$7</f>
        <v>-3.0008888888888902E-3</v>
      </c>
      <c r="AX41" s="35">
        <f>$P$28/'Fixed data'!$C$7</f>
        <v>-3.0008888888888902E-3</v>
      </c>
      <c r="AY41" s="35">
        <f>$P$28/'Fixed data'!$C$7</f>
        <v>-3.0008888888888902E-3</v>
      </c>
      <c r="AZ41" s="35">
        <f>$P$28/'Fixed data'!$C$7</f>
        <v>-3.0008888888888902E-3</v>
      </c>
      <c r="BA41" s="35">
        <f>$P$28/'Fixed data'!$C$7</f>
        <v>-3.0008888888888902E-3</v>
      </c>
      <c r="BB41" s="35">
        <f>$P$28/'Fixed data'!$C$7</f>
        <v>-3.0008888888888902E-3</v>
      </c>
      <c r="BC41" s="35">
        <f>$P$28/'Fixed data'!$C$7</f>
        <v>-3.0008888888888902E-3</v>
      </c>
      <c r="BD41" s="35">
        <f>$P$28/'Fixed data'!$C$7</f>
        <v>-3.0008888888888902E-3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-3.0008888888888902E-3</v>
      </c>
      <c r="S42" s="35">
        <f>$Q$28/'Fixed data'!$C$7</f>
        <v>-3.0008888888888902E-3</v>
      </c>
      <c r="T42" s="35">
        <f>$Q$28/'Fixed data'!$C$7</f>
        <v>-3.0008888888888902E-3</v>
      </c>
      <c r="U42" s="35">
        <f>$Q$28/'Fixed data'!$C$7</f>
        <v>-3.0008888888888902E-3</v>
      </c>
      <c r="V42" s="35">
        <f>$Q$28/'Fixed data'!$C$7</f>
        <v>-3.0008888888888902E-3</v>
      </c>
      <c r="W42" s="35">
        <f>$Q$28/'Fixed data'!$C$7</f>
        <v>-3.0008888888888902E-3</v>
      </c>
      <c r="X42" s="35">
        <f>$Q$28/'Fixed data'!$C$7</f>
        <v>-3.0008888888888902E-3</v>
      </c>
      <c r="Y42" s="35">
        <f>$Q$28/'Fixed data'!$C$7</f>
        <v>-3.0008888888888902E-3</v>
      </c>
      <c r="Z42" s="35">
        <f>$Q$28/'Fixed data'!$C$7</f>
        <v>-3.0008888888888902E-3</v>
      </c>
      <c r="AA42" s="35">
        <f>$Q$28/'Fixed data'!$C$7</f>
        <v>-3.0008888888888902E-3</v>
      </c>
      <c r="AB42" s="35">
        <f>$Q$28/'Fixed data'!$C$7</f>
        <v>-3.0008888888888902E-3</v>
      </c>
      <c r="AC42" s="35">
        <f>$Q$28/'Fixed data'!$C$7</f>
        <v>-3.0008888888888902E-3</v>
      </c>
      <c r="AD42" s="35">
        <f>$Q$28/'Fixed data'!$C$7</f>
        <v>-3.0008888888888902E-3</v>
      </c>
      <c r="AE42" s="35">
        <f>$Q$28/'Fixed data'!$C$7</f>
        <v>-3.0008888888888902E-3</v>
      </c>
      <c r="AF42" s="35">
        <f>$Q$28/'Fixed data'!$C$7</f>
        <v>-3.0008888888888902E-3</v>
      </c>
      <c r="AG42" s="35">
        <f>$Q$28/'Fixed data'!$C$7</f>
        <v>-3.0008888888888902E-3</v>
      </c>
      <c r="AH42" s="35">
        <f>$Q$28/'Fixed data'!$C$7</f>
        <v>-3.0008888888888902E-3</v>
      </c>
      <c r="AI42" s="35">
        <f>$Q$28/'Fixed data'!$C$7</f>
        <v>-3.0008888888888902E-3</v>
      </c>
      <c r="AJ42" s="35">
        <f>$Q$28/'Fixed data'!$C$7</f>
        <v>-3.0008888888888902E-3</v>
      </c>
      <c r="AK42" s="35">
        <f>$Q$28/'Fixed data'!$C$7</f>
        <v>-3.0008888888888902E-3</v>
      </c>
      <c r="AL42" s="35">
        <f>$Q$28/'Fixed data'!$C$7</f>
        <v>-3.0008888888888902E-3</v>
      </c>
      <c r="AM42" s="35">
        <f>$Q$28/'Fixed data'!$C$7</f>
        <v>-3.0008888888888902E-3</v>
      </c>
      <c r="AN42" s="35">
        <f>$Q$28/'Fixed data'!$C$7</f>
        <v>-3.0008888888888902E-3</v>
      </c>
      <c r="AO42" s="35">
        <f>$Q$28/'Fixed data'!$C$7</f>
        <v>-3.0008888888888902E-3</v>
      </c>
      <c r="AP42" s="35">
        <f>$Q$28/'Fixed data'!$C$7</f>
        <v>-3.0008888888888902E-3</v>
      </c>
      <c r="AQ42" s="35">
        <f>$Q$28/'Fixed data'!$C$7</f>
        <v>-3.0008888888888902E-3</v>
      </c>
      <c r="AR42" s="35">
        <f>$Q$28/'Fixed data'!$C$7</f>
        <v>-3.0008888888888902E-3</v>
      </c>
      <c r="AS42" s="35">
        <f>$Q$28/'Fixed data'!$C$7</f>
        <v>-3.0008888888888902E-3</v>
      </c>
      <c r="AT42" s="35">
        <f>$Q$28/'Fixed data'!$C$7</f>
        <v>-3.0008888888888902E-3</v>
      </c>
      <c r="AU42" s="35">
        <f>$Q$28/'Fixed data'!$C$7</f>
        <v>-3.0008888888888902E-3</v>
      </c>
      <c r="AV42" s="35">
        <f>$Q$28/'Fixed data'!$C$7</f>
        <v>-3.0008888888888902E-3</v>
      </c>
      <c r="AW42" s="35">
        <f>$Q$28/'Fixed data'!$C$7</f>
        <v>-3.0008888888888902E-3</v>
      </c>
      <c r="AX42" s="35">
        <f>$Q$28/'Fixed data'!$C$7</f>
        <v>-3.0008888888888902E-3</v>
      </c>
      <c r="AY42" s="35">
        <f>$Q$28/'Fixed data'!$C$7</f>
        <v>-3.0008888888888902E-3</v>
      </c>
      <c r="AZ42" s="35">
        <f>$Q$28/'Fixed data'!$C$7</f>
        <v>-3.0008888888888902E-3</v>
      </c>
      <c r="BA42" s="35">
        <f>$Q$28/'Fixed data'!$C$7</f>
        <v>-3.0008888888888902E-3</v>
      </c>
      <c r="BB42" s="35">
        <f>$Q$28/'Fixed data'!$C$7</f>
        <v>-3.0008888888888902E-3</v>
      </c>
      <c r="BC42" s="35">
        <f>$Q$28/'Fixed data'!$C$7</f>
        <v>-3.0008888888888902E-3</v>
      </c>
      <c r="BD42" s="35">
        <f>$Q$28/'Fixed data'!$C$7</f>
        <v>-3.0008888888888902E-3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-3.0008888888888902E-3</v>
      </c>
      <c r="T43" s="35">
        <f>$R$28/'Fixed data'!$C$7</f>
        <v>-3.0008888888888902E-3</v>
      </c>
      <c r="U43" s="35">
        <f>$R$28/'Fixed data'!$C$7</f>
        <v>-3.0008888888888902E-3</v>
      </c>
      <c r="V43" s="35">
        <f>$R$28/'Fixed data'!$C$7</f>
        <v>-3.0008888888888902E-3</v>
      </c>
      <c r="W43" s="35">
        <f>$R$28/'Fixed data'!$C$7</f>
        <v>-3.0008888888888902E-3</v>
      </c>
      <c r="X43" s="35">
        <f>$R$28/'Fixed data'!$C$7</f>
        <v>-3.0008888888888902E-3</v>
      </c>
      <c r="Y43" s="35">
        <f>$R$28/'Fixed data'!$C$7</f>
        <v>-3.0008888888888902E-3</v>
      </c>
      <c r="Z43" s="35">
        <f>$R$28/'Fixed data'!$C$7</f>
        <v>-3.0008888888888902E-3</v>
      </c>
      <c r="AA43" s="35">
        <f>$R$28/'Fixed data'!$C$7</f>
        <v>-3.0008888888888902E-3</v>
      </c>
      <c r="AB43" s="35">
        <f>$R$28/'Fixed data'!$C$7</f>
        <v>-3.0008888888888902E-3</v>
      </c>
      <c r="AC43" s="35">
        <f>$R$28/'Fixed data'!$C$7</f>
        <v>-3.0008888888888902E-3</v>
      </c>
      <c r="AD43" s="35">
        <f>$R$28/'Fixed data'!$C$7</f>
        <v>-3.0008888888888902E-3</v>
      </c>
      <c r="AE43" s="35">
        <f>$R$28/'Fixed data'!$C$7</f>
        <v>-3.0008888888888902E-3</v>
      </c>
      <c r="AF43" s="35">
        <f>$R$28/'Fixed data'!$C$7</f>
        <v>-3.0008888888888902E-3</v>
      </c>
      <c r="AG43" s="35">
        <f>$R$28/'Fixed data'!$C$7</f>
        <v>-3.0008888888888902E-3</v>
      </c>
      <c r="AH43" s="35">
        <f>$R$28/'Fixed data'!$C$7</f>
        <v>-3.0008888888888902E-3</v>
      </c>
      <c r="AI43" s="35">
        <f>$R$28/'Fixed data'!$C$7</f>
        <v>-3.0008888888888902E-3</v>
      </c>
      <c r="AJ43" s="35">
        <f>$R$28/'Fixed data'!$C$7</f>
        <v>-3.0008888888888902E-3</v>
      </c>
      <c r="AK43" s="35">
        <f>$R$28/'Fixed data'!$C$7</f>
        <v>-3.0008888888888902E-3</v>
      </c>
      <c r="AL43" s="35">
        <f>$R$28/'Fixed data'!$C$7</f>
        <v>-3.0008888888888902E-3</v>
      </c>
      <c r="AM43" s="35">
        <f>$R$28/'Fixed data'!$C$7</f>
        <v>-3.0008888888888902E-3</v>
      </c>
      <c r="AN43" s="35">
        <f>$R$28/'Fixed data'!$C$7</f>
        <v>-3.0008888888888902E-3</v>
      </c>
      <c r="AO43" s="35">
        <f>$R$28/'Fixed data'!$C$7</f>
        <v>-3.0008888888888902E-3</v>
      </c>
      <c r="AP43" s="35">
        <f>$R$28/'Fixed data'!$C$7</f>
        <v>-3.0008888888888902E-3</v>
      </c>
      <c r="AQ43" s="35">
        <f>$R$28/'Fixed data'!$C$7</f>
        <v>-3.0008888888888902E-3</v>
      </c>
      <c r="AR43" s="35">
        <f>$R$28/'Fixed data'!$C$7</f>
        <v>-3.0008888888888902E-3</v>
      </c>
      <c r="AS43" s="35">
        <f>$R$28/'Fixed data'!$C$7</f>
        <v>-3.0008888888888902E-3</v>
      </c>
      <c r="AT43" s="35">
        <f>$R$28/'Fixed data'!$C$7</f>
        <v>-3.0008888888888902E-3</v>
      </c>
      <c r="AU43" s="35">
        <f>$R$28/'Fixed data'!$C$7</f>
        <v>-3.0008888888888902E-3</v>
      </c>
      <c r="AV43" s="35">
        <f>$R$28/'Fixed data'!$C$7</f>
        <v>-3.0008888888888902E-3</v>
      </c>
      <c r="AW43" s="35">
        <f>$R$28/'Fixed data'!$C$7</f>
        <v>-3.0008888888888902E-3</v>
      </c>
      <c r="AX43" s="35">
        <f>$R$28/'Fixed data'!$C$7</f>
        <v>-3.0008888888888902E-3</v>
      </c>
      <c r="AY43" s="35">
        <f>$R$28/'Fixed data'!$C$7</f>
        <v>-3.0008888888888902E-3</v>
      </c>
      <c r="AZ43" s="35">
        <f>$R$28/'Fixed data'!$C$7</f>
        <v>-3.0008888888888902E-3</v>
      </c>
      <c r="BA43" s="35">
        <f>$R$28/'Fixed data'!$C$7</f>
        <v>-3.0008888888888902E-3</v>
      </c>
      <c r="BB43" s="35">
        <f>$R$28/'Fixed data'!$C$7</f>
        <v>-3.0008888888888902E-3</v>
      </c>
      <c r="BC43" s="35">
        <f>$R$28/'Fixed data'!$C$7</f>
        <v>-3.0008888888888902E-3</v>
      </c>
      <c r="BD43" s="35">
        <f>$R$28/'Fixed data'!$C$7</f>
        <v>-3.0008888888888902E-3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-3.0008888888888902E-3</v>
      </c>
      <c r="U44" s="35">
        <f>$S$28/'Fixed data'!$C$7</f>
        <v>-3.0008888888888902E-3</v>
      </c>
      <c r="V44" s="35">
        <f>$S$28/'Fixed data'!$C$7</f>
        <v>-3.0008888888888902E-3</v>
      </c>
      <c r="W44" s="35">
        <f>$S$28/'Fixed data'!$C$7</f>
        <v>-3.0008888888888902E-3</v>
      </c>
      <c r="X44" s="35">
        <f>$S$28/'Fixed data'!$C$7</f>
        <v>-3.0008888888888902E-3</v>
      </c>
      <c r="Y44" s="35">
        <f>$S$28/'Fixed data'!$C$7</f>
        <v>-3.0008888888888902E-3</v>
      </c>
      <c r="Z44" s="35">
        <f>$S$28/'Fixed data'!$C$7</f>
        <v>-3.0008888888888902E-3</v>
      </c>
      <c r="AA44" s="35">
        <f>$S$28/'Fixed data'!$C$7</f>
        <v>-3.0008888888888902E-3</v>
      </c>
      <c r="AB44" s="35">
        <f>$S$28/'Fixed data'!$C$7</f>
        <v>-3.0008888888888902E-3</v>
      </c>
      <c r="AC44" s="35">
        <f>$S$28/'Fixed data'!$C$7</f>
        <v>-3.0008888888888902E-3</v>
      </c>
      <c r="AD44" s="35">
        <f>$S$28/'Fixed data'!$C$7</f>
        <v>-3.0008888888888902E-3</v>
      </c>
      <c r="AE44" s="35">
        <f>$S$28/'Fixed data'!$C$7</f>
        <v>-3.0008888888888902E-3</v>
      </c>
      <c r="AF44" s="35">
        <f>$S$28/'Fixed data'!$C$7</f>
        <v>-3.0008888888888902E-3</v>
      </c>
      <c r="AG44" s="35">
        <f>$S$28/'Fixed data'!$C$7</f>
        <v>-3.0008888888888902E-3</v>
      </c>
      <c r="AH44" s="35">
        <f>$S$28/'Fixed data'!$C$7</f>
        <v>-3.0008888888888902E-3</v>
      </c>
      <c r="AI44" s="35">
        <f>$S$28/'Fixed data'!$C$7</f>
        <v>-3.0008888888888902E-3</v>
      </c>
      <c r="AJ44" s="35">
        <f>$S$28/'Fixed data'!$C$7</f>
        <v>-3.0008888888888902E-3</v>
      </c>
      <c r="AK44" s="35">
        <f>$S$28/'Fixed data'!$C$7</f>
        <v>-3.0008888888888902E-3</v>
      </c>
      <c r="AL44" s="35">
        <f>$S$28/'Fixed data'!$C$7</f>
        <v>-3.0008888888888902E-3</v>
      </c>
      <c r="AM44" s="35">
        <f>$S$28/'Fixed data'!$C$7</f>
        <v>-3.0008888888888902E-3</v>
      </c>
      <c r="AN44" s="35">
        <f>$S$28/'Fixed data'!$C$7</f>
        <v>-3.0008888888888902E-3</v>
      </c>
      <c r="AO44" s="35">
        <f>$S$28/'Fixed data'!$C$7</f>
        <v>-3.0008888888888902E-3</v>
      </c>
      <c r="AP44" s="35">
        <f>$S$28/'Fixed data'!$C$7</f>
        <v>-3.0008888888888902E-3</v>
      </c>
      <c r="AQ44" s="35">
        <f>$S$28/'Fixed data'!$C$7</f>
        <v>-3.0008888888888902E-3</v>
      </c>
      <c r="AR44" s="35">
        <f>$S$28/'Fixed data'!$C$7</f>
        <v>-3.0008888888888902E-3</v>
      </c>
      <c r="AS44" s="35">
        <f>$S$28/'Fixed data'!$C$7</f>
        <v>-3.0008888888888902E-3</v>
      </c>
      <c r="AT44" s="35">
        <f>$S$28/'Fixed data'!$C$7</f>
        <v>-3.0008888888888902E-3</v>
      </c>
      <c r="AU44" s="35">
        <f>$S$28/'Fixed data'!$C$7</f>
        <v>-3.0008888888888902E-3</v>
      </c>
      <c r="AV44" s="35">
        <f>$S$28/'Fixed data'!$C$7</f>
        <v>-3.0008888888888902E-3</v>
      </c>
      <c r="AW44" s="35">
        <f>$S$28/'Fixed data'!$C$7</f>
        <v>-3.0008888888888902E-3</v>
      </c>
      <c r="AX44" s="35">
        <f>$S$28/'Fixed data'!$C$7</f>
        <v>-3.0008888888888902E-3</v>
      </c>
      <c r="AY44" s="35">
        <f>$S$28/'Fixed data'!$C$7</f>
        <v>-3.0008888888888902E-3</v>
      </c>
      <c r="AZ44" s="35">
        <f>$S$28/'Fixed data'!$C$7</f>
        <v>-3.0008888888888902E-3</v>
      </c>
      <c r="BA44" s="35">
        <f>$S$28/'Fixed data'!$C$7</f>
        <v>-3.0008888888888902E-3</v>
      </c>
      <c r="BB44" s="35">
        <f>$S$28/'Fixed data'!$C$7</f>
        <v>-3.0008888888888902E-3</v>
      </c>
      <c r="BC44" s="35">
        <f>$S$28/'Fixed data'!$C$7</f>
        <v>-3.0008888888888902E-3</v>
      </c>
      <c r="BD44" s="35">
        <f>$S$28/'Fixed data'!$C$7</f>
        <v>-3.0008888888888902E-3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-3.0008888888888902E-3</v>
      </c>
      <c r="V45" s="35">
        <f>$T$28/'Fixed data'!$C$7</f>
        <v>-3.0008888888888902E-3</v>
      </c>
      <c r="W45" s="35">
        <f>$T$28/'Fixed data'!$C$7</f>
        <v>-3.0008888888888902E-3</v>
      </c>
      <c r="X45" s="35">
        <f>$T$28/'Fixed data'!$C$7</f>
        <v>-3.0008888888888902E-3</v>
      </c>
      <c r="Y45" s="35">
        <f>$T$28/'Fixed data'!$C$7</f>
        <v>-3.0008888888888902E-3</v>
      </c>
      <c r="Z45" s="35">
        <f>$T$28/'Fixed data'!$C$7</f>
        <v>-3.0008888888888902E-3</v>
      </c>
      <c r="AA45" s="35">
        <f>$T$28/'Fixed data'!$C$7</f>
        <v>-3.0008888888888902E-3</v>
      </c>
      <c r="AB45" s="35">
        <f>$T$28/'Fixed data'!$C$7</f>
        <v>-3.0008888888888902E-3</v>
      </c>
      <c r="AC45" s="35">
        <f>$T$28/'Fixed data'!$C$7</f>
        <v>-3.0008888888888902E-3</v>
      </c>
      <c r="AD45" s="35">
        <f>$T$28/'Fixed data'!$C$7</f>
        <v>-3.0008888888888902E-3</v>
      </c>
      <c r="AE45" s="35">
        <f>$T$28/'Fixed data'!$C$7</f>
        <v>-3.0008888888888902E-3</v>
      </c>
      <c r="AF45" s="35">
        <f>$T$28/'Fixed data'!$C$7</f>
        <v>-3.0008888888888902E-3</v>
      </c>
      <c r="AG45" s="35">
        <f>$T$28/'Fixed data'!$C$7</f>
        <v>-3.0008888888888902E-3</v>
      </c>
      <c r="AH45" s="35">
        <f>$T$28/'Fixed data'!$C$7</f>
        <v>-3.0008888888888902E-3</v>
      </c>
      <c r="AI45" s="35">
        <f>$T$28/'Fixed data'!$C$7</f>
        <v>-3.0008888888888902E-3</v>
      </c>
      <c r="AJ45" s="35">
        <f>$T$28/'Fixed data'!$C$7</f>
        <v>-3.0008888888888902E-3</v>
      </c>
      <c r="AK45" s="35">
        <f>$T$28/'Fixed data'!$C$7</f>
        <v>-3.0008888888888902E-3</v>
      </c>
      <c r="AL45" s="35">
        <f>$T$28/'Fixed data'!$C$7</f>
        <v>-3.0008888888888902E-3</v>
      </c>
      <c r="AM45" s="35">
        <f>$T$28/'Fixed data'!$C$7</f>
        <v>-3.0008888888888902E-3</v>
      </c>
      <c r="AN45" s="35">
        <f>$T$28/'Fixed data'!$C$7</f>
        <v>-3.0008888888888902E-3</v>
      </c>
      <c r="AO45" s="35">
        <f>$T$28/'Fixed data'!$C$7</f>
        <v>-3.0008888888888902E-3</v>
      </c>
      <c r="AP45" s="35">
        <f>$T$28/'Fixed data'!$C$7</f>
        <v>-3.0008888888888902E-3</v>
      </c>
      <c r="AQ45" s="35">
        <f>$T$28/'Fixed data'!$C$7</f>
        <v>-3.0008888888888902E-3</v>
      </c>
      <c r="AR45" s="35">
        <f>$T$28/'Fixed data'!$C$7</f>
        <v>-3.0008888888888902E-3</v>
      </c>
      <c r="AS45" s="35">
        <f>$T$28/'Fixed data'!$C$7</f>
        <v>-3.0008888888888902E-3</v>
      </c>
      <c r="AT45" s="35">
        <f>$T$28/'Fixed data'!$C$7</f>
        <v>-3.0008888888888902E-3</v>
      </c>
      <c r="AU45" s="35">
        <f>$T$28/'Fixed data'!$C$7</f>
        <v>-3.0008888888888902E-3</v>
      </c>
      <c r="AV45" s="35">
        <f>$T$28/'Fixed data'!$C$7</f>
        <v>-3.0008888888888902E-3</v>
      </c>
      <c r="AW45" s="35">
        <f>$T$28/'Fixed data'!$C$7</f>
        <v>-3.0008888888888902E-3</v>
      </c>
      <c r="AX45" s="35">
        <f>$T$28/'Fixed data'!$C$7</f>
        <v>-3.0008888888888902E-3</v>
      </c>
      <c r="AY45" s="35">
        <f>$T$28/'Fixed data'!$C$7</f>
        <v>-3.0008888888888902E-3</v>
      </c>
      <c r="AZ45" s="35">
        <f>$T$28/'Fixed data'!$C$7</f>
        <v>-3.0008888888888902E-3</v>
      </c>
      <c r="BA45" s="35">
        <f>$T$28/'Fixed data'!$C$7</f>
        <v>-3.0008888888888902E-3</v>
      </c>
      <c r="BB45" s="35">
        <f>$T$28/'Fixed data'!$C$7</f>
        <v>-3.0008888888888902E-3</v>
      </c>
      <c r="BC45" s="35">
        <f>$T$28/'Fixed data'!$C$7</f>
        <v>-3.0008888888888902E-3</v>
      </c>
      <c r="BD45" s="35">
        <f>$T$28/'Fixed data'!$C$7</f>
        <v>-3.0008888888888902E-3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-3.0008888888888902E-3</v>
      </c>
      <c r="W46" s="35">
        <f>$U$28/'Fixed data'!$C$7</f>
        <v>-3.0008888888888902E-3</v>
      </c>
      <c r="X46" s="35">
        <f>$U$28/'Fixed data'!$C$7</f>
        <v>-3.0008888888888902E-3</v>
      </c>
      <c r="Y46" s="35">
        <f>$U$28/'Fixed data'!$C$7</f>
        <v>-3.0008888888888902E-3</v>
      </c>
      <c r="Z46" s="35">
        <f>$U$28/'Fixed data'!$C$7</f>
        <v>-3.0008888888888902E-3</v>
      </c>
      <c r="AA46" s="35">
        <f>$U$28/'Fixed data'!$C$7</f>
        <v>-3.0008888888888902E-3</v>
      </c>
      <c r="AB46" s="35">
        <f>$U$28/'Fixed data'!$C$7</f>
        <v>-3.0008888888888902E-3</v>
      </c>
      <c r="AC46" s="35">
        <f>$U$28/'Fixed data'!$C$7</f>
        <v>-3.0008888888888902E-3</v>
      </c>
      <c r="AD46" s="35">
        <f>$U$28/'Fixed data'!$C$7</f>
        <v>-3.0008888888888902E-3</v>
      </c>
      <c r="AE46" s="35">
        <f>$U$28/'Fixed data'!$C$7</f>
        <v>-3.0008888888888902E-3</v>
      </c>
      <c r="AF46" s="35">
        <f>$U$28/'Fixed data'!$C$7</f>
        <v>-3.0008888888888902E-3</v>
      </c>
      <c r="AG46" s="35">
        <f>$U$28/'Fixed data'!$C$7</f>
        <v>-3.0008888888888902E-3</v>
      </c>
      <c r="AH46" s="35">
        <f>$U$28/'Fixed data'!$C$7</f>
        <v>-3.0008888888888902E-3</v>
      </c>
      <c r="AI46" s="35">
        <f>$U$28/'Fixed data'!$C$7</f>
        <v>-3.0008888888888902E-3</v>
      </c>
      <c r="AJ46" s="35">
        <f>$U$28/'Fixed data'!$C$7</f>
        <v>-3.0008888888888902E-3</v>
      </c>
      <c r="AK46" s="35">
        <f>$U$28/'Fixed data'!$C$7</f>
        <v>-3.0008888888888902E-3</v>
      </c>
      <c r="AL46" s="35">
        <f>$U$28/'Fixed data'!$C$7</f>
        <v>-3.0008888888888902E-3</v>
      </c>
      <c r="AM46" s="35">
        <f>$U$28/'Fixed data'!$C$7</f>
        <v>-3.0008888888888902E-3</v>
      </c>
      <c r="AN46" s="35">
        <f>$U$28/'Fixed data'!$C$7</f>
        <v>-3.0008888888888902E-3</v>
      </c>
      <c r="AO46" s="35">
        <f>$U$28/'Fixed data'!$C$7</f>
        <v>-3.0008888888888902E-3</v>
      </c>
      <c r="AP46" s="35">
        <f>$U$28/'Fixed data'!$C$7</f>
        <v>-3.0008888888888902E-3</v>
      </c>
      <c r="AQ46" s="35">
        <f>$U$28/'Fixed data'!$C$7</f>
        <v>-3.0008888888888902E-3</v>
      </c>
      <c r="AR46" s="35">
        <f>$U$28/'Fixed data'!$C$7</f>
        <v>-3.0008888888888902E-3</v>
      </c>
      <c r="AS46" s="35">
        <f>$U$28/'Fixed data'!$C$7</f>
        <v>-3.0008888888888902E-3</v>
      </c>
      <c r="AT46" s="35">
        <f>$U$28/'Fixed data'!$C$7</f>
        <v>-3.0008888888888902E-3</v>
      </c>
      <c r="AU46" s="35">
        <f>$U$28/'Fixed data'!$C$7</f>
        <v>-3.0008888888888902E-3</v>
      </c>
      <c r="AV46" s="35">
        <f>$U$28/'Fixed data'!$C$7</f>
        <v>-3.0008888888888902E-3</v>
      </c>
      <c r="AW46" s="35">
        <f>$U$28/'Fixed data'!$C$7</f>
        <v>-3.0008888888888902E-3</v>
      </c>
      <c r="AX46" s="35">
        <f>$U$28/'Fixed data'!$C$7</f>
        <v>-3.0008888888888902E-3</v>
      </c>
      <c r="AY46" s="35">
        <f>$U$28/'Fixed data'!$C$7</f>
        <v>-3.0008888888888902E-3</v>
      </c>
      <c r="AZ46" s="35">
        <f>$U$28/'Fixed data'!$C$7</f>
        <v>-3.0008888888888902E-3</v>
      </c>
      <c r="BA46" s="35">
        <f>$U$28/'Fixed data'!$C$7</f>
        <v>-3.0008888888888902E-3</v>
      </c>
      <c r="BB46" s="35">
        <f>$U$28/'Fixed data'!$C$7</f>
        <v>-3.0008888888888902E-3</v>
      </c>
      <c r="BC46" s="35">
        <f>$U$28/'Fixed data'!$C$7</f>
        <v>-3.0008888888888902E-3</v>
      </c>
      <c r="BD46" s="35">
        <f>$U$28/'Fixed data'!$C$7</f>
        <v>-3.0008888888888902E-3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-3.0008888888888902E-3</v>
      </c>
      <c r="X47" s="35">
        <f>$V$28/'Fixed data'!$C$7</f>
        <v>-3.0008888888888902E-3</v>
      </c>
      <c r="Y47" s="35">
        <f>$V$28/'Fixed data'!$C$7</f>
        <v>-3.0008888888888902E-3</v>
      </c>
      <c r="Z47" s="35">
        <f>$V$28/'Fixed data'!$C$7</f>
        <v>-3.0008888888888902E-3</v>
      </c>
      <c r="AA47" s="35">
        <f>$V$28/'Fixed data'!$C$7</f>
        <v>-3.0008888888888902E-3</v>
      </c>
      <c r="AB47" s="35">
        <f>$V$28/'Fixed data'!$C$7</f>
        <v>-3.0008888888888902E-3</v>
      </c>
      <c r="AC47" s="35">
        <f>$V$28/'Fixed data'!$C$7</f>
        <v>-3.0008888888888902E-3</v>
      </c>
      <c r="AD47" s="35">
        <f>$V$28/'Fixed data'!$C$7</f>
        <v>-3.0008888888888902E-3</v>
      </c>
      <c r="AE47" s="35">
        <f>$V$28/'Fixed data'!$C$7</f>
        <v>-3.0008888888888902E-3</v>
      </c>
      <c r="AF47" s="35">
        <f>$V$28/'Fixed data'!$C$7</f>
        <v>-3.0008888888888902E-3</v>
      </c>
      <c r="AG47" s="35">
        <f>$V$28/'Fixed data'!$C$7</f>
        <v>-3.0008888888888902E-3</v>
      </c>
      <c r="AH47" s="35">
        <f>$V$28/'Fixed data'!$C$7</f>
        <v>-3.0008888888888902E-3</v>
      </c>
      <c r="AI47" s="35">
        <f>$V$28/'Fixed data'!$C$7</f>
        <v>-3.0008888888888902E-3</v>
      </c>
      <c r="AJ47" s="35">
        <f>$V$28/'Fixed data'!$C$7</f>
        <v>-3.0008888888888902E-3</v>
      </c>
      <c r="AK47" s="35">
        <f>$V$28/'Fixed data'!$C$7</f>
        <v>-3.0008888888888902E-3</v>
      </c>
      <c r="AL47" s="35">
        <f>$V$28/'Fixed data'!$C$7</f>
        <v>-3.0008888888888902E-3</v>
      </c>
      <c r="AM47" s="35">
        <f>$V$28/'Fixed data'!$C$7</f>
        <v>-3.0008888888888902E-3</v>
      </c>
      <c r="AN47" s="35">
        <f>$V$28/'Fixed data'!$C$7</f>
        <v>-3.0008888888888902E-3</v>
      </c>
      <c r="AO47" s="35">
        <f>$V$28/'Fixed data'!$C$7</f>
        <v>-3.0008888888888902E-3</v>
      </c>
      <c r="AP47" s="35">
        <f>$V$28/'Fixed data'!$C$7</f>
        <v>-3.0008888888888902E-3</v>
      </c>
      <c r="AQ47" s="35">
        <f>$V$28/'Fixed data'!$C$7</f>
        <v>-3.0008888888888902E-3</v>
      </c>
      <c r="AR47" s="35">
        <f>$V$28/'Fixed data'!$C$7</f>
        <v>-3.0008888888888902E-3</v>
      </c>
      <c r="AS47" s="35">
        <f>$V$28/'Fixed data'!$C$7</f>
        <v>-3.0008888888888902E-3</v>
      </c>
      <c r="AT47" s="35">
        <f>$V$28/'Fixed data'!$C$7</f>
        <v>-3.0008888888888902E-3</v>
      </c>
      <c r="AU47" s="35">
        <f>$V$28/'Fixed data'!$C$7</f>
        <v>-3.0008888888888902E-3</v>
      </c>
      <c r="AV47" s="35">
        <f>$V$28/'Fixed data'!$C$7</f>
        <v>-3.0008888888888902E-3</v>
      </c>
      <c r="AW47" s="35">
        <f>$V$28/'Fixed data'!$C$7</f>
        <v>-3.0008888888888902E-3</v>
      </c>
      <c r="AX47" s="35">
        <f>$V$28/'Fixed data'!$C$7</f>
        <v>-3.0008888888888902E-3</v>
      </c>
      <c r="AY47" s="35">
        <f>$V$28/'Fixed data'!$C$7</f>
        <v>-3.0008888888888902E-3</v>
      </c>
      <c r="AZ47" s="35">
        <f>$V$28/'Fixed data'!$C$7</f>
        <v>-3.0008888888888902E-3</v>
      </c>
      <c r="BA47" s="35">
        <f>$V$28/'Fixed data'!$C$7</f>
        <v>-3.0008888888888902E-3</v>
      </c>
      <c r="BB47" s="35">
        <f>$V$28/'Fixed data'!$C$7</f>
        <v>-3.0008888888888902E-3</v>
      </c>
      <c r="BC47" s="35">
        <f>$V$28/'Fixed data'!$C$7</f>
        <v>-3.0008888888888902E-3</v>
      </c>
      <c r="BD47" s="35">
        <f>$V$28/'Fixed data'!$C$7</f>
        <v>-3.0008888888888902E-3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-3.0008888888888902E-3</v>
      </c>
      <c r="Y48" s="35">
        <f>$W$28/'Fixed data'!$C$7</f>
        <v>-3.0008888888888902E-3</v>
      </c>
      <c r="Z48" s="35">
        <f>$W$28/'Fixed data'!$C$7</f>
        <v>-3.0008888888888902E-3</v>
      </c>
      <c r="AA48" s="35">
        <f>$W$28/'Fixed data'!$C$7</f>
        <v>-3.0008888888888902E-3</v>
      </c>
      <c r="AB48" s="35">
        <f>$W$28/'Fixed data'!$C$7</f>
        <v>-3.0008888888888902E-3</v>
      </c>
      <c r="AC48" s="35">
        <f>$W$28/'Fixed data'!$C$7</f>
        <v>-3.0008888888888902E-3</v>
      </c>
      <c r="AD48" s="35">
        <f>$W$28/'Fixed data'!$C$7</f>
        <v>-3.0008888888888902E-3</v>
      </c>
      <c r="AE48" s="35">
        <f>$W$28/'Fixed data'!$C$7</f>
        <v>-3.0008888888888902E-3</v>
      </c>
      <c r="AF48" s="35">
        <f>$W$28/'Fixed data'!$C$7</f>
        <v>-3.0008888888888902E-3</v>
      </c>
      <c r="AG48" s="35">
        <f>$W$28/'Fixed data'!$C$7</f>
        <v>-3.0008888888888902E-3</v>
      </c>
      <c r="AH48" s="35">
        <f>$W$28/'Fixed data'!$C$7</f>
        <v>-3.0008888888888902E-3</v>
      </c>
      <c r="AI48" s="35">
        <f>$W$28/'Fixed data'!$C$7</f>
        <v>-3.0008888888888902E-3</v>
      </c>
      <c r="AJ48" s="35">
        <f>$W$28/'Fixed data'!$C$7</f>
        <v>-3.0008888888888902E-3</v>
      </c>
      <c r="AK48" s="35">
        <f>$W$28/'Fixed data'!$C$7</f>
        <v>-3.0008888888888902E-3</v>
      </c>
      <c r="AL48" s="35">
        <f>$W$28/'Fixed data'!$C$7</f>
        <v>-3.0008888888888902E-3</v>
      </c>
      <c r="AM48" s="35">
        <f>$W$28/'Fixed data'!$C$7</f>
        <v>-3.0008888888888902E-3</v>
      </c>
      <c r="AN48" s="35">
        <f>$W$28/'Fixed data'!$C$7</f>
        <v>-3.0008888888888902E-3</v>
      </c>
      <c r="AO48" s="35">
        <f>$W$28/'Fixed data'!$C$7</f>
        <v>-3.0008888888888902E-3</v>
      </c>
      <c r="AP48" s="35">
        <f>$W$28/'Fixed data'!$C$7</f>
        <v>-3.0008888888888902E-3</v>
      </c>
      <c r="AQ48" s="35">
        <f>$W$28/'Fixed data'!$C$7</f>
        <v>-3.0008888888888902E-3</v>
      </c>
      <c r="AR48" s="35">
        <f>$W$28/'Fixed data'!$C$7</f>
        <v>-3.0008888888888902E-3</v>
      </c>
      <c r="AS48" s="35">
        <f>$W$28/'Fixed data'!$C$7</f>
        <v>-3.0008888888888902E-3</v>
      </c>
      <c r="AT48" s="35">
        <f>$W$28/'Fixed data'!$C$7</f>
        <v>-3.0008888888888902E-3</v>
      </c>
      <c r="AU48" s="35">
        <f>$W$28/'Fixed data'!$C$7</f>
        <v>-3.0008888888888902E-3</v>
      </c>
      <c r="AV48" s="35">
        <f>$W$28/'Fixed data'!$C$7</f>
        <v>-3.0008888888888902E-3</v>
      </c>
      <c r="AW48" s="35">
        <f>$W$28/'Fixed data'!$C$7</f>
        <v>-3.0008888888888902E-3</v>
      </c>
      <c r="AX48" s="35">
        <f>$W$28/'Fixed data'!$C$7</f>
        <v>-3.0008888888888902E-3</v>
      </c>
      <c r="AY48" s="35">
        <f>$W$28/'Fixed data'!$C$7</f>
        <v>-3.0008888888888902E-3</v>
      </c>
      <c r="AZ48" s="35">
        <f>$W$28/'Fixed data'!$C$7</f>
        <v>-3.0008888888888902E-3</v>
      </c>
      <c r="BA48" s="35">
        <f>$W$28/'Fixed data'!$C$7</f>
        <v>-3.0008888888888902E-3</v>
      </c>
      <c r="BB48" s="35">
        <f>$W$28/'Fixed data'!$C$7</f>
        <v>-3.0008888888888902E-3</v>
      </c>
      <c r="BC48" s="35">
        <f>$W$28/'Fixed data'!$C$7</f>
        <v>-3.0008888888888902E-3</v>
      </c>
      <c r="BD48" s="35">
        <f>$W$28/'Fixed data'!$C$7</f>
        <v>-3.0008888888888902E-3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-3.0008888888888902E-3</v>
      </c>
      <c r="Z49" s="35">
        <f>$X$28/'Fixed data'!$C$7</f>
        <v>-3.0008888888888902E-3</v>
      </c>
      <c r="AA49" s="35">
        <f>$X$28/'Fixed data'!$C$7</f>
        <v>-3.0008888888888902E-3</v>
      </c>
      <c r="AB49" s="35">
        <f>$X$28/'Fixed data'!$C$7</f>
        <v>-3.0008888888888902E-3</v>
      </c>
      <c r="AC49" s="35">
        <f>$X$28/'Fixed data'!$C$7</f>
        <v>-3.0008888888888902E-3</v>
      </c>
      <c r="AD49" s="35">
        <f>$X$28/'Fixed data'!$C$7</f>
        <v>-3.0008888888888902E-3</v>
      </c>
      <c r="AE49" s="35">
        <f>$X$28/'Fixed data'!$C$7</f>
        <v>-3.0008888888888902E-3</v>
      </c>
      <c r="AF49" s="35">
        <f>$X$28/'Fixed data'!$C$7</f>
        <v>-3.0008888888888902E-3</v>
      </c>
      <c r="AG49" s="35">
        <f>$X$28/'Fixed data'!$C$7</f>
        <v>-3.0008888888888902E-3</v>
      </c>
      <c r="AH49" s="35">
        <f>$X$28/'Fixed data'!$C$7</f>
        <v>-3.0008888888888902E-3</v>
      </c>
      <c r="AI49" s="35">
        <f>$X$28/'Fixed data'!$C$7</f>
        <v>-3.0008888888888902E-3</v>
      </c>
      <c r="AJ49" s="35">
        <f>$X$28/'Fixed data'!$C$7</f>
        <v>-3.0008888888888902E-3</v>
      </c>
      <c r="AK49" s="35">
        <f>$X$28/'Fixed data'!$C$7</f>
        <v>-3.0008888888888902E-3</v>
      </c>
      <c r="AL49" s="35">
        <f>$X$28/'Fixed data'!$C$7</f>
        <v>-3.0008888888888902E-3</v>
      </c>
      <c r="AM49" s="35">
        <f>$X$28/'Fixed data'!$C$7</f>
        <v>-3.0008888888888902E-3</v>
      </c>
      <c r="AN49" s="35">
        <f>$X$28/'Fixed data'!$C$7</f>
        <v>-3.0008888888888902E-3</v>
      </c>
      <c r="AO49" s="35">
        <f>$X$28/'Fixed data'!$C$7</f>
        <v>-3.0008888888888902E-3</v>
      </c>
      <c r="AP49" s="35">
        <f>$X$28/'Fixed data'!$C$7</f>
        <v>-3.0008888888888902E-3</v>
      </c>
      <c r="AQ49" s="35">
        <f>$X$28/'Fixed data'!$C$7</f>
        <v>-3.0008888888888902E-3</v>
      </c>
      <c r="AR49" s="35">
        <f>$X$28/'Fixed data'!$C$7</f>
        <v>-3.0008888888888902E-3</v>
      </c>
      <c r="AS49" s="35">
        <f>$X$28/'Fixed data'!$C$7</f>
        <v>-3.0008888888888902E-3</v>
      </c>
      <c r="AT49" s="35">
        <f>$X$28/'Fixed data'!$C$7</f>
        <v>-3.0008888888888902E-3</v>
      </c>
      <c r="AU49" s="35">
        <f>$X$28/'Fixed data'!$C$7</f>
        <v>-3.0008888888888902E-3</v>
      </c>
      <c r="AV49" s="35">
        <f>$X$28/'Fixed data'!$C$7</f>
        <v>-3.0008888888888902E-3</v>
      </c>
      <c r="AW49" s="35">
        <f>$X$28/'Fixed data'!$C$7</f>
        <v>-3.0008888888888902E-3</v>
      </c>
      <c r="AX49" s="35">
        <f>$X$28/'Fixed data'!$C$7</f>
        <v>-3.0008888888888902E-3</v>
      </c>
      <c r="AY49" s="35">
        <f>$X$28/'Fixed data'!$C$7</f>
        <v>-3.0008888888888902E-3</v>
      </c>
      <c r="AZ49" s="35">
        <f>$X$28/'Fixed data'!$C$7</f>
        <v>-3.0008888888888902E-3</v>
      </c>
      <c r="BA49" s="35">
        <f>$X$28/'Fixed data'!$C$7</f>
        <v>-3.0008888888888902E-3</v>
      </c>
      <c r="BB49" s="35">
        <f>$X$28/'Fixed data'!$C$7</f>
        <v>-3.0008888888888902E-3</v>
      </c>
      <c r="BC49" s="35">
        <f>$X$28/'Fixed data'!$C$7</f>
        <v>-3.0008888888888902E-3</v>
      </c>
      <c r="BD49" s="35">
        <f>$X$28/'Fixed data'!$C$7</f>
        <v>-3.0008888888888902E-3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-3.0008888888888902E-3</v>
      </c>
      <c r="AA50" s="35">
        <f>$Y$28/'Fixed data'!$C$7</f>
        <v>-3.0008888888888902E-3</v>
      </c>
      <c r="AB50" s="35">
        <f>$Y$28/'Fixed data'!$C$7</f>
        <v>-3.0008888888888902E-3</v>
      </c>
      <c r="AC50" s="35">
        <f>$Y$28/'Fixed data'!$C$7</f>
        <v>-3.0008888888888902E-3</v>
      </c>
      <c r="AD50" s="35">
        <f>$Y$28/'Fixed data'!$C$7</f>
        <v>-3.0008888888888902E-3</v>
      </c>
      <c r="AE50" s="35">
        <f>$Y$28/'Fixed data'!$C$7</f>
        <v>-3.0008888888888902E-3</v>
      </c>
      <c r="AF50" s="35">
        <f>$Y$28/'Fixed data'!$C$7</f>
        <v>-3.0008888888888902E-3</v>
      </c>
      <c r="AG50" s="35">
        <f>$Y$28/'Fixed data'!$C$7</f>
        <v>-3.0008888888888902E-3</v>
      </c>
      <c r="AH50" s="35">
        <f>$Y$28/'Fixed data'!$C$7</f>
        <v>-3.0008888888888902E-3</v>
      </c>
      <c r="AI50" s="35">
        <f>$Y$28/'Fixed data'!$C$7</f>
        <v>-3.0008888888888902E-3</v>
      </c>
      <c r="AJ50" s="35">
        <f>$Y$28/'Fixed data'!$C$7</f>
        <v>-3.0008888888888902E-3</v>
      </c>
      <c r="AK50" s="35">
        <f>$Y$28/'Fixed data'!$C$7</f>
        <v>-3.0008888888888902E-3</v>
      </c>
      <c r="AL50" s="35">
        <f>$Y$28/'Fixed data'!$C$7</f>
        <v>-3.0008888888888902E-3</v>
      </c>
      <c r="AM50" s="35">
        <f>$Y$28/'Fixed data'!$C$7</f>
        <v>-3.0008888888888902E-3</v>
      </c>
      <c r="AN50" s="35">
        <f>$Y$28/'Fixed data'!$C$7</f>
        <v>-3.0008888888888902E-3</v>
      </c>
      <c r="AO50" s="35">
        <f>$Y$28/'Fixed data'!$C$7</f>
        <v>-3.0008888888888902E-3</v>
      </c>
      <c r="AP50" s="35">
        <f>$Y$28/'Fixed data'!$C$7</f>
        <v>-3.0008888888888902E-3</v>
      </c>
      <c r="AQ50" s="35">
        <f>$Y$28/'Fixed data'!$C$7</f>
        <v>-3.0008888888888902E-3</v>
      </c>
      <c r="AR50" s="35">
        <f>$Y$28/'Fixed data'!$C$7</f>
        <v>-3.0008888888888902E-3</v>
      </c>
      <c r="AS50" s="35">
        <f>$Y$28/'Fixed data'!$C$7</f>
        <v>-3.0008888888888902E-3</v>
      </c>
      <c r="AT50" s="35">
        <f>$Y$28/'Fixed data'!$C$7</f>
        <v>-3.0008888888888902E-3</v>
      </c>
      <c r="AU50" s="35">
        <f>$Y$28/'Fixed data'!$C$7</f>
        <v>-3.0008888888888902E-3</v>
      </c>
      <c r="AV50" s="35">
        <f>$Y$28/'Fixed data'!$C$7</f>
        <v>-3.0008888888888902E-3</v>
      </c>
      <c r="AW50" s="35">
        <f>$Y$28/'Fixed data'!$C$7</f>
        <v>-3.0008888888888902E-3</v>
      </c>
      <c r="AX50" s="35">
        <f>$Y$28/'Fixed data'!$C$7</f>
        <v>-3.0008888888888902E-3</v>
      </c>
      <c r="AY50" s="35">
        <f>$Y$28/'Fixed data'!$C$7</f>
        <v>-3.0008888888888902E-3</v>
      </c>
      <c r="AZ50" s="35">
        <f>$Y$28/'Fixed data'!$C$7</f>
        <v>-3.0008888888888902E-3</v>
      </c>
      <c r="BA50" s="35">
        <f>$Y$28/'Fixed data'!$C$7</f>
        <v>-3.0008888888888902E-3</v>
      </c>
      <c r="BB50" s="35">
        <f>$Y$28/'Fixed data'!$C$7</f>
        <v>-3.0008888888888902E-3</v>
      </c>
      <c r="BC50" s="35">
        <f>$Y$28/'Fixed data'!$C$7</f>
        <v>-3.0008888888888902E-3</v>
      </c>
      <c r="BD50" s="35">
        <f>$Y$28/'Fixed data'!$C$7</f>
        <v>-3.0008888888888902E-3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-3.0008888888888902E-3</v>
      </c>
      <c r="AB51" s="35">
        <f>$Z$28/'Fixed data'!$C$7</f>
        <v>-3.0008888888888902E-3</v>
      </c>
      <c r="AC51" s="35">
        <f>$Z$28/'Fixed data'!$C$7</f>
        <v>-3.0008888888888902E-3</v>
      </c>
      <c r="AD51" s="35">
        <f>$Z$28/'Fixed data'!$C$7</f>
        <v>-3.0008888888888902E-3</v>
      </c>
      <c r="AE51" s="35">
        <f>$Z$28/'Fixed data'!$C$7</f>
        <v>-3.0008888888888902E-3</v>
      </c>
      <c r="AF51" s="35">
        <f>$Z$28/'Fixed data'!$C$7</f>
        <v>-3.0008888888888902E-3</v>
      </c>
      <c r="AG51" s="35">
        <f>$Z$28/'Fixed data'!$C$7</f>
        <v>-3.0008888888888902E-3</v>
      </c>
      <c r="AH51" s="35">
        <f>$Z$28/'Fixed data'!$C$7</f>
        <v>-3.0008888888888902E-3</v>
      </c>
      <c r="AI51" s="35">
        <f>$Z$28/'Fixed data'!$C$7</f>
        <v>-3.0008888888888902E-3</v>
      </c>
      <c r="AJ51" s="35">
        <f>$Z$28/'Fixed data'!$C$7</f>
        <v>-3.0008888888888902E-3</v>
      </c>
      <c r="AK51" s="35">
        <f>$Z$28/'Fixed data'!$C$7</f>
        <v>-3.0008888888888902E-3</v>
      </c>
      <c r="AL51" s="35">
        <f>$Z$28/'Fixed data'!$C$7</f>
        <v>-3.0008888888888902E-3</v>
      </c>
      <c r="AM51" s="35">
        <f>$Z$28/'Fixed data'!$C$7</f>
        <v>-3.0008888888888902E-3</v>
      </c>
      <c r="AN51" s="35">
        <f>$Z$28/'Fixed data'!$C$7</f>
        <v>-3.0008888888888902E-3</v>
      </c>
      <c r="AO51" s="35">
        <f>$Z$28/'Fixed data'!$C$7</f>
        <v>-3.0008888888888902E-3</v>
      </c>
      <c r="AP51" s="35">
        <f>$Z$28/'Fixed data'!$C$7</f>
        <v>-3.0008888888888902E-3</v>
      </c>
      <c r="AQ51" s="35">
        <f>$Z$28/'Fixed data'!$C$7</f>
        <v>-3.0008888888888902E-3</v>
      </c>
      <c r="AR51" s="35">
        <f>$Z$28/'Fixed data'!$C$7</f>
        <v>-3.0008888888888902E-3</v>
      </c>
      <c r="AS51" s="35">
        <f>$Z$28/'Fixed data'!$C$7</f>
        <v>-3.0008888888888902E-3</v>
      </c>
      <c r="AT51" s="35">
        <f>$Z$28/'Fixed data'!$C$7</f>
        <v>-3.0008888888888902E-3</v>
      </c>
      <c r="AU51" s="35">
        <f>$Z$28/'Fixed data'!$C$7</f>
        <v>-3.0008888888888902E-3</v>
      </c>
      <c r="AV51" s="35">
        <f>$Z$28/'Fixed data'!$C$7</f>
        <v>-3.0008888888888902E-3</v>
      </c>
      <c r="AW51" s="35">
        <f>$Z$28/'Fixed data'!$C$7</f>
        <v>-3.0008888888888902E-3</v>
      </c>
      <c r="AX51" s="35">
        <f>$Z$28/'Fixed data'!$C$7</f>
        <v>-3.0008888888888902E-3</v>
      </c>
      <c r="AY51" s="35">
        <f>$Z$28/'Fixed data'!$C$7</f>
        <v>-3.0008888888888902E-3</v>
      </c>
      <c r="AZ51" s="35">
        <f>$Z$28/'Fixed data'!$C$7</f>
        <v>-3.0008888888888902E-3</v>
      </c>
      <c r="BA51" s="35">
        <f>$Z$28/'Fixed data'!$C$7</f>
        <v>-3.0008888888888902E-3</v>
      </c>
      <c r="BB51" s="35">
        <f>$Z$28/'Fixed data'!$C$7</f>
        <v>-3.0008888888888902E-3</v>
      </c>
      <c r="BC51" s="35">
        <f>$Z$28/'Fixed data'!$C$7</f>
        <v>-3.0008888888888902E-3</v>
      </c>
      <c r="BD51" s="35">
        <f>$Z$28/'Fixed data'!$C$7</f>
        <v>-3.0008888888888902E-3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-3.0008888888888902E-3</v>
      </c>
      <c r="AC52" s="35">
        <f>$AA$28/'Fixed data'!$C$7</f>
        <v>-3.0008888888888902E-3</v>
      </c>
      <c r="AD52" s="35">
        <f>$AA$28/'Fixed data'!$C$7</f>
        <v>-3.0008888888888902E-3</v>
      </c>
      <c r="AE52" s="35">
        <f>$AA$28/'Fixed data'!$C$7</f>
        <v>-3.0008888888888902E-3</v>
      </c>
      <c r="AF52" s="35">
        <f>$AA$28/'Fixed data'!$C$7</f>
        <v>-3.0008888888888902E-3</v>
      </c>
      <c r="AG52" s="35">
        <f>$AA$28/'Fixed data'!$C$7</f>
        <v>-3.0008888888888902E-3</v>
      </c>
      <c r="AH52" s="35">
        <f>$AA$28/'Fixed data'!$C$7</f>
        <v>-3.0008888888888902E-3</v>
      </c>
      <c r="AI52" s="35">
        <f>$AA$28/'Fixed data'!$C$7</f>
        <v>-3.0008888888888902E-3</v>
      </c>
      <c r="AJ52" s="35">
        <f>$AA$28/'Fixed data'!$C$7</f>
        <v>-3.0008888888888902E-3</v>
      </c>
      <c r="AK52" s="35">
        <f>$AA$28/'Fixed data'!$C$7</f>
        <v>-3.0008888888888902E-3</v>
      </c>
      <c r="AL52" s="35">
        <f>$AA$28/'Fixed data'!$C$7</f>
        <v>-3.0008888888888902E-3</v>
      </c>
      <c r="AM52" s="35">
        <f>$AA$28/'Fixed data'!$C$7</f>
        <v>-3.0008888888888902E-3</v>
      </c>
      <c r="AN52" s="35">
        <f>$AA$28/'Fixed data'!$C$7</f>
        <v>-3.0008888888888902E-3</v>
      </c>
      <c r="AO52" s="35">
        <f>$AA$28/'Fixed data'!$C$7</f>
        <v>-3.0008888888888902E-3</v>
      </c>
      <c r="AP52" s="35">
        <f>$AA$28/'Fixed data'!$C$7</f>
        <v>-3.0008888888888902E-3</v>
      </c>
      <c r="AQ52" s="35">
        <f>$AA$28/'Fixed data'!$C$7</f>
        <v>-3.0008888888888902E-3</v>
      </c>
      <c r="AR52" s="35">
        <f>$AA$28/'Fixed data'!$C$7</f>
        <v>-3.0008888888888902E-3</v>
      </c>
      <c r="AS52" s="35">
        <f>$AA$28/'Fixed data'!$C$7</f>
        <v>-3.0008888888888902E-3</v>
      </c>
      <c r="AT52" s="35">
        <f>$AA$28/'Fixed data'!$C$7</f>
        <v>-3.0008888888888902E-3</v>
      </c>
      <c r="AU52" s="35">
        <f>$AA$28/'Fixed data'!$C$7</f>
        <v>-3.0008888888888902E-3</v>
      </c>
      <c r="AV52" s="35">
        <f>$AA$28/'Fixed data'!$C$7</f>
        <v>-3.0008888888888902E-3</v>
      </c>
      <c r="AW52" s="35">
        <f>$AA$28/'Fixed data'!$C$7</f>
        <v>-3.0008888888888902E-3</v>
      </c>
      <c r="AX52" s="35">
        <f>$AA$28/'Fixed data'!$C$7</f>
        <v>-3.0008888888888902E-3</v>
      </c>
      <c r="AY52" s="35">
        <f>$AA$28/'Fixed data'!$C$7</f>
        <v>-3.0008888888888902E-3</v>
      </c>
      <c r="AZ52" s="35">
        <f>$AA$28/'Fixed data'!$C$7</f>
        <v>-3.0008888888888902E-3</v>
      </c>
      <c r="BA52" s="35">
        <f>$AA$28/'Fixed data'!$C$7</f>
        <v>-3.0008888888888902E-3</v>
      </c>
      <c r="BB52" s="35">
        <f>$AA$28/'Fixed data'!$C$7</f>
        <v>-3.0008888888888902E-3</v>
      </c>
      <c r="BC52" s="35">
        <f>$AA$28/'Fixed data'!$C$7</f>
        <v>-3.0008888888888902E-3</v>
      </c>
      <c r="BD52" s="35">
        <f>$AA$28/'Fixed data'!$C$7</f>
        <v>-3.0008888888888902E-3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-3.0008888888888902E-3</v>
      </c>
      <c r="AD53" s="35">
        <f>$AB$28/'Fixed data'!$C$7</f>
        <v>-3.0008888888888902E-3</v>
      </c>
      <c r="AE53" s="35">
        <f>$AB$28/'Fixed data'!$C$7</f>
        <v>-3.0008888888888902E-3</v>
      </c>
      <c r="AF53" s="35">
        <f>$AB$28/'Fixed data'!$C$7</f>
        <v>-3.0008888888888902E-3</v>
      </c>
      <c r="AG53" s="35">
        <f>$AB$28/'Fixed data'!$C$7</f>
        <v>-3.0008888888888902E-3</v>
      </c>
      <c r="AH53" s="35">
        <f>$AB$28/'Fixed data'!$C$7</f>
        <v>-3.0008888888888902E-3</v>
      </c>
      <c r="AI53" s="35">
        <f>$AB$28/'Fixed data'!$C$7</f>
        <v>-3.0008888888888902E-3</v>
      </c>
      <c r="AJ53" s="35">
        <f>$AB$28/'Fixed data'!$C$7</f>
        <v>-3.0008888888888902E-3</v>
      </c>
      <c r="AK53" s="35">
        <f>$AB$28/'Fixed data'!$C$7</f>
        <v>-3.0008888888888902E-3</v>
      </c>
      <c r="AL53" s="35">
        <f>$AB$28/'Fixed data'!$C$7</f>
        <v>-3.0008888888888902E-3</v>
      </c>
      <c r="AM53" s="35">
        <f>$AB$28/'Fixed data'!$C$7</f>
        <v>-3.0008888888888902E-3</v>
      </c>
      <c r="AN53" s="35">
        <f>$AB$28/'Fixed data'!$C$7</f>
        <v>-3.0008888888888902E-3</v>
      </c>
      <c r="AO53" s="35">
        <f>$AB$28/'Fixed data'!$C$7</f>
        <v>-3.0008888888888902E-3</v>
      </c>
      <c r="AP53" s="35">
        <f>$AB$28/'Fixed data'!$C$7</f>
        <v>-3.0008888888888902E-3</v>
      </c>
      <c r="AQ53" s="35">
        <f>$AB$28/'Fixed data'!$C$7</f>
        <v>-3.0008888888888902E-3</v>
      </c>
      <c r="AR53" s="35">
        <f>$AB$28/'Fixed data'!$C$7</f>
        <v>-3.0008888888888902E-3</v>
      </c>
      <c r="AS53" s="35">
        <f>$AB$28/'Fixed data'!$C$7</f>
        <v>-3.0008888888888902E-3</v>
      </c>
      <c r="AT53" s="35">
        <f>$AB$28/'Fixed data'!$C$7</f>
        <v>-3.0008888888888902E-3</v>
      </c>
      <c r="AU53" s="35">
        <f>$AB$28/'Fixed data'!$C$7</f>
        <v>-3.0008888888888902E-3</v>
      </c>
      <c r="AV53" s="35">
        <f>$AB$28/'Fixed data'!$C$7</f>
        <v>-3.0008888888888902E-3</v>
      </c>
      <c r="AW53" s="35">
        <f>$AB$28/'Fixed data'!$C$7</f>
        <v>-3.0008888888888902E-3</v>
      </c>
      <c r="AX53" s="35">
        <f>$AB$28/'Fixed data'!$C$7</f>
        <v>-3.0008888888888902E-3</v>
      </c>
      <c r="AY53" s="35">
        <f>$AB$28/'Fixed data'!$C$7</f>
        <v>-3.0008888888888902E-3</v>
      </c>
      <c r="AZ53" s="35">
        <f>$AB$28/'Fixed data'!$C$7</f>
        <v>-3.0008888888888902E-3</v>
      </c>
      <c r="BA53" s="35">
        <f>$AB$28/'Fixed data'!$C$7</f>
        <v>-3.0008888888888902E-3</v>
      </c>
      <c r="BB53" s="35">
        <f>$AB$28/'Fixed data'!$C$7</f>
        <v>-3.0008888888888902E-3</v>
      </c>
      <c r="BC53" s="35">
        <f>$AB$28/'Fixed data'!$C$7</f>
        <v>-3.0008888888888902E-3</v>
      </c>
      <c r="BD53" s="35">
        <f>$AB$28/'Fixed data'!$C$7</f>
        <v>-3.0008888888888902E-3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-3.0008888888888902E-3</v>
      </c>
      <c r="AE54" s="35">
        <f>$AC$28/'Fixed data'!$C$7</f>
        <v>-3.0008888888888902E-3</v>
      </c>
      <c r="AF54" s="35">
        <f>$AC$28/'Fixed data'!$C$7</f>
        <v>-3.0008888888888902E-3</v>
      </c>
      <c r="AG54" s="35">
        <f>$AC$28/'Fixed data'!$C$7</f>
        <v>-3.0008888888888902E-3</v>
      </c>
      <c r="AH54" s="35">
        <f>$AC$28/'Fixed data'!$C$7</f>
        <v>-3.0008888888888902E-3</v>
      </c>
      <c r="AI54" s="35">
        <f>$AC$28/'Fixed data'!$C$7</f>
        <v>-3.0008888888888902E-3</v>
      </c>
      <c r="AJ54" s="35">
        <f>$AC$28/'Fixed data'!$C$7</f>
        <v>-3.0008888888888902E-3</v>
      </c>
      <c r="AK54" s="35">
        <f>$AC$28/'Fixed data'!$C$7</f>
        <v>-3.0008888888888902E-3</v>
      </c>
      <c r="AL54" s="35">
        <f>$AC$28/'Fixed data'!$C$7</f>
        <v>-3.0008888888888902E-3</v>
      </c>
      <c r="AM54" s="35">
        <f>$AC$28/'Fixed data'!$C$7</f>
        <v>-3.0008888888888902E-3</v>
      </c>
      <c r="AN54" s="35">
        <f>$AC$28/'Fixed data'!$C$7</f>
        <v>-3.0008888888888902E-3</v>
      </c>
      <c r="AO54" s="35">
        <f>$AC$28/'Fixed data'!$C$7</f>
        <v>-3.0008888888888902E-3</v>
      </c>
      <c r="AP54" s="35">
        <f>$AC$28/'Fixed data'!$C$7</f>
        <v>-3.0008888888888902E-3</v>
      </c>
      <c r="AQ54" s="35">
        <f>$AC$28/'Fixed data'!$C$7</f>
        <v>-3.0008888888888902E-3</v>
      </c>
      <c r="AR54" s="35">
        <f>$AC$28/'Fixed data'!$C$7</f>
        <v>-3.0008888888888902E-3</v>
      </c>
      <c r="AS54" s="35">
        <f>$AC$28/'Fixed data'!$C$7</f>
        <v>-3.0008888888888902E-3</v>
      </c>
      <c r="AT54" s="35">
        <f>$AC$28/'Fixed data'!$C$7</f>
        <v>-3.0008888888888902E-3</v>
      </c>
      <c r="AU54" s="35">
        <f>$AC$28/'Fixed data'!$C$7</f>
        <v>-3.0008888888888902E-3</v>
      </c>
      <c r="AV54" s="35">
        <f>$AC$28/'Fixed data'!$C$7</f>
        <v>-3.0008888888888902E-3</v>
      </c>
      <c r="AW54" s="35">
        <f>$AC$28/'Fixed data'!$C$7</f>
        <v>-3.0008888888888902E-3</v>
      </c>
      <c r="AX54" s="35">
        <f>$AC$28/'Fixed data'!$C$7</f>
        <v>-3.0008888888888902E-3</v>
      </c>
      <c r="AY54" s="35">
        <f>$AC$28/'Fixed data'!$C$7</f>
        <v>-3.0008888888888902E-3</v>
      </c>
      <c r="AZ54" s="35">
        <f>$AC$28/'Fixed data'!$C$7</f>
        <v>-3.0008888888888902E-3</v>
      </c>
      <c r="BA54" s="35">
        <f>$AC$28/'Fixed data'!$C$7</f>
        <v>-3.0008888888888902E-3</v>
      </c>
      <c r="BB54" s="35">
        <f>$AC$28/'Fixed data'!$C$7</f>
        <v>-3.0008888888888902E-3</v>
      </c>
      <c r="BC54" s="35">
        <f>$AC$28/'Fixed data'!$C$7</f>
        <v>-3.0008888888888902E-3</v>
      </c>
      <c r="BD54" s="35">
        <f>$AC$28/'Fixed data'!$C$7</f>
        <v>-3.0008888888888902E-3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-3.0008888888888902E-3</v>
      </c>
      <c r="AF55" s="35">
        <f>$AD$28/'Fixed data'!$C$7</f>
        <v>-3.0008888888888902E-3</v>
      </c>
      <c r="AG55" s="35">
        <f>$AD$28/'Fixed data'!$C$7</f>
        <v>-3.0008888888888902E-3</v>
      </c>
      <c r="AH55" s="35">
        <f>$AD$28/'Fixed data'!$C$7</f>
        <v>-3.0008888888888902E-3</v>
      </c>
      <c r="AI55" s="35">
        <f>$AD$28/'Fixed data'!$C$7</f>
        <v>-3.0008888888888902E-3</v>
      </c>
      <c r="AJ55" s="35">
        <f>$AD$28/'Fixed data'!$C$7</f>
        <v>-3.0008888888888902E-3</v>
      </c>
      <c r="AK55" s="35">
        <f>$AD$28/'Fixed data'!$C$7</f>
        <v>-3.0008888888888902E-3</v>
      </c>
      <c r="AL55" s="35">
        <f>$AD$28/'Fixed data'!$C$7</f>
        <v>-3.0008888888888902E-3</v>
      </c>
      <c r="AM55" s="35">
        <f>$AD$28/'Fixed data'!$C$7</f>
        <v>-3.0008888888888902E-3</v>
      </c>
      <c r="AN55" s="35">
        <f>$AD$28/'Fixed data'!$C$7</f>
        <v>-3.0008888888888902E-3</v>
      </c>
      <c r="AO55" s="35">
        <f>$AD$28/'Fixed data'!$C$7</f>
        <v>-3.0008888888888902E-3</v>
      </c>
      <c r="AP55" s="35">
        <f>$AD$28/'Fixed data'!$C$7</f>
        <v>-3.0008888888888902E-3</v>
      </c>
      <c r="AQ55" s="35">
        <f>$AD$28/'Fixed data'!$C$7</f>
        <v>-3.0008888888888902E-3</v>
      </c>
      <c r="AR55" s="35">
        <f>$AD$28/'Fixed data'!$C$7</f>
        <v>-3.0008888888888902E-3</v>
      </c>
      <c r="AS55" s="35">
        <f>$AD$28/'Fixed data'!$C$7</f>
        <v>-3.0008888888888902E-3</v>
      </c>
      <c r="AT55" s="35">
        <f>$AD$28/'Fixed data'!$C$7</f>
        <v>-3.0008888888888902E-3</v>
      </c>
      <c r="AU55" s="35">
        <f>$AD$28/'Fixed data'!$C$7</f>
        <v>-3.0008888888888902E-3</v>
      </c>
      <c r="AV55" s="35">
        <f>$AD$28/'Fixed data'!$C$7</f>
        <v>-3.0008888888888902E-3</v>
      </c>
      <c r="AW55" s="35">
        <f>$AD$28/'Fixed data'!$C$7</f>
        <v>-3.0008888888888902E-3</v>
      </c>
      <c r="AX55" s="35">
        <f>$AD$28/'Fixed data'!$C$7</f>
        <v>-3.0008888888888902E-3</v>
      </c>
      <c r="AY55" s="35">
        <f>$AD$28/'Fixed data'!$C$7</f>
        <v>-3.0008888888888902E-3</v>
      </c>
      <c r="AZ55" s="35">
        <f>$AD$28/'Fixed data'!$C$7</f>
        <v>-3.0008888888888902E-3</v>
      </c>
      <c r="BA55" s="35">
        <f>$AD$28/'Fixed data'!$C$7</f>
        <v>-3.0008888888888902E-3</v>
      </c>
      <c r="BB55" s="35">
        <f>$AD$28/'Fixed data'!$C$7</f>
        <v>-3.0008888888888902E-3</v>
      </c>
      <c r="BC55" s="35">
        <f>$AD$28/'Fixed data'!$C$7</f>
        <v>-3.0008888888888902E-3</v>
      </c>
      <c r="BD55" s="35">
        <f>$AD$28/'Fixed data'!$C$7</f>
        <v>-3.0008888888888902E-3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-3.0008888888888902E-3</v>
      </c>
      <c r="AG56" s="35">
        <f>$AE$28/'Fixed data'!$C$7</f>
        <v>-3.0008888888888902E-3</v>
      </c>
      <c r="AH56" s="35">
        <f>$AE$28/'Fixed data'!$C$7</f>
        <v>-3.0008888888888902E-3</v>
      </c>
      <c r="AI56" s="35">
        <f>$AE$28/'Fixed data'!$C$7</f>
        <v>-3.0008888888888902E-3</v>
      </c>
      <c r="AJ56" s="35">
        <f>$AE$28/'Fixed data'!$C$7</f>
        <v>-3.0008888888888902E-3</v>
      </c>
      <c r="AK56" s="35">
        <f>$AE$28/'Fixed data'!$C$7</f>
        <v>-3.0008888888888902E-3</v>
      </c>
      <c r="AL56" s="35">
        <f>$AE$28/'Fixed data'!$C$7</f>
        <v>-3.0008888888888902E-3</v>
      </c>
      <c r="AM56" s="35">
        <f>$AE$28/'Fixed data'!$C$7</f>
        <v>-3.0008888888888902E-3</v>
      </c>
      <c r="AN56" s="35">
        <f>$AE$28/'Fixed data'!$C$7</f>
        <v>-3.0008888888888902E-3</v>
      </c>
      <c r="AO56" s="35">
        <f>$AE$28/'Fixed data'!$C$7</f>
        <v>-3.0008888888888902E-3</v>
      </c>
      <c r="AP56" s="35">
        <f>$AE$28/'Fixed data'!$C$7</f>
        <v>-3.0008888888888902E-3</v>
      </c>
      <c r="AQ56" s="35">
        <f>$AE$28/'Fixed data'!$C$7</f>
        <v>-3.0008888888888902E-3</v>
      </c>
      <c r="AR56" s="35">
        <f>$AE$28/'Fixed data'!$C$7</f>
        <v>-3.0008888888888902E-3</v>
      </c>
      <c r="AS56" s="35">
        <f>$AE$28/'Fixed data'!$C$7</f>
        <v>-3.0008888888888902E-3</v>
      </c>
      <c r="AT56" s="35">
        <f>$AE$28/'Fixed data'!$C$7</f>
        <v>-3.0008888888888902E-3</v>
      </c>
      <c r="AU56" s="35">
        <f>$AE$28/'Fixed data'!$C$7</f>
        <v>-3.0008888888888902E-3</v>
      </c>
      <c r="AV56" s="35">
        <f>$AE$28/'Fixed data'!$C$7</f>
        <v>-3.0008888888888902E-3</v>
      </c>
      <c r="AW56" s="35">
        <f>$AE$28/'Fixed data'!$C$7</f>
        <v>-3.0008888888888902E-3</v>
      </c>
      <c r="AX56" s="35">
        <f>$AE$28/'Fixed data'!$C$7</f>
        <v>-3.0008888888888902E-3</v>
      </c>
      <c r="AY56" s="35">
        <f>$AE$28/'Fixed data'!$C$7</f>
        <v>-3.0008888888888902E-3</v>
      </c>
      <c r="AZ56" s="35">
        <f>$AE$28/'Fixed data'!$C$7</f>
        <v>-3.0008888888888902E-3</v>
      </c>
      <c r="BA56" s="35">
        <f>$AE$28/'Fixed data'!$C$7</f>
        <v>-3.0008888888888902E-3</v>
      </c>
      <c r="BB56" s="35">
        <f>$AE$28/'Fixed data'!$C$7</f>
        <v>-3.0008888888888902E-3</v>
      </c>
      <c r="BC56" s="35">
        <f>$AE$28/'Fixed data'!$C$7</f>
        <v>-3.0008888888888902E-3</v>
      </c>
      <c r="BD56" s="35">
        <f>$AE$28/'Fixed data'!$C$7</f>
        <v>-3.0008888888888902E-3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-3.0008888888888902E-3</v>
      </c>
      <c r="AH57" s="35">
        <f>$AF$28/'Fixed data'!$C$7</f>
        <v>-3.0008888888888902E-3</v>
      </c>
      <c r="AI57" s="35">
        <f>$AF$28/'Fixed data'!$C$7</f>
        <v>-3.0008888888888902E-3</v>
      </c>
      <c r="AJ57" s="35">
        <f>$AF$28/'Fixed data'!$C$7</f>
        <v>-3.0008888888888902E-3</v>
      </c>
      <c r="AK57" s="35">
        <f>$AF$28/'Fixed data'!$C$7</f>
        <v>-3.0008888888888902E-3</v>
      </c>
      <c r="AL57" s="35">
        <f>$AF$28/'Fixed data'!$C$7</f>
        <v>-3.0008888888888902E-3</v>
      </c>
      <c r="AM57" s="35">
        <f>$AF$28/'Fixed data'!$C$7</f>
        <v>-3.0008888888888902E-3</v>
      </c>
      <c r="AN57" s="35">
        <f>$AF$28/'Fixed data'!$C$7</f>
        <v>-3.0008888888888902E-3</v>
      </c>
      <c r="AO57" s="35">
        <f>$AF$28/'Fixed data'!$C$7</f>
        <v>-3.0008888888888902E-3</v>
      </c>
      <c r="AP57" s="35">
        <f>$AF$28/'Fixed data'!$C$7</f>
        <v>-3.0008888888888902E-3</v>
      </c>
      <c r="AQ57" s="35">
        <f>$AF$28/'Fixed data'!$C$7</f>
        <v>-3.0008888888888902E-3</v>
      </c>
      <c r="AR57" s="35">
        <f>$AF$28/'Fixed data'!$C$7</f>
        <v>-3.0008888888888902E-3</v>
      </c>
      <c r="AS57" s="35">
        <f>$AF$28/'Fixed data'!$C$7</f>
        <v>-3.0008888888888902E-3</v>
      </c>
      <c r="AT57" s="35">
        <f>$AF$28/'Fixed data'!$C$7</f>
        <v>-3.0008888888888902E-3</v>
      </c>
      <c r="AU57" s="35">
        <f>$AF$28/'Fixed data'!$C$7</f>
        <v>-3.0008888888888902E-3</v>
      </c>
      <c r="AV57" s="35">
        <f>$AF$28/'Fixed data'!$C$7</f>
        <v>-3.0008888888888902E-3</v>
      </c>
      <c r="AW57" s="35">
        <f>$AF$28/'Fixed data'!$C$7</f>
        <v>-3.0008888888888902E-3</v>
      </c>
      <c r="AX57" s="35">
        <f>$AF$28/'Fixed data'!$C$7</f>
        <v>-3.0008888888888902E-3</v>
      </c>
      <c r="AY57" s="35">
        <f>$AF$28/'Fixed data'!$C$7</f>
        <v>-3.0008888888888902E-3</v>
      </c>
      <c r="AZ57" s="35">
        <f>$AF$28/'Fixed data'!$C$7</f>
        <v>-3.0008888888888902E-3</v>
      </c>
      <c r="BA57" s="35">
        <f>$AF$28/'Fixed data'!$C$7</f>
        <v>-3.0008888888888902E-3</v>
      </c>
      <c r="BB57" s="35">
        <f>$AF$28/'Fixed data'!$C$7</f>
        <v>-3.0008888888888902E-3</v>
      </c>
      <c r="BC57" s="35">
        <f>$AF$28/'Fixed data'!$C$7</f>
        <v>-3.0008888888888902E-3</v>
      </c>
      <c r="BD57" s="35">
        <f>$AF$28/'Fixed data'!$C$7</f>
        <v>-3.0008888888888902E-3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-3.0008888888888902E-3</v>
      </c>
      <c r="AI58" s="35">
        <f>$AG$28/'Fixed data'!$C$7</f>
        <v>-3.0008888888888902E-3</v>
      </c>
      <c r="AJ58" s="35">
        <f>$AG$28/'Fixed data'!$C$7</f>
        <v>-3.0008888888888902E-3</v>
      </c>
      <c r="AK58" s="35">
        <f>$AG$28/'Fixed data'!$C$7</f>
        <v>-3.0008888888888902E-3</v>
      </c>
      <c r="AL58" s="35">
        <f>$AG$28/'Fixed data'!$C$7</f>
        <v>-3.0008888888888902E-3</v>
      </c>
      <c r="AM58" s="35">
        <f>$AG$28/'Fixed data'!$C$7</f>
        <v>-3.0008888888888902E-3</v>
      </c>
      <c r="AN58" s="35">
        <f>$AG$28/'Fixed data'!$C$7</f>
        <v>-3.0008888888888902E-3</v>
      </c>
      <c r="AO58" s="35">
        <f>$AG$28/'Fixed data'!$C$7</f>
        <v>-3.0008888888888902E-3</v>
      </c>
      <c r="AP58" s="35">
        <f>$AG$28/'Fixed data'!$C$7</f>
        <v>-3.0008888888888902E-3</v>
      </c>
      <c r="AQ58" s="35">
        <f>$AG$28/'Fixed data'!$C$7</f>
        <v>-3.0008888888888902E-3</v>
      </c>
      <c r="AR58" s="35">
        <f>$AG$28/'Fixed data'!$C$7</f>
        <v>-3.0008888888888902E-3</v>
      </c>
      <c r="AS58" s="35">
        <f>$AG$28/'Fixed data'!$C$7</f>
        <v>-3.0008888888888902E-3</v>
      </c>
      <c r="AT58" s="35">
        <f>$AG$28/'Fixed data'!$C$7</f>
        <v>-3.0008888888888902E-3</v>
      </c>
      <c r="AU58" s="35">
        <f>$AG$28/'Fixed data'!$C$7</f>
        <v>-3.0008888888888902E-3</v>
      </c>
      <c r="AV58" s="35">
        <f>$AG$28/'Fixed data'!$C$7</f>
        <v>-3.0008888888888902E-3</v>
      </c>
      <c r="AW58" s="35">
        <f>$AG$28/'Fixed data'!$C$7</f>
        <v>-3.0008888888888902E-3</v>
      </c>
      <c r="AX58" s="35">
        <f>$AG$28/'Fixed data'!$C$7</f>
        <v>-3.0008888888888902E-3</v>
      </c>
      <c r="AY58" s="35">
        <f>$AG$28/'Fixed data'!$C$7</f>
        <v>-3.0008888888888902E-3</v>
      </c>
      <c r="AZ58" s="35">
        <f>$AG$28/'Fixed data'!$C$7</f>
        <v>-3.0008888888888902E-3</v>
      </c>
      <c r="BA58" s="35">
        <f>$AG$28/'Fixed data'!$C$7</f>
        <v>-3.0008888888888902E-3</v>
      </c>
      <c r="BB58" s="35">
        <f>$AG$28/'Fixed data'!$C$7</f>
        <v>-3.0008888888888902E-3</v>
      </c>
      <c r="BC58" s="35">
        <f>$AG$28/'Fixed data'!$C$7</f>
        <v>-3.0008888888888902E-3</v>
      </c>
      <c r="BD58" s="35">
        <f>$AG$28/'Fixed data'!$C$7</f>
        <v>-3.0008888888888902E-3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-3.0008888888888902E-3</v>
      </c>
      <c r="AJ59" s="35">
        <f>$AH$28/'Fixed data'!$C$7</f>
        <v>-3.0008888888888902E-3</v>
      </c>
      <c r="AK59" s="35">
        <f>$AH$28/'Fixed data'!$C$7</f>
        <v>-3.0008888888888902E-3</v>
      </c>
      <c r="AL59" s="35">
        <f>$AH$28/'Fixed data'!$C$7</f>
        <v>-3.0008888888888902E-3</v>
      </c>
      <c r="AM59" s="35">
        <f>$AH$28/'Fixed data'!$C$7</f>
        <v>-3.0008888888888902E-3</v>
      </c>
      <c r="AN59" s="35">
        <f>$AH$28/'Fixed data'!$C$7</f>
        <v>-3.0008888888888902E-3</v>
      </c>
      <c r="AO59" s="35">
        <f>$AH$28/'Fixed data'!$C$7</f>
        <v>-3.0008888888888902E-3</v>
      </c>
      <c r="AP59" s="35">
        <f>$AH$28/'Fixed data'!$C$7</f>
        <v>-3.0008888888888902E-3</v>
      </c>
      <c r="AQ59" s="35">
        <f>$AH$28/'Fixed data'!$C$7</f>
        <v>-3.0008888888888902E-3</v>
      </c>
      <c r="AR59" s="35">
        <f>$AH$28/'Fixed data'!$C$7</f>
        <v>-3.0008888888888902E-3</v>
      </c>
      <c r="AS59" s="35">
        <f>$AH$28/'Fixed data'!$C$7</f>
        <v>-3.0008888888888902E-3</v>
      </c>
      <c r="AT59" s="35">
        <f>$AH$28/'Fixed data'!$C$7</f>
        <v>-3.0008888888888902E-3</v>
      </c>
      <c r="AU59" s="35">
        <f>$AH$28/'Fixed data'!$C$7</f>
        <v>-3.0008888888888902E-3</v>
      </c>
      <c r="AV59" s="35">
        <f>$AH$28/'Fixed data'!$C$7</f>
        <v>-3.0008888888888902E-3</v>
      </c>
      <c r="AW59" s="35">
        <f>$AH$28/'Fixed data'!$C$7</f>
        <v>-3.0008888888888902E-3</v>
      </c>
      <c r="AX59" s="35">
        <f>$AH$28/'Fixed data'!$C$7</f>
        <v>-3.0008888888888902E-3</v>
      </c>
      <c r="AY59" s="35">
        <f>$AH$28/'Fixed data'!$C$7</f>
        <v>-3.0008888888888902E-3</v>
      </c>
      <c r="AZ59" s="35">
        <f>$AH$28/'Fixed data'!$C$7</f>
        <v>-3.0008888888888902E-3</v>
      </c>
      <c r="BA59" s="35">
        <f>$AH$28/'Fixed data'!$C$7</f>
        <v>-3.0008888888888902E-3</v>
      </c>
      <c r="BB59" s="35">
        <f>$AH$28/'Fixed data'!$C$7</f>
        <v>-3.0008888888888902E-3</v>
      </c>
      <c r="BC59" s="35">
        <f>$AH$28/'Fixed data'!$C$7</f>
        <v>-3.0008888888888902E-3</v>
      </c>
      <c r="BD59" s="35">
        <f>$AH$28/'Fixed data'!$C$7</f>
        <v>-3.0008888888888902E-3</v>
      </c>
    </row>
    <row r="60" spans="1:56" ht="16.5" collapsed="1" x14ac:dyDescent="0.35">
      <c r="A60" s="116"/>
      <c r="B60" s="9" t="s">
        <v>7</v>
      </c>
      <c r="C60" s="9" t="s">
        <v>61</v>
      </c>
      <c r="D60" s="9" t="s">
        <v>40</v>
      </c>
      <c r="E60" s="35">
        <f>SUM(E30:E59)</f>
        <v>0</v>
      </c>
      <c r="F60" s="35">
        <f t="shared" ref="F60:BD60" si="8">SUM(F30:F59)</f>
        <v>-3.0008888888888902E-3</v>
      </c>
      <c r="G60" s="35">
        <f t="shared" si="8"/>
        <v>-6.0017777777777804E-3</v>
      </c>
      <c r="H60" s="35">
        <f t="shared" si="8"/>
        <v>-9.002666666666671E-3</v>
      </c>
      <c r="I60" s="35">
        <f t="shared" si="8"/>
        <v>-1.2003555555555561E-2</v>
      </c>
      <c r="J60" s="35">
        <f t="shared" si="8"/>
        <v>-1.500444444444445E-2</v>
      </c>
      <c r="K60" s="35">
        <f t="shared" si="8"/>
        <v>-1.8005333333333342E-2</v>
      </c>
      <c r="L60" s="35">
        <f t="shared" si="8"/>
        <v>-2.1006222222222232E-2</v>
      </c>
      <c r="M60" s="35">
        <f t="shared" si="8"/>
        <v>-2.4007111111111121E-2</v>
      </c>
      <c r="N60" s="35">
        <f t="shared" si="8"/>
        <v>-2.7008000000000011E-2</v>
      </c>
      <c r="O60" s="35">
        <f t="shared" si="8"/>
        <v>-3.0008888888888901E-2</v>
      </c>
      <c r="P60" s="35">
        <f t="shared" si="8"/>
        <v>-3.3009777777777791E-2</v>
      </c>
      <c r="Q60" s="35">
        <f t="shared" si="8"/>
        <v>-3.6010666666666684E-2</v>
      </c>
      <c r="R60" s="35">
        <f t="shared" si="8"/>
        <v>-3.9011555555555577E-2</v>
      </c>
      <c r="S60" s="35">
        <f t="shared" si="8"/>
        <v>-4.201244444444447E-2</v>
      </c>
      <c r="T60" s="35">
        <f t="shared" si="8"/>
        <v>-4.5013333333333364E-2</v>
      </c>
      <c r="U60" s="35">
        <f t="shared" si="8"/>
        <v>-4.8014222222222257E-2</v>
      </c>
      <c r="V60" s="35">
        <f t="shared" si="8"/>
        <v>-5.101511111111115E-2</v>
      </c>
      <c r="W60" s="35">
        <f t="shared" si="8"/>
        <v>-5.4016000000000043E-2</v>
      </c>
      <c r="X60" s="35">
        <f t="shared" si="8"/>
        <v>-5.7016888888888936E-2</v>
      </c>
      <c r="Y60" s="35">
        <f t="shared" si="8"/>
        <v>-6.001777777777783E-2</v>
      </c>
      <c r="Z60" s="35">
        <f t="shared" si="8"/>
        <v>-6.3018666666666723E-2</v>
      </c>
      <c r="AA60" s="35">
        <f t="shared" si="8"/>
        <v>-6.6019555555555609E-2</v>
      </c>
      <c r="AB60" s="35">
        <f t="shared" si="8"/>
        <v>-6.9020444444444495E-2</v>
      </c>
      <c r="AC60" s="35">
        <f t="shared" si="8"/>
        <v>-7.2021333333333382E-2</v>
      </c>
      <c r="AD60" s="35">
        <f t="shared" si="8"/>
        <v>-7.5022222222222268E-2</v>
      </c>
      <c r="AE60" s="35">
        <f t="shared" si="8"/>
        <v>-7.8023111111111154E-2</v>
      </c>
      <c r="AF60" s="35">
        <f t="shared" si="8"/>
        <v>-8.102400000000004E-2</v>
      </c>
      <c r="AG60" s="35">
        <f t="shared" si="8"/>
        <v>-8.4024888888888927E-2</v>
      </c>
      <c r="AH60" s="35">
        <f t="shared" si="8"/>
        <v>-8.7025777777777813E-2</v>
      </c>
      <c r="AI60" s="35">
        <f t="shared" si="8"/>
        <v>-9.0026666666666699E-2</v>
      </c>
      <c r="AJ60" s="35">
        <f t="shared" si="8"/>
        <v>-9.0026666666666699E-2</v>
      </c>
      <c r="AK60" s="35">
        <f t="shared" si="8"/>
        <v>-9.0026666666666699E-2</v>
      </c>
      <c r="AL60" s="35">
        <f t="shared" si="8"/>
        <v>-9.0026666666666699E-2</v>
      </c>
      <c r="AM60" s="35">
        <f t="shared" si="8"/>
        <v>-9.0026666666666699E-2</v>
      </c>
      <c r="AN60" s="35">
        <f t="shared" si="8"/>
        <v>-9.0026666666666699E-2</v>
      </c>
      <c r="AO60" s="35">
        <f t="shared" si="8"/>
        <v>-9.0026666666666699E-2</v>
      </c>
      <c r="AP60" s="35">
        <f t="shared" si="8"/>
        <v>-9.0026666666666699E-2</v>
      </c>
      <c r="AQ60" s="35">
        <f t="shared" si="8"/>
        <v>-9.0026666666666699E-2</v>
      </c>
      <c r="AR60" s="35">
        <f t="shared" si="8"/>
        <v>-9.0026666666666699E-2</v>
      </c>
      <c r="AS60" s="35">
        <f t="shared" si="8"/>
        <v>-9.0026666666666699E-2</v>
      </c>
      <c r="AT60" s="35">
        <f t="shared" si="8"/>
        <v>-9.0026666666666699E-2</v>
      </c>
      <c r="AU60" s="35">
        <f t="shared" si="8"/>
        <v>-9.0026666666666699E-2</v>
      </c>
      <c r="AV60" s="35">
        <f t="shared" si="8"/>
        <v>-9.0026666666666699E-2</v>
      </c>
      <c r="AW60" s="35">
        <f t="shared" si="8"/>
        <v>-9.0026666666666699E-2</v>
      </c>
      <c r="AX60" s="35">
        <f t="shared" si="8"/>
        <v>-9.0026666666666699E-2</v>
      </c>
      <c r="AY60" s="35">
        <f t="shared" si="8"/>
        <v>-8.7025777777777813E-2</v>
      </c>
      <c r="AZ60" s="35">
        <f t="shared" si="8"/>
        <v>-8.4024888888888927E-2</v>
      </c>
      <c r="BA60" s="35">
        <f t="shared" si="8"/>
        <v>-8.102400000000004E-2</v>
      </c>
      <c r="BB60" s="35">
        <f t="shared" si="8"/>
        <v>-7.8023111111111154E-2</v>
      </c>
      <c r="BC60" s="35">
        <f t="shared" si="8"/>
        <v>-7.5022222222222268E-2</v>
      </c>
      <c r="BD60" s="35">
        <f t="shared" si="8"/>
        <v>-7.2021333333333382E-2</v>
      </c>
    </row>
    <row r="61" spans="1:56" ht="17.25" hidden="1" customHeight="1" outlineLevel="1" x14ac:dyDescent="0.35">
      <c r="A61" s="116"/>
      <c r="B61" s="9" t="s">
        <v>35</v>
      </c>
      <c r="C61" s="9" t="s">
        <v>62</v>
      </c>
      <c r="D61" s="9" t="s">
        <v>40</v>
      </c>
      <c r="E61" s="35">
        <v>0</v>
      </c>
      <c r="F61" s="35">
        <f>E62</f>
        <v>-0.13504000000000005</v>
      </c>
      <c r="G61" s="35">
        <f t="shared" ref="G61:BD61" si="9">F62</f>
        <v>-0.26707911111111121</v>
      </c>
      <c r="H61" s="35">
        <f t="shared" si="9"/>
        <v>-0.39611733333333349</v>
      </c>
      <c r="I61" s="35">
        <f t="shared" si="9"/>
        <v>-0.52215466666666688</v>
      </c>
      <c r="J61" s="35">
        <f t="shared" si="9"/>
        <v>-0.64519111111111138</v>
      </c>
      <c r="K61" s="35">
        <f t="shared" si="9"/>
        <v>-0.76522666666666694</v>
      </c>
      <c r="L61" s="35">
        <f t="shared" si="9"/>
        <v>-0.88226133333333367</v>
      </c>
      <c r="M61" s="35">
        <f t="shared" si="9"/>
        <v>-0.99629511111111146</v>
      </c>
      <c r="N61" s="35">
        <f t="shared" si="9"/>
        <v>-1.1073280000000003</v>
      </c>
      <c r="O61" s="35">
        <f t="shared" si="9"/>
        <v>-1.2153600000000004</v>
      </c>
      <c r="P61" s="35">
        <f t="shared" si="9"/>
        <v>-1.3203911111111115</v>
      </c>
      <c r="Q61" s="35">
        <f t="shared" si="9"/>
        <v>-1.4224213333333338</v>
      </c>
      <c r="R61" s="35">
        <f t="shared" si="9"/>
        <v>-1.5214506666666672</v>
      </c>
      <c r="S61" s="35">
        <f t="shared" si="9"/>
        <v>-1.6174791111111118</v>
      </c>
      <c r="T61" s="35">
        <f t="shared" si="9"/>
        <v>-1.7105066666666673</v>
      </c>
      <c r="U61" s="35">
        <f t="shared" si="9"/>
        <v>-1.800533333333334</v>
      </c>
      <c r="V61" s="35">
        <f t="shared" si="9"/>
        <v>-1.8875591111111119</v>
      </c>
      <c r="W61" s="35">
        <f t="shared" si="9"/>
        <v>-1.9715840000000007</v>
      </c>
      <c r="X61" s="35">
        <f t="shared" si="9"/>
        <v>-2.0526080000000007</v>
      </c>
      <c r="Y61" s="35">
        <f t="shared" si="9"/>
        <v>-2.1306311111111116</v>
      </c>
      <c r="Z61" s="35">
        <f t="shared" si="9"/>
        <v>-2.2056533333333337</v>
      </c>
      <c r="AA61" s="35">
        <f t="shared" si="9"/>
        <v>-2.277674666666667</v>
      </c>
      <c r="AB61" s="35">
        <f t="shared" si="9"/>
        <v>-2.3466951111111114</v>
      </c>
      <c r="AC61" s="35">
        <f t="shared" si="9"/>
        <v>-2.412714666666667</v>
      </c>
      <c r="AD61" s="35">
        <f t="shared" si="9"/>
        <v>-2.4757333333333338</v>
      </c>
      <c r="AE61" s="35">
        <f t="shared" si="9"/>
        <v>-2.5357511111111117</v>
      </c>
      <c r="AF61" s="35">
        <f t="shared" si="9"/>
        <v>-2.5927680000000004</v>
      </c>
      <c r="AG61" s="35">
        <f t="shared" si="9"/>
        <v>-2.6467840000000002</v>
      </c>
      <c r="AH61" s="35">
        <f t="shared" si="9"/>
        <v>-2.6977991111111113</v>
      </c>
      <c r="AI61" s="35">
        <f t="shared" si="9"/>
        <v>-2.7458133333333334</v>
      </c>
      <c r="AJ61" s="35">
        <f t="shared" si="9"/>
        <v>-2.7908266666666668</v>
      </c>
      <c r="AK61" s="35">
        <f t="shared" si="9"/>
        <v>-2.8358400000000001</v>
      </c>
      <c r="AL61" s="35">
        <f t="shared" si="9"/>
        <v>-2.8808533333333335</v>
      </c>
      <c r="AM61" s="35">
        <f t="shared" si="9"/>
        <v>-2.9258666666666668</v>
      </c>
      <c r="AN61" s="35">
        <f t="shared" si="9"/>
        <v>-2.9708800000000002</v>
      </c>
      <c r="AO61" s="35">
        <f t="shared" si="9"/>
        <v>-3.0158933333333335</v>
      </c>
      <c r="AP61" s="35">
        <f t="shared" si="9"/>
        <v>-3.0609066666666669</v>
      </c>
      <c r="AQ61" s="35">
        <f t="shared" si="9"/>
        <v>-3.1059200000000002</v>
      </c>
      <c r="AR61" s="35">
        <f t="shared" si="9"/>
        <v>-3.1509333333333336</v>
      </c>
      <c r="AS61" s="35">
        <f t="shared" si="9"/>
        <v>-3.1959466666666669</v>
      </c>
      <c r="AT61" s="35">
        <f t="shared" si="9"/>
        <v>-3.2409600000000003</v>
      </c>
      <c r="AU61" s="35">
        <f t="shared" si="9"/>
        <v>-3.2859733333333336</v>
      </c>
      <c r="AV61" s="35">
        <f t="shared" si="9"/>
        <v>-3.330986666666667</v>
      </c>
      <c r="AW61" s="35">
        <f t="shared" si="9"/>
        <v>-3.3760000000000003</v>
      </c>
      <c r="AX61" s="35">
        <f t="shared" si="9"/>
        <v>-3.4210133333333337</v>
      </c>
      <c r="AY61" s="35">
        <f t="shared" si="9"/>
        <v>-3.330986666666667</v>
      </c>
      <c r="AZ61" s="35">
        <f t="shared" si="9"/>
        <v>-3.2439608888888891</v>
      </c>
      <c r="BA61" s="35">
        <f t="shared" si="9"/>
        <v>-3.1599360000000001</v>
      </c>
      <c r="BB61" s="35">
        <f t="shared" si="9"/>
        <v>-3.0789119999999999</v>
      </c>
      <c r="BC61" s="35">
        <f t="shared" si="9"/>
        <v>-3.0008888888888885</v>
      </c>
      <c r="BD61" s="35">
        <f t="shared" si="9"/>
        <v>-2.9258666666666664</v>
      </c>
    </row>
    <row r="62" spans="1:56" ht="16.5" hidden="1" customHeight="1" outlineLevel="1" x14ac:dyDescent="0.3">
      <c r="A62" s="116"/>
      <c r="B62" s="9" t="s">
        <v>34</v>
      </c>
      <c r="C62" s="9" t="s">
        <v>69</v>
      </c>
      <c r="D62" s="9" t="s">
        <v>40</v>
      </c>
      <c r="E62" s="35">
        <f t="shared" ref="E62:BD62" si="10">E28-E60+E61</f>
        <v>-0.13504000000000005</v>
      </c>
      <c r="F62" s="35">
        <f t="shared" si="10"/>
        <v>-0.26707911111111121</v>
      </c>
      <c r="G62" s="35">
        <f t="shared" si="10"/>
        <v>-0.39611733333333349</v>
      </c>
      <c r="H62" s="35">
        <f t="shared" si="10"/>
        <v>-0.52215466666666688</v>
      </c>
      <c r="I62" s="35">
        <f t="shared" si="10"/>
        <v>-0.64519111111111138</v>
      </c>
      <c r="J62" s="35">
        <f t="shared" si="10"/>
        <v>-0.76522666666666694</v>
      </c>
      <c r="K62" s="35">
        <f t="shared" si="10"/>
        <v>-0.88226133333333367</v>
      </c>
      <c r="L62" s="35">
        <f t="shared" si="10"/>
        <v>-0.99629511111111146</v>
      </c>
      <c r="M62" s="35">
        <f t="shared" si="10"/>
        <v>-1.1073280000000003</v>
      </c>
      <c r="N62" s="35">
        <f t="shared" si="10"/>
        <v>-1.2153600000000004</v>
      </c>
      <c r="O62" s="35">
        <f t="shared" si="10"/>
        <v>-1.3203911111111115</v>
      </c>
      <c r="P62" s="35">
        <f t="shared" si="10"/>
        <v>-1.4224213333333338</v>
      </c>
      <c r="Q62" s="35">
        <f t="shared" si="10"/>
        <v>-1.5214506666666672</v>
      </c>
      <c r="R62" s="35">
        <f t="shared" si="10"/>
        <v>-1.6174791111111118</v>
      </c>
      <c r="S62" s="35">
        <f t="shared" si="10"/>
        <v>-1.7105066666666673</v>
      </c>
      <c r="T62" s="35">
        <f t="shared" si="10"/>
        <v>-1.800533333333334</v>
      </c>
      <c r="U62" s="35">
        <f t="shared" si="10"/>
        <v>-1.8875591111111119</v>
      </c>
      <c r="V62" s="35">
        <f t="shared" si="10"/>
        <v>-1.9715840000000007</v>
      </c>
      <c r="W62" s="35">
        <f t="shared" si="10"/>
        <v>-2.0526080000000007</v>
      </c>
      <c r="X62" s="35">
        <f t="shared" si="10"/>
        <v>-2.1306311111111116</v>
      </c>
      <c r="Y62" s="35">
        <f t="shared" si="10"/>
        <v>-2.2056533333333337</v>
      </c>
      <c r="Z62" s="35">
        <f t="shared" si="10"/>
        <v>-2.277674666666667</v>
      </c>
      <c r="AA62" s="35">
        <f t="shared" si="10"/>
        <v>-2.3466951111111114</v>
      </c>
      <c r="AB62" s="35">
        <f t="shared" si="10"/>
        <v>-2.412714666666667</v>
      </c>
      <c r="AC62" s="35">
        <f t="shared" si="10"/>
        <v>-2.4757333333333338</v>
      </c>
      <c r="AD62" s="35">
        <f t="shared" si="10"/>
        <v>-2.5357511111111117</v>
      </c>
      <c r="AE62" s="35">
        <f t="shared" si="10"/>
        <v>-2.5927680000000004</v>
      </c>
      <c r="AF62" s="35">
        <f t="shared" si="10"/>
        <v>-2.6467840000000002</v>
      </c>
      <c r="AG62" s="35">
        <f t="shared" si="10"/>
        <v>-2.6977991111111113</v>
      </c>
      <c r="AH62" s="35">
        <f t="shared" si="10"/>
        <v>-2.7458133333333334</v>
      </c>
      <c r="AI62" s="35">
        <f t="shared" si="10"/>
        <v>-2.7908266666666668</v>
      </c>
      <c r="AJ62" s="35">
        <f t="shared" si="10"/>
        <v>-2.8358400000000001</v>
      </c>
      <c r="AK62" s="35">
        <f t="shared" si="10"/>
        <v>-2.8808533333333335</v>
      </c>
      <c r="AL62" s="35">
        <f t="shared" si="10"/>
        <v>-2.9258666666666668</v>
      </c>
      <c r="AM62" s="35">
        <f t="shared" si="10"/>
        <v>-2.9708800000000002</v>
      </c>
      <c r="AN62" s="35">
        <f t="shared" si="10"/>
        <v>-3.0158933333333335</v>
      </c>
      <c r="AO62" s="35">
        <f t="shared" si="10"/>
        <v>-3.0609066666666669</v>
      </c>
      <c r="AP62" s="35">
        <f t="shared" si="10"/>
        <v>-3.1059200000000002</v>
      </c>
      <c r="AQ62" s="35">
        <f t="shared" si="10"/>
        <v>-3.1509333333333336</v>
      </c>
      <c r="AR62" s="35">
        <f t="shared" si="10"/>
        <v>-3.1959466666666669</v>
      </c>
      <c r="AS62" s="35">
        <f t="shared" si="10"/>
        <v>-3.2409600000000003</v>
      </c>
      <c r="AT62" s="35">
        <f t="shared" si="10"/>
        <v>-3.2859733333333336</v>
      </c>
      <c r="AU62" s="35">
        <f t="shared" si="10"/>
        <v>-3.330986666666667</v>
      </c>
      <c r="AV62" s="35">
        <f t="shared" si="10"/>
        <v>-3.3760000000000003</v>
      </c>
      <c r="AW62" s="35">
        <f t="shared" si="10"/>
        <v>-3.4210133333333337</v>
      </c>
      <c r="AX62" s="35">
        <f t="shared" si="10"/>
        <v>-3.330986666666667</v>
      </c>
      <c r="AY62" s="35">
        <f t="shared" si="10"/>
        <v>-3.2439608888888891</v>
      </c>
      <c r="AZ62" s="35">
        <f t="shared" si="10"/>
        <v>-3.1599360000000001</v>
      </c>
      <c r="BA62" s="35">
        <f t="shared" si="10"/>
        <v>-3.0789119999999999</v>
      </c>
      <c r="BB62" s="35">
        <f t="shared" si="10"/>
        <v>-3.0008888888888885</v>
      </c>
      <c r="BC62" s="35">
        <f t="shared" si="10"/>
        <v>-2.9258666666666664</v>
      </c>
      <c r="BD62" s="35">
        <f t="shared" si="10"/>
        <v>-2.8538453333333331</v>
      </c>
    </row>
    <row r="63" spans="1:56" ht="16.5" collapsed="1" x14ac:dyDescent="0.3">
      <c r="A63" s="116"/>
      <c r="B63" s="9" t="s">
        <v>8</v>
      </c>
      <c r="C63" s="11" t="s">
        <v>68</v>
      </c>
      <c r="D63" s="9" t="s">
        <v>40</v>
      </c>
      <c r="E63" s="35">
        <f>AVERAGE(E61:E62)*'Fixed data'!$C$3</f>
        <v>-3.2612160000000012E-3</v>
      </c>
      <c r="F63" s="35">
        <f>AVERAGE(F61:F62)*'Fixed data'!$C$3</f>
        <v>-9.7111765333333377E-3</v>
      </c>
      <c r="G63" s="35">
        <f>AVERAGE(G61:G62)*'Fixed data'!$C$3</f>
        <v>-1.6016194133333342E-2</v>
      </c>
      <c r="H63" s="35">
        <f>AVERAGE(H61:H62)*'Fixed data'!$C$3</f>
        <v>-2.217626880000001E-2</v>
      </c>
      <c r="I63" s="35">
        <f>AVERAGE(I61:I62)*'Fixed data'!$C$3</f>
        <v>-2.8191400533333348E-2</v>
      </c>
      <c r="J63" s="35">
        <f>AVERAGE(J61:J62)*'Fixed data'!$C$3</f>
        <v>-3.406158933333335E-2</v>
      </c>
      <c r="K63" s="35">
        <f>AVERAGE(K61:K62)*'Fixed data'!$C$3</f>
        <v>-3.9786835200000016E-2</v>
      </c>
      <c r="L63" s="35">
        <f>AVERAGE(L61:L62)*'Fixed data'!$C$3</f>
        <v>-4.5367138133333353E-2</v>
      </c>
      <c r="M63" s="35">
        <f>AVERAGE(M61:M62)*'Fixed data'!$C$3</f>
        <v>-5.0802498133333353E-2</v>
      </c>
      <c r="N63" s="35">
        <f>AVERAGE(N61:N62)*'Fixed data'!$C$3</f>
        <v>-5.6092915200000024E-2</v>
      </c>
      <c r="O63" s="35">
        <f>AVERAGE(O61:O62)*'Fixed data'!$C$3</f>
        <v>-6.1238389333333351E-2</v>
      </c>
      <c r="P63" s="35">
        <f>AVERAGE(P61:P62)*'Fixed data'!$C$3</f>
        <v>-6.6238920533333356E-2</v>
      </c>
      <c r="Q63" s="35">
        <f>AVERAGE(Q61:Q62)*'Fixed data'!$C$3</f>
        <v>-7.1094508800000025E-2</v>
      </c>
      <c r="R63" s="35">
        <f>AVERAGE(R61:R62)*'Fixed data'!$C$3</f>
        <v>-7.5805154133333372E-2</v>
      </c>
      <c r="S63" s="35">
        <f>AVERAGE(S61:S62)*'Fixed data'!$C$3</f>
        <v>-8.0370856533333368E-2</v>
      </c>
      <c r="T63" s="35">
        <f>AVERAGE(T61:T62)*'Fixed data'!$C$3</f>
        <v>-8.4791616000000042E-2</v>
      </c>
      <c r="U63" s="35">
        <f>AVERAGE(U61:U62)*'Fixed data'!$C$3</f>
        <v>-8.9067432533333366E-2</v>
      </c>
      <c r="V63" s="35">
        <f>AVERAGE(V61:V62)*'Fixed data'!$C$3</f>
        <v>-9.3198306133333381E-2</v>
      </c>
      <c r="W63" s="35">
        <f>AVERAGE(W61:W62)*'Fixed data'!$C$3</f>
        <v>-9.7184236800000032E-2</v>
      </c>
      <c r="X63" s="35">
        <f>AVERAGE(X61:X62)*'Fixed data'!$C$3</f>
        <v>-0.10102522453333336</v>
      </c>
      <c r="Y63" s="35">
        <f>AVERAGE(Y61:Y62)*'Fixed data'!$C$3</f>
        <v>-0.10472126933333335</v>
      </c>
      <c r="Z63" s="35">
        <f>AVERAGE(Z61:Z62)*'Fixed data'!$C$3</f>
        <v>-0.10827237120000001</v>
      </c>
      <c r="AA63" s="35">
        <f>AVERAGE(AA61:AA62)*'Fixed data'!$C$3</f>
        <v>-0.11167853013333334</v>
      </c>
      <c r="AB63" s="35">
        <f>AVERAGE(AB61:AB62)*'Fixed data'!$C$3</f>
        <v>-0.11493974613333334</v>
      </c>
      <c r="AC63" s="35">
        <f>AVERAGE(AC61:AC62)*'Fixed data'!$C$3</f>
        <v>-0.11805601920000001</v>
      </c>
      <c r="AD63" s="35">
        <f>AVERAGE(AD61:AD62)*'Fixed data'!$C$3</f>
        <v>-0.12102734933333335</v>
      </c>
      <c r="AE63" s="35">
        <f>AVERAGE(AE61:AE62)*'Fixed data'!$C$3</f>
        <v>-0.12385373653333337</v>
      </c>
      <c r="AF63" s="35">
        <f>AVERAGE(AF61:AF62)*'Fixed data'!$C$3</f>
        <v>-0.12653518080000004</v>
      </c>
      <c r="AG63" s="35">
        <f>AVERAGE(AG61:AG62)*'Fixed data'!$C$3</f>
        <v>-0.12907168213333334</v>
      </c>
      <c r="AH63" s="35">
        <f>AVERAGE(AH61:AH62)*'Fixed data'!$C$3</f>
        <v>-0.13146324053333336</v>
      </c>
      <c r="AI63" s="35">
        <f>AVERAGE(AI61:AI62)*'Fixed data'!$C$3</f>
        <v>-0.13370985600000002</v>
      </c>
      <c r="AJ63" s="35">
        <f>AVERAGE(AJ61:AJ62)*'Fixed data'!$C$3</f>
        <v>-0.135884</v>
      </c>
      <c r="AK63" s="35">
        <f>AVERAGE(AK61:AK62)*'Fixed data'!$C$3</f>
        <v>-0.13805814400000002</v>
      </c>
      <c r="AL63" s="35">
        <f>AVERAGE(AL61:AL62)*'Fixed data'!$C$3</f>
        <v>-0.14023228800000001</v>
      </c>
      <c r="AM63" s="35">
        <f>AVERAGE(AM61:AM62)*'Fixed data'!$C$3</f>
        <v>-0.14240643200000003</v>
      </c>
      <c r="AN63" s="35">
        <f>AVERAGE(AN61:AN62)*'Fixed data'!$C$3</f>
        <v>-0.14458057600000002</v>
      </c>
      <c r="AO63" s="35">
        <f>AVERAGE(AO61:AO62)*'Fixed data'!$C$3</f>
        <v>-0.14675472000000001</v>
      </c>
      <c r="AP63" s="35">
        <f>AVERAGE(AP61:AP62)*'Fixed data'!$C$3</f>
        <v>-0.14892886400000002</v>
      </c>
      <c r="AQ63" s="35">
        <f>AVERAGE(AQ61:AQ62)*'Fixed data'!$C$3</f>
        <v>-0.15110300800000001</v>
      </c>
      <c r="AR63" s="35">
        <f>AVERAGE(AR61:AR62)*'Fixed data'!$C$3</f>
        <v>-0.15327715200000003</v>
      </c>
      <c r="AS63" s="35">
        <f>AVERAGE(AS61:AS62)*'Fixed data'!$C$3</f>
        <v>-0.15545129600000002</v>
      </c>
      <c r="AT63" s="35">
        <f>AVERAGE(AT61:AT62)*'Fixed data'!$C$3</f>
        <v>-0.15762544000000003</v>
      </c>
      <c r="AU63" s="35">
        <f>AVERAGE(AU61:AU62)*'Fixed data'!$C$3</f>
        <v>-0.15979958400000002</v>
      </c>
      <c r="AV63" s="35">
        <f>AVERAGE(AV61:AV62)*'Fixed data'!$C$3</f>
        <v>-0.16197372800000001</v>
      </c>
      <c r="AW63" s="35">
        <f>AVERAGE(AW61:AW62)*'Fixed data'!$C$3</f>
        <v>-0.16414787200000003</v>
      </c>
      <c r="AX63" s="35">
        <f>AVERAGE(AX61:AX62)*'Fixed data'!$C$3</f>
        <v>-0.16306080000000003</v>
      </c>
      <c r="AY63" s="35">
        <f>AVERAGE(AY61:AY62)*'Fixed data'!$C$3</f>
        <v>-0.1587849834666667</v>
      </c>
      <c r="AZ63" s="35">
        <f>AVERAGE(AZ61:AZ62)*'Fixed data'!$C$3</f>
        <v>-0.15465410986666669</v>
      </c>
      <c r="BA63" s="35">
        <f>AVERAGE(BA61:BA62)*'Fixed data'!$C$3</f>
        <v>-0.1506681792</v>
      </c>
      <c r="BB63" s="35">
        <f>AVERAGE(BB61:BB62)*'Fixed data'!$C$3</f>
        <v>-0.14682719146666667</v>
      </c>
      <c r="BC63" s="35">
        <f>AVERAGE(BC61:BC62)*'Fixed data'!$C$3</f>
        <v>-0.14313114666666668</v>
      </c>
      <c r="BD63" s="35">
        <f>AVERAGE(BD61:BD62)*'Fixed data'!$C$3</f>
        <v>-0.1395800448</v>
      </c>
    </row>
    <row r="64" spans="1:56" ht="15.75" thickBot="1" x14ac:dyDescent="0.35">
      <c r="A64" s="115"/>
      <c r="B64" s="12" t="s">
        <v>95</v>
      </c>
      <c r="C64" s="12" t="s">
        <v>45</v>
      </c>
      <c r="D64" s="12" t="s">
        <v>40</v>
      </c>
      <c r="E64" s="54">
        <f t="shared" ref="E64:BD64" si="11">E29+E60+E63</f>
        <v>-3.7021216000000016E-2</v>
      </c>
      <c r="F64" s="54">
        <f t="shared" si="11"/>
        <v>-4.6472065422222243E-2</v>
      </c>
      <c r="G64" s="54">
        <f t="shared" si="11"/>
        <v>-5.5777971911111134E-2</v>
      </c>
      <c r="H64" s="54">
        <f t="shared" si="11"/>
        <v>-6.4938935466666695E-2</v>
      </c>
      <c r="I64" s="54">
        <f t="shared" si="11"/>
        <v>-7.3954956088888912E-2</v>
      </c>
      <c r="J64" s="54">
        <f t="shared" si="11"/>
        <v>-8.2826033777777808E-2</v>
      </c>
      <c r="K64" s="54">
        <f t="shared" si="11"/>
        <v>-9.1552168533333367E-2</v>
      </c>
      <c r="L64" s="54">
        <f t="shared" si="11"/>
        <v>-0.10013336035555559</v>
      </c>
      <c r="M64" s="54">
        <f t="shared" si="11"/>
        <v>-0.10856960924444448</v>
      </c>
      <c r="N64" s="54">
        <f t="shared" si="11"/>
        <v>-0.11686091520000005</v>
      </c>
      <c r="O64" s="54">
        <f t="shared" si="11"/>
        <v>-0.12500727822222227</v>
      </c>
      <c r="P64" s="54">
        <f t="shared" si="11"/>
        <v>-0.13300869831111117</v>
      </c>
      <c r="Q64" s="54">
        <f t="shared" si="11"/>
        <v>-0.14086517546666671</v>
      </c>
      <c r="R64" s="54">
        <f t="shared" si="11"/>
        <v>-0.14857670968888897</v>
      </c>
      <c r="S64" s="54">
        <f t="shared" si="11"/>
        <v>-0.15614330097777784</v>
      </c>
      <c r="T64" s="54">
        <f t="shared" si="11"/>
        <v>-0.16356494933333343</v>
      </c>
      <c r="U64" s="54">
        <f t="shared" si="11"/>
        <v>-0.17084165475555563</v>
      </c>
      <c r="V64" s="54">
        <f t="shared" si="11"/>
        <v>-0.17797341724444454</v>
      </c>
      <c r="W64" s="54">
        <f t="shared" si="11"/>
        <v>-0.18496023680000007</v>
      </c>
      <c r="X64" s="54">
        <f t="shared" si="11"/>
        <v>-0.19180211342222231</v>
      </c>
      <c r="Y64" s="54">
        <f t="shared" si="11"/>
        <v>-0.19849904711111122</v>
      </c>
      <c r="Z64" s="54">
        <f t="shared" si="11"/>
        <v>-0.20505103786666673</v>
      </c>
      <c r="AA64" s="54">
        <f t="shared" si="11"/>
        <v>-0.21145808568888896</v>
      </c>
      <c r="AB64" s="54">
        <f t="shared" si="11"/>
        <v>-0.21772019057777786</v>
      </c>
      <c r="AC64" s="54">
        <f t="shared" si="11"/>
        <v>-0.22383735253333342</v>
      </c>
      <c r="AD64" s="54">
        <f t="shared" si="11"/>
        <v>-0.22980957155555565</v>
      </c>
      <c r="AE64" s="54">
        <f t="shared" si="11"/>
        <v>-0.23563684764444454</v>
      </c>
      <c r="AF64" s="54">
        <f t="shared" si="11"/>
        <v>-0.24131918080000009</v>
      </c>
      <c r="AG64" s="54">
        <f t="shared" si="11"/>
        <v>-0.24685657102222228</v>
      </c>
      <c r="AH64" s="54">
        <f t="shared" si="11"/>
        <v>-0.25224901831111118</v>
      </c>
      <c r="AI64" s="54">
        <f t="shared" si="11"/>
        <v>-0.25749652266666673</v>
      </c>
      <c r="AJ64" s="54">
        <f t="shared" si="11"/>
        <v>-0.25967066666666672</v>
      </c>
      <c r="AK64" s="54">
        <f t="shared" si="11"/>
        <v>-0.26184481066666676</v>
      </c>
      <c r="AL64" s="54">
        <f t="shared" si="11"/>
        <v>-0.26401895466666669</v>
      </c>
      <c r="AM64" s="54">
        <f t="shared" si="11"/>
        <v>-0.26619309866666674</v>
      </c>
      <c r="AN64" s="54">
        <f t="shared" si="11"/>
        <v>-0.26836724266666673</v>
      </c>
      <c r="AO64" s="54">
        <f t="shared" si="11"/>
        <v>-0.27054138666666672</v>
      </c>
      <c r="AP64" s="54">
        <f t="shared" si="11"/>
        <v>-0.27271553066666676</v>
      </c>
      <c r="AQ64" s="54">
        <f t="shared" si="11"/>
        <v>-0.27488967466666669</v>
      </c>
      <c r="AR64" s="54">
        <f t="shared" si="11"/>
        <v>-0.27706381866666674</v>
      </c>
      <c r="AS64" s="54">
        <f t="shared" si="11"/>
        <v>-0.27923796266666673</v>
      </c>
      <c r="AT64" s="54">
        <f t="shared" si="11"/>
        <v>-0.28141210666666672</v>
      </c>
      <c r="AU64" s="54">
        <f t="shared" si="11"/>
        <v>-0.28358625066666676</v>
      </c>
      <c r="AV64" s="54">
        <f t="shared" si="11"/>
        <v>-0.28576039466666669</v>
      </c>
      <c r="AW64" s="54">
        <f t="shared" si="11"/>
        <v>-0.28793453866666674</v>
      </c>
      <c r="AX64" s="54">
        <f t="shared" si="11"/>
        <v>-0.2530874666666667</v>
      </c>
      <c r="AY64" s="54">
        <f t="shared" si="11"/>
        <v>-0.24581076124444451</v>
      </c>
      <c r="AZ64" s="54">
        <f t="shared" si="11"/>
        <v>-0.23867899875555562</v>
      </c>
      <c r="BA64" s="54">
        <f t="shared" si="11"/>
        <v>-0.23169217920000004</v>
      </c>
      <c r="BB64" s="54">
        <f t="shared" si="11"/>
        <v>-0.22485030257777783</v>
      </c>
      <c r="BC64" s="54">
        <f t="shared" si="11"/>
        <v>-0.21815336888888895</v>
      </c>
      <c r="BD64" s="54">
        <f t="shared" si="11"/>
        <v>-0.21160137813333338</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3.7064450002131447E-3</v>
      </c>
      <c r="G67" s="82">
        <f>'Fixed data'!$G$7*G$88/1000000</f>
        <v>3.7064450002131447E-3</v>
      </c>
      <c r="H67" s="82">
        <f>'Fixed data'!$G$7*H$88/1000000</f>
        <v>3.7064450002131447E-3</v>
      </c>
      <c r="I67" s="82">
        <f>'Fixed data'!$G$7*I$88/1000000</f>
        <v>3.7064450002131447E-3</v>
      </c>
      <c r="J67" s="82">
        <f>'Fixed data'!$G$7*J$88/1000000</f>
        <v>3.7064450002131447E-3</v>
      </c>
      <c r="K67" s="82">
        <f>'Fixed data'!$G$7*K$88/1000000</f>
        <v>3.7064450002131447E-3</v>
      </c>
      <c r="L67" s="82">
        <f>'Fixed data'!$G$7*L$88/1000000</f>
        <v>3.7064450002131447E-3</v>
      </c>
      <c r="M67" s="82">
        <f>'Fixed data'!$G$7*M$88/1000000</f>
        <v>3.7064450002131447E-3</v>
      </c>
      <c r="N67" s="82">
        <f>'Fixed data'!$G$7*N$88/1000000</f>
        <v>3.7064450002131447E-3</v>
      </c>
      <c r="O67" s="82">
        <f>'Fixed data'!$G$7*O$88/1000000</f>
        <v>3.7064450002131447E-3</v>
      </c>
      <c r="P67" s="82">
        <f>'Fixed data'!$G$7*P$88/1000000</f>
        <v>3.7064450002131447E-3</v>
      </c>
      <c r="Q67" s="82">
        <f>'Fixed data'!$G$7*Q$88/1000000</f>
        <v>3.7064450002131447E-3</v>
      </c>
      <c r="R67" s="82">
        <f>'Fixed data'!$G$7*R$88/1000000</f>
        <v>3.7064450002131447E-3</v>
      </c>
      <c r="S67" s="82">
        <f>'Fixed data'!$G$7*S$88/1000000</f>
        <v>3.7064450002131447E-3</v>
      </c>
      <c r="T67" s="82">
        <f>'Fixed data'!$G$7*T$88/1000000</f>
        <v>3.7064450002131447E-3</v>
      </c>
      <c r="U67" s="82">
        <f>'Fixed data'!$G$7*U$88/1000000</f>
        <v>3.7064450002131447E-3</v>
      </c>
      <c r="V67" s="82">
        <f>'Fixed data'!$G$7*V$88/1000000</f>
        <v>3.7064450002131447E-3</v>
      </c>
      <c r="W67" s="82">
        <f>'Fixed data'!$G$7*W$88/1000000</f>
        <v>3.7064450002131447E-3</v>
      </c>
      <c r="X67" s="82">
        <f>'Fixed data'!$G$7*X$88/1000000</f>
        <v>3.7064450002131447E-3</v>
      </c>
      <c r="Y67" s="82">
        <f>'Fixed data'!$G$7*Y$88/1000000</f>
        <v>3.7064450002131447E-3</v>
      </c>
      <c r="Z67" s="82">
        <f>'Fixed data'!$G$7*Z$88/1000000</f>
        <v>3.7064450002131447E-3</v>
      </c>
      <c r="AA67" s="82">
        <f>'Fixed data'!$G$7*AA$88/1000000</f>
        <v>3.7064450002131447E-3</v>
      </c>
      <c r="AB67" s="82">
        <f>'Fixed data'!$G$7*AB$88/1000000</f>
        <v>3.7064450002131447E-3</v>
      </c>
      <c r="AC67" s="82">
        <f>'Fixed data'!$G$7*AC$88/1000000</f>
        <v>3.7064450002131447E-3</v>
      </c>
      <c r="AD67" s="82">
        <f>'Fixed data'!$G$7*AD$88/1000000</f>
        <v>3.7064450002131447E-3</v>
      </c>
      <c r="AE67" s="82">
        <f>'Fixed data'!$G$7*AE$88/1000000</f>
        <v>3.7064450002131447E-3</v>
      </c>
      <c r="AF67" s="82">
        <f>'Fixed data'!$G$7*AF$88/1000000</f>
        <v>3.7064450002131447E-3</v>
      </c>
      <c r="AG67" s="82">
        <f>'Fixed data'!$G$7*AG$88/1000000</f>
        <v>3.7064450002131447E-3</v>
      </c>
      <c r="AH67" s="82">
        <f>'Fixed data'!$G$7*AH$88/1000000</f>
        <v>3.7064450002131447E-3</v>
      </c>
      <c r="AI67" s="82">
        <f>'Fixed data'!$G$7*AI$88/1000000</f>
        <v>3.7064450002131447E-3</v>
      </c>
      <c r="AJ67" s="82">
        <f>'Fixed data'!$G$7*AJ$88/1000000</f>
        <v>3.7064450002131447E-3</v>
      </c>
      <c r="AK67" s="82">
        <f>'Fixed data'!$G$7*AK$88/1000000</f>
        <v>3.7064450002131447E-3</v>
      </c>
      <c r="AL67" s="82">
        <f>'Fixed data'!$G$7*AL$88/1000000</f>
        <v>3.7064450002131447E-3</v>
      </c>
      <c r="AM67" s="82">
        <f>'Fixed data'!$G$7*AM$88/1000000</f>
        <v>3.7064450002131447E-3</v>
      </c>
      <c r="AN67" s="82">
        <f>'Fixed data'!$G$7*AN$88/1000000</f>
        <v>3.7064450002131447E-3</v>
      </c>
      <c r="AO67" s="82">
        <f>'Fixed data'!$G$7*AO$88/1000000</f>
        <v>3.7064450002131447E-3</v>
      </c>
      <c r="AP67" s="82">
        <f>'Fixed data'!$G$7*AP$88/1000000</f>
        <v>3.7064450002131447E-3</v>
      </c>
      <c r="AQ67" s="82">
        <f>'Fixed data'!$G$7*AQ$88/1000000</f>
        <v>3.7064450002131447E-3</v>
      </c>
      <c r="AR67" s="82">
        <f>'Fixed data'!$G$7*AR$88/1000000</f>
        <v>3.7064450002131447E-3</v>
      </c>
      <c r="AS67" s="82">
        <f>'Fixed data'!$G$7*AS$88/1000000</f>
        <v>3.7064450002131447E-3</v>
      </c>
      <c r="AT67" s="82">
        <f>'Fixed data'!$G$7*AT$88/1000000</f>
        <v>3.7064450002131447E-3</v>
      </c>
      <c r="AU67" s="82">
        <f>'Fixed data'!$G$7*AU$88/1000000</f>
        <v>3.7064450002131447E-3</v>
      </c>
      <c r="AV67" s="82">
        <f>'Fixed data'!$G$7*AV$88/1000000</f>
        <v>3.7064450002131447E-3</v>
      </c>
      <c r="AW67" s="82">
        <f>'Fixed data'!$G$7*AW$88/1000000</f>
        <v>3.7064450002131447E-3</v>
      </c>
      <c r="AX67" s="82">
        <f>'Fixed data'!$G$7*AX$88/1000000</f>
        <v>3.7064450002131447E-3</v>
      </c>
      <c r="AY67" s="82">
        <f>'Fixed data'!$G$7*AY$88/1000000</f>
        <v>3.7064450002131447E-3</v>
      </c>
      <c r="AZ67" s="82">
        <f>'Fixed data'!$G$7*AZ$88/1000000</f>
        <v>3.7064450002131447E-3</v>
      </c>
      <c r="BA67" s="82">
        <f>'Fixed data'!$G$7*BA$88/1000000</f>
        <v>3.7064450002131447E-3</v>
      </c>
      <c r="BB67" s="82">
        <f>'Fixed data'!$G$7*BB$88/1000000</f>
        <v>3.7064450002131447E-3</v>
      </c>
      <c r="BC67" s="82">
        <f>'Fixed data'!$G$7*BC$88/1000000</f>
        <v>3.7064450002131447E-3</v>
      </c>
      <c r="BD67" s="82">
        <f>'Fixed data'!$G$7*BD$88/1000000</f>
        <v>3.7064450002131447E-3</v>
      </c>
    </row>
    <row r="68" spans="1:56" ht="15" customHeight="1" x14ac:dyDescent="0.3">
      <c r="A68" s="172"/>
      <c r="B68" s="9" t="s">
        <v>299</v>
      </c>
      <c r="C68" s="9"/>
      <c r="D68" s="9" t="s">
        <v>40</v>
      </c>
      <c r="E68" s="82">
        <f>'Fixed data'!$G$8*E89/1000000</f>
        <v>0</v>
      </c>
      <c r="F68" s="82">
        <f>'Fixed data'!$G$8*F89/1000000</f>
        <v>4.6677100043334505E-3</v>
      </c>
      <c r="G68" s="82">
        <f>'Fixed data'!$G$8*G89/1000000</f>
        <v>4.6677100043334505E-3</v>
      </c>
      <c r="H68" s="82">
        <f>'Fixed data'!$G$8*H89/1000000</f>
        <v>4.6677100043334505E-3</v>
      </c>
      <c r="I68" s="82">
        <f>'Fixed data'!$G$8*I89/1000000</f>
        <v>4.6677100043334505E-3</v>
      </c>
      <c r="J68" s="82">
        <f>'Fixed data'!$G$8*J89/1000000</f>
        <v>4.6677100043334505E-3</v>
      </c>
      <c r="K68" s="82">
        <f>'Fixed data'!$G$8*K89/1000000</f>
        <v>4.6677100043334505E-3</v>
      </c>
      <c r="L68" s="82">
        <f>'Fixed data'!$G$8*L89/1000000</f>
        <v>4.6677100043334505E-3</v>
      </c>
      <c r="M68" s="82">
        <f>'Fixed data'!$G$8*M89/1000000</f>
        <v>4.6677100043334505E-3</v>
      </c>
      <c r="N68" s="82">
        <f>'Fixed data'!$G$8*N89/1000000</f>
        <v>4.6677100043334505E-3</v>
      </c>
      <c r="O68" s="82">
        <f>'Fixed data'!$G$8*O89/1000000</f>
        <v>4.6677100043334505E-3</v>
      </c>
      <c r="P68" s="82">
        <f>'Fixed data'!$G$8*P89/1000000</f>
        <v>4.6677100043334505E-3</v>
      </c>
      <c r="Q68" s="82">
        <f>'Fixed data'!$G$8*Q89/1000000</f>
        <v>4.6677100043334505E-3</v>
      </c>
      <c r="R68" s="82">
        <f>'Fixed data'!$G$8*R89/1000000</f>
        <v>4.6677100043334505E-3</v>
      </c>
      <c r="S68" s="82">
        <f>'Fixed data'!$G$8*S89/1000000</f>
        <v>4.6677100043334505E-3</v>
      </c>
      <c r="T68" s="82">
        <f>'Fixed data'!$G$8*T89/1000000</f>
        <v>4.6677100043334505E-3</v>
      </c>
      <c r="U68" s="82">
        <f>'Fixed data'!$G$8*U89/1000000</f>
        <v>4.6677100043334505E-3</v>
      </c>
      <c r="V68" s="82">
        <f>'Fixed data'!$G$8*V89/1000000</f>
        <v>4.6677100043334505E-3</v>
      </c>
      <c r="W68" s="82">
        <f>'Fixed data'!$G$8*W89/1000000</f>
        <v>4.6677100043334505E-3</v>
      </c>
      <c r="X68" s="82">
        <f>'Fixed data'!$G$8*X89/1000000</f>
        <v>4.6677100043334505E-3</v>
      </c>
      <c r="Y68" s="82">
        <f>'Fixed data'!$G$8*Y89/1000000</f>
        <v>4.6677100043334505E-3</v>
      </c>
      <c r="Z68" s="82">
        <f>'Fixed data'!$G$8*Z89/1000000</f>
        <v>4.6677100043334505E-3</v>
      </c>
      <c r="AA68" s="82">
        <f>'Fixed data'!$G$8*AA89/1000000</f>
        <v>4.6677100043334505E-3</v>
      </c>
      <c r="AB68" s="82">
        <f>'Fixed data'!$G$8*AB89/1000000</f>
        <v>4.6677100043334505E-3</v>
      </c>
      <c r="AC68" s="82">
        <f>'Fixed data'!$G$8*AC89/1000000</f>
        <v>4.6677100043334505E-3</v>
      </c>
      <c r="AD68" s="82">
        <f>'Fixed data'!$G$8*AD89/1000000</f>
        <v>4.6677100043334505E-3</v>
      </c>
      <c r="AE68" s="82">
        <f>'Fixed data'!$G$8*AE89/1000000</f>
        <v>4.6677100043334505E-3</v>
      </c>
      <c r="AF68" s="82">
        <f>'Fixed data'!$G$8*AF89/1000000</f>
        <v>4.6677100043334505E-3</v>
      </c>
      <c r="AG68" s="82">
        <f>'Fixed data'!$G$8*AG89/1000000</f>
        <v>4.6677100043334505E-3</v>
      </c>
      <c r="AH68" s="82">
        <f>'Fixed data'!$G$8*AH89/1000000</f>
        <v>4.6677100043334505E-3</v>
      </c>
      <c r="AI68" s="82">
        <f>'Fixed data'!$G$8*AI89/1000000</f>
        <v>4.6677100043334505E-3</v>
      </c>
      <c r="AJ68" s="82">
        <f>'Fixed data'!$G$8*AJ89/1000000</f>
        <v>4.6677100043334505E-3</v>
      </c>
      <c r="AK68" s="82">
        <f>'Fixed data'!$G$8*AK89/1000000</f>
        <v>4.6677100043334505E-3</v>
      </c>
      <c r="AL68" s="82">
        <f>'Fixed data'!$G$8*AL89/1000000</f>
        <v>4.6677100043334505E-3</v>
      </c>
      <c r="AM68" s="82">
        <f>'Fixed data'!$G$8*AM89/1000000</f>
        <v>4.6677100043334505E-3</v>
      </c>
      <c r="AN68" s="82">
        <f>'Fixed data'!$G$8*AN89/1000000</f>
        <v>4.6677100043334505E-3</v>
      </c>
      <c r="AO68" s="82">
        <f>'Fixed data'!$G$8*AO89/1000000</f>
        <v>4.6677100043334505E-3</v>
      </c>
      <c r="AP68" s="82">
        <f>'Fixed data'!$G$8*AP89/1000000</f>
        <v>4.6677100043334505E-3</v>
      </c>
      <c r="AQ68" s="82">
        <f>'Fixed data'!$G$8*AQ89/1000000</f>
        <v>4.6677100043334505E-3</v>
      </c>
      <c r="AR68" s="82">
        <f>'Fixed data'!$G$8*AR89/1000000</f>
        <v>4.6677100043334505E-3</v>
      </c>
      <c r="AS68" s="82">
        <f>'Fixed data'!$G$8*AS89/1000000</f>
        <v>4.6677100043334505E-3</v>
      </c>
      <c r="AT68" s="82">
        <f>'Fixed data'!$G$8*AT89/1000000</f>
        <v>4.6677100043334505E-3</v>
      </c>
      <c r="AU68" s="82">
        <f>'Fixed data'!$G$8*AU89/1000000</f>
        <v>4.6677100043334505E-3</v>
      </c>
      <c r="AV68" s="82">
        <f>'Fixed data'!$G$8*AV89/1000000</f>
        <v>4.6677100043334505E-3</v>
      </c>
      <c r="AW68" s="82">
        <f>'Fixed data'!$G$8*AW89/1000000</f>
        <v>4.6677100043334505E-3</v>
      </c>
      <c r="AX68" s="82">
        <f>'Fixed data'!$G$8*AX89/1000000</f>
        <v>4.6677100043334505E-3</v>
      </c>
      <c r="AY68" s="82">
        <f>'Fixed data'!$G$8*AY89/1000000</f>
        <v>4.6677100043334505E-3</v>
      </c>
      <c r="AZ68" s="82">
        <f>'Fixed data'!$G$8*AZ89/1000000</f>
        <v>4.6677100043334505E-3</v>
      </c>
      <c r="BA68" s="82">
        <f>'Fixed data'!$G$8*BA89/1000000</f>
        <v>4.6677100043334505E-3</v>
      </c>
      <c r="BB68" s="82">
        <f>'Fixed data'!$G$8*BB89/1000000</f>
        <v>4.6677100043334505E-3</v>
      </c>
      <c r="BC68" s="82">
        <f>'Fixed data'!$G$8*BC89/1000000</f>
        <v>4.6677100043334505E-3</v>
      </c>
      <c r="BD68" s="82">
        <f>'Fixed data'!$G$8*BD89/1000000</f>
        <v>4.6677100043334505E-3</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2">SUM(F65:F75)</f>
        <v>8.3741550045465952E-3</v>
      </c>
      <c r="G76" s="54">
        <f t="shared" si="12"/>
        <v>8.3741550045465952E-3</v>
      </c>
      <c r="H76" s="54">
        <f t="shared" si="12"/>
        <v>8.3741550045465952E-3</v>
      </c>
      <c r="I76" s="54">
        <f t="shared" si="12"/>
        <v>8.3741550045465952E-3</v>
      </c>
      <c r="J76" s="54">
        <f t="shared" si="12"/>
        <v>8.3741550045465952E-3</v>
      </c>
      <c r="K76" s="54">
        <f t="shared" si="12"/>
        <v>8.3741550045465952E-3</v>
      </c>
      <c r="L76" s="54">
        <f t="shared" si="12"/>
        <v>8.3741550045465952E-3</v>
      </c>
      <c r="M76" s="54">
        <f t="shared" si="12"/>
        <v>8.3741550045465952E-3</v>
      </c>
      <c r="N76" s="54">
        <f t="shared" si="12"/>
        <v>8.3741550045465952E-3</v>
      </c>
      <c r="O76" s="54">
        <f t="shared" si="12"/>
        <v>8.3741550045465952E-3</v>
      </c>
      <c r="P76" s="54">
        <f t="shared" si="12"/>
        <v>8.3741550045465952E-3</v>
      </c>
      <c r="Q76" s="54">
        <f t="shared" si="12"/>
        <v>8.3741550045465952E-3</v>
      </c>
      <c r="R76" s="54">
        <f t="shared" si="12"/>
        <v>8.3741550045465952E-3</v>
      </c>
      <c r="S76" s="54">
        <f t="shared" si="12"/>
        <v>8.3741550045465952E-3</v>
      </c>
      <c r="T76" s="54">
        <f t="shared" si="12"/>
        <v>8.3741550045465952E-3</v>
      </c>
      <c r="U76" s="54">
        <f t="shared" si="12"/>
        <v>8.3741550045465952E-3</v>
      </c>
      <c r="V76" s="54">
        <f t="shared" si="12"/>
        <v>8.3741550045465952E-3</v>
      </c>
      <c r="W76" s="54">
        <f t="shared" si="12"/>
        <v>8.3741550045465952E-3</v>
      </c>
      <c r="X76" s="54">
        <f t="shared" si="12"/>
        <v>8.3741550045465952E-3</v>
      </c>
      <c r="Y76" s="54">
        <f t="shared" si="12"/>
        <v>8.3741550045465952E-3</v>
      </c>
      <c r="Z76" s="54">
        <f t="shared" si="12"/>
        <v>8.3741550045465952E-3</v>
      </c>
      <c r="AA76" s="54">
        <f t="shared" si="12"/>
        <v>8.3741550045465952E-3</v>
      </c>
      <c r="AB76" s="54">
        <f t="shared" si="12"/>
        <v>8.3741550045465952E-3</v>
      </c>
      <c r="AC76" s="54">
        <f t="shared" si="12"/>
        <v>8.3741550045465952E-3</v>
      </c>
      <c r="AD76" s="54">
        <f t="shared" si="12"/>
        <v>8.3741550045465952E-3</v>
      </c>
      <c r="AE76" s="54">
        <f t="shared" si="12"/>
        <v>8.3741550045465952E-3</v>
      </c>
      <c r="AF76" s="54">
        <f t="shared" si="12"/>
        <v>8.3741550045465952E-3</v>
      </c>
      <c r="AG76" s="54">
        <f t="shared" si="12"/>
        <v>8.3741550045465952E-3</v>
      </c>
      <c r="AH76" s="54">
        <f t="shared" si="12"/>
        <v>8.3741550045465952E-3</v>
      </c>
      <c r="AI76" s="54">
        <f t="shared" si="12"/>
        <v>8.3741550045465952E-3</v>
      </c>
      <c r="AJ76" s="54">
        <f t="shared" si="12"/>
        <v>8.3741550045465952E-3</v>
      </c>
      <c r="AK76" s="54">
        <f t="shared" si="12"/>
        <v>8.3741550045465952E-3</v>
      </c>
      <c r="AL76" s="54">
        <f t="shared" si="12"/>
        <v>8.3741550045465952E-3</v>
      </c>
      <c r="AM76" s="54">
        <f t="shared" si="12"/>
        <v>8.3741550045465952E-3</v>
      </c>
      <c r="AN76" s="54">
        <f t="shared" si="12"/>
        <v>8.3741550045465952E-3</v>
      </c>
      <c r="AO76" s="54">
        <f t="shared" si="12"/>
        <v>8.3741550045465952E-3</v>
      </c>
      <c r="AP76" s="54">
        <f t="shared" si="12"/>
        <v>8.3741550045465952E-3</v>
      </c>
      <c r="AQ76" s="54">
        <f t="shared" si="12"/>
        <v>8.3741550045465952E-3</v>
      </c>
      <c r="AR76" s="54">
        <f t="shared" si="12"/>
        <v>8.3741550045465952E-3</v>
      </c>
      <c r="AS76" s="54">
        <f t="shared" si="12"/>
        <v>8.3741550045465952E-3</v>
      </c>
      <c r="AT76" s="54">
        <f t="shared" si="12"/>
        <v>8.3741550045465952E-3</v>
      </c>
      <c r="AU76" s="54">
        <f t="shared" si="12"/>
        <v>8.3741550045465952E-3</v>
      </c>
      <c r="AV76" s="54">
        <f t="shared" si="12"/>
        <v>8.3741550045465952E-3</v>
      </c>
      <c r="AW76" s="54">
        <f t="shared" si="12"/>
        <v>8.3741550045465952E-3</v>
      </c>
      <c r="AX76" s="54">
        <f t="shared" si="12"/>
        <v>8.3741550045465952E-3</v>
      </c>
      <c r="AY76" s="54">
        <f t="shared" si="12"/>
        <v>8.3741550045465952E-3</v>
      </c>
      <c r="AZ76" s="54">
        <f t="shared" si="12"/>
        <v>8.3741550045465952E-3</v>
      </c>
      <c r="BA76" s="54">
        <f t="shared" si="12"/>
        <v>8.3741550045465952E-3</v>
      </c>
      <c r="BB76" s="54">
        <f t="shared" si="12"/>
        <v>8.3741550045465952E-3</v>
      </c>
      <c r="BC76" s="54">
        <f t="shared" si="12"/>
        <v>8.3741550045465952E-3</v>
      </c>
      <c r="BD76" s="54">
        <f t="shared" si="12"/>
        <v>8.3741550045465952E-3</v>
      </c>
    </row>
    <row r="77" spans="1:56" x14ac:dyDescent="0.3">
      <c r="A77" s="75"/>
      <c r="B77" s="14" t="s">
        <v>16</v>
      </c>
      <c r="C77" s="14"/>
      <c r="D77" s="14" t="s">
        <v>40</v>
      </c>
      <c r="E77" s="55">
        <f>IF('Fixed data'!$G$19=FALSE,E64+E76,E64)</f>
        <v>-3.7021216000000016E-2</v>
      </c>
      <c r="F77" s="55">
        <f>IF('Fixed data'!$G$19=FALSE,F64+F76,F64)</f>
        <v>-3.809791041767565E-2</v>
      </c>
      <c r="G77" s="55">
        <f>IF('Fixed data'!$G$19=FALSE,G64+G76,G64)</f>
        <v>-4.740381690656454E-2</v>
      </c>
      <c r="H77" s="55">
        <f>IF('Fixed data'!$G$19=FALSE,H64+H76,H64)</f>
        <v>-5.6564780462120101E-2</v>
      </c>
      <c r="I77" s="55">
        <f>IF('Fixed data'!$G$19=FALSE,I64+I76,I64)</f>
        <v>-6.5580801084342319E-2</v>
      </c>
      <c r="J77" s="55">
        <f>IF('Fixed data'!$G$19=FALSE,J64+J76,J64)</f>
        <v>-7.4451878773231214E-2</v>
      </c>
      <c r="K77" s="55">
        <f>IF('Fixed data'!$G$19=FALSE,K64+K76,K64)</f>
        <v>-8.3178013528786773E-2</v>
      </c>
      <c r="L77" s="55">
        <f>IF('Fixed data'!$G$19=FALSE,L64+L76,L64)</f>
        <v>-9.1759205351008996E-2</v>
      </c>
      <c r="M77" s="55">
        <f>IF('Fixed data'!$G$19=FALSE,M64+M76,M64)</f>
        <v>-0.10019545423989788</v>
      </c>
      <c r="N77" s="55">
        <f>IF('Fixed data'!$G$19=FALSE,N64+N76,N64)</f>
        <v>-0.10848676019545346</v>
      </c>
      <c r="O77" s="55">
        <f>IF('Fixed data'!$G$19=FALSE,O64+O76,O64)</f>
        <v>-0.11663312321767567</v>
      </c>
      <c r="P77" s="55">
        <f>IF('Fixed data'!$G$19=FALSE,P64+P76,P64)</f>
        <v>-0.12463454330656458</v>
      </c>
      <c r="Q77" s="55">
        <f>IF('Fixed data'!$G$19=FALSE,Q64+Q76,Q64)</f>
        <v>-0.13249102046212011</v>
      </c>
      <c r="R77" s="55">
        <f>IF('Fixed data'!$G$19=FALSE,R64+R76,R64)</f>
        <v>-0.14020255468434237</v>
      </c>
      <c r="S77" s="55">
        <f>IF('Fixed data'!$G$19=FALSE,S64+S76,S64)</f>
        <v>-0.14776914597323124</v>
      </c>
      <c r="T77" s="55">
        <f>IF('Fixed data'!$G$19=FALSE,T64+T76,T64)</f>
        <v>-0.15519079432878682</v>
      </c>
      <c r="U77" s="55">
        <f>IF('Fixed data'!$G$19=FALSE,U64+U76,U64)</f>
        <v>-0.16246749975100902</v>
      </c>
      <c r="V77" s="55">
        <f>IF('Fixed data'!$G$19=FALSE,V64+V76,V64)</f>
        <v>-0.16959926223989794</v>
      </c>
      <c r="W77" s="55">
        <f>IF('Fixed data'!$G$19=FALSE,W64+W76,W64)</f>
        <v>-0.17658608179545346</v>
      </c>
      <c r="X77" s="55">
        <f>IF('Fixed data'!$G$19=FALSE,X64+X76,X64)</f>
        <v>-0.1834279584176757</v>
      </c>
      <c r="Y77" s="55">
        <f>IF('Fixed data'!$G$19=FALSE,Y64+Y76,Y64)</f>
        <v>-0.19012489210656461</v>
      </c>
      <c r="Z77" s="55">
        <f>IF('Fixed data'!$G$19=FALSE,Z64+Z76,Z64)</f>
        <v>-0.19667688286212012</v>
      </c>
      <c r="AA77" s="55">
        <f>IF('Fixed data'!$G$19=FALSE,AA64+AA76,AA64)</f>
        <v>-0.20308393068434236</v>
      </c>
      <c r="AB77" s="55">
        <f>IF('Fixed data'!$G$19=FALSE,AB64+AB76,AB64)</f>
        <v>-0.20934603557323125</v>
      </c>
      <c r="AC77" s="55">
        <f>IF('Fixed data'!$G$19=FALSE,AC64+AC76,AC64)</f>
        <v>-0.21546319752878682</v>
      </c>
      <c r="AD77" s="55">
        <f>IF('Fixed data'!$G$19=FALSE,AD64+AD76,AD64)</f>
        <v>-0.22143541655100904</v>
      </c>
      <c r="AE77" s="55">
        <f>IF('Fixed data'!$G$19=FALSE,AE64+AE76,AE64)</f>
        <v>-0.22726269263989793</v>
      </c>
      <c r="AF77" s="55">
        <f>IF('Fixed data'!$G$19=FALSE,AF64+AF76,AF64)</f>
        <v>-0.23294502579545348</v>
      </c>
      <c r="AG77" s="55">
        <f>IF('Fixed data'!$G$19=FALSE,AG64+AG76,AG64)</f>
        <v>-0.23848241601767567</v>
      </c>
      <c r="AH77" s="55">
        <f>IF('Fixed data'!$G$19=FALSE,AH64+AH76,AH64)</f>
        <v>-0.24387486330656458</v>
      </c>
      <c r="AI77" s="55">
        <f>IF('Fixed data'!$G$19=FALSE,AI64+AI76,AI64)</f>
        <v>-0.24912236766212012</v>
      </c>
      <c r="AJ77" s="55">
        <f>IF('Fixed data'!$G$19=FALSE,AJ64+AJ76,AJ64)</f>
        <v>-0.25129651166212014</v>
      </c>
      <c r="AK77" s="55">
        <f>IF('Fixed data'!$G$19=FALSE,AK64+AK76,AK64)</f>
        <v>-0.25347065566212018</v>
      </c>
      <c r="AL77" s="55">
        <f>IF('Fixed data'!$G$19=FALSE,AL64+AL76,AL64)</f>
        <v>-0.25564479966212011</v>
      </c>
      <c r="AM77" s="55">
        <f>IF('Fixed data'!$G$19=FALSE,AM64+AM76,AM64)</f>
        <v>-0.25781894366212016</v>
      </c>
      <c r="AN77" s="55">
        <f>IF('Fixed data'!$G$19=FALSE,AN64+AN76,AN64)</f>
        <v>-0.25999308766212015</v>
      </c>
      <c r="AO77" s="55">
        <f>IF('Fixed data'!$G$19=FALSE,AO64+AO76,AO64)</f>
        <v>-0.26216723166212014</v>
      </c>
      <c r="AP77" s="55">
        <f>IF('Fixed data'!$G$19=FALSE,AP64+AP76,AP64)</f>
        <v>-0.26434137566212018</v>
      </c>
      <c r="AQ77" s="55">
        <f>IF('Fixed data'!$G$19=FALSE,AQ64+AQ76,AQ64)</f>
        <v>-0.26651551966212012</v>
      </c>
      <c r="AR77" s="55">
        <f>IF('Fixed data'!$G$19=FALSE,AR64+AR76,AR64)</f>
        <v>-0.26868966366212016</v>
      </c>
      <c r="AS77" s="55">
        <f>IF('Fixed data'!$G$19=FALSE,AS64+AS76,AS64)</f>
        <v>-0.27086380766212015</v>
      </c>
      <c r="AT77" s="55">
        <f>IF('Fixed data'!$G$19=FALSE,AT64+AT76,AT64)</f>
        <v>-0.27303795166212014</v>
      </c>
      <c r="AU77" s="55">
        <f>IF('Fixed data'!$G$19=FALSE,AU64+AU76,AU64)</f>
        <v>-0.27521209566212018</v>
      </c>
      <c r="AV77" s="55">
        <f>IF('Fixed data'!$G$19=FALSE,AV64+AV76,AV64)</f>
        <v>-0.27738623966212012</v>
      </c>
      <c r="AW77" s="55">
        <f>IF('Fixed data'!$G$19=FALSE,AW64+AW76,AW64)</f>
        <v>-0.27956038366212016</v>
      </c>
      <c r="AX77" s="55">
        <f>IF('Fixed data'!$G$19=FALSE,AX64+AX76,AX64)</f>
        <v>-0.2447133116621201</v>
      </c>
      <c r="AY77" s="55">
        <f>IF('Fixed data'!$G$19=FALSE,AY64+AY76,AY64)</f>
        <v>-0.2374366062398979</v>
      </c>
      <c r="AZ77" s="55">
        <f>IF('Fixed data'!$G$19=FALSE,AZ64+AZ76,AZ64)</f>
        <v>-0.23030484375100901</v>
      </c>
      <c r="BA77" s="55">
        <f>IF('Fixed data'!$G$19=FALSE,BA64+BA76,BA64)</f>
        <v>-0.22331802419545344</v>
      </c>
      <c r="BB77" s="55">
        <f>IF('Fixed data'!$G$19=FALSE,BB64+BB76,BB64)</f>
        <v>-0.21647614757323122</v>
      </c>
      <c r="BC77" s="55">
        <f>IF('Fixed data'!$G$19=FALSE,BC64+BC76,BC64)</f>
        <v>-0.20977921388434234</v>
      </c>
      <c r="BD77" s="55">
        <f>IF('Fixed data'!$G$19=FALSE,BD64+BD76,BD64)</f>
        <v>-0.20322722312878677</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-3.5769290821256058E-2</v>
      </c>
      <c r="F80" s="56">
        <f t="shared" ref="F80:BD80" si="13">F77*F78</f>
        <v>-3.5564807036500876E-2</v>
      </c>
      <c r="G80" s="56">
        <f t="shared" si="13"/>
        <v>-4.2755526879698365E-2</v>
      </c>
      <c r="H80" s="56">
        <f t="shared" si="13"/>
        <v>-4.9292938295190623E-2</v>
      </c>
      <c r="I80" s="56">
        <f t="shared" si="13"/>
        <v>-5.521727477410264E-2</v>
      </c>
      <c r="J80" s="56">
        <f t="shared" si="13"/>
        <v>-6.0566651351946298E-2</v>
      </c>
      <c r="K80" s="56">
        <f t="shared" si="13"/>
        <v>-6.5377166761262817E-2</v>
      </c>
      <c r="L80" s="56">
        <f t="shared" si="13"/>
        <v>-6.9683000932776254E-2</v>
      </c>
      <c r="M80" s="56">
        <f t="shared" si="13"/>
        <v>-7.3516508048420276E-2</v>
      </c>
      <c r="N80" s="56">
        <f t="shared" si="13"/>
        <v>-7.6908305340977395E-2</v>
      </c>
      <c r="O80" s="56">
        <f t="shared" si="13"/>
        <v>-7.9887357826802244E-2</v>
      </c>
      <c r="P80" s="56">
        <f t="shared" si="13"/>
        <v>-8.2481059150177588E-2</v>
      </c>
      <c r="Q80" s="56">
        <f t="shared" si="13"/>
        <v>-8.4715308710255399E-2</v>
      </c>
      <c r="R80" s="56">
        <f t="shared" si="13"/>
        <v>-8.6614585234256178E-2</v>
      </c>
      <c r="S80" s="56">
        <f t="shared" si="13"/>
        <v>-8.8202016953621107E-2</v>
      </c>
      <c r="T80" s="56">
        <f t="shared" si="13"/>
        <v>-8.9499448533125067E-2</v>
      </c>
      <c r="U80" s="56">
        <f t="shared" si="13"/>
        <v>-9.0527504896548483E-2</v>
      </c>
      <c r="V80" s="56">
        <f t="shared" si="13"/>
        <v>-9.1305652086364375E-2</v>
      </c>
      <c r="W80" s="56">
        <f t="shared" si="13"/>
        <v>-9.1852255289010337E-2</v>
      </c>
      <c r="X80" s="56">
        <f t="shared" si="13"/>
        <v>-9.2184634151674882E-2</v>
      </c>
      <c r="Y80" s="56">
        <f t="shared" si="13"/>
        <v>-9.2319115511122332E-2</v>
      </c>
      <c r="Z80" s="56">
        <f t="shared" si="13"/>
        <v>-9.2271083649901289E-2</v>
      </c>
      <c r="AA80" s="56">
        <f t="shared" si="13"/>
        <v>-9.2055028190319951E-2</v>
      </c>
      <c r="AB80" s="56">
        <f t="shared" si="13"/>
        <v>-9.1684589731815508E-2</v>
      </c>
      <c r="AC80" s="56">
        <f t="shared" si="13"/>
        <v>-9.1172603332791036E-2</v>
      </c>
      <c r="AD80" s="56">
        <f t="shared" si="13"/>
        <v>-9.0531139933628338E-2</v>
      </c>
      <c r="AE80" s="56">
        <f t="shared" si="13"/>
        <v>-8.9771545813403963E-2</v>
      </c>
      <c r="AF80" s="56">
        <f t="shared" si="13"/>
        <v>-8.8904480168831068E-2</v>
      </c>
      <c r="AG80" s="56">
        <f t="shared" si="13"/>
        <v>-8.7939950900112654E-2</v>
      </c>
      <c r="AH80" s="56">
        <f t="shared" si="13"/>
        <v>-8.6887348684716578E-2</v>
      </c>
      <c r="AI80" s="56">
        <f t="shared" si="13"/>
        <v>-9.9645744636939038E-2</v>
      </c>
      <c r="AJ80" s="56">
        <f t="shared" si="13"/>
        <v>-9.7587742027833144E-2</v>
      </c>
      <c r="AK80" s="56">
        <f t="shared" si="13"/>
        <v>-9.5565089961727995E-2</v>
      </c>
      <c r="AL80" s="56">
        <f t="shared" si="13"/>
        <v>-9.3577475062047805E-2</v>
      </c>
      <c r="AM80" s="56">
        <f t="shared" si="13"/>
        <v>-9.1624572218013456E-2</v>
      </c>
      <c r="AN80" s="56">
        <f t="shared" si="13"/>
        <v>-8.9706045534037063E-2</v>
      </c>
      <c r="AO80" s="56">
        <f t="shared" si="13"/>
        <v>-8.7821549233766519E-2</v>
      </c>
      <c r="AP80" s="56">
        <f t="shared" si="13"/>
        <v>-8.5970728520616449E-2</v>
      </c>
      <c r="AQ80" s="56">
        <f t="shared" si="13"/>
        <v>-8.4153220396553194E-2</v>
      </c>
      <c r="AR80" s="56">
        <f t="shared" si="13"/>
        <v>-8.2368654440836284E-2</v>
      </c>
      <c r="AS80" s="56">
        <f t="shared" si="13"/>
        <v>-8.061665355035301E-2</v>
      </c>
      <c r="AT80" s="56">
        <f t="shared" si="13"/>
        <v>-7.8896834643124636E-2</v>
      </c>
      <c r="AU80" s="56">
        <f t="shared" si="13"/>
        <v>-7.7208809326499914E-2</v>
      </c>
      <c r="AV80" s="56">
        <f t="shared" si="13"/>
        <v>-7.5552184531496994E-2</v>
      </c>
      <c r="AW80" s="56">
        <f t="shared" si="13"/>
        <v>-7.3926563114698751E-2</v>
      </c>
      <c r="AX80" s="56">
        <f t="shared" si="13"/>
        <v>-6.2826845973587175E-2</v>
      </c>
      <c r="AY80" s="56">
        <f t="shared" si="13"/>
        <v>-5.9183155231786556E-2</v>
      </c>
      <c r="AZ80" s="56">
        <f t="shared" si="13"/>
        <v>-5.5733496040479454E-2</v>
      </c>
      <c r="BA80" s="56">
        <f t="shared" si="13"/>
        <v>-5.2468635034551778E-2</v>
      </c>
      <c r="BB80" s="56">
        <f t="shared" si="13"/>
        <v>-4.9379741867065612E-2</v>
      </c>
      <c r="BC80" s="56">
        <f t="shared" si="13"/>
        <v>-4.6458372698784021E-2</v>
      </c>
      <c r="BD80" s="56">
        <f t="shared" si="13"/>
        <v>-4.3696454332819587E-2</v>
      </c>
    </row>
    <row r="81" spans="1:56" x14ac:dyDescent="0.3">
      <c r="A81" s="75"/>
      <c r="B81" s="15" t="s">
        <v>18</v>
      </c>
      <c r="C81" s="15"/>
      <c r="D81" s="14" t="s">
        <v>40</v>
      </c>
      <c r="E81" s="57">
        <f>+E80</f>
        <v>-3.5769290821256058E-2</v>
      </c>
      <c r="F81" s="57">
        <f t="shared" ref="F81:BD81" si="14">+E81+F80</f>
        <v>-7.1334097857756934E-2</v>
      </c>
      <c r="G81" s="57">
        <f t="shared" si="14"/>
        <v>-0.11408962473745529</v>
      </c>
      <c r="H81" s="57">
        <f t="shared" si="14"/>
        <v>-0.16338256303264592</v>
      </c>
      <c r="I81" s="57">
        <f t="shared" si="14"/>
        <v>-0.21859983780674858</v>
      </c>
      <c r="J81" s="57">
        <f t="shared" si="14"/>
        <v>-0.27916648915869485</v>
      </c>
      <c r="K81" s="57">
        <f t="shared" si="14"/>
        <v>-0.34454365591995767</v>
      </c>
      <c r="L81" s="57">
        <f t="shared" si="14"/>
        <v>-0.41422665685273391</v>
      </c>
      <c r="M81" s="57">
        <f t="shared" si="14"/>
        <v>-0.48774316490115421</v>
      </c>
      <c r="N81" s="57">
        <f t="shared" si="14"/>
        <v>-0.56465147024213158</v>
      </c>
      <c r="O81" s="57">
        <f t="shared" si="14"/>
        <v>-0.64453882806893381</v>
      </c>
      <c r="P81" s="57">
        <f t="shared" si="14"/>
        <v>-0.72701988721911137</v>
      </c>
      <c r="Q81" s="57">
        <f t="shared" si="14"/>
        <v>-0.81173519592936683</v>
      </c>
      <c r="R81" s="57">
        <f t="shared" si="14"/>
        <v>-0.89834978116362296</v>
      </c>
      <c r="S81" s="57">
        <f t="shared" si="14"/>
        <v>-0.98655179811724403</v>
      </c>
      <c r="T81" s="57">
        <f t="shared" si="14"/>
        <v>-1.0760512466503691</v>
      </c>
      <c r="U81" s="57">
        <f t="shared" si="14"/>
        <v>-1.1665787515469175</v>
      </c>
      <c r="V81" s="57">
        <f t="shared" si="14"/>
        <v>-1.2578844036332819</v>
      </c>
      <c r="W81" s="57">
        <f t="shared" si="14"/>
        <v>-1.3497366589222923</v>
      </c>
      <c r="X81" s="57">
        <f t="shared" si="14"/>
        <v>-1.4419212930739671</v>
      </c>
      <c r="Y81" s="57">
        <f t="shared" si="14"/>
        <v>-1.5342404085850894</v>
      </c>
      <c r="Z81" s="57">
        <f t="shared" si="14"/>
        <v>-1.6265114922349906</v>
      </c>
      <c r="AA81" s="57">
        <f t="shared" si="14"/>
        <v>-1.7185665204253104</v>
      </c>
      <c r="AB81" s="57">
        <f t="shared" si="14"/>
        <v>-1.8102511101571259</v>
      </c>
      <c r="AC81" s="57">
        <f t="shared" si="14"/>
        <v>-1.901423713489917</v>
      </c>
      <c r="AD81" s="57">
        <f t="shared" si="14"/>
        <v>-1.9919548534235454</v>
      </c>
      <c r="AE81" s="57">
        <f t="shared" si="14"/>
        <v>-2.0817263992369495</v>
      </c>
      <c r="AF81" s="57">
        <f t="shared" si="14"/>
        <v>-2.1706308794057807</v>
      </c>
      <c r="AG81" s="57">
        <f t="shared" si="14"/>
        <v>-2.2585708303058936</v>
      </c>
      <c r="AH81" s="57">
        <f t="shared" si="14"/>
        <v>-2.3454581789906102</v>
      </c>
      <c r="AI81" s="57">
        <f t="shared" si="14"/>
        <v>-2.4451039236275491</v>
      </c>
      <c r="AJ81" s="57">
        <f t="shared" si="14"/>
        <v>-2.5426916656553824</v>
      </c>
      <c r="AK81" s="57">
        <f t="shared" si="14"/>
        <v>-2.6382567556171104</v>
      </c>
      <c r="AL81" s="57">
        <f t="shared" si="14"/>
        <v>-2.7318342306791581</v>
      </c>
      <c r="AM81" s="57">
        <f t="shared" si="14"/>
        <v>-2.8234588028971714</v>
      </c>
      <c r="AN81" s="57">
        <f t="shared" si="14"/>
        <v>-2.9131648484312085</v>
      </c>
      <c r="AO81" s="57">
        <f t="shared" si="14"/>
        <v>-3.0009863976649749</v>
      </c>
      <c r="AP81" s="57">
        <f t="shared" si="14"/>
        <v>-3.0869571261855913</v>
      </c>
      <c r="AQ81" s="57">
        <f t="shared" si="14"/>
        <v>-3.1711103465821444</v>
      </c>
      <c r="AR81" s="57">
        <f t="shared" si="14"/>
        <v>-3.2534790010229808</v>
      </c>
      <c r="AS81" s="57">
        <f t="shared" si="14"/>
        <v>-3.3340956545733338</v>
      </c>
      <c r="AT81" s="57">
        <f t="shared" si="14"/>
        <v>-3.4129924892164585</v>
      </c>
      <c r="AU81" s="57">
        <f t="shared" si="14"/>
        <v>-3.4902012985429582</v>
      </c>
      <c r="AV81" s="57">
        <f t="shared" si="14"/>
        <v>-3.5657534830744551</v>
      </c>
      <c r="AW81" s="57">
        <f t="shared" si="14"/>
        <v>-3.6396800461891536</v>
      </c>
      <c r="AX81" s="57">
        <f t="shared" si="14"/>
        <v>-3.7025068921627406</v>
      </c>
      <c r="AY81" s="57">
        <f t="shared" si="14"/>
        <v>-3.7616900473945272</v>
      </c>
      <c r="AZ81" s="57">
        <f t="shared" si="14"/>
        <v>-3.8174235434350066</v>
      </c>
      <c r="BA81" s="57">
        <f t="shared" si="14"/>
        <v>-3.8698921784695584</v>
      </c>
      <c r="BB81" s="57">
        <f t="shared" si="14"/>
        <v>-3.919271920336624</v>
      </c>
      <c r="BC81" s="57">
        <f t="shared" si="14"/>
        <v>-3.9657302930354081</v>
      </c>
      <c r="BD81" s="57">
        <f t="shared" si="14"/>
        <v>-4.0094267473682281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v>240</v>
      </c>
      <c r="G88" s="44">
        <f t="shared" ref="G88:BD88" si="15">F88</f>
        <v>240</v>
      </c>
      <c r="H88" s="44">
        <f t="shared" si="15"/>
        <v>240</v>
      </c>
      <c r="I88" s="44">
        <f t="shared" si="15"/>
        <v>240</v>
      </c>
      <c r="J88" s="44">
        <f t="shared" si="15"/>
        <v>240</v>
      </c>
      <c r="K88" s="44">
        <f t="shared" si="15"/>
        <v>240</v>
      </c>
      <c r="L88" s="44">
        <f t="shared" si="15"/>
        <v>240</v>
      </c>
      <c r="M88" s="44">
        <f t="shared" si="15"/>
        <v>240</v>
      </c>
      <c r="N88" s="44">
        <f t="shared" si="15"/>
        <v>240</v>
      </c>
      <c r="O88" s="44">
        <f t="shared" si="15"/>
        <v>240</v>
      </c>
      <c r="P88" s="44">
        <f t="shared" si="15"/>
        <v>240</v>
      </c>
      <c r="Q88" s="44">
        <f t="shared" si="15"/>
        <v>240</v>
      </c>
      <c r="R88" s="44">
        <f t="shared" si="15"/>
        <v>240</v>
      </c>
      <c r="S88" s="44">
        <f t="shared" si="15"/>
        <v>240</v>
      </c>
      <c r="T88" s="44">
        <f t="shared" si="15"/>
        <v>240</v>
      </c>
      <c r="U88" s="44">
        <f t="shared" si="15"/>
        <v>240</v>
      </c>
      <c r="V88" s="44">
        <f t="shared" si="15"/>
        <v>240</v>
      </c>
      <c r="W88" s="44">
        <f t="shared" si="15"/>
        <v>240</v>
      </c>
      <c r="X88" s="44">
        <f t="shared" si="15"/>
        <v>240</v>
      </c>
      <c r="Y88" s="44">
        <f t="shared" si="15"/>
        <v>240</v>
      </c>
      <c r="Z88" s="44">
        <f t="shared" si="15"/>
        <v>240</v>
      </c>
      <c r="AA88" s="44">
        <f t="shared" si="15"/>
        <v>240</v>
      </c>
      <c r="AB88" s="44">
        <f t="shared" si="15"/>
        <v>240</v>
      </c>
      <c r="AC88" s="44">
        <f t="shared" si="15"/>
        <v>240</v>
      </c>
      <c r="AD88" s="44">
        <f t="shared" si="15"/>
        <v>240</v>
      </c>
      <c r="AE88" s="44">
        <f t="shared" si="15"/>
        <v>240</v>
      </c>
      <c r="AF88" s="44">
        <f t="shared" si="15"/>
        <v>240</v>
      </c>
      <c r="AG88" s="44">
        <f t="shared" si="15"/>
        <v>240</v>
      </c>
      <c r="AH88" s="44">
        <f t="shared" si="15"/>
        <v>240</v>
      </c>
      <c r="AI88" s="44">
        <f t="shared" si="15"/>
        <v>240</v>
      </c>
      <c r="AJ88" s="44">
        <f t="shared" si="15"/>
        <v>240</v>
      </c>
      <c r="AK88" s="44">
        <f t="shared" si="15"/>
        <v>240</v>
      </c>
      <c r="AL88" s="44">
        <f t="shared" si="15"/>
        <v>240</v>
      </c>
      <c r="AM88" s="44">
        <f t="shared" si="15"/>
        <v>240</v>
      </c>
      <c r="AN88" s="44">
        <f t="shared" si="15"/>
        <v>240</v>
      </c>
      <c r="AO88" s="44">
        <f t="shared" si="15"/>
        <v>240</v>
      </c>
      <c r="AP88" s="44">
        <f t="shared" si="15"/>
        <v>240</v>
      </c>
      <c r="AQ88" s="44">
        <f t="shared" si="15"/>
        <v>240</v>
      </c>
      <c r="AR88" s="44">
        <f t="shared" si="15"/>
        <v>240</v>
      </c>
      <c r="AS88" s="44">
        <f t="shared" si="15"/>
        <v>240</v>
      </c>
      <c r="AT88" s="44">
        <f t="shared" si="15"/>
        <v>240</v>
      </c>
      <c r="AU88" s="44">
        <f t="shared" si="15"/>
        <v>240</v>
      </c>
      <c r="AV88" s="44">
        <f t="shared" si="15"/>
        <v>240</v>
      </c>
      <c r="AW88" s="44">
        <f t="shared" si="15"/>
        <v>240</v>
      </c>
      <c r="AX88" s="44">
        <f t="shared" si="15"/>
        <v>240</v>
      </c>
      <c r="AY88" s="44">
        <f t="shared" si="15"/>
        <v>240</v>
      </c>
      <c r="AZ88" s="44">
        <f t="shared" si="15"/>
        <v>240</v>
      </c>
      <c r="BA88" s="44">
        <f t="shared" si="15"/>
        <v>240</v>
      </c>
      <c r="BB88" s="44">
        <f t="shared" si="15"/>
        <v>240</v>
      </c>
      <c r="BC88" s="44">
        <f t="shared" si="15"/>
        <v>240</v>
      </c>
      <c r="BD88" s="44">
        <f t="shared" si="15"/>
        <v>240</v>
      </c>
    </row>
    <row r="89" spans="1:56" x14ac:dyDescent="0.3">
      <c r="A89" s="174"/>
      <c r="B89" s="4" t="s">
        <v>215</v>
      </c>
      <c r="D89" s="4" t="s">
        <v>89</v>
      </c>
      <c r="E89" s="44"/>
      <c r="F89" s="44">
        <v>12392</v>
      </c>
      <c r="G89" s="44">
        <f t="shared" ref="G89:BD89" si="16">F89</f>
        <v>12392</v>
      </c>
      <c r="H89" s="44">
        <f t="shared" si="16"/>
        <v>12392</v>
      </c>
      <c r="I89" s="44">
        <f t="shared" si="16"/>
        <v>12392</v>
      </c>
      <c r="J89" s="44">
        <f t="shared" si="16"/>
        <v>12392</v>
      </c>
      <c r="K89" s="44">
        <f t="shared" si="16"/>
        <v>12392</v>
      </c>
      <c r="L89" s="44">
        <f t="shared" si="16"/>
        <v>12392</v>
      </c>
      <c r="M89" s="44">
        <f t="shared" si="16"/>
        <v>12392</v>
      </c>
      <c r="N89" s="44">
        <f t="shared" si="16"/>
        <v>12392</v>
      </c>
      <c r="O89" s="44">
        <f t="shared" si="16"/>
        <v>12392</v>
      </c>
      <c r="P89" s="44">
        <f t="shared" si="16"/>
        <v>12392</v>
      </c>
      <c r="Q89" s="44">
        <f t="shared" si="16"/>
        <v>12392</v>
      </c>
      <c r="R89" s="44">
        <f t="shared" si="16"/>
        <v>12392</v>
      </c>
      <c r="S89" s="44">
        <f t="shared" si="16"/>
        <v>12392</v>
      </c>
      <c r="T89" s="44">
        <f t="shared" si="16"/>
        <v>12392</v>
      </c>
      <c r="U89" s="44">
        <f t="shared" si="16"/>
        <v>12392</v>
      </c>
      <c r="V89" s="44">
        <f t="shared" si="16"/>
        <v>12392</v>
      </c>
      <c r="W89" s="44">
        <f t="shared" si="16"/>
        <v>12392</v>
      </c>
      <c r="X89" s="44">
        <f t="shared" si="16"/>
        <v>12392</v>
      </c>
      <c r="Y89" s="44">
        <f t="shared" si="16"/>
        <v>12392</v>
      </c>
      <c r="Z89" s="44">
        <f t="shared" si="16"/>
        <v>12392</v>
      </c>
      <c r="AA89" s="44">
        <f t="shared" si="16"/>
        <v>12392</v>
      </c>
      <c r="AB89" s="44">
        <f t="shared" si="16"/>
        <v>12392</v>
      </c>
      <c r="AC89" s="44">
        <f t="shared" si="16"/>
        <v>12392</v>
      </c>
      <c r="AD89" s="44">
        <f t="shared" si="16"/>
        <v>12392</v>
      </c>
      <c r="AE89" s="44">
        <f t="shared" si="16"/>
        <v>12392</v>
      </c>
      <c r="AF89" s="44">
        <f t="shared" si="16"/>
        <v>12392</v>
      </c>
      <c r="AG89" s="44">
        <f t="shared" si="16"/>
        <v>12392</v>
      </c>
      <c r="AH89" s="44">
        <f t="shared" si="16"/>
        <v>12392</v>
      </c>
      <c r="AI89" s="44">
        <f t="shared" si="16"/>
        <v>12392</v>
      </c>
      <c r="AJ89" s="44">
        <f t="shared" si="16"/>
        <v>12392</v>
      </c>
      <c r="AK89" s="44">
        <f t="shared" si="16"/>
        <v>12392</v>
      </c>
      <c r="AL89" s="44">
        <f t="shared" si="16"/>
        <v>12392</v>
      </c>
      <c r="AM89" s="44">
        <f t="shared" si="16"/>
        <v>12392</v>
      </c>
      <c r="AN89" s="44">
        <f t="shared" si="16"/>
        <v>12392</v>
      </c>
      <c r="AO89" s="44">
        <f t="shared" si="16"/>
        <v>12392</v>
      </c>
      <c r="AP89" s="44">
        <f t="shared" si="16"/>
        <v>12392</v>
      </c>
      <c r="AQ89" s="44">
        <f t="shared" si="16"/>
        <v>12392</v>
      </c>
      <c r="AR89" s="44">
        <f t="shared" si="16"/>
        <v>12392</v>
      </c>
      <c r="AS89" s="44">
        <f t="shared" si="16"/>
        <v>12392</v>
      </c>
      <c r="AT89" s="44">
        <f t="shared" si="16"/>
        <v>12392</v>
      </c>
      <c r="AU89" s="44">
        <f t="shared" si="16"/>
        <v>12392</v>
      </c>
      <c r="AV89" s="44">
        <f t="shared" si="16"/>
        <v>12392</v>
      </c>
      <c r="AW89" s="44">
        <f t="shared" si="16"/>
        <v>12392</v>
      </c>
      <c r="AX89" s="44">
        <f t="shared" si="16"/>
        <v>12392</v>
      </c>
      <c r="AY89" s="44">
        <f t="shared" si="16"/>
        <v>12392</v>
      </c>
      <c r="AZ89" s="44">
        <f t="shared" si="16"/>
        <v>12392</v>
      </c>
      <c r="BA89" s="44">
        <f t="shared" si="16"/>
        <v>12392</v>
      </c>
      <c r="BB89" s="44">
        <f t="shared" si="16"/>
        <v>12392</v>
      </c>
      <c r="BC89" s="44">
        <f t="shared" si="16"/>
        <v>12392</v>
      </c>
      <c r="BD89" s="44">
        <f t="shared" si="16"/>
        <v>12392</v>
      </c>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B21" sqref="A21:XFD22"/>
    </sheetView>
  </sheetViews>
  <sheetFormatPr defaultRowHeight="15" x14ac:dyDescent="0.25"/>
  <cols>
    <col min="1" max="1" width="5.85546875" customWidth="1"/>
    <col min="2" max="2" width="38.85546875" bestFit="1" customWidth="1"/>
    <col min="3" max="3" width="91.85546875" customWidth="1"/>
  </cols>
  <sheetData>
    <row r="1" spans="1:3" ht="18.75" x14ac:dyDescent="0.3">
      <c r="A1" s="1" t="s">
        <v>82</v>
      </c>
    </row>
    <row r="2" spans="1:3" x14ac:dyDescent="0.25">
      <c r="A2" t="s">
        <v>78</v>
      </c>
    </row>
    <row r="4" spans="1:3" ht="15.75" thickBot="1" x14ac:dyDescent="0.3"/>
    <row r="5" spans="1:3" x14ac:dyDescent="0.25">
      <c r="A5" s="178" t="s">
        <v>11</v>
      </c>
      <c r="B5" s="132" t="s">
        <v>176</v>
      </c>
      <c r="C5" s="133" t="s">
        <v>345</v>
      </c>
    </row>
    <row r="6" spans="1:3" x14ac:dyDescent="0.25">
      <c r="A6" s="179"/>
      <c r="B6" s="62" t="s">
        <v>198</v>
      </c>
      <c r="C6" s="134"/>
    </row>
    <row r="7" spans="1:3" x14ac:dyDescent="0.25">
      <c r="A7" s="179"/>
      <c r="B7" s="62" t="s">
        <v>198</v>
      </c>
      <c r="C7" s="134"/>
    </row>
    <row r="8" spans="1:3" x14ac:dyDescent="0.25">
      <c r="A8" s="179"/>
      <c r="B8" s="62" t="s">
        <v>198</v>
      </c>
      <c r="C8" s="134"/>
    </row>
    <row r="9" spans="1:3" x14ac:dyDescent="0.25">
      <c r="A9" s="179"/>
      <c r="B9" s="62" t="s">
        <v>198</v>
      </c>
      <c r="C9" s="134"/>
    </row>
    <row r="10" spans="1:3" ht="16.5" thickBot="1" x14ac:dyDescent="0.35">
      <c r="A10" s="180"/>
      <c r="B10" s="125" t="s">
        <v>197</v>
      </c>
      <c r="C10" s="135"/>
    </row>
    <row r="11" spans="1:3" ht="15.75" x14ac:dyDescent="0.3">
      <c r="A11" s="171" t="s">
        <v>301</v>
      </c>
      <c r="B11" s="132" t="s">
        <v>176</v>
      </c>
      <c r="C11" s="136" t="s">
        <v>346</v>
      </c>
    </row>
    <row r="12" spans="1:3" ht="15.75" x14ac:dyDescent="0.3">
      <c r="A12" s="172"/>
      <c r="B12" s="62" t="s">
        <v>198</v>
      </c>
      <c r="C12" s="137"/>
    </row>
    <row r="13" spans="1:3" ht="15.75" x14ac:dyDescent="0.3">
      <c r="A13" s="172"/>
      <c r="B13" s="62" t="s">
        <v>198</v>
      </c>
      <c r="C13" s="137"/>
    </row>
    <row r="14" spans="1:3" ht="15.75" x14ac:dyDescent="0.3">
      <c r="A14" s="172"/>
      <c r="B14" s="62" t="s">
        <v>198</v>
      </c>
      <c r="C14" s="137"/>
    </row>
    <row r="15" spans="1:3" ht="15.75" x14ac:dyDescent="0.3">
      <c r="A15" s="172"/>
      <c r="B15" s="62" t="s">
        <v>198</v>
      </c>
      <c r="C15" s="137"/>
    </row>
    <row r="16" spans="1:3" ht="15.75" x14ac:dyDescent="0.3">
      <c r="A16" s="172"/>
      <c r="B16" s="62" t="s">
        <v>198</v>
      </c>
      <c r="C16" s="137"/>
    </row>
    <row r="17" spans="1:3" ht="16.5" thickBot="1" x14ac:dyDescent="0.35">
      <c r="A17" s="173"/>
      <c r="B17" s="126" t="s">
        <v>321</v>
      </c>
      <c r="C17" s="135"/>
    </row>
    <row r="18" spans="1:3" ht="15.75" thickBot="1" x14ac:dyDescent="0.3"/>
    <row r="19" spans="1:3" ht="15.75" x14ac:dyDescent="0.3">
      <c r="A19" s="183" t="s">
        <v>300</v>
      </c>
      <c r="B19" s="138" t="s">
        <v>212</v>
      </c>
      <c r="C19" s="139"/>
    </row>
    <row r="20" spans="1:3" ht="15.75" x14ac:dyDescent="0.3">
      <c r="A20" s="174"/>
      <c r="B20" s="9" t="s">
        <v>213</v>
      </c>
      <c r="C20" s="140"/>
    </row>
    <row r="21" spans="1:3" ht="21.75" customHeight="1" x14ac:dyDescent="0.3">
      <c r="A21" s="174"/>
      <c r="B21" s="9" t="s">
        <v>214</v>
      </c>
      <c r="C21" s="185" t="s">
        <v>347</v>
      </c>
    </row>
    <row r="22" spans="1:3" ht="21.75" customHeight="1" x14ac:dyDescent="0.3">
      <c r="A22" s="174"/>
      <c r="B22" s="9" t="s">
        <v>215</v>
      </c>
      <c r="C22" s="185"/>
    </row>
    <row r="23" spans="1:3" ht="16.5" x14ac:dyDescent="0.3">
      <c r="A23" s="174"/>
      <c r="B23" s="9" t="s">
        <v>332</v>
      </c>
      <c r="C23" s="140"/>
    </row>
    <row r="24" spans="1:3" ht="16.5" x14ac:dyDescent="0.3">
      <c r="A24" s="174"/>
      <c r="B24" s="9" t="s">
        <v>333</v>
      </c>
      <c r="C24" s="140"/>
    </row>
    <row r="25" spans="1:3" ht="16.5" x14ac:dyDescent="0.3">
      <c r="A25" s="174"/>
      <c r="B25" s="9" t="s">
        <v>334</v>
      </c>
      <c r="C25" s="140"/>
    </row>
    <row r="26" spans="1:3" ht="16.5" thickBot="1" x14ac:dyDescent="0.35">
      <c r="A26" s="184"/>
      <c r="B26" s="58" t="s">
        <v>216</v>
      </c>
      <c r="C26" s="141"/>
    </row>
  </sheetData>
  <mergeCells count="4">
    <mergeCell ref="A5:A10"/>
    <mergeCell ref="A11:A17"/>
    <mergeCell ref="A19:A26"/>
    <mergeCell ref="C21:C22"/>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F11" sqref="F1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-0.95898888286601081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-1.6163581111300909</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-2.2728503185197138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-3.2565473067021866</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176</v>
      </c>
      <c r="C13" s="61"/>
      <c r="D13" s="62" t="s">
        <v>40</v>
      </c>
      <c r="E13" s="63">
        <v>-0.45500000000000002</v>
      </c>
      <c r="F13" s="63">
        <f>E13</f>
        <v>-0.45500000000000002</v>
      </c>
      <c r="G13" s="63">
        <f>F13</f>
        <v>-0.45500000000000002</v>
      </c>
      <c r="H13" s="63">
        <f t="shared" ref="H13:L13" si="0">G13</f>
        <v>-0.45500000000000002</v>
      </c>
      <c r="I13" s="63">
        <f t="shared" si="0"/>
        <v>-0.45500000000000002</v>
      </c>
      <c r="J13" s="63">
        <f t="shared" si="0"/>
        <v>-0.45500000000000002</v>
      </c>
      <c r="K13" s="63">
        <f t="shared" si="0"/>
        <v>-0.45500000000000002</v>
      </c>
      <c r="L13" s="63">
        <f t="shared" si="0"/>
        <v>-0.45500000000000002</v>
      </c>
      <c r="M13" s="63">
        <f>L13</f>
        <v>-0.45500000000000002</v>
      </c>
      <c r="N13" s="63">
        <f t="shared" ref="N13:AW13" si="1">M13</f>
        <v>-0.45500000000000002</v>
      </c>
      <c r="O13" s="63">
        <f t="shared" si="1"/>
        <v>-0.45500000000000002</v>
      </c>
      <c r="P13" s="63">
        <f t="shared" si="1"/>
        <v>-0.45500000000000002</v>
      </c>
      <c r="Q13" s="63">
        <f t="shared" si="1"/>
        <v>-0.45500000000000002</v>
      </c>
      <c r="R13" s="63">
        <f t="shared" si="1"/>
        <v>-0.45500000000000002</v>
      </c>
      <c r="S13" s="63">
        <f t="shared" si="1"/>
        <v>-0.45500000000000002</v>
      </c>
      <c r="T13" s="63">
        <f t="shared" si="1"/>
        <v>-0.45500000000000002</v>
      </c>
      <c r="U13" s="63">
        <f t="shared" si="1"/>
        <v>-0.45500000000000002</v>
      </c>
      <c r="V13" s="63">
        <f t="shared" si="1"/>
        <v>-0.45500000000000002</v>
      </c>
      <c r="W13" s="63">
        <f t="shared" si="1"/>
        <v>-0.45500000000000002</v>
      </c>
      <c r="X13" s="63">
        <f t="shared" si="1"/>
        <v>-0.45500000000000002</v>
      </c>
      <c r="Y13" s="63">
        <f t="shared" si="1"/>
        <v>-0.45500000000000002</v>
      </c>
      <c r="Z13" s="63">
        <f t="shared" si="1"/>
        <v>-0.45500000000000002</v>
      </c>
      <c r="AA13" s="63">
        <f t="shared" si="1"/>
        <v>-0.45500000000000002</v>
      </c>
      <c r="AB13" s="63">
        <f t="shared" si="1"/>
        <v>-0.45500000000000002</v>
      </c>
      <c r="AC13" s="63">
        <f t="shared" si="1"/>
        <v>-0.45500000000000002</v>
      </c>
      <c r="AD13" s="63">
        <f t="shared" si="1"/>
        <v>-0.45500000000000002</v>
      </c>
      <c r="AE13" s="63">
        <f t="shared" si="1"/>
        <v>-0.45500000000000002</v>
      </c>
      <c r="AF13" s="63">
        <f t="shared" si="1"/>
        <v>-0.45500000000000002</v>
      </c>
      <c r="AG13" s="63">
        <f t="shared" si="1"/>
        <v>-0.45500000000000002</v>
      </c>
      <c r="AH13" s="63">
        <f t="shared" si="1"/>
        <v>-0.45500000000000002</v>
      </c>
      <c r="AI13" s="63">
        <f t="shared" si="1"/>
        <v>-0.45500000000000002</v>
      </c>
      <c r="AJ13" s="63">
        <f t="shared" si="1"/>
        <v>-0.45500000000000002</v>
      </c>
      <c r="AK13" s="63">
        <f t="shared" si="1"/>
        <v>-0.45500000000000002</v>
      </c>
      <c r="AL13" s="63">
        <f t="shared" si="1"/>
        <v>-0.45500000000000002</v>
      </c>
      <c r="AM13" s="63">
        <f t="shared" si="1"/>
        <v>-0.45500000000000002</v>
      </c>
      <c r="AN13" s="63">
        <f t="shared" si="1"/>
        <v>-0.45500000000000002</v>
      </c>
      <c r="AO13" s="63">
        <f t="shared" si="1"/>
        <v>-0.45500000000000002</v>
      </c>
      <c r="AP13" s="63">
        <f t="shared" si="1"/>
        <v>-0.45500000000000002</v>
      </c>
      <c r="AQ13" s="63">
        <f t="shared" si="1"/>
        <v>-0.45500000000000002</v>
      </c>
      <c r="AR13" s="63">
        <f t="shared" si="1"/>
        <v>-0.45500000000000002</v>
      </c>
      <c r="AS13" s="63">
        <f t="shared" si="1"/>
        <v>-0.45500000000000002</v>
      </c>
      <c r="AT13" s="63">
        <f t="shared" si="1"/>
        <v>-0.45500000000000002</v>
      </c>
      <c r="AU13" s="63">
        <f t="shared" si="1"/>
        <v>-0.45500000000000002</v>
      </c>
      <c r="AV13" s="63">
        <f t="shared" si="1"/>
        <v>-0.45500000000000002</v>
      </c>
      <c r="AW13" s="63">
        <f t="shared" si="1"/>
        <v>-0.45500000000000002</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-0.45500000000000002</v>
      </c>
      <c r="F18" s="60">
        <f t="shared" ref="F18:AW18" si="2">SUM(F13:F17)</f>
        <v>-0.45500000000000002</v>
      </c>
      <c r="G18" s="60">
        <f t="shared" si="2"/>
        <v>-0.45500000000000002</v>
      </c>
      <c r="H18" s="60">
        <f t="shared" si="2"/>
        <v>-0.45500000000000002</v>
      </c>
      <c r="I18" s="60">
        <f t="shared" si="2"/>
        <v>-0.45500000000000002</v>
      </c>
      <c r="J18" s="60">
        <f t="shared" si="2"/>
        <v>-0.45500000000000002</v>
      </c>
      <c r="K18" s="60">
        <f t="shared" si="2"/>
        <v>-0.45500000000000002</v>
      </c>
      <c r="L18" s="60">
        <f t="shared" si="2"/>
        <v>-0.45500000000000002</v>
      </c>
      <c r="M18" s="60">
        <f t="shared" si="2"/>
        <v>-0.45500000000000002</v>
      </c>
      <c r="N18" s="60">
        <f t="shared" si="2"/>
        <v>-0.45500000000000002</v>
      </c>
      <c r="O18" s="60">
        <f t="shared" si="2"/>
        <v>-0.45500000000000002</v>
      </c>
      <c r="P18" s="60">
        <f t="shared" si="2"/>
        <v>-0.45500000000000002</v>
      </c>
      <c r="Q18" s="60">
        <f t="shared" si="2"/>
        <v>-0.45500000000000002</v>
      </c>
      <c r="R18" s="60">
        <f t="shared" si="2"/>
        <v>-0.45500000000000002</v>
      </c>
      <c r="S18" s="60">
        <f t="shared" si="2"/>
        <v>-0.45500000000000002</v>
      </c>
      <c r="T18" s="60">
        <f t="shared" si="2"/>
        <v>-0.45500000000000002</v>
      </c>
      <c r="U18" s="60">
        <f t="shared" si="2"/>
        <v>-0.45500000000000002</v>
      </c>
      <c r="V18" s="60">
        <f t="shared" si="2"/>
        <v>-0.45500000000000002</v>
      </c>
      <c r="W18" s="60">
        <f t="shared" si="2"/>
        <v>-0.45500000000000002</v>
      </c>
      <c r="X18" s="60">
        <f t="shared" si="2"/>
        <v>-0.45500000000000002</v>
      </c>
      <c r="Y18" s="60">
        <f t="shared" si="2"/>
        <v>-0.45500000000000002</v>
      </c>
      <c r="Z18" s="60">
        <f t="shared" si="2"/>
        <v>-0.45500000000000002</v>
      </c>
      <c r="AA18" s="60">
        <f t="shared" si="2"/>
        <v>-0.45500000000000002</v>
      </c>
      <c r="AB18" s="60">
        <f t="shared" si="2"/>
        <v>-0.45500000000000002</v>
      </c>
      <c r="AC18" s="60">
        <f t="shared" si="2"/>
        <v>-0.45500000000000002</v>
      </c>
      <c r="AD18" s="60">
        <f t="shared" si="2"/>
        <v>-0.45500000000000002</v>
      </c>
      <c r="AE18" s="60">
        <f t="shared" si="2"/>
        <v>-0.45500000000000002</v>
      </c>
      <c r="AF18" s="60">
        <f t="shared" si="2"/>
        <v>-0.45500000000000002</v>
      </c>
      <c r="AG18" s="60">
        <f t="shared" si="2"/>
        <v>-0.45500000000000002</v>
      </c>
      <c r="AH18" s="60">
        <f t="shared" si="2"/>
        <v>-0.45500000000000002</v>
      </c>
      <c r="AI18" s="60">
        <f t="shared" si="2"/>
        <v>-0.45500000000000002</v>
      </c>
      <c r="AJ18" s="60">
        <f t="shared" si="2"/>
        <v>-0.45500000000000002</v>
      </c>
      <c r="AK18" s="60">
        <f t="shared" si="2"/>
        <v>-0.45500000000000002</v>
      </c>
      <c r="AL18" s="60">
        <f t="shared" si="2"/>
        <v>-0.45500000000000002</v>
      </c>
      <c r="AM18" s="60">
        <f t="shared" si="2"/>
        <v>-0.45500000000000002</v>
      </c>
      <c r="AN18" s="60">
        <f t="shared" si="2"/>
        <v>-0.45500000000000002</v>
      </c>
      <c r="AO18" s="60">
        <f t="shared" si="2"/>
        <v>-0.45500000000000002</v>
      </c>
      <c r="AP18" s="60">
        <f t="shared" si="2"/>
        <v>-0.45500000000000002</v>
      </c>
      <c r="AQ18" s="60">
        <f t="shared" si="2"/>
        <v>-0.45500000000000002</v>
      </c>
      <c r="AR18" s="60">
        <f t="shared" si="2"/>
        <v>-0.45500000000000002</v>
      </c>
      <c r="AS18" s="60">
        <f t="shared" si="2"/>
        <v>-0.45500000000000002</v>
      </c>
      <c r="AT18" s="60">
        <f t="shared" si="2"/>
        <v>-0.45500000000000002</v>
      </c>
      <c r="AU18" s="60">
        <f t="shared" si="2"/>
        <v>-0.45500000000000002</v>
      </c>
      <c r="AV18" s="60">
        <f t="shared" si="2"/>
        <v>-0.45500000000000002</v>
      </c>
      <c r="AW18" s="60">
        <f t="shared" si="2"/>
        <v>-0.45500000000000002</v>
      </c>
      <c r="AX18" s="62"/>
      <c r="AY18" s="62"/>
      <c r="AZ18" s="62"/>
      <c r="BA18" s="62"/>
      <c r="BB18" s="62"/>
      <c r="BC18" s="62"/>
      <c r="BD18" s="62"/>
    </row>
    <row r="19" spans="1:56" x14ac:dyDescent="0.3">
      <c r="A19" s="181" t="s">
        <v>301</v>
      </c>
      <c r="B19" s="62" t="s">
        <v>176</v>
      </c>
      <c r="C19" s="8"/>
      <c r="D19" s="9" t="s">
        <v>40</v>
      </c>
      <c r="E19" s="63">
        <v>0.30309999999999998</v>
      </c>
      <c r="F19" s="34">
        <f>E19</f>
        <v>0.30309999999999998</v>
      </c>
      <c r="G19" s="34">
        <f t="shared" ref="G19:AW19" si="3">F19</f>
        <v>0.30309999999999998</v>
      </c>
      <c r="H19" s="34">
        <f t="shared" si="3"/>
        <v>0.30309999999999998</v>
      </c>
      <c r="I19" s="34">
        <f t="shared" si="3"/>
        <v>0.30309999999999998</v>
      </c>
      <c r="J19" s="34">
        <f t="shared" si="3"/>
        <v>0.30309999999999998</v>
      </c>
      <c r="K19" s="34">
        <f t="shared" si="3"/>
        <v>0.30309999999999998</v>
      </c>
      <c r="L19" s="34">
        <f t="shared" si="3"/>
        <v>0.30309999999999998</v>
      </c>
      <c r="M19" s="34">
        <f t="shared" si="3"/>
        <v>0.30309999999999998</v>
      </c>
      <c r="N19" s="34">
        <f t="shared" si="3"/>
        <v>0.30309999999999998</v>
      </c>
      <c r="O19" s="34">
        <f t="shared" si="3"/>
        <v>0.30309999999999998</v>
      </c>
      <c r="P19" s="34">
        <f t="shared" si="3"/>
        <v>0.30309999999999998</v>
      </c>
      <c r="Q19" s="34">
        <f t="shared" si="3"/>
        <v>0.30309999999999998</v>
      </c>
      <c r="R19" s="34">
        <f t="shared" si="3"/>
        <v>0.30309999999999998</v>
      </c>
      <c r="S19" s="34">
        <f t="shared" si="3"/>
        <v>0.30309999999999998</v>
      </c>
      <c r="T19" s="34">
        <f t="shared" si="3"/>
        <v>0.30309999999999998</v>
      </c>
      <c r="U19" s="34">
        <f t="shared" si="3"/>
        <v>0.30309999999999998</v>
      </c>
      <c r="V19" s="34">
        <f t="shared" si="3"/>
        <v>0.30309999999999998</v>
      </c>
      <c r="W19" s="34">
        <f t="shared" si="3"/>
        <v>0.30309999999999998</v>
      </c>
      <c r="X19" s="34">
        <f t="shared" si="3"/>
        <v>0.30309999999999998</v>
      </c>
      <c r="Y19" s="34">
        <f t="shared" si="3"/>
        <v>0.30309999999999998</v>
      </c>
      <c r="Z19" s="34">
        <f t="shared" si="3"/>
        <v>0.30309999999999998</v>
      </c>
      <c r="AA19" s="34">
        <f t="shared" si="3"/>
        <v>0.30309999999999998</v>
      </c>
      <c r="AB19" s="34">
        <f t="shared" si="3"/>
        <v>0.30309999999999998</v>
      </c>
      <c r="AC19" s="34">
        <f t="shared" si="3"/>
        <v>0.30309999999999998</v>
      </c>
      <c r="AD19" s="34">
        <f t="shared" si="3"/>
        <v>0.30309999999999998</v>
      </c>
      <c r="AE19" s="34">
        <f t="shared" si="3"/>
        <v>0.30309999999999998</v>
      </c>
      <c r="AF19" s="34">
        <f t="shared" si="3"/>
        <v>0.30309999999999998</v>
      </c>
      <c r="AG19" s="34">
        <f t="shared" si="3"/>
        <v>0.30309999999999998</v>
      </c>
      <c r="AH19" s="34">
        <f t="shared" si="3"/>
        <v>0.30309999999999998</v>
      </c>
      <c r="AI19" s="34">
        <f t="shared" si="3"/>
        <v>0.30309999999999998</v>
      </c>
      <c r="AJ19" s="34">
        <f t="shared" si="3"/>
        <v>0.30309999999999998</v>
      </c>
      <c r="AK19" s="34">
        <f t="shared" si="3"/>
        <v>0.30309999999999998</v>
      </c>
      <c r="AL19" s="34">
        <f t="shared" si="3"/>
        <v>0.30309999999999998</v>
      </c>
      <c r="AM19" s="34">
        <f t="shared" si="3"/>
        <v>0.30309999999999998</v>
      </c>
      <c r="AN19" s="34">
        <f t="shared" si="3"/>
        <v>0.30309999999999998</v>
      </c>
      <c r="AO19" s="34">
        <f t="shared" si="3"/>
        <v>0.30309999999999998</v>
      </c>
      <c r="AP19" s="34">
        <f t="shared" si="3"/>
        <v>0.30309999999999998</v>
      </c>
      <c r="AQ19" s="34">
        <f t="shared" si="3"/>
        <v>0.30309999999999998</v>
      </c>
      <c r="AR19" s="34">
        <f t="shared" si="3"/>
        <v>0.30309999999999998</v>
      </c>
      <c r="AS19" s="34">
        <f t="shared" si="3"/>
        <v>0.30309999999999998</v>
      </c>
      <c r="AT19" s="34">
        <f t="shared" si="3"/>
        <v>0.30309999999999998</v>
      </c>
      <c r="AU19" s="34">
        <f t="shared" si="3"/>
        <v>0.30309999999999998</v>
      </c>
      <c r="AV19" s="34">
        <f t="shared" si="3"/>
        <v>0.30309999999999998</v>
      </c>
      <c r="AW19" s="34">
        <f t="shared" si="3"/>
        <v>0.30309999999999998</v>
      </c>
      <c r="AX19" s="34"/>
      <c r="AY19" s="34"/>
      <c r="AZ19" s="34"/>
      <c r="BA19" s="34"/>
      <c r="BB19" s="34"/>
      <c r="BC19" s="34"/>
      <c r="BD19" s="34"/>
    </row>
    <row r="20" spans="1:56" x14ac:dyDescent="0.3">
      <c r="A20" s="181"/>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1"/>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1"/>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1"/>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1"/>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2"/>
      <c r="B25" s="62" t="s">
        <v>321</v>
      </c>
      <c r="C25" s="8"/>
      <c r="D25" s="9" t="s">
        <v>40</v>
      </c>
      <c r="E25" s="68">
        <f>SUM(E19:E24)</f>
        <v>0.30309999999999998</v>
      </c>
      <c r="F25" s="68">
        <f t="shared" ref="F25:BD25" si="4">SUM(F19:F24)</f>
        <v>0.30309999999999998</v>
      </c>
      <c r="G25" s="68">
        <f t="shared" si="4"/>
        <v>0.30309999999999998</v>
      </c>
      <c r="H25" s="68">
        <f t="shared" si="4"/>
        <v>0.30309999999999998</v>
      </c>
      <c r="I25" s="68">
        <f t="shared" si="4"/>
        <v>0.30309999999999998</v>
      </c>
      <c r="J25" s="68">
        <f t="shared" si="4"/>
        <v>0.30309999999999998</v>
      </c>
      <c r="K25" s="68">
        <f t="shared" si="4"/>
        <v>0.30309999999999998</v>
      </c>
      <c r="L25" s="68">
        <f t="shared" si="4"/>
        <v>0.30309999999999998</v>
      </c>
      <c r="M25" s="68">
        <f t="shared" si="4"/>
        <v>0.30309999999999998</v>
      </c>
      <c r="N25" s="68">
        <f t="shared" si="4"/>
        <v>0.30309999999999998</v>
      </c>
      <c r="O25" s="68">
        <f t="shared" si="4"/>
        <v>0.30309999999999998</v>
      </c>
      <c r="P25" s="68">
        <f t="shared" si="4"/>
        <v>0.30309999999999998</v>
      </c>
      <c r="Q25" s="68">
        <f t="shared" si="4"/>
        <v>0.30309999999999998</v>
      </c>
      <c r="R25" s="68">
        <f t="shared" si="4"/>
        <v>0.30309999999999998</v>
      </c>
      <c r="S25" s="68">
        <f t="shared" si="4"/>
        <v>0.30309999999999998</v>
      </c>
      <c r="T25" s="68">
        <f t="shared" si="4"/>
        <v>0.30309999999999998</v>
      </c>
      <c r="U25" s="68">
        <f t="shared" si="4"/>
        <v>0.30309999999999998</v>
      </c>
      <c r="V25" s="68">
        <f t="shared" si="4"/>
        <v>0.30309999999999998</v>
      </c>
      <c r="W25" s="68">
        <f t="shared" si="4"/>
        <v>0.30309999999999998</v>
      </c>
      <c r="X25" s="68">
        <f t="shared" si="4"/>
        <v>0.30309999999999998</v>
      </c>
      <c r="Y25" s="68">
        <f t="shared" si="4"/>
        <v>0.30309999999999998</v>
      </c>
      <c r="Z25" s="68">
        <f t="shared" si="4"/>
        <v>0.30309999999999998</v>
      </c>
      <c r="AA25" s="68">
        <f t="shared" si="4"/>
        <v>0.30309999999999998</v>
      </c>
      <c r="AB25" s="68">
        <f t="shared" si="4"/>
        <v>0.30309999999999998</v>
      </c>
      <c r="AC25" s="68">
        <f t="shared" si="4"/>
        <v>0.30309999999999998</v>
      </c>
      <c r="AD25" s="68">
        <f t="shared" si="4"/>
        <v>0.30309999999999998</v>
      </c>
      <c r="AE25" s="68">
        <f t="shared" si="4"/>
        <v>0.30309999999999998</v>
      </c>
      <c r="AF25" s="68">
        <f t="shared" si="4"/>
        <v>0.30309999999999998</v>
      </c>
      <c r="AG25" s="68">
        <f t="shared" si="4"/>
        <v>0.30309999999999998</v>
      </c>
      <c r="AH25" s="68">
        <f t="shared" si="4"/>
        <v>0.30309999999999998</v>
      </c>
      <c r="AI25" s="68">
        <f t="shared" si="4"/>
        <v>0.30309999999999998</v>
      </c>
      <c r="AJ25" s="68">
        <f t="shared" si="4"/>
        <v>0.30309999999999998</v>
      </c>
      <c r="AK25" s="68">
        <f t="shared" si="4"/>
        <v>0.30309999999999998</v>
      </c>
      <c r="AL25" s="68">
        <f t="shared" si="4"/>
        <v>0.30309999999999998</v>
      </c>
      <c r="AM25" s="68">
        <f t="shared" si="4"/>
        <v>0.30309999999999998</v>
      </c>
      <c r="AN25" s="68">
        <f t="shared" si="4"/>
        <v>0.30309999999999998</v>
      </c>
      <c r="AO25" s="68">
        <f t="shared" si="4"/>
        <v>0.30309999999999998</v>
      </c>
      <c r="AP25" s="68">
        <f t="shared" si="4"/>
        <v>0.30309999999999998</v>
      </c>
      <c r="AQ25" s="68">
        <f t="shared" si="4"/>
        <v>0.30309999999999998</v>
      </c>
      <c r="AR25" s="68">
        <f t="shared" si="4"/>
        <v>0.30309999999999998</v>
      </c>
      <c r="AS25" s="68">
        <f t="shared" si="4"/>
        <v>0.30309999999999998</v>
      </c>
      <c r="AT25" s="68">
        <f t="shared" si="4"/>
        <v>0.30309999999999998</v>
      </c>
      <c r="AU25" s="68">
        <f t="shared" si="4"/>
        <v>0.30309999999999998</v>
      </c>
      <c r="AV25" s="68">
        <f t="shared" si="4"/>
        <v>0.30309999999999998</v>
      </c>
      <c r="AW25" s="68">
        <f t="shared" si="4"/>
        <v>0.30309999999999998</v>
      </c>
      <c r="AX25" s="68">
        <f t="shared" si="4"/>
        <v>0</v>
      </c>
      <c r="AY25" s="68">
        <f t="shared" si="4"/>
        <v>0</v>
      </c>
      <c r="AZ25" s="68">
        <f t="shared" si="4"/>
        <v>0</v>
      </c>
      <c r="BA25" s="68">
        <f t="shared" si="4"/>
        <v>0</v>
      </c>
      <c r="BB25" s="68">
        <f t="shared" si="4"/>
        <v>0</v>
      </c>
      <c r="BC25" s="68">
        <f t="shared" si="4"/>
        <v>0</v>
      </c>
      <c r="BD25" s="68">
        <f t="shared" si="4"/>
        <v>0</v>
      </c>
    </row>
    <row r="26" spans="1:56" ht="15.75" thickBot="1" x14ac:dyDescent="0.35">
      <c r="A26" s="115"/>
      <c r="B26" s="58" t="s">
        <v>96</v>
      </c>
      <c r="C26" s="59" t="s">
        <v>94</v>
      </c>
      <c r="D26" s="58" t="s">
        <v>40</v>
      </c>
      <c r="E26" s="60">
        <f>E18+E25</f>
        <v>-0.15190000000000003</v>
      </c>
      <c r="F26" s="60">
        <f t="shared" ref="F26:BD26" si="5">F18+F25</f>
        <v>-0.15190000000000003</v>
      </c>
      <c r="G26" s="60">
        <f t="shared" si="5"/>
        <v>-0.15190000000000003</v>
      </c>
      <c r="H26" s="60">
        <f t="shared" si="5"/>
        <v>-0.15190000000000003</v>
      </c>
      <c r="I26" s="60">
        <f t="shared" si="5"/>
        <v>-0.15190000000000003</v>
      </c>
      <c r="J26" s="60">
        <f t="shared" si="5"/>
        <v>-0.15190000000000003</v>
      </c>
      <c r="K26" s="60">
        <f t="shared" si="5"/>
        <v>-0.15190000000000003</v>
      </c>
      <c r="L26" s="60">
        <f t="shared" si="5"/>
        <v>-0.15190000000000003</v>
      </c>
      <c r="M26" s="60">
        <f t="shared" si="5"/>
        <v>-0.15190000000000003</v>
      </c>
      <c r="N26" s="60">
        <f t="shared" si="5"/>
        <v>-0.15190000000000003</v>
      </c>
      <c r="O26" s="60">
        <f t="shared" si="5"/>
        <v>-0.15190000000000003</v>
      </c>
      <c r="P26" s="60">
        <f t="shared" si="5"/>
        <v>-0.15190000000000003</v>
      </c>
      <c r="Q26" s="60">
        <f t="shared" si="5"/>
        <v>-0.15190000000000003</v>
      </c>
      <c r="R26" s="60">
        <f t="shared" si="5"/>
        <v>-0.15190000000000003</v>
      </c>
      <c r="S26" s="60">
        <f t="shared" si="5"/>
        <v>-0.15190000000000003</v>
      </c>
      <c r="T26" s="60">
        <f t="shared" si="5"/>
        <v>-0.15190000000000003</v>
      </c>
      <c r="U26" s="60">
        <f t="shared" si="5"/>
        <v>-0.15190000000000003</v>
      </c>
      <c r="V26" s="60">
        <f t="shared" si="5"/>
        <v>-0.15190000000000003</v>
      </c>
      <c r="W26" s="60">
        <f t="shared" si="5"/>
        <v>-0.15190000000000003</v>
      </c>
      <c r="X26" s="60">
        <f t="shared" si="5"/>
        <v>-0.15190000000000003</v>
      </c>
      <c r="Y26" s="60">
        <f t="shared" si="5"/>
        <v>-0.15190000000000003</v>
      </c>
      <c r="Z26" s="60">
        <f t="shared" si="5"/>
        <v>-0.15190000000000003</v>
      </c>
      <c r="AA26" s="60">
        <f t="shared" si="5"/>
        <v>-0.15190000000000003</v>
      </c>
      <c r="AB26" s="60">
        <f t="shared" si="5"/>
        <v>-0.15190000000000003</v>
      </c>
      <c r="AC26" s="60">
        <f t="shared" si="5"/>
        <v>-0.15190000000000003</v>
      </c>
      <c r="AD26" s="60">
        <f t="shared" si="5"/>
        <v>-0.15190000000000003</v>
      </c>
      <c r="AE26" s="60">
        <f t="shared" si="5"/>
        <v>-0.15190000000000003</v>
      </c>
      <c r="AF26" s="60">
        <f t="shared" si="5"/>
        <v>-0.15190000000000003</v>
      </c>
      <c r="AG26" s="60">
        <f t="shared" si="5"/>
        <v>-0.15190000000000003</v>
      </c>
      <c r="AH26" s="60">
        <f t="shared" si="5"/>
        <v>-0.15190000000000003</v>
      </c>
      <c r="AI26" s="60">
        <f t="shared" si="5"/>
        <v>-0.15190000000000003</v>
      </c>
      <c r="AJ26" s="60">
        <f t="shared" si="5"/>
        <v>-0.15190000000000003</v>
      </c>
      <c r="AK26" s="60">
        <f t="shared" si="5"/>
        <v>-0.15190000000000003</v>
      </c>
      <c r="AL26" s="60">
        <f t="shared" si="5"/>
        <v>-0.15190000000000003</v>
      </c>
      <c r="AM26" s="60">
        <f t="shared" si="5"/>
        <v>-0.15190000000000003</v>
      </c>
      <c r="AN26" s="60">
        <f t="shared" si="5"/>
        <v>-0.15190000000000003</v>
      </c>
      <c r="AO26" s="60">
        <f t="shared" si="5"/>
        <v>-0.15190000000000003</v>
      </c>
      <c r="AP26" s="60">
        <f t="shared" si="5"/>
        <v>-0.15190000000000003</v>
      </c>
      <c r="AQ26" s="60">
        <f t="shared" si="5"/>
        <v>-0.15190000000000003</v>
      </c>
      <c r="AR26" s="60">
        <f t="shared" si="5"/>
        <v>-0.15190000000000003</v>
      </c>
      <c r="AS26" s="60">
        <f t="shared" si="5"/>
        <v>-0.15190000000000003</v>
      </c>
      <c r="AT26" s="60">
        <f t="shared" si="5"/>
        <v>-0.15190000000000003</v>
      </c>
      <c r="AU26" s="60">
        <f t="shared" si="5"/>
        <v>-0.15190000000000003</v>
      </c>
      <c r="AV26" s="60">
        <f t="shared" si="5"/>
        <v>-0.15190000000000003</v>
      </c>
      <c r="AW26" s="60">
        <f t="shared" si="5"/>
        <v>-0.15190000000000003</v>
      </c>
      <c r="AX26" s="60">
        <f t="shared" si="5"/>
        <v>0</v>
      </c>
      <c r="AY26" s="60">
        <f t="shared" si="5"/>
        <v>0</v>
      </c>
      <c r="AZ26" s="60">
        <f t="shared" si="5"/>
        <v>0</v>
      </c>
      <c r="BA26" s="60">
        <f t="shared" si="5"/>
        <v>0</v>
      </c>
      <c r="BB26" s="60">
        <f t="shared" si="5"/>
        <v>0</v>
      </c>
      <c r="BC26" s="60">
        <f t="shared" si="5"/>
        <v>0</v>
      </c>
      <c r="BD26" s="60">
        <f t="shared" si="5"/>
        <v>0</v>
      </c>
    </row>
    <row r="27" spans="1:56" x14ac:dyDescent="0.3">
      <c r="A27" s="116"/>
      <c r="B27" s="9" t="s">
        <v>13</v>
      </c>
      <c r="C27" s="8" t="s">
        <v>41</v>
      </c>
      <c r="D27" s="9" t="s">
        <v>42</v>
      </c>
      <c r="E27" s="10">
        <v>0.8</v>
      </c>
      <c r="F27" s="10">
        <f>E27</f>
        <v>0.8</v>
      </c>
      <c r="G27" s="10">
        <f t="shared" ref="G27:AW27" si="6">F27</f>
        <v>0.8</v>
      </c>
      <c r="H27" s="10">
        <f t="shared" si="6"/>
        <v>0.8</v>
      </c>
      <c r="I27" s="10">
        <f t="shared" si="6"/>
        <v>0.8</v>
      </c>
      <c r="J27" s="10">
        <f t="shared" si="6"/>
        <v>0.8</v>
      </c>
      <c r="K27" s="10">
        <f t="shared" si="6"/>
        <v>0.8</v>
      </c>
      <c r="L27" s="10">
        <f t="shared" si="6"/>
        <v>0.8</v>
      </c>
      <c r="M27" s="10">
        <f t="shared" si="6"/>
        <v>0.8</v>
      </c>
      <c r="N27" s="10">
        <f t="shared" si="6"/>
        <v>0.8</v>
      </c>
      <c r="O27" s="10">
        <f t="shared" si="6"/>
        <v>0.8</v>
      </c>
      <c r="P27" s="10">
        <f t="shared" si="6"/>
        <v>0.8</v>
      </c>
      <c r="Q27" s="10">
        <f t="shared" si="6"/>
        <v>0.8</v>
      </c>
      <c r="R27" s="10">
        <f t="shared" si="6"/>
        <v>0.8</v>
      </c>
      <c r="S27" s="10">
        <f t="shared" si="6"/>
        <v>0.8</v>
      </c>
      <c r="T27" s="10">
        <f t="shared" si="6"/>
        <v>0.8</v>
      </c>
      <c r="U27" s="10">
        <f t="shared" si="6"/>
        <v>0.8</v>
      </c>
      <c r="V27" s="10">
        <f t="shared" si="6"/>
        <v>0.8</v>
      </c>
      <c r="W27" s="10">
        <f t="shared" si="6"/>
        <v>0.8</v>
      </c>
      <c r="X27" s="10">
        <f t="shared" si="6"/>
        <v>0.8</v>
      </c>
      <c r="Y27" s="10">
        <f t="shared" si="6"/>
        <v>0.8</v>
      </c>
      <c r="Z27" s="10">
        <f t="shared" si="6"/>
        <v>0.8</v>
      </c>
      <c r="AA27" s="10">
        <f t="shared" si="6"/>
        <v>0.8</v>
      </c>
      <c r="AB27" s="10">
        <f t="shared" si="6"/>
        <v>0.8</v>
      </c>
      <c r="AC27" s="10">
        <f t="shared" si="6"/>
        <v>0.8</v>
      </c>
      <c r="AD27" s="10">
        <f t="shared" si="6"/>
        <v>0.8</v>
      </c>
      <c r="AE27" s="10">
        <f t="shared" si="6"/>
        <v>0.8</v>
      </c>
      <c r="AF27" s="10">
        <f t="shared" si="6"/>
        <v>0.8</v>
      </c>
      <c r="AG27" s="10">
        <f t="shared" si="6"/>
        <v>0.8</v>
      </c>
      <c r="AH27" s="10">
        <f t="shared" si="6"/>
        <v>0.8</v>
      </c>
      <c r="AI27" s="10">
        <f t="shared" si="6"/>
        <v>0.8</v>
      </c>
      <c r="AJ27" s="10">
        <f t="shared" si="6"/>
        <v>0.8</v>
      </c>
      <c r="AK27" s="10">
        <f t="shared" si="6"/>
        <v>0.8</v>
      </c>
      <c r="AL27" s="10">
        <f t="shared" si="6"/>
        <v>0.8</v>
      </c>
      <c r="AM27" s="10">
        <f t="shared" si="6"/>
        <v>0.8</v>
      </c>
      <c r="AN27" s="10">
        <f t="shared" si="6"/>
        <v>0.8</v>
      </c>
      <c r="AO27" s="10">
        <f t="shared" si="6"/>
        <v>0.8</v>
      </c>
      <c r="AP27" s="10">
        <f t="shared" si="6"/>
        <v>0.8</v>
      </c>
      <c r="AQ27" s="10">
        <f t="shared" si="6"/>
        <v>0.8</v>
      </c>
      <c r="AR27" s="10">
        <f t="shared" si="6"/>
        <v>0.8</v>
      </c>
      <c r="AS27" s="10">
        <f t="shared" si="6"/>
        <v>0.8</v>
      </c>
      <c r="AT27" s="10">
        <f t="shared" si="6"/>
        <v>0.8</v>
      </c>
      <c r="AU27" s="10">
        <f t="shared" si="6"/>
        <v>0.8</v>
      </c>
      <c r="AV27" s="10">
        <f t="shared" si="6"/>
        <v>0.8</v>
      </c>
      <c r="AW27" s="10">
        <f t="shared" si="6"/>
        <v>0.8</v>
      </c>
      <c r="AX27" s="11"/>
      <c r="AY27" s="11"/>
      <c r="AZ27" s="11"/>
      <c r="BA27" s="11"/>
      <c r="BB27" s="11"/>
      <c r="BC27" s="11"/>
      <c r="BD27" s="11"/>
    </row>
    <row r="28" spans="1:56" x14ac:dyDescent="0.3">
      <c r="A28" s="116"/>
      <c r="B28" s="9" t="s">
        <v>12</v>
      </c>
      <c r="C28" s="9" t="s">
        <v>43</v>
      </c>
      <c r="D28" s="9" t="s">
        <v>40</v>
      </c>
      <c r="E28" s="35">
        <f>E26*E27</f>
        <v>-0.12152000000000003</v>
      </c>
      <c r="F28" s="35">
        <f t="shared" ref="F28:AW28" si="7">F26*F27</f>
        <v>-0.12152000000000003</v>
      </c>
      <c r="G28" s="35">
        <f t="shared" si="7"/>
        <v>-0.12152000000000003</v>
      </c>
      <c r="H28" s="35">
        <f t="shared" si="7"/>
        <v>-0.12152000000000003</v>
      </c>
      <c r="I28" s="35">
        <f t="shared" si="7"/>
        <v>-0.12152000000000003</v>
      </c>
      <c r="J28" s="35">
        <f t="shared" si="7"/>
        <v>-0.12152000000000003</v>
      </c>
      <c r="K28" s="35">
        <f t="shared" si="7"/>
        <v>-0.12152000000000003</v>
      </c>
      <c r="L28" s="35">
        <f t="shared" si="7"/>
        <v>-0.12152000000000003</v>
      </c>
      <c r="M28" s="35">
        <f t="shared" si="7"/>
        <v>-0.12152000000000003</v>
      </c>
      <c r="N28" s="35">
        <f t="shared" si="7"/>
        <v>-0.12152000000000003</v>
      </c>
      <c r="O28" s="35">
        <f t="shared" si="7"/>
        <v>-0.12152000000000003</v>
      </c>
      <c r="P28" s="35">
        <f t="shared" si="7"/>
        <v>-0.12152000000000003</v>
      </c>
      <c r="Q28" s="35">
        <f t="shared" si="7"/>
        <v>-0.12152000000000003</v>
      </c>
      <c r="R28" s="35">
        <f t="shared" si="7"/>
        <v>-0.12152000000000003</v>
      </c>
      <c r="S28" s="35">
        <f t="shared" si="7"/>
        <v>-0.12152000000000003</v>
      </c>
      <c r="T28" s="35">
        <f t="shared" si="7"/>
        <v>-0.12152000000000003</v>
      </c>
      <c r="U28" s="35">
        <f t="shared" si="7"/>
        <v>-0.12152000000000003</v>
      </c>
      <c r="V28" s="35">
        <f t="shared" si="7"/>
        <v>-0.12152000000000003</v>
      </c>
      <c r="W28" s="35">
        <f t="shared" si="7"/>
        <v>-0.12152000000000003</v>
      </c>
      <c r="X28" s="35">
        <f t="shared" si="7"/>
        <v>-0.12152000000000003</v>
      </c>
      <c r="Y28" s="35">
        <f t="shared" si="7"/>
        <v>-0.12152000000000003</v>
      </c>
      <c r="Z28" s="35">
        <f t="shared" si="7"/>
        <v>-0.12152000000000003</v>
      </c>
      <c r="AA28" s="35">
        <f t="shared" si="7"/>
        <v>-0.12152000000000003</v>
      </c>
      <c r="AB28" s="35">
        <f t="shared" si="7"/>
        <v>-0.12152000000000003</v>
      </c>
      <c r="AC28" s="35">
        <f t="shared" si="7"/>
        <v>-0.12152000000000003</v>
      </c>
      <c r="AD28" s="35">
        <f t="shared" si="7"/>
        <v>-0.12152000000000003</v>
      </c>
      <c r="AE28" s="35">
        <f t="shared" si="7"/>
        <v>-0.12152000000000003</v>
      </c>
      <c r="AF28" s="35">
        <f t="shared" si="7"/>
        <v>-0.12152000000000003</v>
      </c>
      <c r="AG28" s="35">
        <f t="shared" si="7"/>
        <v>-0.12152000000000003</v>
      </c>
      <c r="AH28" s="35">
        <f t="shared" si="7"/>
        <v>-0.12152000000000003</v>
      </c>
      <c r="AI28" s="35">
        <f t="shared" si="7"/>
        <v>-0.12152000000000003</v>
      </c>
      <c r="AJ28" s="35">
        <f t="shared" si="7"/>
        <v>-0.12152000000000003</v>
      </c>
      <c r="AK28" s="35">
        <f t="shared" si="7"/>
        <v>-0.12152000000000003</v>
      </c>
      <c r="AL28" s="35">
        <f t="shared" si="7"/>
        <v>-0.12152000000000003</v>
      </c>
      <c r="AM28" s="35">
        <f t="shared" si="7"/>
        <v>-0.12152000000000003</v>
      </c>
      <c r="AN28" s="35">
        <f t="shared" si="7"/>
        <v>-0.12152000000000003</v>
      </c>
      <c r="AO28" s="35">
        <f t="shared" si="7"/>
        <v>-0.12152000000000003</v>
      </c>
      <c r="AP28" s="35">
        <f t="shared" si="7"/>
        <v>-0.12152000000000003</v>
      </c>
      <c r="AQ28" s="35">
        <f t="shared" si="7"/>
        <v>-0.12152000000000003</v>
      </c>
      <c r="AR28" s="35">
        <f t="shared" si="7"/>
        <v>-0.12152000000000003</v>
      </c>
      <c r="AS28" s="35">
        <f t="shared" si="7"/>
        <v>-0.12152000000000003</v>
      </c>
      <c r="AT28" s="35">
        <f t="shared" si="7"/>
        <v>-0.12152000000000003</v>
      </c>
      <c r="AU28" s="35">
        <f t="shared" si="7"/>
        <v>-0.12152000000000003</v>
      </c>
      <c r="AV28" s="35">
        <f t="shared" si="7"/>
        <v>-0.12152000000000003</v>
      </c>
      <c r="AW28" s="35">
        <f t="shared" si="7"/>
        <v>-0.12152000000000003</v>
      </c>
      <c r="AX28" s="35"/>
      <c r="AY28" s="35"/>
      <c r="AZ28" s="35"/>
      <c r="BA28" s="35"/>
      <c r="BB28" s="35"/>
      <c r="BC28" s="35"/>
      <c r="BD28" s="35"/>
    </row>
    <row r="29" spans="1:56" x14ac:dyDescent="0.3">
      <c r="A29" s="116"/>
      <c r="B29" s="9" t="s">
        <v>93</v>
      </c>
      <c r="C29" s="11" t="s">
        <v>44</v>
      </c>
      <c r="D29" s="9" t="s">
        <v>40</v>
      </c>
      <c r="E29" s="35">
        <f>E26-E28</f>
        <v>-3.0380000000000004E-2</v>
      </c>
      <c r="F29" s="35">
        <f t="shared" ref="F29:AW29" si="8">F26-F28</f>
        <v>-3.0380000000000004E-2</v>
      </c>
      <c r="G29" s="35">
        <f t="shared" si="8"/>
        <v>-3.0380000000000004E-2</v>
      </c>
      <c r="H29" s="35">
        <f t="shared" si="8"/>
        <v>-3.0380000000000004E-2</v>
      </c>
      <c r="I29" s="35">
        <f t="shared" si="8"/>
        <v>-3.0380000000000004E-2</v>
      </c>
      <c r="J29" s="35">
        <f t="shared" si="8"/>
        <v>-3.0380000000000004E-2</v>
      </c>
      <c r="K29" s="35">
        <f t="shared" si="8"/>
        <v>-3.0380000000000004E-2</v>
      </c>
      <c r="L29" s="35">
        <f t="shared" si="8"/>
        <v>-3.0380000000000004E-2</v>
      </c>
      <c r="M29" s="35">
        <f t="shared" si="8"/>
        <v>-3.0380000000000004E-2</v>
      </c>
      <c r="N29" s="35">
        <f t="shared" si="8"/>
        <v>-3.0380000000000004E-2</v>
      </c>
      <c r="O29" s="35">
        <f t="shared" si="8"/>
        <v>-3.0380000000000004E-2</v>
      </c>
      <c r="P29" s="35">
        <f t="shared" si="8"/>
        <v>-3.0380000000000004E-2</v>
      </c>
      <c r="Q29" s="35">
        <f t="shared" si="8"/>
        <v>-3.0380000000000004E-2</v>
      </c>
      <c r="R29" s="35">
        <f t="shared" si="8"/>
        <v>-3.0380000000000004E-2</v>
      </c>
      <c r="S29" s="35">
        <f t="shared" si="8"/>
        <v>-3.0380000000000004E-2</v>
      </c>
      <c r="T29" s="35">
        <f t="shared" si="8"/>
        <v>-3.0380000000000004E-2</v>
      </c>
      <c r="U29" s="35">
        <f t="shared" si="8"/>
        <v>-3.0380000000000004E-2</v>
      </c>
      <c r="V29" s="35">
        <f t="shared" si="8"/>
        <v>-3.0380000000000004E-2</v>
      </c>
      <c r="W29" s="35">
        <f t="shared" si="8"/>
        <v>-3.0380000000000004E-2</v>
      </c>
      <c r="X29" s="35">
        <f t="shared" si="8"/>
        <v>-3.0380000000000004E-2</v>
      </c>
      <c r="Y29" s="35">
        <f t="shared" si="8"/>
        <v>-3.0380000000000004E-2</v>
      </c>
      <c r="Z29" s="35">
        <f t="shared" si="8"/>
        <v>-3.0380000000000004E-2</v>
      </c>
      <c r="AA29" s="35">
        <f t="shared" si="8"/>
        <v>-3.0380000000000004E-2</v>
      </c>
      <c r="AB29" s="35">
        <f t="shared" si="8"/>
        <v>-3.0380000000000004E-2</v>
      </c>
      <c r="AC29" s="35">
        <f t="shared" si="8"/>
        <v>-3.0380000000000004E-2</v>
      </c>
      <c r="AD29" s="35">
        <f t="shared" si="8"/>
        <v>-3.0380000000000004E-2</v>
      </c>
      <c r="AE29" s="35">
        <f t="shared" si="8"/>
        <v>-3.0380000000000004E-2</v>
      </c>
      <c r="AF29" s="35">
        <f t="shared" si="8"/>
        <v>-3.0380000000000004E-2</v>
      </c>
      <c r="AG29" s="35">
        <f t="shared" si="8"/>
        <v>-3.0380000000000004E-2</v>
      </c>
      <c r="AH29" s="35">
        <f t="shared" si="8"/>
        <v>-3.0380000000000004E-2</v>
      </c>
      <c r="AI29" s="35">
        <f t="shared" si="8"/>
        <v>-3.0380000000000004E-2</v>
      </c>
      <c r="AJ29" s="35">
        <f t="shared" si="8"/>
        <v>-3.0380000000000004E-2</v>
      </c>
      <c r="AK29" s="35">
        <f t="shared" si="8"/>
        <v>-3.0380000000000004E-2</v>
      </c>
      <c r="AL29" s="35">
        <f t="shared" si="8"/>
        <v>-3.0380000000000004E-2</v>
      </c>
      <c r="AM29" s="35">
        <f t="shared" si="8"/>
        <v>-3.0380000000000004E-2</v>
      </c>
      <c r="AN29" s="35">
        <f t="shared" si="8"/>
        <v>-3.0380000000000004E-2</v>
      </c>
      <c r="AO29" s="35">
        <f t="shared" si="8"/>
        <v>-3.0380000000000004E-2</v>
      </c>
      <c r="AP29" s="35">
        <f t="shared" si="8"/>
        <v>-3.0380000000000004E-2</v>
      </c>
      <c r="AQ29" s="35">
        <f t="shared" si="8"/>
        <v>-3.0380000000000004E-2</v>
      </c>
      <c r="AR29" s="35">
        <f t="shared" si="8"/>
        <v>-3.0380000000000004E-2</v>
      </c>
      <c r="AS29" s="35">
        <f t="shared" si="8"/>
        <v>-3.0380000000000004E-2</v>
      </c>
      <c r="AT29" s="35">
        <f t="shared" si="8"/>
        <v>-3.0380000000000004E-2</v>
      </c>
      <c r="AU29" s="35">
        <f t="shared" si="8"/>
        <v>-3.0380000000000004E-2</v>
      </c>
      <c r="AV29" s="35">
        <f t="shared" si="8"/>
        <v>-3.0380000000000004E-2</v>
      </c>
      <c r="AW29" s="35">
        <f t="shared" si="8"/>
        <v>-3.0380000000000004E-2</v>
      </c>
      <c r="AX29" s="35"/>
      <c r="AY29" s="35"/>
      <c r="AZ29" s="35"/>
      <c r="BA29" s="35"/>
      <c r="BB29" s="35"/>
      <c r="BC29" s="35"/>
      <c r="BD29" s="35"/>
    </row>
    <row r="30" spans="1:56" ht="16.5" hidden="1" customHeight="1" outlineLevel="1" x14ac:dyDescent="0.35">
      <c r="A30" s="116"/>
      <c r="B30" s="9" t="s">
        <v>1</v>
      </c>
      <c r="C30" s="11" t="s">
        <v>53</v>
      </c>
      <c r="D30" s="9" t="s">
        <v>40</v>
      </c>
      <c r="F30" s="35">
        <f>$E$28/'Fixed data'!$C$7</f>
        <v>-2.700444444444445E-3</v>
      </c>
      <c r="G30" s="35">
        <f>$E$28/'Fixed data'!$C$7</f>
        <v>-2.700444444444445E-3</v>
      </c>
      <c r="H30" s="35">
        <f>$E$28/'Fixed data'!$C$7</f>
        <v>-2.700444444444445E-3</v>
      </c>
      <c r="I30" s="35">
        <f>$E$28/'Fixed data'!$C$7</f>
        <v>-2.700444444444445E-3</v>
      </c>
      <c r="J30" s="35">
        <f>$E$28/'Fixed data'!$C$7</f>
        <v>-2.700444444444445E-3</v>
      </c>
      <c r="K30" s="35">
        <f>$E$28/'Fixed data'!$C$7</f>
        <v>-2.700444444444445E-3</v>
      </c>
      <c r="L30" s="35">
        <f>$E$28/'Fixed data'!$C$7</f>
        <v>-2.700444444444445E-3</v>
      </c>
      <c r="M30" s="35">
        <f>$E$28/'Fixed data'!$C$7</f>
        <v>-2.700444444444445E-3</v>
      </c>
      <c r="N30" s="35">
        <f>$E$28/'Fixed data'!$C$7</f>
        <v>-2.700444444444445E-3</v>
      </c>
      <c r="O30" s="35">
        <f>$E$28/'Fixed data'!$C$7</f>
        <v>-2.700444444444445E-3</v>
      </c>
      <c r="P30" s="35">
        <f>$E$28/'Fixed data'!$C$7</f>
        <v>-2.700444444444445E-3</v>
      </c>
      <c r="Q30" s="35">
        <f>$E$28/'Fixed data'!$C$7</f>
        <v>-2.700444444444445E-3</v>
      </c>
      <c r="R30" s="35">
        <f>$E$28/'Fixed data'!$C$7</f>
        <v>-2.700444444444445E-3</v>
      </c>
      <c r="S30" s="35">
        <f>$E$28/'Fixed data'!$C$7</f>
        <v>-2.700444444444445E-3</v>
      </c>
      <c r="T30" s="35">
        <f>$E$28/'Fixed data'!$C$7</f>
        <v>-2.700444444444445E-3</v>
      </c>
      <c r="U30" s="35">
        <f>$E$28/'Fixed data'!$C$7</f>
        <v>-2.700444444444445E-3</v>
      </c>
      <c r="V30" s="35">
        <f>$E$28/'Fixed data'!$C$7</f>
        <v>-2.700444444444445E-3</v>
      </c>
      <c r="W30" s="35">
        <f>$E$28/'Fixed data'!$C$7</f>
        <v>-2.700444444444445E-3</v>
      </c>
      <c r="X30" s="35">
        <f>$E$28/'Fixed data'!$C$7</f>
        <v>-2.700444444444445E-3</v>
      </c>
      <c r="Y30" s="35">
        <f>$E$28/'Fixed data'!$C$7</f>
        <v>-2.700444444444445E-3</v>
      </c>
      <c r="Z30" s="35">
        <f>$E$28/'Fixed data'!$C$7</f>
        <v>-2.700444444444445E-3</v>
      </c>
      <c r="AA30" s="35">
        <f>$E$28/'Fixed data'!$C$7</f>
        <v>-2.700444444444445E-3</v>
      </c>
      <c r="AB30" s="35">
        <f>$E$28/'Fixed data'!$C$7</f>
        <v>-2.700444444444445E-3</v>
      </c>
      <c r="AC30" s="35">
        <f>$E$28/'Fixed data'!$C$7</f>
        <v>-2.700444444444445E-3</v>
      </c>
      <c r="AD30" s="35">
        <f>$E$28/'Fixed data'!$C$7</f>
        <v>-2.700444444444445E-3</v>
      </c>
      <c r="AE30" s="35">
        <f>$E$28/'Fixed data'!$C$7</f>
        <v>-2.700444444444445E-3</v>
      </c>
      <c r="AF30" s="35">
        <f>$E$28/'Fixed data'!$C$7</f>
        <v>-2.700444444444445E-3</v>
      </c>
      <c r="AG30" s="35">
        <f>$E$28/'Fixed data'!$C$7</f>
        <v>-2.700444444444445E-3</v>
      </c>
      <c r="AH30" s="35">
        <f>$E$28/'Fixed data'!$C$7</f>
        <v>-2.700444444444445E-3</v>
      </c>
      <c r="AI30" s="35">
        <f>$E$28/'Fixed data'!$C$7</f>
        <v>-2.700444444444445E-3</v>
      </c>
      <c r="AJ30" s="35">
        <f>$E$28/'Fixed data'!$C$7</f>
        <v>-2.700444444444445E-3</v>
      </c>
      <c r="AK30" s="35">
        <f>$E$28/'Fixed data'!$C$7</f>
        <v>-2.700444444444445E-3</v>
      </c>
      <c r="AL30" s="35">
        <f>$E$28/'Fixed data'!$C$7</f>
        <v>-2.700444444444445E-3</v>
      </c>
      <c r="AM30" s="35">
        <f>$E$28/'Fixed data'!$C$7</f>
        <v>-2.700444444444445E-3</v>
      </c>
      <c r="AN30" s="35">
        <f>$E$28/'Fixed data'!$C$7</f>
        <v>-2.700444444444445E-3</v>
      </c>
      <c r="AO30" s="35">
        <f>$E$28/'Fixed data'!$C$7</f>
        <v>-2.700444444444445E-3</v>
      </c>
      <c r="AP30" s="35">
        <f>$E$28/'Fixed data'!$C$7</f>
        <v>-2.700444444444445E-3</v>
      </c>
      <c r="AQ30" s="35">
        <f>$E$28/'Fixed data'!$C$7</f>
        <v>-2.700444444444445E-3</v>
      </c>
      <c r="AR30" s="35">
        <f>$E$28/'Fixed data'!$C$7</f>
        <v>-2.700444444444445E-3</v>
      </c>
      <c r="AS30" s="35">
        <f>$E$28/'Fixed data'!$C$7</f>
        <v>-2.700444444444445E-3</v>
      </c>
      <c r="AT30" s="35">
        <f>$E$28/'Fixed data'!$C$7</f>
        <v>-2.700444444444445E-3</v>
      </c>
      <c r="AU30" s="35">
        <f>$E$28/'Fixed data'!$C$7</f>
        <v>-2.700444444444445E-3</v>
      </c>
      <c r="AV30" s="35">
        <f>$E$28/'Fixed data'!$C$7</f>
        <v>-2.700444444444445E-3</v>
      </c>
      <c r="AW30" s="35">
        <f>$E$28/'Fixed data'!$C$7</f>
        <v>-2.700444444444445E-3</v>
      </c>
      <c r="AX30" s="35">
        <f>$E$28/'Fixed data'!$C$7</f>
        <v>-2.700444444444445E-3</v>
      </c>
      <c r="AY30" s="35"/>
      <c r="AZ30" s="35"/>
      <c r="BA30" s="35"/>
      <c r="BB30" s="35"/>
      <c r="BC30" s="35"/>
      <c r="BD30" s="35"/>
    </row>
    <row r="31" spans="1:56" ht="16.5" hidden="1" customHeight="1" outlineLevel="1" x14ac:dyDescent="0.35">
      <c r="A31" s="116"/>
      <c r="B31" s="9" t="s">
        <v>2</v>
      </c>
      <c r="C31" s="11" t="s">
        <v>54</v>
      </c>
      <c r="D31" s="9" t="s">
        <v>40</v>
      </c>
      <c r="F31" s="35"/>
      <c r="G31" s="35">
        <f>$F$28/'Fixed data'!$C$7</f>
        <v>-2.700444444444445E-3</v>
      </c>
      <c r="H31" s="35">
        <f>$F$28/'Fixed data'!$C$7</f>
        <v>-2.700444444444445E-3</v>
      </c>
      <c r="I31" s="35">
        <f>$F$28/'Fixed data'!$C$7</f>
        <v>-2.700444444444445E-3</v>
      </c>
      <c r="J31" s="35">
        <f>$F$28/'Fixed data'!$C$7</f>
        <v>-2.700444444444445E-3</v>
      </c>
      <c r="K31" s="35">
        <f>$F$28/'Fixed data'!$C$7</f>
        <v>-2.700444444444445E-3</v>
      </c>
      <c r="L31" s="35">
        <f>$F$28/'Fixed data'!$C$7</f>
        <v>-2.700444444444445E-3</v>
      </c>
      <c r="M31" s="35">
        <f>$F$28/'Fixed data'!$C$7</f>
        <v>-2.700444444444445E-3</v>
      </c>
      <c r="N31" s="35">
        <f>$F$28/'Fixed data'!$C$7</f>
        <v>-2.700444444444445E-3</v>
      </c>
      <c r="O31" s="35">
        <f>$F$28/'Fixed data'!$C$7</f>
        <v>-2.700444444444445E-3</v>
      </c>
      <c r="P31" s="35">
        <f>$F$28/'Fixed data'!$C$7</f>
        <v>-2.700444444444445E-3</v>
      </c>
      <c r="Q31" s="35">
        <f>$F$28/'Fixed data'!$C$7</f>
        <v>-2.700444444444445E-3</v>
      </c>
      <c r="R31" s="35">
        <f>$F$28/'Fixed data'!$C$7</f>
        <v>-2.700444444444445E-3</v>
      </c>
      <c r="S31" s="35">
        <f>$F$28/'Fixed data'!$C$7</f>
        <v>-2.700444444444445E-3</v>
      </c>
      <c r="T31" s="35">
        <f>$F$28/'Fixed data'!$C$7</f>
        <v>-2.700444444444445E-3</v>
      </c>
      <c r="U31" s="35">
        <f>$F$28/'Fixed data'!$C$7</f>
        <v>-2.700444444444445E-3</v>
      </c>
      <c r="V31" s="35">
        <f>$F$28/'Fixed data'!$C$7</f>
        <v>-2.700444444444445E-3</v>
      </c>
      <c r="W31" s="35">
        <f>$F$28/'Fixed data'!$C$7</f>
        <v>-2.700444444444445E-3</v>
      </c>
      <c r="X31" s="35">
        <f>$F$28/'Fixed data'!$C$7</f>
        <v>-2.700444444444445E-3</v>
      </c>
      <c r="Y31" s="35">
        <f>$F$28/'Fixed data'!$C$7</f>
        <v>-2.700444444444445E-3</v>
      </c>
      <c r="Z31" s="35">
        <f>$F$28/'Fixed data'!$C$7</f>
        <v>-2.700444444444445E-3</v>
      </c>
      <c r="AA31" s="35">
        <f>$F$28/'Fixed data'!$C$7</f>
        <v>-2.700444444444445E-3</v>
      </c>
      <c r="AB31" s="35">
        <f>$F$28/'Fixed data'!$C$7</f>
        <v>-2.700444444444445E-3</v>
      </c>
      <c r="AC31" s="35">
        <f>$F$28/'Fixed data'!$C$7</f>
        <v>-2.700444444444445E-3</v>
      </c>
      <c r="AD31" s="35">
        <f>$F$28/'Fixed data'!$C$7</f>
        <v>-2.700444444444445E-3</v>
      </c>
      <c r="AE31" s="35">
        <f>$F$28/'Fixed data'!$C$7</f>
        <v>-2.700444444444445E-3</v>
      </c>
      <c r="AF31" s="35">
        <f>$F$28/'Fixed data'!$C$7</f>
        <v>-2.700444444444445E-3</v>
      </c>
      <c r="AG31" s="35">
        <f>$F$28/'Fixed data'!$C$7</f>
        <v>-2.700444444444445E-3</v>
      </c>
      <c r="AH31" s="35">
        <f>$F$28/'Fixed data'!$C$7</f>
        <v>-2.700444444444445E-3</v>
      </c>
      <c r="AI31" s="35">
        <f>$F$28/'Fixed data'!$C$7</f>
        <v>-2.700444444444445E-3</v>
      </c>
      <c r="AJ31" s="35">
        <f>$F$28/'Fixed data'!$C$7</f>
        <v>-2.700444444444445E-3</v>
      </c>
      <c r="AK31" s="35">
        <f>$F$28/'Fixed data'!$C$7</f>
        <v>-2.700444444444445E-3</v>
      </c>
      <c r="AL31" s="35">
        <f>$F$28/'Fixed data'!$C$7</f>
        <v>-2.700444444444445E-3</v>
      </c>
      <c r="AM31" s="35">
        <f>$F$28/'Fixed data'!$C$7</f>
        <v>-2.700444444444445E-3</v>
      </c>
      <c r="AN31" s="35">
        <f>$F$28/'Fixed data'!$C$7</f>
        <v>-2.700444444444445E-3</v>
      </c>
      <c r="AO31" s="35">
        <f>$F$28/'Fixed data'!$C$7</f>
        <v>-2.700444444444445E-3</v>
      </c>
      <c r="AP31" s="35">
        <f>$F$28/'Fixed data'!$C$7</f>
        <v>-2.700444444444445E-3</v>
      </c>
      <c r="AQ31" s="35">
        <f>$F$28/'Fixed data'!$C$7</f>
        <v>-2.700444444444445E-3</v>
      </c>
      <c r="AR31" s="35">
        <f>$F$28/'Fixed data'!$C$7</f>
        <v>-2.700444444444445E-3</v>
      </c>
      <c r="AS31" s="35">
        <f>$F$28/'Fixed data'!$C$7</f>
        <v>-2.700444444444445E-3</v>
      </c>
      <c r="AT31" s="35">
        <f>$F$28/'Fixed data'!$C$7</f>
        <v>-2.700444444444445E-3</v>
      </c>
      <c r="AU31" s="35">
        <f>$F$28/'Fixed data'!$C$7</f>
        <v>-2.700444444444445E-3</v>
      </c>
      <c r="AV31" s="35">
        <f>$F$28/'Fixed data'!$C$7</f>
        <v>-2.700444444444445E-3</v>
      </c>
      <c r="AW31" s="35">
        <f>$F$28/'Fixed data'!$C$7</f>
        <v>-2.700444444444445E-3</v>
      </c>
      <c r="AX31" s="35">
        <f>$F$28/'Fixed data'!$C$7</f>
        <v>-2.700444444444445E-3</v>
      </c>
      <c r="AY31" s="35">
        <f>$F$28/'Fixed data'!$C$7</f>
        <v>-2.700444444444445E-3</v>
      </c>
      <c r="AZ31" s="35"/>
      <c r="BA31" s="35"/>
      <c r="BB31" s="35"/>
      <c r="BC31" s="35"/>
      <c r="BD31" s="35"/>
    </row>
    <row r="32" spans="1:56" ht="16.5" hidden="1" customHeight="1" outlineLevel="1" x14ac:dyDescent="0.35">
      <c r="A32" s="116"/>
      <c r="B32" s="9" t="s">
        <v>3</v>
      </c>
      <c r="C32" s="11" t="s">
        <v>55</v>
      </c>
      <c r="D32" s="9" t="s">
        <v>40</v>
      </c>
      <c r="F32" s="35"/>
      <c r="G32" s="35"/>
      <c r="H32" s="35">
        <f>$G$28/'Fixed data'!$C$7</f>
        <v>-2.700444444444445E-3</v>
      </c>
      <c r="I32" s="35">
        <f>$G$28/'Fixed data'!$C$7</f>
        <v>-2.700444444444445E-3</v>
      </c>
      <c r="J32" s="35">
        <f>$G$28/'Fixed data'!$C$7</f>
        <v>-2.700444444444445E-3</v>
      </c>
      <c r="K32" s="35">
        <f>$G$28/'Fixed data'!$C$7</f>
        <v>-2.700444444444445E-3</v>
      </c>
      <c r="L32" s="35">
        <f>$G$28/'Fixed data'!$C$7</f>
        <v>-2.700444444444445E-3</v>
      </c>
      <c r="M32" s="35">
        <f>$G$28/'Fixed data'!$C$7</f>
        <v>-2.700444444444445E-3</v>
      </c>
      <c r="N32" s="35">
        <f>$G$28/'Fixed data'!$C$7</f>
        <v>-2.700444444444445E-3</v>
      </c>
      <c r="O32" s="35">
        <f>$G$28/'Fixed data'!$C$7</f>
        <v>-2.700444444444445E-3</v>
      </c>
      <c r="P32" s="35">
        <f>$G$28/'Fixed data'!$C$7</f>
        <v>-2.700444444444445E-3</v>
      </c>
      <c r="Q32" s="35">
        <f>$G$28/'Fixed data'!$C$7</f>
        <v>-2.700444444444445E-3</v>
      </c>
      <c r="R32" s="35">
        <f>$G$28/'Fixed data'!$C$7</f>
        <v>-2.700444444444445E-3</v>
      </c>
      <c r="S32" s="35">
        <f>$G$28/'Fixed data'!$C$7</f>
        <v>-2.700444444444445E-3</v>
      </c>
      <c r="T32" s="35">
        <f>$G$28/'Fixed data'!$C$7</f>
        <v>-2.700444444444445E-3</v>
      </c>
      <c r="U32" s="35">
        <f>$G$28/'Fixed data'!$C$7</f>
        <v>-2.700444444444445E-3</v>
      </c>
      <c r="V32" s="35">
        <f>$G$28/'Fixed data'!$C$7</f>
        <v>-2.700444444444445E-3</v>
      </c>
      <c r="W32" s="35">
        <f>$G$28/'Fixed data'!$C$7</f>
        <v>-2.700444444444445E-3</v>
      </c>
      <c r="X32" s="35">
        <f>$G$28/'Fixed data'!$C$7</f>
        <v>-2.700444444444445E-3</v>
      </c>
      <c r="Y32" s="35">
        <f>$G$28/'Fixed data'!$C$7</f>
        <v>-2.700444444444445E-3</v>
      </c>
      <c r="Z32" s="35">
        <f>$G$28/'Fixed data'!$C$7</f>
        <v>-2.700444444444445E-3</v>
      </c>
      <c r="AA32" s="35">
        <f>$G$28/'Fixed data'!$C$7</f>
        <v>-2.700444444444445E-3</v>
      </c>
      <c r="AB32" s="35">
        <f>$G$28/'Fixed data'!$C$7</f>
        <v>-2.700444444444445E-3</v>
      </c>
      <c r="AC32" s="35">
        <f>$G$28/'Fixed data'!$C$7</f>
        <v>-2.700444444444445E-3</v>
      </c>
      <c r="AD32" s="35">
        <f>$G$28/'Fixed data'!$C$7</f>
        <v>-2.700444444444445E-3</v>
      </c>
      <c r="AE32" s="35">
        <f>$G$28/'Fixed data'!$C$7</f>
        <v>-2.700444444444445E-3</v>
      </c>
      <c r="AF32" s="35">
        <f>$G$28/'Fixed data'!$C$7</f>
        <v>-2.700444444444445E-3</v>
      </c>
      <c r="AG32" s="35">
        <f>$G$28/'Fixed data'!$C$7</f>
        <v>-2.700444444444445E-3</v>
      </c>
      <c r="AH32" s="35">
        <f>$G$28/'Fixed data'!$C$7</f>
        <v>-2.700444444444445E-3</v>
      </c>
      <c r="AI32" s="35">
        <f>$G$28/'Fixed data'!$C$7</f>
        <v>-2.700444444444445E-3</v>
      </c>
      <c r="AJ32" s="35">
        <f>$G$28/'Fixed data'!$C$7</f>
        <v>-2.700444444444445E-3</v>
      </c>
      <c r="AK32" s="35">
        <f>$G$28/'Fixed data'!$C$7</f>
        <v>-2.700444444444445E-3</v>
      </c>
      <c r="AL32" s="35">
        <f>$G$28/'Fixed data'!$C$7</f>
        <v>-2.700444444444445E-3</v>
      </c>
      <c r="AM32" s="35">
        <f>$G$28/'Fixed data'!$C$7</f>
        <v>-2.700444444444445E-3</v>
      </c>
      <c r="AN32" s="35">
        <f>$G$28/'Fixed data'!$C$7</f>
        <v>-2.700444444444445E-3</v>
      </c>
      <c r="AO32" s="35">
        <f>$G$28/'Fixed data'!$C$7</f>
        <v>-2.700444444444445E-3</v>
      </c>
      <c r="AP32" s="35">
        <f>$G$28/'Fixed data'!$C$7</f>
        <v>-2.700444444444445E-3</v>
      </c>
      <c r="AQ32" s="35">
        <f>$G$28/'Fixed data'!$C$7</f>
        <v>-2.700444444444445E-3</v>
      </c>
      <c r="AR32" s="35">
        <f>$G$28/'Fixed data'!$C$7</f>
        <v>-2.700444444444445E-3</v>
      </c>
      <c r="AS32" s="35">
        <f>$G$28/'Fixed data'!$C$7</f>
        <v>-2.700444444444445E-3</v>
      </c>
      <c r="AT32" s="35">
        <f>$G$28/'Fixed data'!$C$7</f>
        <v>-2.700444444444445E-3</v>
      </c>
      <c r="AU32" s="35">
        <f>$G$28/'Fixed data'!$C$7</f>
        <v>-2.700444444444445E-3</v>
      </c>
      <c r="AV32" s="35">
        <f>$G$28/'Fixed data'!$C$7</f>
        <v>-2.700444444444445E-3</v>
      </c>
      <c r="AW32" s="35">
        <f>$G$28/'Fixed data'!$C$7</f>
        <v>-2.700444444444445E-3</v>
      </c>
      <c r="AX32" s="35">
        <f>$G$28/'Fixed data'!$C$7</f>
        <v>-2.700444444444445E-3</v>
      </c>
      <c r="AY32" s="35">
        <f>$G$28/'Fixed data'!$C$7</f>
        <v>-2.700444444444445E-3</v>
      </c>
      <c r="AZ32" s="35">
        <f>$G$28/'Fixed data'!$C$7</f>
        <v>-2.700444444444445E-3</v>
      </c>
      <c r="BA32" s="35"/>
      <c r="BB32" s="35"/>
      <c r="BC32" s="35"/>
      <c r="BD32" s="35"/>
    </row>
    <row r="33" spans="1:57" ht="16.5" hidden="1" customHeight="1" outlineLevel="1" x14ac:dyDescent="0.35">
      <c r="A33" s="116"/>
      <c r="B33" s="9" t="s">
        <v>4</v>
      </c>
      <c r="C33" s="11" t="s">
        <v>56</v>
      </c>
      <c r="D33" s="9" t="s">
        <v>40</v>
      </c>
      <c r="F33" s="35"/>
      <c r="G33" s="35"/>
      <c r="H33" s="35"/>
      <c r="I33" s="35">
        <f>$H$28/'Fixed data'!$C$7</f>
        <v>-2.700444444444445E-3</v>
      </c>
      <c r="J33" s="35">
        <f>$H$28/'Fixed data'!$C$7</f>
        <v>-2.700444444444445E-3</v>
      </c>
      <c r="K33" s="35">
        <f>$H$28/'Fixed data'!$C$7</f>
        <v>-2.700444444444445E-3</v>
      </c>
      <c r="L33" s="35">
        <f>$H$28/'Fixed data'!$C$7</f>
        <v>-2.700444444444445E-3</v>
      </c>
      <c r="M33" s="35">
        <f>$H$28/'Fixed data'!$C$7</f>
        <v>-2.700444444444445E-3</v>
      </c>
      <c r="N33" s="35">
        <f>$H$28/'Fixed data'!$C$7</f>
        <v>-2.700444444444445E-3</v>
      </c>
      <c r="O33" s="35">
        <f>$H$28/'Fixed data'!$C$7</f>
        <v>-2.700444444444445E-3</v>
      </c>
      <c r="P33" s="35">
        <f>$H$28/'Fixed data'!$C$7</f>
        <v>-2.700444444444445E-3</v>
      </c>
      <c r="Q33" s="35">
        <f>$H$28/'Fixed data'!$C$7</f>
        <v>-2.700444444444445E-3</v>
      </c>
      <c r="R33" s="35">
        <f>$H$28/'Fixed data'!$C$7</f>
        <v>-2.700444444444445E-3</v>
      </c>
      <c r="S33" s="35">
        <f>$H$28/'Fixed data'!$C$7</f>
        <v>-2.700444444444445E-3</v>
      </c>
      <c r="T33" s="35">
        <f>$H$28/'Fixed data'!$C$7</f>
        <v>-2.700444444444445E-3</v>
      </c>
      <c r="U33" s="35">
        <f>$H$28/'Fixed data'!$C$7</f>
        <v>-2.700444444444445E-3</v>
      </c>
      <c r="V33" s="35">
        <f>$H$28/'Fixed data'!$C$7</f>
        <v>-2.700444444444445E-3</v>
      </c>
      <c r="W33" s="35">
        <f>$H$28/'Fixed data'!$C$7</f>
        <v>-2.700444444444445E-3</v>
      </c>
      <c r="X33" s="35">
        <f>$H$28/'Fixed data'!$C$7</f>
        <v>-2.700444444444445E-3</v>
      </c>
      <c r="Y33" s="35">
        <f>$H$28/'Fixed data'!$C$7</f>
        <v>-2.700444444444445E-3</v>
      </c>
      <c r="Z33" s="35">
        <f>$H$28/'Fixed data'!$C$7</f>
        <v>-2.700444444444445E-3</v>
      </c>
      <c r="AA33" s="35">
        <f>$H$28/'Fixed data'!$C$7</f>
        <v>-2.700444444444445E-3</v>
      </c>
      <c r="AB33" s="35">
        <f>$H$28/'Fixed data'!$C$7</f>
        <v>-2.700444444444445E-3</v>
      </c>
      <c r="AC33" s="35">
        <f>$H$28/'Fixed data'!$C$7</f>
        <v>-2.700444444444445E-3</v>
      </c>
      <c r="AD33" s="35">
        <f>$H$28/'Fixed data'!$C$7</f>
        <v>-2.700444444444445E-3</v>
      </c>
      <c r="AE33" s="35">
        <f>$H$28/'Fixed data'!$C$7</f>
        <v>-2.700444444444445E-3</v>
      </c>
      <c r="AF33" s="35">
        <f>$H$28/'Fixed data'!$C$7</f>
        <v>-2.700444444444445E-3</v>
      </c>
      <c r="AG33" s="35">
        <f>$H$28/'Fixed data'!$C$7</f>
        <v>-2.700444444444445E-3</v>
      </c>
      <c r="AH33" s="35">
        <f>$H$28/'Fixed data'!$C$7</f>
        <v>-2.700444444444445E-3</v>
      </c>
      <c r="AI33" s="35">
        <f>$H$28/'Fixed data'!$C$7</f>
        <v>-2.700444444444445E-3</v>
      </c>
      <c r="AJ33" s="35">
        <f>$H$28/'Fixed data'!$C$7</f>
        <v>-2.700444444444445E-3</v>
      </c>
      <c r="AK33" s="35">
        <f>$H$28/'Fixed data'!$C$7</f>
        <v>-2.700444444444445E-3</v>
      </c>
      <c r="AL33" s="35">
        <f>$H$28/'Fixed data'!$C$7</f>
        <v>-2.700444444444445E-3</v>
      </c>
      <c r="AM33" s="35">
        <f>$H$28/'Fixed data'!$C$7</f>
        <v>-2.700444444444445E-3</v>
      </c>
      <c r="AN33" s="35">
        <f>$H$28/'Fixed data'!$C$7</f>
        <v>-2.700444444444445E-3</v>
      </c>
      <c r="AO33" s="35">
        <f>$H$28/'Fixed data'!$C$7</f>
        <v>-2.700444444444445E-3</v>
      </c>
      <c r="AP33" s="35">
        <f>$H$28/'Fixed data'!$C$7</f>
        <v>-2.700444444444445E-3</v>
      </c>
      <c r="AQ33" s="35">
        <f>$H$28/'Fixed data'!$C$7</f>
        <v>-2.700444444444445E-3</v>
      </c>
      <c r="AR33" s="35">
        <f>$H$28/'Fixed data'!$C$7</f>
        <v>-2.700444444444445E-3</v>
      </c>
      <c r="AS33" s="35">
        <f>$H$28/'Fixed data'!$C$7</f>
        <v>-2.700444444444445E-3</v>
      </c>
      <c r="AT33" s="35">
        <f>$H$28/'Fixed data'!$C$7</f>
        <v>-2.700444444444445E-3</v>
      </c>
      <c r="AU33" s="35">
        <f>$H$28/'Fixed data'!$C$7</f>
        <v>-2.700444444444445E-3</v>
      </c>
      <c r="AV33" s="35">
        <f>$H$28/'Fixed data'!$C$7</f>
        <v>-2.700444444444445E-3</v>
      </c>
      <c r="AW33" s="35">
        <f>$H$28/'Fixed data'!$C$7</f>
        <v>-2.700444444444445E-3</v>
      </c>
      <c r="AX33" s="35">
        <f>$H$28/'Fixed data'!$C$7</f>
        <v>-2.700444444444445E-3</v>
      </c>
      <c r="AY33" s="35">
        <f>$H$28/'Fixed data'!$C$7</f>
        <v>-2.700444444444445E-3</v>
      </c>
      <c r="AZ33" s="35">
        <f>$H$28/'Fixed data'!$C$7</f>
        <v>-2.700444444444445E-3</v>
      </c>
      <c r="BA33" s="35">
        <f>$H$28/'Fixed data'!$C$7</f>
        <v>-2.700444444444445E-3</v>
      </c>
      <c r="BB33" s="35"/>
      <c r="BC33" s="35"/>
      <c r="BD33" s="35"/>
    </row>
    <row r="34" spans="1:57" ht="16.5" hidden="1" customHeight="1" outlineLevel="1" x14ac:dyDescent="0.35">
      <c r="A34" s="116"/>
      <c r="B34" s="9" t="s">
        <v>5</v>
      </c>
      <c r="C34" s="11" t="s">
        <v>57</v>
      </c>
      <c r="D34" s="9" t="s">
        <v>40</v>
      </c>
      <c r="F34" s="35"/>
      <c r="G34" s="35"/>
      <c r="H34" s="35"/>
      <c r="I34" s="35"/>
      <c r="J34" s="35">
        <f>$I$28/'Fixed data'!$C$7</f>
        <v>-2.700444444444445E-3</v>
      </c>
      <c r="K34" s="35">
        <f>$I$28/'Fixed data'!$C$7</f>
        <v>-2.700444444444445E-3</v>
      </c>
      <c r="L34" s="35">
        <f>$I$28/'Fixed data'!$C$7</f>
        <v>-2.700444444444445E-3</v>
      </c>
      <c r="M34" s="35">
        <f>$I$28/'Fixed data'!$C$7</f>
        <v>-2.700444444444445E-3</v>
      </c>
      <c r="N34" s="35">
        <f>$I$28/'Fixed data'!$C$7</f>
        <v>-2.700444444444445E-3</v>
      </c>
      <c r="O34" s="35">
        <f>$I$28/'Fixed data'!$C$7</f>
        <v>-2.700444444444445E-3</v>
      </c>
      <c r="P34" s="35">
        <f>$I$28/'Fixed data'!$C$7</f>
        <v>-2.700444444444445E-3</v>
      </c>
      <c r="Q34" s="35">
        <f>$I$28/'Fixed data'!$C$7</f>
        <v>-2.700444444444445E-3</v>
      </c>
      <c r="R34" s="35">
        <f>$I$28/'Fixed data'!$C$7</f>
        <v>-2.700444444444445E-3</v>
      </c>
      <c r="S34" s="35">
        <f>$I$28/'Fixed data'!$C$7</f>
        <v>-2.700444444444445E-3</v>
      </c>
      <c r="T34" s="35">
        <f>$I$28/'Fixed data'!$C$7</f>
        <v>-2.700444444444445E-3</v>
      </c>
      <c r="U34" s="35">
        <f>$I$28/'Fixed data'!$C$7</f>
        <v>-2.700444444444445E-3</v>
      </c>
      <c r="V34" s="35">
        <f>$I$28/'Fixed data'!$C$7</f>
        <v>-2.700444444444445E-3</v>
      </c>
      <c r="W34" s="35">
        <f>$I$28/'Fixed data'!$C$7</f>
        <v>-2.700444444444445E-3</v>
      </c>
      <c r="X34" s="35">
        <f>$I$28/'Fixed data'!$C$7</f>
        <v>-2.700444444444445E-3</v>
      </c>
      <c r="Y34" s="35">
        <f>$I$28/'Fixed data'!$C$7</f>
        <v>-2.700444444444445E-3</v>
      </c>
      <c r="Z34" s="35">
        <f>$I$28/'Fixed data'!$C$7</f>
        <v>-2.700444444444445E-3</v>
      </c>
      <c r="AA34" s="35">
        <f>$I$28/'Fixed data'!$C$7</f>
        <v>-2.700444444444445E-3</v>
      </c>
      <c r="AB34" s="35">
        <f>$I$28/'Fixed data'!$C$7</f>
        <v>-2.700444444444445E-3</v>
      </c>
      <c r="AC34" s="35">
        <f>$I$28/'Fixed data'!$C$7</f>
        <v>-2.700444444444445E-3</v>
      </c>
      <c r="AD34" s="35">
        <f>$I$28/'Fixed data'!$C$7</f>
        <v>-2.700444444444445E-3</v>
      </c>
      <c r="AE34" s="35">
        <f>$I$28/'Fixed data'!$C$7</f>
        <v>-2.700444444444445E-3</v>
      </c>
      <c r="AF34" s="35">
        <f>$I$28/'Fixed data'!$C$7</f>
        <v>-2.700444444444445E-3</v>
      </c>
      <c r="AG34" s="35">
        <f>$I$28/'Fixed data'!$C$7</f>
        <v>-2.700444444444445E-3</v>
      </c>
      <c r="AH34" s="35">
        <f>$I$28/'Fixed data'!$C$7</f>
        <v>-2.700444444444445E-3</v>
      </c>
      <c r="AI34" s="35">
        <f>$I$28/'Fixed data'!$C$7</f>
        <v>-2.700444444444445E-3</v>
      </c>
      <c r="AJ34" s="35">
        <f>$I$28/'Fixed data'!$C$7</f>
        <v>-2.700444444444445E-3</v>
      </c>
      <c r="AK34" s="35">
        <f>$I$28/'Fixed data'!$C$7</f>
        <v>-2.700444444444445E-3</v>
      </c>
      <c r="AL34" s="35">
        <f>$I$28/'Fixed data'!$C$7</f>
        <v>-2.700444444444445E-3</v>
      </c>
      <c r="AM34" s="35">
        <f>$I$28/'Fixed data'!$C$7</f>
        <v>-2.700444444444445E-3</v>
      </c>
      <c r="AN34" s="35">
        <f>$I$28/'Fixed data'!$C$7</f>
        <v>-2.700444444444445E-3</v>
      </c>
      <c r="AO34" s="35">
        <f>$I$28/'Fixed data'!$C$7</f>
        <v>-2.700444444444445E-3</v>
      </c>
      <c r="AP34" s="35">
        <f>$I$28/'Fixed data'!$C$7</f>
        <v>-2.700444444444445E-3</v>
      </c>
      <c r="AQ34" s="35">
        <f>$I$28/'Fixed data'!$C$7</f>
        <v>-2.700444444444445E-3</v>
      </c>
      <c r="AR34" s="35">
        <f>$I$28/'Fixed data'!$C$7</f>
        <v>-2.700444444444445E-3</v>
      </c>
      <c r="AS34" s="35">
        <f>$I$28/'Fixed data'!$C$7</f>
        <v>-2.700444444444445E-3</v>
      </c>
      <c r="AT34" s="35">
        <f>$I$28/'Fixed data'!$C$7</f>
        <v>-2.700444444444445E-3</v>
      </c>
      <c r="AU34" s="35">
        <f>$I$28/'Fixed data'!$C$7</f>
        <v>-2.700444444444445E-3</v>
      </c>
      <c r="AV34" s="35">
        <f>$I$28/'Fixed data'!$C$7</f>
        <v>-2.700444444444445E-3</v>
      </c>
      <c r="AW34" s="35">
        <f>$I$28/'Fixed data'!$C$7</f>
        <v>-2.700444444444445E-3</v>
      </c>
      <c r="AX34" s="35">
        <f>$I$28/'Fixed data'!$C$7</f>
        <v>-2.700444444444445E-3</v>
      </c>
      <c r="AY34" s="35">
        <f>$I$28/'Fixed data'!$C$7</f>
        <v>-2.700444444444445E-3</v>
      </c>
      <c r="AZ34" s="35">
        <f>$I$28/'Fixed data'!$C$7</f>
        <v>-2.700444444444445E-3</v>
      </c>
      <c r="BA34" s="35">
        <f>$I$28/'Fixed data'!$C$7</f>
        <v>-2.700444444444445E-3</v>
      </c>
      <c r="BB34" s="35">
        <f>$I$28/'Fixed data'!$C$7</f>
        <v>-2.700444444444445E-3</v>
      </c>
      <c r="BC34" s="35"/>
      <c r="BD34" s="35"/>
    </row>
    <row r="35" spans="1:57" ht="16.5" hidden="1" customHeight="1" outlineLevel="1" x14ac:dyDescent="0.35">
      <c r="A35" s="116"/>
      <c r="B35" s="9" t="s">
        <v>6</v>
      </c>
      <c r="C35" s="11" t="s">
        <v>58</v>
      </c>
      <c r="D35" s="9" t="s">
        <v>40</v>
      </c>
      <c r="F35" s="35"/>
      <c r="G35" s="35"/>
      <c r="H35" s="35"/>
      <c r="I35" s="35"/>
      <c r="J35" s="35"/>
      <c r="K35" s="35">
        <f>$J$28/'Fixed data'!$C$7</f>
        <v>-2.700444444444445E-3</v>
      </c>
      <c r="L35" s="35">
        <f>$J$28/'Fixed data'!$C$7</f>
        <v>-2.700444444444445E-3</v>
      </c>
      <c r="M35" s="35">
        <f>$J$28/'Fixed data'!$C$7</f>
        <v>-2.700444444444445E-3</v>
      </c>
      <c r="N35" s="35">
        <f>$J$28/'Fixed data'!$C$7</f>
        <v>-2.700444444444445E-3</v>
      </c>
      <c r="O35" s="35">
        <f>$J$28/'Fixed data'!$C$7</f>
        <v>-2.700444444444445E-3</v>
      </c>
      <c r="P35" s="35">
        <f>$J$28/'Fixed data'!$C$7</f>
        <v>-2.700444444444445E-3</v>
      </c>
      <c r="Q35" s="35">
        <f>$J$28/'Fixed data'!$C$7</f>
        <v>-2.700444444444445E-3</v>
      </c>
      <c r="R35" s="35">
        <f>$J$28/'Fixed data'!$C$7</f>
        <v>-2.700444444444445E-3</v>
      </c>
      <c r="S35" s="35">
        <f>$J$28/'Fixed data'!$C$7</f>
        <v>-2.700444444444445E-3</v>
      </c>
      <c r="T35" s="35">
        <f>$J$28/'Fixed data'!$C$7</f>
        <v>-2.700444444444445E-3</v>
      </c>
      <c r="U35" s="35">
        <f>$J$28/'Fixed data'!$C$7</f>
        <v>-2.700444444444445E-3</v>
      </c>
      <c r="V35" s="35">
        <f>$J$28/'Fixed data'!$C$7</f>
        <v>-2.700444444444445E-3</v>
      </c>
      <c r="W35" s="35">
        <f>$J$28/'Fixed data'!$C$7</f>
        <v>-2.700444444444445E-3</v>
      </c>
      <c r="X35" s="35">
        <f>$J$28/'Fixed data'!$C$7</f>
        <v>-2.700444444444445E-3</v>
      </c>
      <c r="Y35" s="35">
        <f>$J$28/'Fixed data'!$C$7</f>
        <v>-2.700444444444445E-3</v>
      </c>
      <c r="Z35" s="35">
        <f>$J$28/'Fixed data'!$C$7</f>
        <v>-2.700444444444445E-3</v>
      </c>
      <c r="AA35" s="35">
        <f>$J$28/'Fixed data'!$C$7</f>
        <v>-2.700444444444445E-3</v>
      </c>
      <c r="AB35" s="35">
        <f>$J$28/'Fixed data'!$C$7</f>
        <v>-2.700444444444445E-3</v>
      </c>
      <c r="AC35" s="35">
        <f>$J$28/'Fixed data'!$C$7</f>
        <v>-2.700444444444445E-3</v>
      </c>
      <c r="AD35" s="35">
        <f>$J$28/'Fixed data'!$C$7</f>
        <v>-2.700444444444445E-3</v>
      </c>
      <c r="AE35" s="35">
        <f>$J$28/'Fixed data'!$C$7</f>
        <v>-2.700444444444445E-3</v>
      </c>
      <c r="AF35" s="35">
        <f>$J$28/'Fixed data'!$C$7</f>
        <v>-2.700444444444445E-3</v>
      </c>
      <c r="AG35" s="35">
        <f>$J$28/'Fixed data'!$C$7</f>
        <v>-2.700444444444445E-3</v>
      </c>
      <c r="AH35" s="35">
        <f>$J$28/'Fixed data'!$C$7</f>
        <v>-2.700444444444445E-3</v>
      </c>
      <c r="AI35" s="35">
        <f>$J$28/'Fixed data'!$C$7</f>
        <v>-2.700444444444445E-3</v>
      </c>
      <c r="AJ35" s="35">
        <f>$J$28/'Fixed data'!$C$7</f>
        <v>-2.700444444444445E-3</v>
      </c>
      <c r="AK35" s="35">
        <f>$J$28/'Fixed data'!$C$7</f>
        <v>-2.700444444444445E-3</v>
      </c>
      <c r="AL35" s="35">
        <f>$J$28/'Fixed data'!$C$7</f>
        <v>-2.700444444444445E-3</v>
      </c>
      <c r="AM35" s="35">
        <f>$J$28/'Fixed data'!$C$7</f>
        <v>-2.700444444444445E-3</v>
      </c>
      <c r="AN35" s="35">
        <f>$J$28/'Fixed data'!$C$7</f>
        <v>-2.700444444444445E-3</v>
      </c>
      <c r="AO35" s="35">
        <f>$J$28/'Fixed data'!$C$7</f>
        <v>-2.700444444444445E-3</v>
      </c>
      <c r="AP35" s="35">
        <f>$J$28/'Fixed data'!$C$7</f>
        <v>-2.700444444444445E-3</v>
      </c>
      <c r="AQ35" s="35">
        <f>$J$28/'Fixed data'!$C$7</f>
        <v>-2.700444444444445E-3</v>
      </c>
      <c r="AR35" s="35">
        <f>$J$28/'Fixed data'!$C$7</f>
        <v>-2.700444444444445E-3</v>
      </c>
      <c r="AS35" s="35">
        <f>$J$28/'Fixed data'!$C$7</f>
        <v>-2.700444444444445E-3</v>
      </c>
      <c r="AT35" s="35">
        <f>$J$28/'Fixed data'!$C$7</f>
        <v>-2.700444444444445E-3</v>
      </c>
      <c r="AU35" s="35">
        <f>$J$28/'Fixed data'!$C$7</f>
        <v>-2.700444444444445E-3</v>
      </c>
      <c r="AV35" s="35">
        <f>$J$28/'Fixed data'!$C$7</f>
        <v>-2.700444444444445E-3</v>
      </c>
      <c r="AW35" s="35">
        <f>$J$28/'Fixed data'!$C$7</f>
        <v>-2.700444444444445E-3</v>
      </c>
      <c r="AX35" s="35">
        <f>$J$28/'Fixed data'!$C$7</f>
        <v>-2.700444444444445E-3</v>
      </c>
      <c r="AY35" s="35">
        <f>$J$28/'Fixed data'!$C$7</f>
        <v>-2.700444444444445E-3</v>
      </c>
      <c r="AZ35" s="35">
        <f>$J$28/'Fixed data'!$C$7</f>
        <v>-2.700444444444445E-3</v>
      </c>
      <c r="BA35" s="35">
        <f>$J$28/'Fixed data'!$C$7</f>
        <v>-2.700444444444445E-3</v>
      </c>
      <c r="BB35" s="35">
        <f>$J$28/'Fixed data'!$C$7</f>
        <v>-2.700444444444445E-3</v>
      </c>
      <c r="BC35" s="35">
        <f>$J$28/'Fixed data'!$C$7</f>
        <v>-2.700444444444445E-3</v>
      </c>
      <c r="BD35" s="35"/>
    </row>
    <row r="36" spans="1:57" ht="16.5" hidden="1" customHeight="1" outlineLevel="1" x14ac:dyDescent="0.35">
      <c r="A36" s="116"/>
      <c r="B36" s="9" t="s">
        <v>32</v>
      </c>
      <c r="C36" s="11" t="s">
        <v>59</v>
      </c>
      <c r="D36" s="9" t="s">
        <v>40</v>
      </c>
      <c r="F36" s="35"/>
      <c r="G36" s="35"/>
      <c r="H36" s="35"/>
      <c r="I36" s="35"/>
      <c r="J36" s="35"/>
      <c r="K36" s="35"/>
      <c r="L36" s="35">
        <f>$K$28/'Fixed data'!$C$7</f>
        <v>-2.700444444444445E-3</v>
      </c>
      <c r="M36" s="35">
        <f>$K$28/'Fixed data'!$C$7</f>
        <v>-2.700444444444445E-3</v>
      </c>
      <c r="N36" s="35">
        <f>$K$28/'Fixed data'!$C$7</f>
        <v>-2.700444444444445E-3</v>
      </c>
      <c r="O36" s="35">
        <f>$K$28/'Fixed data'!$C$7</f>
        <v>-2.700444444444445E-3</v>
      </c>
      <c r="P36" s="35">
        <f>$K$28/'Fixed data'!$C$7</f>
        <v>-2.700444444444445E-3</v>
      </c>
      <c r="Q36" s="35">
        <f>$K$28/'Fixed data'!$C$7</f>
        <v>-2.700444444444445E-3</v>
      </c>
      <c r="R36" s="35">
        <f>$K$28/'Fixed data'!$C$7</f>
        <v>-2.700444444444445E-3</v>
      </c>
      <c r="S36" s="35">
        <f>$K$28/'Fixed data'!$C$7</f>
        <v>-2.700444444444445E-3</v>
      </c>
      <c r="T36" s="35">
        <f>$K$28/'Fixed data'!$C$7</f>
        <v>-2.700444444444445E-3</v>
      </c>
      <c r="U36" s="35">
        <f>$K$28/'Fixed data'!$C$7</f>
        <v>-2.700444444444445E-3</v>
      </c>
      <c r="V36" s="35">
        <f>$K$28/'Fixed data'!$C$7</f>
        <v>-2.700444444444445E-3</v>
      </c>
      <c r="W36" s="35">
        <f>$K$28/'Fixed data'!$C$7</f>
        <v>-2.700444444444445E-3</v>
      </c>
      <c r="X36" s="35">
        <f>$K$28/'Fixed data'!$C$7</f>
        <v>-2.700444444444445E-3</v>
      </c>
      <c r="Y36" s="35">
        <f>$K$28/'Fixed data'!$C$7</f>
        <v>-2.700444444444445E-3</v>
      </c>
      <c r="Z36" s="35">
        <f>$K$28/'Fixed data'!$C$7</f>
        <v>-2.700444444444445E-3</v>
      </c>
      <c r="AA36" s="35">
        <f>$K$28/'Fixed data'!$C$7</f>
        <v>-2.700444444444445E-3</v>
      </c>
      <c r="AB36" s="35">
        <f>$K$28/'Fixed data'!$C$7</f>
        <v>-2.700444444444445E-3</v>
      </c>
      <c r="AC36" s="35">
        <f>$K$28/'Fixed data'!$C$7</f>
        <v>-2.700444444444445E-3</v>
      </c>
      <c r="AD36" s="35">
        <f>$K$28/'Fixed data'!$C$7</f>
        <v>-2.700444444444445E-3</v>
      </c>
      <c r="AE36" s="35">
        <f>$K$28/'Fixed data'!$C$7</f>
        <v>-2.700444444444445E-3</v>
      </c>
      <c r="AF36" s="35">
        <f>$K$28/'Fixed data'!$C$7</f>
        <v>-2.700444444444445E-3</v>
      </c>
      <c r="AG36" s="35">
        <f>$K$28/'Fixed data'!$C$7</f>
        <v>-2.700444444444445E-3</v>
      </c>
      <c r="AH36" s="35">
        <f>$K$28/'Fixed data'!$C$7</f>
        <v>-2.700444444444445E-3</v>
      </c>
      <c r="AI36" s="35">
        <f>$K$28/'Fixed data'!$C$7</f>
        <v>-2.700444444444445E-3</v>
      </c>
      <c r="AJ36" s="35">
        <f>$K$28/'Fixed data'!$C$7</f>
        <v>-2.700444444444445E-3</v>
      </c>
      <c r="AK36" s="35">
        <f>$K$28/'Fixed data'!$C$7</f>
        <v>-2.700444444444445E-3</v>
      </c>
      <c r="AL36" s="35">
        <f>$K$28/'Fixed data'!$C$7</f>
        <v>-2.700444444444445E-3</v>
      </c>
      <c r="AM36" s="35">
        <f>$K$28/'Fixed data'!$C$7</f>
        <v>-2.700444444444445E-3</v>
      </c>
      <c r="AN36" s="35">
        <f>$K$28/'Fixed data'!$C$7</f>
        <v>-2.700444444444445E-3</v>
      </c>
      <c r="AO36" s="35">
        <f>$K$28/'Fixed data'!$C$7</f>
        <v>-2.700444444444445E-3</v>
      </c>
      <c r="AP36" s="35">
        <f>$K$28/'Fixed data'!$C$7</f>
        <v>-2.700444444444445E-3</v>
      </c>
      <c r="AQ36" s="35">
        <f>$K$28/'Fixed data'!$C$7</f>
        <v>-2.700444444444445E-3</v>
      </c>
      <c r="AR36" s="35">
        <f>$K$28/'Fixed data'!$C$7</f>
        <v>-2.700444444444445E-3</v>
      </c>
      <c r="AS36" s="35">
        <f>$K$28/'Fixed data'!$C$7</f>
        <v>-2.700444444444445E-3</v>
      </c>
      <c r="AT36" s="35">
        <f>$K$28/'Fixed data'!$C$7</f>
        <v>-2.700444444444445E-3</v>
      </c>
      <c r="AU36" s="35">
        <f>$K$28/'Fixed data'!$C$7</f>
        <v>-2.700444444444445E-3</v>
      </c>
      <c r="AV36" s="35">
        <f>$K$28/'Fixed data'!$C$7</f>
        <v>-2.700444444444445E-3</v>
      </c>
      <c r="AW36" s="35">
        <f>$K$28/'Fixed data'!$C$7</f>
        <v>-2.700444444444445E-3</v>
      </c>
      <c r="AX36" s="35">
        <f>$K$28/'Fixed data'!$C$7</f>
        <v>-2.700444444444445E-3</v>
      </c>
      <c r="AY36" s="35">
        <f>$K$28/'Fixed data'!$C$7</f>
        <v>-2.700444444444445E-3</v>
      </c>
      <c r="AZ36" s="35">
        <f>$K$28/'Fixed data'!$C$7</f>
        <v>-2.700444444444445E-3</v>
      </c>
      <c r="BA36" s="35">
        <f>$K$28/'Fixed data'!$C$7</f>
        <v>-2.700444444444445E-3</v>
      </c>
      <c r="BB36" s="35">
        <f>$K$28/'Fixed data'!$C$7</f>
        <v>-2.700444444444445E-3</v>
      </c>
      <c r="BC36" s="35">
        <f>$K$28/'Fixed data'!$C$7</f>
        <v>-2.700444444444445E-3</v>
      </c>
      <c r="BD36" s="35">
        <f>$K$28/'Fixed data'!$C$7</f>
        <v>-2.700444444444445E-3</v>
      </c>
    </row>
    <row r="37" spans="1:57" ht="16.5" hidden="1" customHeight="1" outlineLevel="1" x14ac:dyDescent="0.35">
      <c r="A37" s="116"/>
      <c r="B37" s="9" t="s">
        <v>33</v>
      </c>
      <c r="C37" s="11" t="s">
        <v>60</v>
      </c>
      <c r="D37" s="9" t="s">
        <v>40</v>
      </c>
      <c r="F37" s="35"/>
      <c r="G37" s="35"/>
      <c r="H37" s="35"/>
      <c r="I37" s="35"/>
      <c r="J37" s="35"/>
      <c r="K37" s="35"/>
      <c r="L37" s="35"/>
      <c r="M37" s="35">
        <f>$L$28/'Fixed data'!$C$7</f>
        <v>-2.700444444444445E-3</v>
      </c>
      <c r="N37" s="35">
        <f>$L$28/'Fixed data'!$C$7</f>
        <v>-2.700444444444445E-3</v>
      </c>
      <c r="O37" s="35">
        <f>$L$28/'Fixed data'!$C$7</f>
        <v>-2.700444444444445E-3</v>
      </c>
      <c r="P37" s="35">
        <f>$L$28/'Fixed data'!$C$7</f>
        <v>-2.700444444444445E-3</v>
      </c>
      <c r="Q37" s="35">
        <f>$L$28/'Fixed data'!$C$7</f>
        <v>-2.700444444444445E-3</v>
      </c>
      <c r="R37" s="35">
        <f>$L$28/'Fixed data'!$C$7</f>
        <v>-2.700444444444445E-3</v>
      </c>
      <c r="S37" s="35">
        <f>$L$28/'Fixed data'!$C$7</f>
        <v>-2.700444444444445E-3</v>
      </c>
      <c r="T37" s="35">
        <f>$L$28/'Fixed data'!$C$7</f>
        <v>-2.700444444444445E-3</v>
      </c>
      <c r="U37" s="35">
        <f>$L$28/'Fixed data'!$C$7</f>
        <v>-2.700444444444445E-3</v>
      </c>
      <c r="V37" s="35">
        <f>$L$28/'Fixed data'!$C$7</f>
        <v>-2.700444444444445E-3</v>
      </c>
      <c r="W37" s="35">
        <f>$L$28/'Fixed data'!$C$7</f>
        <v>-2.700444444444445E-3</v>
      </c>
      <c r="X37" s="35">
        <f>$L$28/'Fixed data'!$C$7</f>
        <v>-2.700444444444445E-3</v>
      </c>
      <c r="Y37" s="35">
        <f>$L$28/'Fixed data'!$C$7</f>
        <v>-2.700444444444445E-3</v>
      </c>
      <c r="Z37" s="35">
        <f>$L$28/'Fixed data'!$C$7</f>
        <v>-2.700444444444445E-3</v>
      </c>
      <c r="AA37" s="35">
        <f>$L$28/'Fixed data'!$C$7</f>
        <v>-2.700444444444445E-3</v>
      </c>
      <c r="AB37" s="35">
        <f>$L$28/'Fixed data'!$C$7</f>
        <v>-2.700444444444445E-3</v>
      </c>
      <c r="AC37" s="35">
        <f>$L$28/'Fixed data'!$C$7</f>
        <v>-2.700444444444445E-3</v>
      </c>
      <c r="AD37" s="35">
        <f>$L$28/'Fixed data'!$C$7</f>
        <v>-2.700444444444445E-3</v>
      </c>
      <c r="AE37" s="35">
        <f>$L$28/'Fixed data'!$C$7</f>
        <v>-2.700444444444445E-3</v>
      </c>
      <c r="AF37" s="35">
        <f>$L$28/'Fixed data'!$C$7</f>
        <v>-2.700444444444445E-3</v>
      </c>
      <c r="AG37" s="35">
        <f>$L$28/'Fixed data'!$C$7</f>
        <v>-2.700444444444445E-3</v>
      </c>
      <c r="AH37" s="35">
        <f>$L$28/'Fixed data'!$C$7</f>
        <v>-2.700444444444445E-3</v>
      </c>
      <c r="AI37" s="35">
        <f>$L$28/'Fixed data'!$C$7</f>
        <v>-2.700444444444445E-3</v>
      </c>
      <c r="AJ37" s="35">
        <f>$L$28/'Fixed data'!$C$7</f>
        <v>-2.700444444444445E-3</v>
      </c>
      <c r="AK37" s="35">
        <f>$L$28/'Fixed data'!$C$7</f>
        <v>-2.700444444444445E-3</v>
      </c>
      <c r="AL37" s="35">
        <f>$L$28/'Fixed data'!$C$7</f>
        <v>-2.700444444444445E-3</v>
      </c>
      <c r="AM37" s="35">
        <f>$L$28/'Fixed data'!$C$7</f>
        <v>-2.700444444444445E-3</v>
      </c>
      <c r="AN37" s="35">
        <f>$L$28/'Fixed data'!$C$7</f>
        <v>-2.700444444444445E-3</v>
      </c>
      <c r="AO37" s="35">
        <f>$L$28/'Fixed data'!$C$7</f>
        <v>-2.700444444444445E-3</v>
      </c>
      <c r="AP37" s="35">
        <f>$L$28/'Fixed data'!$C$7</f>
        <v>-2.700444444444445E-3</v>
      </c>
      <c r="AQ37" s="35">
        <f>$L$28/'Fixed data'!$C$7</f>
        <v>-2.700444444444445E-3</v>
      </c>
      <c r="AR37" s="35">
        <f>$L$28/'Fixed data'!$C$7</f>
        <v>-2.700444444444445E-3</v>
      </c>
      <c r="AS37" s="35">
        <f>$L$28/'Fixed data'!$C$7</f>
        <v>-2.700444444444445E-3</v>
      </c>
      <c r="AT37" s="35">
        <f>$L$28/'Fixed data'!$C$7</f>
        <v>-2.700444444444445E-3</v>
      </c>
      <c r="AU37" s="35">
        <f>$L$28/'Fixed data'!$C$7</f>
        <v>-2.700444444444445E-3</v>
      </c>
      <c r="AV37" s="35">
        <f>$L$28/'Fixed data'!$C$7</f>
        <v>-2.700444444444445E-3</v>
      </c>
      <c r="AW37" s="35">
        <f>$L$28/'Fixed data'!$C$7</f>
        <v>-2.700444444444445E-3</v>
      </c>
      <c r="AX37" s="35">
        <f>$L$28/'Fixed data'!$C$7</f>
        <v>-2.700444444444445E-3</v>
      </c>
      <c r="AY37" s="35">
        <f>$L$28/'Fixed data'!$C$7</f>
        <v>-2.700444444444445E-3</v>
      </c>
      <c r="AZ37" s="35">
        <f>$L$28/'Fixed data'!$C$7</f>
        <v>-2.700444444444445E-3</v>
      </c>
      <c r="BA37" s="35">
        <f>$L$28/'Fixed data'!$C$7</f>
        <v>-2.700444444444445E-3</v>
      </c>
      <c r="BB37" s="35">
        <f>$L$28/'Fixed data'!$C$7</f>
        <v>-2.700444444444445E-3</v>
      </c>
      <c r="BC37" s="35">
        <f>$L$28/'Fixed data'!$C$7</f>
        <v>-2.700444444444445E-3</v>
      </c>
      <c r="BD37" s="35">
        <f>$L$28/'Fixed data'!$C$7</f>
        <v>-2.700444444444445E-3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-2.700444444444445E-3</v>
      </c>
      <c r="O38" s="35">
        <f>$M$28/'Fixed data'!$C$7</f>
        <v>-2.700444444444445E-3</v>
      </c>
      <c r="P38" s="35">
        <f>$M$28/'Fixed data'!$C$7</f>
        <v>-2.700444444444445E-3</v>
      </c>
      <c r="Q38" s="35">
        <f>$M$28/'Fixed data'!$C$7</f>
        <v>-2.700444444444445E-3</v>
      </c>
      <c r="R38" s="35">
        <f>$M$28/'Fixed data'!$C$7</f>
        <v>-2.700444444444445E-3</v>
      </c>
      <c r="S38" s="35">
        <f>$M$28/'Fixed data'!$C$7</f>
        <v>-2.700444444444445E-3</v>
      </c>
      <c r="T38" s="35">
        <f>$M$28/'Fixed data'!$C$7</f>
        <v>-2.700444444444445E-3</v>
      </c>
      <c r="U38" s="35">
        <f>$M$28/'Fixed data'!$C$7</f>
        <v>-2.700444444444445E-3</v>
      </c>
      <c r="V38" s="35">
        <f>$M$28/'Fixed data'!$C$7</f>
        <v>-2.700444444444445E-3</v>
      </c>
      <c r="W38" s="35">
        <f>$M$28/'Fixed data'!$C$7</f>
        <v>-2.700444444444445E-3</v>
      </c>
      <c r="X38" s="35">
        <f>$M$28/'Fixed data'!$C$7</f>
        <v>-2.700444444444445E-3</v>
      </c>
      <c r="Y38" s="35">
        <f>$M$28/'Fixed data'!$C$7</f>
        <v>-2.700444444444445E-3</v>
      </c>
      <c r="Z38" s="35">
        <f>$M$28/'Fixed data'!$C$7</f>
        <v>-2.700444444444445E-3</v>
      </c>
      <c r="AA38" s="35">
        <f>$M$28/'Fixed data'!$C$7</f>
        <v>-2.700444444444445E-3</v>
      </c>
      <c r="AB38" s="35">
        <f>$M$28/'Fixed data'!$C$7</f>
        <v>-2.700444444444445E-3</v>
      </c>
      <c r="AC38" s="35">
        <f>$M$28/'Fixed data'!$C$7</f>
        <v>-2.700444444444445E-3</v>
      </c>
      <c r="AD38" s="35">
        <f>$M$28/'Fixed data'!$C$7</f>
        <v>-2.700444444444445E-3</v>
      </c>
      <c r="AE38" s="35">
        <f>$M$28/'Fixed data'!$C$7</f>
        <v>-2.700444444444445E-3</v>
      </c>
      <c r="AF38" s="35">
        <f>$M$28/'Fixed data'!$C$7</f>
        <v>-2.700444444444445E-3</v>
      </c>
      <c r="AG38" s="35">
        <f>$M$28/'Fixed data'!$C$7</f>
        <v>-2.700444444444445E-3</v>
      </c>
      <c r="AH38" s="35">
        <f>$M$28/'Fixed data'!$C$7</f>
        <v>-2.700444444444445E-3</v>
      </c>
      <c r="AI38" s="35">
        <f>$M$28/'Fixed data'!$C$7</f>
        <v>-2.700444444444445E-3</v>
      </c>
      <c r="AJ38" s="35">
        <f>$M$28/'Fixed data'!$C$7</f>
        <v>-2.700444444444445E-3</v>
      </c>
      <c r="AK38" s="35">
        <f>$M$28/'Fixed data'!$C$7</f>
        <v>-2.700444444444445E-3</v>
      </c>
      <c r="AL38" s="35">
        <f>$M$28/'Fixed data'!$C$7</f>
        <v>-2.700444444444445E-3</v>
      </c>
      <c r="AM38" s="35">
        <f>$M$28/'Fixed data'!$C$7</f>
        <v>-2.700444444444445E-3</v>
      </c>
      <c r="AN38" s="35">
        <f>$M$28/'Fixed data'!$C$7</f>
        <v>-2.700444444444445E-3</v>
      </c>
      <c r="AO38" s="35">
        <f>$M$28/'Fixed data'!$C$7</f>
        <v>-2.700444444444445E-3</v>
      </c>
      <c r="AP38" s="35">
        <f>$M$28/'Fixed data'!$C$7</f>
        <v>-2.700444444444445E-3</v>
      </c>
      <c r="AQ38" s="35">
        <f>$M$28/'Fixed data'!$C$7</f>
        <v>-2.700444444444445E-3</v>
      </c>
      <c r="AR38" s="35">
        <f>$M$28/'Fixed data'!$C$7</f>
        <v>-2.700444444444445E-3</v>
      </c>
      <c r="AS38" s="35">
        <f>$M$28/'Fixed data'!$C$7</f>
        <v>-2.700444444444445E-3</v>
      </c>
      <c r="AT38" s="35">
        <f>$M$28/'Fixed data'!$C$7</f>
        <v>-2.700444444444445E-3</v>
      </c>
      <c r="AU38" s="35">
        <f>$M$28/'Fixed data'!$C$7</f>
        <v>-2.700444444444445E-3</v>
      </c>
      <c r="AV38" s="35">
        <f>$M$28/'Fixed data'!$C$7</f>
        <v>-2.700444444444445E-3</v>
      </c>
      <c r="AW38" s="35">
        <f>$M$28/'Fixed data'!$C$7</f>
        <v>-2.700444444444445E-3</v>
      </c>
      <c r="AX38" s="35">
        <f>$M$28/'Fixed data'!$C$7</f>
        <v>-2.700444444444445E-3</v>
      </c>
      <c r="AY38" s="35">
        <f>$M$28/'Fixed data'!$C$7</f>
        <v>-2.700444444444445E-3</v>
      </c>
      <c r="AZ38" s="35">
        <f>$M$28/'Fixed data'!$C$7</f>
        <v>-2.700444444444445E-3</v>
      </c>
      <c r="BA38" s="35">
        <f>$M$28/'Fixed data'!$C$7</f>
        <v>-2.700444444444445E-3</v>
      </c>
      <c r="BB38" s="35">
        <f>$M$28/'Fixed data'!$C$7</f>
        <v>-2.700444444444445E-3</v>
      </c>
      <c r="BC38" s="35">
        <f>$M$28/'Fixed data'!$C$7</f>
        <v>-2.700444444444445E-3</v>
      </c>
      <c r="BD38" s="35">
        <f>$M$28/'Fixed data'!$C$7</f>
        <v>-2.700444444444445E-3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-2.700444444444445E-3</v>
      </c>
      <c r="P39" s="35">
        <f>$N$28/'Fixed data'!$C$7</f>
        <v>-2.700444444444445E-3</v>
      </c>
      <c r="Q39" s="35">
        <f>$N$28/'Fixed data'!$C$7</f>
        <v>-2.700444444444445E-3</v>
      </c>
      <c r="R39" s="35">
        <f>$N$28/'Fixed data'!$C$7</f>
        <v>-2.700444444444445E-3</v>
      </c>
      <c r="S39" s="35">
        <f>$N$28/'Fixed data'!$C$7</f>
        <v>-2.700444444444445E-3</v>
      </c>
      <c r="T39" s="35">
        <f>$N$28/'Fixed data'!$C$7</f>
        <v>-2.700444444444445E-3</v>
      </c>
      <c r="U39" s="35">
        <f>$N$28/'Fixed data'!$C$7</f>
        <v>-2.700444444444445E-3</v>
      </c>
      <c r="V39" s="35">
        <f>$N$28/'Fixed data'!$C$7</f>
        <v>-2.700444444444445E-3</v>
      </c>
      <c r="W39" s="35">
        <f>$N$28/'Fixed data'!$C$7</f>
        <v>-2.700444444444445E-3</v>
      </c>
      <c r="X39" s="35">
        <f>$N$28/'Fixed data'!$C$7</f>
        <v>-2.700444444444445E-3</v>
      </c>
      <c r="Y39" s="35">
        <f>$N$28/'Fixed data'!$C$7</f>
        <v>-2.700444444444445E-3</v>
      </c>
      <c r="Z39" s="35">
        <f>$N$28/'Fixed data'!$C$7</f>
        <v>-2.700444444444445E-3</v>
      </c>
      <c r="AA39" s="35">
        <f>$N$28/'Fixed data'!$C$7</f>
        <v>-2.700444444444445E-3</v>
      </c>
      <c r="AB39" s="35">
        <f>$N$28/'Fixed data'!$C$7</f>
        <v>-2.700444444444445E-3</v>
      </c>
      <c r="AC39" s="35">
        <f>$N$28/'Fixed data'!$C$7</f>
        <v>-2.700444444444445E-3</v>
      </c>
      <c r="AD39" s="35">
        <f>$N$28/'Fixed data'!$C$7</f>
        <v>-2.700444444444445E-3</v>
      </c>
      <c r="AE39" s="35">
        <f>$N$28/'Fixed data'!$C$7</f>
        <v>-2.700444444444445E-3</v>
      </c>
      <c r="AF39" s="35">
        <f>$N$28/'Fixed data'!$C$7</f>
        <v>-2.700444444444445E-3</v>
      </c>
      <c r="AG39" s="35">
        <f>$N$28/'Fixed data'!$C$7</f>
        <v>-2.700444444444445E-3</v>
      </c>
      <c r="AH39" s="35">
        <f>$N$28/'Fixed data'!$C$7</f>
        <v>-2.700444444444445E-3</v>
      </c>
      <c r="AI39" s="35">
        <f>$N$28/'Fixed data'!$C$7</f>
        <v>-2.700444444444445E-3</v>
      </c>
      <c r="AJ39" s="35">
        <f>$N$28/'Fixed data'!$C$7</f>
        <v>-2.700444444444445E-3</v>
      </c>
      <c r="AK39" s="35">
        <f>$N$28/'Fixed data'!$C$7</f>
        <v>-2.700444444444445E-3</v>
      </c>
      <c r="AL39" s="35">
        <f>$N$28/'Fixed data'!$C$7</f>
        <v>-2.700444444444445E-3</v>
      </c>
      <c r="AM39" s="35">
        <f>$N$28/'Fixed data'!$C$7</f>
        <v>-2.700444444444445E-3</v>
      </c>
      <c r="AN39" s="35">
        <f>$N$28/'Fixed data'!$C$7</f>
        <v>-2.700444444444445E-3</v>
      </c>
      <c r="AO39" s="35">
        <f>$N$28/'Fixed data'!$C$7</f>
        <v>-2.700444444444445E-3</v>
      </c>
      <c r="AP39" s="35">
        <f>$N$28/'Fixed data'!$C$7</f>
        <v>-2.700444444444445E-3</v>
      </c>
      <c r="AQ39" s="35">
        <f>$N$28/'Fixed data'!$C$7</f>
        <v>-2.700444444444445E-3</v>
      </c>
      <c r="AR39" s="35">
        <f>$N$28/'Fixed data'!$C$7</f>
        <v>-2.700444444444445E-3</v>
      </c>
      <c r="AS39" s="35">
        <f>$N$28/'Fixed data'!$C$7</f>
        <v>-2.700444444444445E-3</v>
      </c>
      <c r="AT39" s="35">
        <f>$N$28/'Fixed data'!$C$7</f>
        <v>-2.700444444444445E-3</v>
      </c>
      <c r="AU39" s="35">
        <f>$N$28/'Fixed data'!$C$7</f>
        <v>-2.700444444444445E-3</v>
      </c>
      <c r="AV39" s="35">
        <f>$N$28/'Fixed data'!$C$7</f>
        <v>-2.700444444444445E-3</v>
      </c>
      <c r="AW39" s="35">
        <f>$N$28/'Fixed data'!$C$7</f>
        <v>-2.700444444444445E-3</v>
      </c>
      <c r="AX39" s="35">
        <f>$N$28/'Fixed data'!$C$7</f>
        <v>-2.700444444444445E-3</v>
      </c>
      <c r="AY39" s="35">
        <f>$N$28/'Fixed data'!$C$7</f>
        <v>-2.700444444444445E-3</v>
      </c>
      <c r="AZ39" s="35">
        <f>$N$28/'Fixed data'!$C$7</f>
        <v>-2.700444444444445E-3</v>
      </c>
      <c r="BA39" s="35">
        <f>$N$28/'Fixed data'!$C$7</f>
        <v>-2.700444444444445E-3</v>
      </c>
      <c r="BB39" s="35">
        <f>$N$28/'Fixed data'!$C$7</f>
        <v>-2.700444444444445E-3</v>
      </c>
      <c r="BC39" s="35">
        <f>$N$28/'Fixed data'!$C$7</f>
        <v>-2.700444444444445E-3</v>
      </c>
      <c r="BD39" s="35">
        <f>$N$28/'Fixed data'!$C$7</f>
        <v>-2.700444444444445E-3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-2.700444444444445E-3</v>
      </c>
      <c r="Q40" s="35">
        <f>$O$28/'Fixed data'!$C$7</f>
        <v>-2.700444444444445E-3</v>
      </c>
      <c r="R40" s="35">
        <f>$O$28/'Fixed data'!$C$7</f>
        <v>-2.700444444444445E-3</v>
      </c>
      <c r="S40" s="35">
        <f>$O$28/'Fixed data'!$C$7</f>
        <v>-2.700444444444445E-3</v>
      </c>
      <c r="T40" s="35">
        <f>$O$28/'Fixed data'!$C$7</f>
        <v>-2.700444444444445E-3</v>
      </c>
      <c r="U40" s="35">
        <f>$O$28/'Fixed data'!$C$7</f>
        <v>-2.700444444444445E-3</v>
      </c>
      <c r="V40" s="35">
        <f>$O$28/'Fixed data'!$C$7</f>
        <v>-2.700444444444445E-3</v>
      </c>
      <c r="W40" s="35">
        <f>$O$28/'Fixed data'!$C$7</f>
        <v>-2.700444444444445E-3</v>
      </c>
      <c r="X40" s="35">
        <f>$O$28/'Fixed data'!$C$7</f>
        <v>-2.700444444444445E-3</v>
      </c>
      <c r="Y40" s="35">
        <f>$O$28/'Fixed data'!$C$7</f>
        <v>-2.700444444444445E-3</v>
      </c>
      <c r="Z40" s="35">
        <f>$O$28/'Fixed data'!$C$7</f>
        <v>-2.700444444444445E-3</v>
      </c>
      <c r="AA40" s="35">
        <f>$O$28/'Fixed data'!$C$7</f>
        <v>-2.700444444444445E-3</v>
      </c>
      <c r="AB40" s="35">
        <f>$O$28/'Fixed data'!$C$7</f>
        <v>-2.700444444444445E-3</v>
      </c>
      <c r="AC40" s="35">
        <f>$O$28/'Fixed data'!$C$7</f>
        <v>-2.700444444444445E-3</v>
      </c>
      <c r="AD40" s="35">
        <f>$O$28/'Fixed data'!$C$7</f>
        <v>-2.700444444444445E-3</v>
      </c>
      <c r="AE40" s="35">
        <f>$O$28/'Fixed data'!$C$7</f>
        <v>-2.700444444444445E-3</v>
      </c>
      <c r="AF40" s="35">
        <f>$O$28/'Fixed data'!$C$7</f>
        <v>-2.700444444444445E-3</v>
      </c>
      <c r="AG40" s="35">
        <f>$O$28/'Fixed data'!$C$7</f>
        <v>-2.700444444444445E-3</v>
      </c>
      <c r="AH40" s="35">
        <f>$O$28/'Fixed data'!$C$7</f>
        <v>-2.700444444444445E-3</v>
      </c>
      <c r="AI40" s="35">
        <f>$O$28/'Fixed data'!$C$7</f>
        <v>-2.700444444444445E-3</v>
      </c>
      <c r="AJ40" s="35">
        <f>$O$28/'Fixed data'!$C$7</f>
        <v>-2.700444444444445E-3</v>
      </c>
      <c r="AK40" s="35">
        <f>$O$28/'Fixed data'!$C$7</f>
        <v>-2.700444444444445E-3</v>
      </c>
      <c r="AL40" s="35">
        <f>$O$28/'Fixed data'!$C$7</f>
        <v>-2.700444444444445E-3</v>
      </c>
      <c r="AM40" s="35">
        <f>$O$28/'Fixed data'!$C$7</f>
        <v>-2.700444444444445E-3</v>
      </c>
      <c r="AN40" s="35">
        <f>$O$28/'Fixed data'!$C$7</f>
        <v>-2.700444444444445E-3</v>
      </c>
      <c r="AO40" s="35">
        <f>$O$28/'Fixed data'!$C$7</f>
        <v>-2.700444444444445E-3</v>
      </c>
      <c r="AP40" s="35">
        <f>$O$28/'Fixed data'!$C$7</f>
        <v>-2.700444444444445E-3</v>
      </c>
      <c r="AQ40" s="35">
        <f>$O$28/'Fixed data'!$C$7</f>
        <v>-2.700444444444445E-3</v>
      </c>
      <c r="AR40" s="35">
        <f>$O$28/'Fixed data'!$C$7</f>
        <v>-2.700444444444445E-3</v>
      </c>
      <c r="AS40" s="35">
        <f>$O$28/'Fixed data'!$C$7</f>
        <v>-2.700444444444445E-3</v>
      </c>
      <c r="AT40" s="35">
        <f>$O$28/'Fixed data'!$C$7</f>
        <v>-2.700444444444445E-3</v>
      </c>
      <c r="AU40" s="35">
        <f>$O$28/'Fixed data'!$C$7</f>
        <v>-2.700444444444445E-3</v>
      </c>
      <c r="AV40" s="35">
        <f>$O$28/'Fixed data'!$C$7</f>
        <v>-2.700444444444445E-3</v>
      </c>
      <c r="AW40" s="35">
        <f>$O$28/'Fixed data'!$C$7</f>
        <v>-2.700444444444445E-3</v>
      </c>
      <c r="AX40" s="35">
        <f>$O$28/'Fixed data'!$C$7</f>
        <v>-2.700444444444445E-3</v>
      </c>
      <c r="AY40" s="35">
        <f>$O$28/'Fixed data'!$C$7</f>
        <v>-2.700444444444445E-3</v>
      </c>
      <c r="AZ40" s="35">
        <f>$O$28/'Fixed data'!$C$7</f>
        <v>-2.700444444444445E-3</v>
      </c>
      <c r="BA40" s="35">
        <f>$O$28/'Fixed data'!$C$7</f>
        <v>-2.700444444444445E-3</v>
      </c>
      <c r="BB40" s="35">
        <f>$O$28/'Fixed data'!$C$7</f>
        <v>-2.700444444444445E-3</v>
      </c>
      <c r="BC40" s="35">
        <f>$O$28/'Fixed data'!$C$7</f>
        <v>-2.700444444444445E-3</v>
      </c>
      <c r="BD40" s="35">
        <f>$O$28/'Fixed data'!$C$7</f>
        <v>-2.700444444444445E-3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-2.700444444444445E-3</v>
      </c>
      <c r="R41" s="35">
        <f>$P$28/'Fixed data'!$C$7</f>
        <v>-2.700444444444445E-3</v>
      </c>
      <c r="S41" s="35">
        <f>$P$28/'Fixed data'!$C$7</f>
        <v>-2.700444444444445E-3</v>
      </c>
      <c r="T41" s="35">
        <f>$P$28/'Fixed data'!$C$7</f>
        <v>-2.700444444444445E-3</v>
      </c>
      <c r="U41" s="35">
        <f>$P$28/'Fixed data'!$C$7</f>
        <v>-2.700444444444445E-3</v>
      </c>
      <c r="V41" s="35">
        <f>$P$28/'Fixed data'!$C$7</f>
        <v>-2.700444444444445E-3</v>
      </c>
      <c r="W41" s="35">
        <f>$P$28/'Fixed data'!$C$7</f>
        <v>-2.700444444444445E-3</v>
      </c>
      <c r="X41" s="35">
        <f>$P$28/'Fixed data'!$C$7</f>
        <v>-2.700444444444445E-3</v>
      </c>
      <c r="Y41" s="35">
        <f>$P$28/'Fixed data'!$C$7</f>
        <v>-2.700444444444445E-3</v>
      </c>
      <c r="Z41" s="35">
        <f>$P$28/'Fixed data'!$C$7</f>
        <v>-2.700444444444445E-3</v>
      </c>
      <c r="AA41" s="35">
        <f>$P$28/'Fixed data'!$C$7</f>
        <v>-2.700444444444445E-3</v>
      </c>
      <c r="AB41" s="35">
        <f>$P$28/'Fixed data'!$C$7</f>
        <v>-2.700444444444445E-3</v>
      </c>
      <c r="AC41" s="35">
        <f>$P$28/'Fixed data'!$C$7</f>
        <v>-2.700444444444445E-3</v>
      </c>
      <c r="AD41" s="35">
        <f>$P$28/'Fixed data'!$C$7</f>
        <v>-2.700444444444445E-3</v>
      </c>
      <c r="AE41" s="35">
        <f>$P$28/'Fixed data'!$C$7</f>
        <v>-2.700444444444445E-3</v>
      </c>
      <c r="AF41" s="35">
        <f>$P$28/'Fixed data'!$C$7</f>
        <v>-2.700444444444445E-3</v>
      </c>
      <c r="AG41" s="35">
        <f>$P$28/'Fixed data'!$C$7</f>
        <v>-2.700444444444445E-3</v>
      </c>
      <c r="AH41" s="35">
        <f>$P$28/'Fixed data'!$C$7</f>
        <v>-2.700444444444445E-3</v>
      </c>
      <c r="AI41" s="35">
        <f>$P$28/'Fixed data'!$C$7</f>
        <v>-2.700444444444445E-3</v>
      </c>
      <c r="AJ41" s="35">
        <f>$P$28/'Fixed data'!$C$7</f>
        <v>-2.700444444444445E-3</v>
      </c>
      <c r="AK41" s="35">
        <f>$P$28/'Fixed data'!$C$7</f>
        <v>-2.700444444444445E-3</v>
      </c>
      <c r="AL41" s="35">
        <f>$P$28/'Fixed data'!$C$7</f>
        <v>-2.700444444444445E-3</v>
      </c>
      <c r="AM41" s="35">
        <f>$P$28/'Fixed data'!$C$7</f>
        <v>-2.700444444444445E-3</v>
      </c>
      <c r="AN41" s="35">
        <f>$P$28/'Fixed data'!$C$7</f>
        <v>-2.700444444444445E-3</v>
      </c>
      <c r="AO41" s="35">
        <f>$P$28/'Fixed data'!$C$7</f>
        <v>-2.700444444444445E-3</v>
      </c>
      <c r="AP41" s="35">
        <f>$P$28/'Fixed data'!$C$7</f>
        <v>-2.700444444444445E-3</v>
      </c>
      <c r="AQ41" s="35">
        <f>$P$28/'Fixed data'!$C$7</f>
        <v>-2.700444444444445E-3</v>
      </c>
      <c r="AR41" s="35">
        <f>$P$28/'Fixed data'!$C$7</f>
        <v>-2.700444444444445E-3</v>
      </c>
      <c r="AS41" s="35">
        <f>$P$28/'Fixed data'!$C$7</f>
        <v>-2.700444444444445E-3</v>
      </c>
      <c r="AT41" s="35">
        <f>$P$28/'Fixed data'!$C$7</f>
        <v>-2.700444444444445E-3</v>
      </c>
      <c r="AU41" s="35">
        <f>$P$28/'Fixed data'!$C$7</f>
        <v>-2.700444444444445E-3</v>
      </c>
      <c r="AV41" s="35">
        <f>$P$28/'Fixed data'!$C$7</f>
        <v>-2.700444444444445E-3</v>
      </c>
      <c r="AW41" s="35">
        <f>$P$28/'Fixed data'!$C$7</f>
        <v>-2.700444444444445E-3</v>
      </c>
      <c r="AX41" s="35">
        <f>$P$28/'Fixed data'!$C$7</f>
        <v>-2.700444444444445E-3</v>
      </c>
      <c r="AY41" s="35">
        <f>$P$28/'Fixed data'!$C$7</f>
        <v>-2.700444444444445E-3</v>
      </c>
      <c r="AZ41" s="35">
        <f>$P$28/'Fixed data'!$C$7</f>
        <v>-2.700444444444445E-3</v>
      </c>
      <c r="BA41" s="35">
        <f>$P$28/'Fixed data'!$C$7</f>
        <v>-2.700444444444445E-3</v>
      </c>
      <c r="BB41" s="35">
        <f>$P$28/'Fixed data'!$C$7</f>
        <v>-2.700444444444445E-3</v>
      </c>
      <c r="BC41" s="35">
        <f>$P$28/'Fixed data'!$C$7</f>
        <v>-2.700444444444445E-3</v>
      </c>
      <c r="BD41" s="35">
        <f>$P$28/'Fixed data'!$C$7</f>
        <v>-2.700444444444445E-3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-2.700444444444445E-3</v>
      </c>
      <c r="S42" s="35">
        <f>$Q$28/'Fixed data'!$C$7</f>
        <v>-2.700444444444445E-3</v>
      </c>
      <c r="T42" s="35">
        <f>$Q$28/'Fixed data'!$C$7</f>
        <v>-2.700444444444445E-3</v>
      </c>
      <c r="U42" s="35">
        <f>$Q$28/'Fixed data'!$C$7</f>
        <v>-2.700444444444445E-3</v>
      </c>
      <c r="V42" s="35">
        <f>$Q$28/'Fixed data'!$C$7</f>
        <v>-2.700444444444445E-3</v>
      </c>
      <c r="W42" s="35">
        <f>$Q$28/'Fixed data'!$C$7</f>
        <v>-2.700444444444445E-3</v>
      </c>
      <c r="X42" s="35">
        <f>$Q$28/'Fixed data'!$C$7</f>
        <v>-2.700444444444445E-3</v>
      </c>
      <c r="Y42" s="35">
        <f>$Q$28/'Fixed data'!$C$7</f>
        <v>-2.700444444444445E-3</v>
      </c>
      <c r="Z42" s="35">
        <f>$Q$28/'Fixed data'!$C$7</f>
        <v>-2.700444444444445E-3</v>
      </c>
      <c r="AA42" s="35">
        <f>$Q$28/'Fixed data'!$C$7</f>
        <v>-2.700444444444445E-3</v>
      </c>
      <c r="AB42" s="35">
        <f>$Q$28/'Fixed data'!$C$7</f>
        <v>-2.700444444444445E-3</v>
      </c>
      <c r="AC42" s="35">
        <f>$Q$28/'Fixed data'!$C$7</f>
        <v>-2.700444444444445E-3</v>
      </c>
      <c r="AD42" s="35">
        <f>$Q$28/'Fixed data'!$C$7</f>
        <v>-2.700444444444445E-3</v>
      </c>
      <c r="AE42" s="35">
        <f>$Q$28/'Fixed data'!$C$7</f>
        <v>-2.700444444444445E-3</v>
      </c>
      <c r="AF42" s="35">
        <f>$Q$28/'Fixed data'!$C$7</f>
        <v>-2.700444444444445E-3</v>
      </c>
      <c r="AG42" s="35">
        <f>$Q$28/'Fixed data'!$C$7</f>
        <v>-2.700444444444445E-3</v>
      </c>
      <c r="AH42" s="35">
        <f>$Q$28/'Fixed data'!$C$7</f>
        <v>-2.700444444444445E-3</v>
      </c>
      <c r="AI42" s="35">
        <f>$Q$28/'Fixed data'!$C$7</f>
        <v>-2.700444444444445E-3</v>
      </c>
      <c r="AJ42" s="35">
        <f>$Q$28/'Fixed data'!$C$7</f>
        <v>-2.700444444444445E-3</v>
      </c>
      <c r="AK42" s="35">
        <f>$Q$28/'Fixed data'!$C$7</f>
        <v>-2.700444444444445E-3</v>
      </c>
      <c r="AL42" s="35">
        <f>$Q$28/'Fixed data'!$C$7</f>
        <v>-2.700444444444445E-3</v>
      </c>
      <c r="AM42" s="35">
        <f>$Q$28/'Fixed data'!$C$7</f>
        <v>-2.700444444444445E-3</v>
      </c>
      <c r="AN42" s="35">
        <f>$Q$28/'Fixed data'!$C$7</f>
        <v>-2.700444444444445E-3</v>
      </c>
      <c r="AO42" s="35">
        <f>$Q$28/'Fixed data'!$C$7</f>
        <v>-2.700444444444445E-3</v>
      </c>
      <c r="AP42" s="35">
        <f>$Q$28/'Fixed data'!$C$7</f>
        <v>-2.700444444444445E-3</v>
      </c>
      <c r="AQ42" s="35">
        <f>$Q$28/'Fixed data'!$C$7</f>
        <v>-2.700444444444445E-3</v>
      </c>
      <c r="AR42" s="35">
        <f>$Q$28/'Fixed data'!$C$7</f>
        <v>-2.700444444444445E-3</v>
      </c>
      <c r="AS42" s="35">
        <f>$Q$28/'Fixed data'!$C$7</f>
        <v>-2.700444444444445E-3</v>
      </c>
      <c r="AT42" s="35">
        <f>$Q$28/'Fixed data'!$C$7</f>
        <v>-2.700444444444445E-3</v>
      </c>
      <c r="AU42" s="35">
        <f>$Q$28/'Fixed data'!$C$7</f>
        <v>-2.700444444444445E-3</v>
      </c>
      <c r="AV42" s="35">
        <f>$Q$28/'Fixed data'!$C$7</f>
        <v>-2.700444444444445E-3</v>
      </c>
      <c r="AW42" s="35">
        <f>$Q$28/'Fixed data'!$C$7</f>
        <v>-2.700444444444445E-3</v>
      </c>
      <c r="AX42" s="35">
        <f>$Q$28/'Fixed data'!$C$7</f>
        <v>-2.700444444444445E-3</v>
      </c>
      <c r="AY42" s="35">
        <f>$Q$28/'Fixed data'!$C$7</f>
        <v>-2.700444444444445E-3</v>
      </c>
      <c r="AZ42" s="35">
        <f>$Q$28/'Fixed data'!$C$7</f>
        <v>-2.700444444444445E-3</v>
      </c>
      <c r="BA42" s="35">
        <f>$Q$28/'Fixed data'!$C$7</f>
        <v>-2.700444444444445E-3</v>
      </c>
      <c r="BB42" s="35">
        <f>$Q$28/'Fixed data'!$C$7</f>
        <v>-2.700444444444445E-3</v>
      </c>
      <c r="BC42" s="35">
        <f>$Q$28/'Fixed data'!$C$7</f>
        <v>-2.700444444444445E-3</v>
      </c>
      <c r="BD42" s="35">
        <f>$Q$28/'Fixed data'!$C$7</f>
        <v>-2.700444444444445E-3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-2.700444444444445E-3</v>
      </c>
      <c r="T43" s="35">
        <f>$R$28/'Fixed data'!$C$7</f>
        <v>-2.700444444444445E-3</v>
      </c>
      <c r="U43" s="35">
        <f>$R$28/'Fixed data'!$C$7</f>
        <v>-2.700444444444445E-3</v>
      </c>
      <c r="V43" s="35">
        <f>$R$28/'Fixed data'!$C$7</f>
        <v>-2.700444444444445E-3</v>
      </c>
      <c r="W43" s="35">
        <f>$R$28/'Fixed data'!$C$7</f>
        <v>-2.700444444444445E-3</v>
      </c>
      <c r="X43" s="35">
        <f>$R$28/'Fixed data'!$C$7</f>
        <v>-2.700444444444445E-3</v>
      </c>
      <c r="Y43" s="35">
        <f>$R$28/'Fixed data'!$C$7</f>
        <v>-2.700444444444445E-3</v>
      </c>
      <c r="Z43" s="35">
        <f>$R$28/'Fixed data'!$C$7</f>
        <v>-2.700444444444445E-3</v>
      </c>
      <c r="AA43" s="35">
        <f>$R$28/'Fixed data'!$C$7</f>
        <v>-2.700444444444445E-3</v>
      </c>
      <c r="AB43" s="35">
        <f>$R$28/'Fixed data'!$C$7</f>
        <v>-2.700444444444445E-3</v>
      </c>
      <c r="AC43" s="35">
        <f>$R$28/'Fixed data'!$C$7</f>
        <v>-2.700444444444445E-3</v>
      </c>
      <c r="AD43" s="35">
        <f>$R$28/'Fixed data'!$C$7</f>
        <v>-2.700444444444445E-3</v>
      </c>
      <c r="AE43" s="35">
        <f>$R$28/'Fixed data'!$C$7</f>
        <v>-2.700444444444445E-3</v>
      </c>
      <c r="AF43" s="35">
        <f>$R$28/'Fixed data'!$C$7</f>
        <v>-2.700444444444445E-3</v>
      </c>
      <c r="AG43" s="35">
        <f>$R$28/'Fixed data'!$C$7</f>
        <v>-2.700444444444445E-3</v>
      </c>
      <c r="AH43" s="35">
        <f>$R$28/'Fixed data'!$C$7</f>
        <v>-2.700444444444445E-3</v>
      </c>
      <c r="AI43" s="35">
        <f>$R$28/'Fixed data'!$C$7</f>
        <v>-2.700444444444445E-3</v>
      </c>
      <c r="AJ43" s="35">
        <f>$R$28/'Fixed data'!$C$7</f>
        <v>-2.700444444444445E-3</v>
      </c>
      <c r="AK43" s="35">
        <f>$R$28/'Fixed data'!$C$7</f>
        <v>-2.700444444444445E-3</v>
      </c>
      <c r="AL43" s="35">
        <f>$R$28/'Fixed data'!$C$7</f>
        <v>-2.700444444444445E-3</v>
      </c>
      <c r="AM43" s="35">
        <f>$R$28/'Fixed data'!$C$7</f>
        <v>-2.700444444444445E-3</v>
      </c>
      <c r="AN43" s="35">
        <f>$R$28/'Fixed data'!$C$7</f>
        <v>-2.700444444444445E-3</v>
      </c>
      <c r="AO43" s="35">
        <f>$R$28/'Fixed data'!$C$7</f>
        <v>-2.700444444444445E-3</v>
      </c>
      <c r="AP43" s="35">
        <f>$R$28/'Fixed data'!$C$7</f>
        <v>-2.700444444444445E-3</v>
      </c>
      <c r="AQ43" s="35">
        <f>$R$28/'Fixed data'!$C$7</f>
        <v>-2.700444444444445E-3</v>
      </c>
      <c r="AR43" s="35">
        <f>$R$28/'Fixed data'!$C$7</f>
        <v>-2.700444444444445E-3</v>
      </c>
      <c r="AS43" s="35">
        <f>$R$28/'Fixed data'!$C$7</f>
        <v>-2.700444444444445E-3</v>
      </c>
      <c r="AT43" s="35">
        <f>$R$28/'Fixed data'!$C$7</f>
        <v>-2.700444444444445E-3</v>
      </c>
      <c r="AU43" s="35">
        <f>$R$28/'Fixed data'!$C$7</f>
        <v>-2.700444444444445E-3</v>
      </c>
      <c r="AV43" s="35">
        <f>$R$28/'Fixed data'!$C$7</f>
        <v>-2.700444444444445E-3</v>
      </c>
      <c r="AW43" s="35">
        <f>$R$28/'Fixed data'!$C$7</f>
        <v>-2.700444444444445E-3</v>
      </c>
      <c r="AX43" s="35">
        <f>$R$28/'Fixed data'!$C$7</f>
        <v>-2.700444444444445E-3</v>
      </c>
      <c r="AY43" s="35">
        <f>$R$28/'Fixed data'!$C$7</f>
        <v>-2.700444444444445E-3</v>
      </c>
      <c r="AZ43" s="35">
        <f>$R$28/'Fixed data'!$C$7</f>
        <v>-2.700444444444445E-3</v>
      </c>
      <c r="BA43" s="35">
        <f>$R$28/'Fixed data'!$C$7</f>
        <v>-2.700444444444445E-3</v>
      </c>
      <c r="BB43" s="35">
        <f>$R$28/'Fixed data'!$C$7</f>
        <v>-2.700444444444445E-3</v>
      </c>
      <c r="BC43" s="35">
        <f>$R$28/'Fixed data'!$C$7</f>
        <v>-2.700444444444445E-3</v>
      </c>
      <c r="BD43" s="35">
        <f>$R$28/'Fixed data'!$C$7</f>
        <v>-2.700444444444445E-3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-2.700444444444445E-3</v>
      </c>
      <c r="U44" s="35">
        <f>$S$28/'Fixed data'!$C$7</f>
        <v>-2.700444444444445E-3</v>
      </c>
      <c r="V44" s="35">
        <f>$S$28/'Fixed data'!$C$7</f>
        <v>-2.700444444444445E-3</v>
      </c>
      <c r="W44" s="35">
        <f>$S$28/'Fixed data'!$C$7</f>
        <v>-2.700444444444445E-3</v>
      </c>
      <c r="X44" s="35">
        <f>$S$28/'Fixed data'!$C$7</f>
        <v>-2.700444444444445E-3</v>
      </c>
      <c r="Y44" s="35">
        <f>$S$28/'Fixed data'!$C$7</f>
        <v>-2.700444444444445E-3</v>
      </c>
      <c r="Z44" s="35">
        <f>$S$28/'Fixed data'!$C$7</f>
        <v>-2.700444444444445E-3</v>
      </c>
      <c r="AA44" s="35">
        <f>$S$28/'Fixed data'!$C$7</f>
        <v>-2.700444444444445E-3</v>
      </c>
      <c r="AB44" s="35">
        <f>$S$28/'Fixed data'!$C$7</f>
        <v>-2.700444444444445E-3</v>
      </c>
      <c r="AC44" s="35">
        <f>$S$28/'Fixed data'!$C$7</f>
        <v>-2.700444444444445E-3</v>
      </c>
      <c r="AD44" s="35">
        <f>$S$28/'Fixed data'!$C$7</f>
        <v>-2.700444444444445E-3</v>
      </c>
      <c r="AE44" s="35">
        <f>$S$28/'Fixed data'!$C$7</f>
        <v>-2.700444444444445E-3</v>
      </c>
      <c r="AF44" s="35">
        <f>$S$28/'Fixed data'!$C$7</f>
        <v>-2.700444444444445E-3</v>
      </c>
      <c r="AG44" s="35">
        <f>$S$28/'Fixed data'!$C$7</f>
        <v>-2.700444444444445E-3</v>
      </c>
      <c r="AH44" s="35">
        <f>$S$28/'Fixed data'!$C$7</f>
        <v>-2.700444444444445E-3</v>
      </c>
      <c r="AI44" s="35">
        <f>$S$28/'Fixed data'!$C$7</f>
        <v>-2.700444444444445E-3</v>
      </c>
      <c r="AJ44" s="35">
        <f>$S$28/'Fixed data'!$C$7</f>
        <v>-2.700444444444445E-3</v>
      </c>
      <c r="AK44" s="35">
        <f>$S$28/'Fixed data'!$C$7</f>
        <v>-2.700444444444445E-3</v>
      </c>
      <c r="AL44" s="35">
        <f>$S$28/'Fixed data'!$C$7</f>
        <v>-2.700444444444445E-3</v>
      </c>
      <c r="AM44" s="35">
        <f>$S$28/'Fixed data'!$C$7</f>
        <v>-2.700444444444445E-3</v>
      </c>
      <c r="AN44" s="35">
        <f>$S$28/'Fixed data'!$C$7</f>
        <v>-2.700444444444445E-3</v>
      </c>
      <c r="AO44" s="35">
        <f>$S$28/'Fixed data'!$C$7</f>
        <v>-2.700444444444445E-3</v>
      </c>
      <c r="AP44" s="35">
        <f>$S$28/'Fixed data'!$C$7</f>
        <v>-2.700444444444445E-3</v>
      </c>
      <c r="AQ44" s="35">
        <f>$S$28/'Fixed data'!$C$7</f>
        <v>-2.700444444444445E-3</v>
      </c>
      <c r="AR44" s="35">
        <f>$S$28/'Fixed data'!$C$7</f>
        <v>-2.700444444444445E-3</v>
      </c>
      <c r="AS44" s="35">
        <f>$S$28/'Fixed data'!$C$7</f>
        <v>-2.700444444444445E-3</v>
      </c>
      <c r="AT44" s="35">
        <f>$S$28/'Fixed data'!$C$7</f>
        <v>-2.700444444444445E-3</v>
      </c>
      <c r="AU44" s="35">
        <f>$S$28/'Fixed data'!$C$7</f>
        <v>-2.700444444444445E-3</v>
      </c>
      <c r="AV44" s="35">
        <f>$S$28/'Fixed data'!$C$7</f>
        <v>-2.700444444444445E-3</v>
      </c>
      <c r="AW44" s="35">
        <f>$S$28/'Fixed data'!$C$7</f>
        <v>-2.700444444444445E-3</v>
      </c>
      <c r="AX44" s="35">
        <f>$S$28/'Fixed data'!$C$7</f>
        <v>-2.700444444444445E-3</v>
      </c>
      <c r="AY44" s="35">
        <f>$S$28/'Fixed data'!$C$7</f>
        <v>-2.700444444444445E-3</v>
      </c>
      <c r="AZ44" s="35">
        <f>$S$28/'Fixed data'!$C$7</f>
        <v>-2.700444444444445E-3</v>
      </c>
      <c r="BA44" s="35">
        <f>$S$28/'Fixed data'!$C$7</f>
        <v>-2.700444444444445E-3</v>
      </c>
      <c r="BB44" s="35">
        <f>$S$28/'Fixed data'!$C$7</f>
        <v>-2.700444444444445E-3</v>
      </c>
      <c r="BC44" s="35">
        <f>$S$28/'Fixed data'!$C$7</f>
        <v>-2.700444444444445E-3</v>
      </c>
      <c r="BD44" s="35">
        <f>$S$28/'Fixed data'!$C$7</f>
        <v>-2.700444444444445E-3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-2.700444444444445E-3</v>
      </c>
      <c r="V45" s="35">
        <f>$T$28/'Fixed data'!$C$7</f>
        <v>-2.700444444444445E-3</v>
      </c>
      <c r="W45" s="35">
        <f>$T$28/'Fixed data'!$C$7</f>
        <v>-2.700444444444445E-3</v>
      </c>
      <c r="X45" s="35">
        <f>$T$28/'Fixed data'!$C$7</f>
        <v>-2.700444444444445E-3</v>
      </c>
      <c r="Y45" s="35">
        <f>$T$28/'Fixed data'!$C$7</f>
        <v>-2.700444444444445E-3</v>
      </c>
      <c r="Z45" s="35">
        <f>$T$28/'Fixed data'!$C$7</f>
        <v>-2.700444444444445E-3</v>
      </c>
      <c r="AA45" s="35">
        <f>$T$28/'Fixed data'!$C$7</f>
        <v>-2.700444444444445E-3</v>
      </c>
      <c r="AB45" s="35">
        <f>$T$28/'Fixed data'!$C$7</f>
        <v>-2.700444444444445E-3</v>
      </c>
      <c r="AC45" s="35">
        <f>$T$28/'Fixed data'!$C$7</f>
        <v>-2.700444444444445E-3</v>
      </c>
      <c r="AD45" s="35">
        <f>$T$28/'Fixed data'!$C$7</f>
        <v>-2.700444444444445E-3</v>
      </c>
      <c r="AE45" s="35">
        <f>$T$28/'Fixed data'!$C$7</f>
        <v>-2.700444444444445E-3</v>
      </c>
      <c r="AF45" s="35">
        <f>$T$28/'Fixed data'!$C$7</f>
        <v>-2.700444444444445E-3</v>
      </c>
      <c r="AG45" s="35">
        <f>$T$28/'Fixed data'!$C$7</f>
        <v>-2.700444444444445E-3</v>
      </c>
      <c r="AH45" s="35">
        <f>$T$28/'Fixed data'!$C$7</f>
        <v>-2.700444444444445E-3</v>
      </c>
      <c r="AI45" s="35">
        <f>$T$28/'Fixed data'!$C$7</f>
        <v>-2.700444444444445E-3</v>
      </c>
      <c r="AJ45" s="35">
        <f>$T$28/'Fixed data'!$C$7</f>
        <v>-2.700444444444445E-3</v>
      </c>
      <c r="AK45" s="35">
        <f>$T$28/'Fixed data'!$C$7</f>
        <v>-2.700444444444445E-3</v>
      </c>
      <c r="AL45" s="35">
        <f>$T$28/'Fixed data'!$C$7</f>
        <v>-2.700444444444445E-3</v>
      </c>
      <c r="AM45" s="35">
        <f>$T$28/'Fixed data'!$C$7</f>
        <v>-2.700444444444445E-3</v>
      </c>
      <c r="AN45" s="35">
        <f>$T$28/'Fixed data'!$C$7</f>
        <v>-2.700444444444445E-3</v>
      </c>
      <c r="AO45" s="35">
        <f>$T$28/'Fixed data'!$C$7</f>
        <v>-2.700444444444445E-3</v>
      </c>
      <c r="AP45" s="35">
        <f>$T$28/'Fixed data'!$C$7</f>
        <v>-2.700444444444445E-3</v>
      </c>
      <c r="AQ45" s="35">
        <f>$T$28/'Fixed data'!$C$7</f>
        <v>-2.700444444444445E-3</v>
      </c>
      <c r="AR45" s="35">
        <f>$T$28/'Fixed data'!$C$7</f>
        <v>-2.700444444444445E-3</v>
      </c>
      <c r="AS45" s="35">
        <f>$T$28/'Fixed data'!$C$7</f>
        <v>-2.700444444444445E-3</v>
      </c>
      <c r="AT45" s="35">
        <f>$T$28/'Fixed data'!$C$7</f>
        <v>-2.700444444444445E-3</v>
      </c>
      <c r="AU45" s="35">
        <f>$T$28/'Fixed data'!$C$7</f>
        <v>-2.700444444444445E-3</v>
      </c>
      <c r="AV45" s="35">
        <f>$T$28/'Fixed data'!$C$7</f>
        <v>-2.700444444444445E-3</v>
      </c>
      <c r="AW45" s="35">
        <f>$T$28/'Fixed data'!$C$7</f>
        <v>-2.700444444444445E-3</v>
      </c>
      <c r="AX45" s="35">
        <f>$T$28/'Fixed data'!$C$7</f>
        <v>-2.700444444444445E-3</v>
      </c>
      <c r="AY45" s="35">
        <f>$T$28/'Fixed data'!$C$7</f>
        <v>-2.700444444444445E-3</v>
      </c>
      <c r="AZ45" s="35">
        <f>$T$28/'Fixed data'!$C$7</f>
        <v>-2.700444444444445E-3</v>
      </c>
      <c r="BA45" s="35">
        <f>$T$28/'Fixed data'!$C$7</f>
        <v>-2.700444444444445E-3</v>
      </c>
      <c r="BB45" s="35">
        <f>$T$28/'Fixed data'!$C$7</f>
        <v>-2.700444444444445E-3</v>
      </c>
      <c r="BC45" s="35">
        <f>$T$28/'Fixed data'!$C$7</f>
        <v>-2.700444444444445E-3</v>
      </c>
      <c r="BD45" s="35">
        <f>$T$28/'Fixed data'!$C$7</f>
        <v>-2.700444444444445E-3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-2.700444444444445E-3</v>
      </c>
      <c r="W46" s="35">
        <f>$U$28/'Fixed data'!$C$7</f>
        <v>-2.700444444444445E-3</v>
      </c>
      <c r="X46" s="35">
        <f>$U$28/'Fixed data'!$C$7</f>
        <v>-2.700444444444445E-3</v>
      </c>
      <c r="Y46" s="35">
        <f>$U$28/'Fixed data'!$C$7</f>
        <v>-2.700444444444445E-3</v>
      </c>
      <c r="Z46" s="35">
        <f>$U$28/'Fixed data'!$C$7</f>
        <v>-2.700444444444445E-3</v>
      </c>
      <c r="AA46" s="35">
        <f>$U$28/'Fixed data'!$C$7</f>
        <v>-2.700444444444445E-3</v>
      </c>
      <c r="AB46" s="35">
        <f>$U$28/'Fixed data'!$C$7</f>
        <v>-2.700444444444445E-3</v>
      </c>
      <c r="AC46" s="35">
        <f>$U$28/'Fixed data'!$C$7</f>
        <v>-2.700444444444445E-3</v>
      </c>
      <c r="AD46" s="35">
        <f>$U$28/'Fixed data'!$C$7</f>
        <v>-2.700444444444445E-3</v>
      </c>
      <c r="AE46" s="35">
        <f>$U$28/'Fixed data'!$C$7</f>
        <v>-2.700444444444445E-3</v>
      </c>
      <c r="AF46" s="35">
        <f>$U$28/'Fixed data'!$C$7</f>
        <v>-2.700444444444445E-3</v>
      </c>
      <c r="AG46" s="35">
        <f>$U$28/'Fixed data'!$C$7</f>
        <v>-2.700444444444445E-3</v>
      </c>
      <c r="AH46" s="35">
        <f>$U$28/'Fixed data'!$C$7</f>
        <v>-2.700444444444445E-3</v>
      </c>
      <c r="AI46" s="35">
        <f>$U$28/'Fixed data'!$C$7</f>
        <v>-2.700444444444445E-3</v>
      </c>
      <c r="AJ46" s="35">
        <f>$U$28/'Fixed data'!$C$7</f>
        <v>-2.700444444444445E-3</v>
      </c>
      <c r="AK46" s="35">
        <f>$U$28/'Fixed data'!$C$7</f>
        <v>-2.700444444444445E-3</v>
      </c>
      <c r="AL46" s="35">
        <f>$U$28/'Fixed data'!$C$7</f>
        <v>-2.700444444444445E-3</v>
      </c>
      <c r="AM46" s="35">
        <f>$U$28/'Fixed data'!$C$7</f>
        <v>-2.700444444444445E-3</v>
      </c>
      <c r="AN46" s="35">
        <f>$U$28/'Fixed data'!$C$7</f>
        <v>-2.700444444444445E-3</v>
      </c>
      <c r="AO46" s="35">
        <f>$U$28/'Fixed data'!$C$7</f>
        <v>-2.700444444444445E-3</v>
      </c>
      <c r="AP46" s="35">
        <f>$U$28/'Fixed data'!$C$7</f>
        <v>-2.700444444444445E-3</v>
      </c>
      <c r="AQ46" s="35">
        <f>$U$28/'Fixed data'!$C$7</f>
        <v>-2.700444444444445E-3</v>
      </c>
      <c r="AR46" s="35">
        <f>$U$28/'Fixed data'!$C$7</f>
        <v>-2.700444444444445E-3</v>
      </c>
      <c r="AS46" s="35">
        <f>$U$28/'Fixed data'!$C$7</f>
        <v>-2.700444444444445E-3</v>
      </c>
      <c r="AT46" s="35">
        <f>$U$28/'Fixed data'!$C$7</f>
        <v>-2.700444444444445E-3</v>
      </c>
      <c r="AU46" s="35">
        <f>$U$28/'Fixed data'!$C$7</f>
        <v>-2.700444444444445E-3</v>
      </c>
      <c r="AV46" s="35">
        <f>$U$28/'Fixed data'!$C$7</f>
        <v>-2.700444444444445E-3</v>
      </c>
      <c r="AW46" s="35">
        <f>$U$28/'Fixed data'!$C$7</f>
        <v>-2.700444444444445E-3</v>
      </c>
      <c r="AX46" s="35">
        <f>$U$28/'Fixed data'!$C$7</f>
        <v>-2.700444444444445E-3</v>
      </c>
      <c r="AY46" s="35">
        <f>$U$28/'Fixed data'!$C$7</f>
        <v>-2.700444444444445E-3</v>
      </c>
      <c r="AZ46" s="35">
        <f>$U$28/'Fixed data'!$C$7</f>
        <v>-2.700444444444445E-3</v>
      </c>
      <c r="BA46" s="35">
        <f>$U$28/'Fixed data'!$C$7</f>
        <v>-2.700444444444445E-3</v>
      </c>
      <c r="BB46" s="35">
        <f>$U$28/'Fixed data'!$C$7</f>
        <v>-2.700444444444445E-3</v>
      </c>
      <c r="BC46" s="35">
        <f>$U$28/'Fixed data'!$C$7</f>
        <v>-2.700444444444445E-3</v>
      </c>
      <c r="BD46" s="35">
        <f>$U$28/'Fixed data'!$C$7</f>
        <v>-2.700444444444445E-3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-2.700444444444445E-3</v>
      </c>
      <c r="X47" s="35">
        <f>$V$28/'Fixed data'!$C$7</f>
        <v>-2.700444444444445E-3</v>
      </c>
      <c r="Y47" s="35">
        <f>$V$28/'Fixed data'!$C$7</f>
        <v>-2.700444444444445E-3</v>
      </c>
      <c r="Z47" s="35">
        <f>$V$28/'Fixed data'!$C$7</f>
        <v>-2.700444444444445E-3</v>
      </c>
      <c r="AA47" s="35">
        <f>$V$28/'Fixed data'!$C$7</f>
        <v>-2.700444444444445E-3</v>
      </c>
      <c r="AB47" s="35">
        <f>$V$28/'Fixed data'!$C$7</f>
        <v>-2.700444444444445E-3</v>
      </c>
      <c r="AC47" s="35">
        <f>$V$28/'Fixed data'!$C$7</f>
        <v>-2.700444444444445E-3</v>
      </c>
      <c r="AD47" s="35">
        <f>$V$28/'Fixed data'!$C$7</f>
        <v>-2.700444444444445E-3</v>
      </c>
      <c r="AE47" s="35">
        <f>$V$28/'Fixed data'!$C$7</f>
        <v>-2.700444444444445E-3</v>
      </c>
      <c r="AF47" s="35">
        <f>$V$28/'Fixed data'!$C$7</f>
        <v>-2.700444444444445E-3</v>
      </c>
      <c r="AG47" s="35">
        <f>$V$28/'Fixed data'!$C$7</f>
        <v>-2.700444444444445E-3</v>
      </c>
      <c r="AH47" s="35">
        <f>$V$28/'Fixed data'!$C$7</f>
        <v>-2.700444444444445E-3</v>
      </c>
      <c r="AI47" s="35">
        <f>$V$28/'Fixed data'!$C$7</f>
        <v>-2.700444444444445E-3</v>
      </c>
      <c r="AJ47" s="35">
        <f>$V$28/'Fixed data'!$C$7</f>
        <v>-2.700444444444445E-3</v>
      </c>
      <c r="AK47" s="35">
        <f>$V$28/'Fixed data'!$C$7</f>
        <v>-2.700444444444445E-3</v>
      </c>
      <c r="AL47" s="35">
        <f>$V$28/'Fixed data'!$C$7</f>
        <v>-2.700444444444445E-3</v>
      </c>
      <c r="AM47" s="35">
        <f>$V$28/'Fixed data'!$C$7</f>
        <v>-2.700444444444445E-3</v>
      </c>
      <c r="AN47" s="35">
        <f>$V$28/'Fixed data'!$C$7</f>
        <v>-2.700444444444445E-3</v>
      </c>
      <c r="AO47" s="35">
        <f>$V$28/'Fixed data'!$C$7</f>
        <v>-2.700444444444445E-3</v>
      </c>
      <c r="AP47" s="35">
        <f>$V$28/'Fixed data'!$C$7</f>
        <v>-2.700444444444445E-3</v>
      </c>
      <c r="AQ47" s="35">
        <f>$V$28/'Fixed data'!$C$7</f>
        <v>-2.700444444444445E-3</v>
      </c>
      <c r="AR47" s="35">
        <f>$V$28/'Fixed data'!$C$7</f>
        <v>-2.700444444444445E-3</v>
      </c>
      <c r="AS47" s="35">
        <f>$V$28/'Fixed data'!$C$7</f>
        <v>-2.700444444444445E-3</v>
      </c>
      <c r="AT47" s="35">
        <f>$V$28/'Fixed data'!$C$7</f>
        <v>-2.700444444444445E-3</v>
      </c>
      <c r="AU47" s="35">
        <f>$V$28/'Fixed data'!$C$7</f>
        <v>-2.700444444444445E-3</v>
      </c>
      <c r="AV47" s="35">
        <f>$V$28/'Fixed data'!$C$7</f>
        <v>-2.700444444444445E-3</v>
      </c>
      <c r="AW47" s="35">
        <f>$V$28/'Fixed data'!$C$7</f>
        <v>-2.700444444444445E-3</v>
      </c>
      <c r="AX47" s="35">
        <f>$V$28/'Fixed data'!$C$7</f>
        <v>-2.700444444444445E-3</v>
      </c>
      <c r="AY47" s="35">
        <f>$V$28/'Fixed data'!$C$7</f>
        <v>-2.700444444444445E-3</v>
      </c>
      <c r="AZ47" s="35">
        <f>$V$28/'Fixed data'!$C$7</f>
        <v>-2.700444444444445E-3</v>
      </c>
      <c r="BA47" s="35">
        <f>$V$28/'Fixed data'!$C$7</f>
        <v>-2.700444444444445E-3</v>
      </c>
      <c r="BB47" s="35">
        <f>$V$28/'Fixed data'!$C$7</f>
        <v>-2.700444444444445E-3</v>
      </c>
      <c r="BC47" s="35">
        <f>$V$28/'Fixed data'!$C$7</f>
        <v>-2.700444444444445E-3</v>
      </c>
      <c r="BD47" s="35">
        <f>$V$28/'Fixed data'!$C$7</f>
        <v>-2.700444444444445E-3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-2.700444444444445E-3</v>
      </c>
      <c r="Y48" s="35">
        <f>$W$28/'Fixed data'!$C$7</f>
        <v>-2.700444444444445E-3</v>
      </c>
      <c r="Z48" s="35">
        <f>$W$28/'Fixed data'!$C$7</f>
        <v>-2.700444444444445E-3</v>
      </c>
      <c r="AA48" s="35">
        <f>$W$28/'Fixed data'!$C$7</f>
        <v>-2.700444444444445E-3</v>
      </c>
      <c r="AB48" s="35">
        <f>$W$28/'Fixed data'!$C$7</f>
        <v>-2.700444444444445E-3</v>
      </c>
      <c r="AC48" s="35">
        <f>$W$28/'Fixed data'!$C$7</f>
        <v>-2.700444444444445E-3</v>
      </c>
      <c r="AD48" s="35">
        <f>$W$28/'Fixed data'!$C$7</f>
        <v>-2.700444444444445E-3</v>
      </c>
      <c r="AE48" s="35">
        <f>$W$28/'Fixed data'!$C$7</f>
        <v>-2.700444444444445E-3</v>
      </c>
      <c r="AF48" s="35">
        <f>$W$28/'Fixed data'!$C$7</f>
        <v>-2.700444444444445E-3</v>
      </c>
      <c r="AG48" s="35">
        <f>$W$28/'Fixed data'!$C$7</f>
        <v>-2.700444444444445E-3</v>
      </c>
      <c r="AH48" s="35">
        <f>$W$28/'Fixed data'!$C$7</f>
        <v>-2.700444444444445E-3</v>
      </c>
      <c r="AI48" s="35">
        <f>$W$28/'Fixed data'!$C$7</f>
        <v>-2.700444444444445E-3</v>
      </c>
      <c r="AJ48" s="35">
        <f>$W$28/'Fixed data'!$C$7</f>
        <v>-2.700444444444445E-3</v>
      </c>
      <c r="AK48" s="35">
        <f>$W$28/'Fixed data'!$C$7</f>
        <v>-2.700444444444445E-3</v>
      </c>
      <c r="AL48" s="35">
        <f>$W$28/'Fixed data'!$C$7</f>
        <v>-2.700444444444445E-3</v>
      </c>
      <c r="AM48" s="35">
        <f>$W$28/'Fixed data'!$C$7</f>
        <v>-2.700444444444445E-3</v>
      </c>
      <c r="AN48" s="35">
        <f>$W$28/'Fixed data'!$C$7</f>
        <v>-2.700444444444445E-3</v>
      </c>
      <c r="AO48" s="35">
        <f>$W$28/'Fixed data'!$C$7</f>
        <v>-2.700444444444445E-3</v>
      </c>
      <c r="AP48" s="35">
        <f>$W$28/'Fixed data'!$C$7</f>
        <v>-2.700444444444445E-3</v>
      </c>
      <c r="AQ48" s="35">
        <f>$W$28/'Fixed data'!$C$7</f>
        <v>-2.700444444444445E-3</v>
      </c>
      <c r="AR48" s="35">
        <f>$W$28/'Fixed data'!$C$7</f>
        <v>-2.700444444444445E-3</v>
      </c>
      <c r="AS48" s="35">
        <f>$W$28/'Fixed data'!$C$7</f>
        <v>-2.700444444444445E-3</v>
      </c>
      <c r="AT48" s="35">
        <f>$W$28/'Fixed data'!$C$7</f>
        <v>-2.700444444444445E-3</v>
      </c>
      <c r="AU48" s="35">
        <f>$W$28/'Fixed data'!$C$7</f>
        <v>-2.700444444444445E-3</v>
      </c>
      <c r="AV48" s="35">
        <f>$W$28/'Fixed data'!$C$7</f>
        <v>-2.700444444444445E-3</v>
      </c>
      <c r="AW48" s="35">
        <f>$W$28/'Fixed data'!$C$7</f>
        <v>-2.700444444444445E-3</v>
      </c>
      <c r="AX48" s="35">
        <f>$W$28/'Fixed data'!$C$7</f>
        <v>-2.700444444444445E-3</v>
      </c>
      <c r="AY48" s="35">
        <f>$W$28/'Fixed data'!$C$7</f>
        <v>-2.700444444444445E-3</v>
      </c>
      <c r="AZ48" s="35">
        <f>$W$28/'Fixed data'!$C$7</f>
        <v>-2.700444444444445E-3</v>
      </c>
      <c r="BA48" s="35">
        <f>$W$28/'Fixed data'!$C$7</f>
        <v>-2.700444444444445E-3</v>
      </c>
      <c r="BB48" s="35">
        <f>$W$28/'Fixed data'!$C$7</f>
        <v>-2.700444444444445E-3</v>
      </c>
      <c r="BC48" s="35">
        <f>$W$28/'Fixed data'!$C$7</f>
        <v>-2.700444444444445E-3</v>
      </c>
      <c r="BD48" s="35">
        <f>$W$28/'Fixed data'!$C$7</f>
        <v>-2.700444444444445E-3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-2.700444444444445E-3</v>
      </c>
      <c r="Z49" s="35">
        <f>$X$28/'Fixed data'!$C$7</f>
        <v>-2.700444444444445E-3</v>
      </c>
      <c r="AA49" s="35">
        <f>$X$28/'Fixed data'!$C$7</f>
        <v>-2.700444444444445E-3</v>
      </c>
      <c r="AB49" s="35">
        <f>$X$28/'Fixed data'!$C$7</f>
        <v>-2.700444444444445E-3</v>
      </c>
      <c r="AC49" s="35">
        <f>$X$28/'Fixed data'!$C$7</f>
        <v>-2.700444444444445E-3</v>
      </c>
      <c r="AD49" s="35">
        <f>$X$28/'Fixed data'!$C$7</f>
        <v>-2.700444444444445E-3</v>
      </c>
      <c r="AE49" s="35">
        <f>$X$28/'Fixed data'!$C$7</f>
        <v>-2.700444444444445E-3</v>
      </c>
      <c r="AF49" s="35">
        <f>$X$28/'Fixed data'!$C$7</f>
        <v>-2.700444444444445E-3</v>
      </c>
      <c r="AG49" s="35">
        <f>$X$28/'Fixed data'!$C$7</f>
        <v>-2.700444444444445E-3</v>
      </c>
      <c r="AH49" s="35">
        <f>$X$28/'Fixed data'!$C$7</f>
        <v>-2.700444444444445E-3</v>
      </c>
      <c r="AI49" s="35">
        <f>$X$28/'Fixed data'!$C$7</f>
        <v>-2.700444444444445E-3</v>
      </c>
      <c r="AJ49" s="35">
        <f>$X$28/'Fixed data'!$C$7</f>
        <v>-2.700444444444445E-3</v>
      </c>
      <c r="AK49" s="35">
        <f>$X$28/'Fixed data'!$C$7</f>
        <v>-2.700444444444445E-3</v>
      </c>
      <c r="AL49" s="35">
        <f>$X$28/'Fixed data'!$C$7</f>
        <v>-2.700444444444445E-3</v>
      </c>
      <c r="AM49" s="35">
        <f>$X$28/'Fixed data'!$C$7</f>
        <v>-2.700444444444445E-3</v>
      </c>
      <c r="AN49" s="35">
        <f>$X$28/'Fixed data'!$C$7</f>
        <v>-2.700444444444445E-3</v>
      </c>
      <c r="AO49" s="35">
        <f>$X$28/'Fixed data'!$C$7</f>
        <v>-2.700444444444445E-3</v>
      </c>
      <c r="AP49" s="35">
        <f>$X$28/'Fixed data'!$C$7</f>
        <v>-2.700444444444445E-3</v>
      </c>
      <c r="AQ49" s="35">
        <f>$X$28/'Fixed data'!$C$7</f>
        <v>-2.700444444444445E-3</v>
      </c>
      <c r="AR49" s="35">
        <f>$X$28/'Fixed data'!$C$7</f>
        <v>-2.700444444444445E-3</v>
      </c>
      <c r="AS49" s="35">
        <f>$X$28/'Fixed data'!$C$7</f>
        <v>-2.700444444444445E-3</v>
      </c>
      <c r="AT49" s="35">
        <f>$X$28/'Fixed data'!$C$7</f>
        <v>-2.700444444444445E-3</v>
      </c>
      <c r="AU49" s="35">
        <f>$X$28/'Fixed data'!$C$7</f>
        <v>-2.700444444444445E-3</v>
      </c>
      <c r="AV49" s="35">
        <f>$X$28/'Fixed data'!$C$7</f>
        <v>-2.700444444444445E-3</v>
      </c>
      <c r="AW49" s="35">
        <f>$X$28/'Fixed data'!$C$7</f>
        <v>-2.700444444444445E-3</v>
      </c>
      <c r="AX49" s="35">
        <f>$X$28/'Fixed data'!$C$7</f>
        <v>-2.700444444444445E-3</v>
      </c>
      <c r="AY49" s="35">
        <f>$X$28/'Fixed data'!$C$7</f>
        <v>-2.700444444444445E-3</v>
      </c>
      <c r="AZ49" s="35">
        <f>$X$28/'Fixed data'!$C$7</f>
        <v>-2.700444444444445E-3</v>
      </c>
      <c r="BA49" s="35">
        <f>$X$28/'Fixed data'!$C$7</f>
        <v>-2.700444444444445E-3</v>
      </c>
      <c r="BB49" s="35">
        <f>$X$28/'Fixed data'!$C$7</f>
        <v>-2.700444444444445E-3</v>
      </c>
      <c r="BC49" s="35">
        <f>$X$28/'Fixed data'!$C$7</f>
        <v>-2.700444444444445E-3</v>
      </c>
      <c r="BD49" s="35">
        <f>$X$28/'Fixed data'!$C$7</f>
        <v>-2.700444444444445E-3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-2.700444444444445E-3</v>
      </c>
      <c r="AA50" s="35">
        <f>$Y$28/'Fixed data'!$C$7</f>
        <v>-2.700444444444445E-3</v>
      </c>
      <c r="AB50" s="35">
        <f>$Y$28/'Fixed data'!$C$7</f>
        <v>-2.700444444444445E-3</v>
      </c>
      <c r="AC50" s="35">
        <f>$Y$28/'Fixed data'!$C$7</f>
        <v>-2.700444444444445E-3</v>
      </c>
      <c r="AD50" s="35">
        <f>$Y$28/'Fixed data'!$C$7</f>
        <v>-2.700444444444445E-3</v>
      </c>
      <c r="AE50" s="35">
        <f>$Y$28/'Fixed data'!$C$7</f>
        <v>-2.700444444444445E-3</v>
      </c>
      <c r="AF50" s="35">
        <f>$Y$28/'Fixed data'!$C$7</f>
        <v>-2.700444444444445E-3</v>
      </c>
      <c r="AG50" s="35">
        <f>$Y$28/'Fixed data'!$C$7</f>
        <v>-2.700444444444445E-3</v>
      </c>
      <c r="AH50" s="35">
        <f>$Y$28/'Fixed data'!$C$7</f>
        <v>-2.700444444444445E-3</v>
      </c>
      <c r="AI50" s="35">
        <f>$Y$28/'Fixed data'!$C$7</f>
        <v>-2.700444444444445E-3</v>
      </c>
      <c r="AJ50" s="35">
        <f>$Y$28/'Fixed data'!$C$7</f>
        <v>-2.700444444444445E-3</v>
      </c>
      <c r="AK50" s="35">
        <f>$Y$28/'Fixed data'!$C$7</f>
        <v>-2.700444444444445E-3</v>
      </c>
      <c r="AL50" s="35">
        <f>$Y$28/'Fixed data'!$C$7</f>
        <v>-2.700444444444445E-3</v>
      </c>
      <c r="AM50" s="35">
        <f>$Y$28/'Fixed data'!$C$7</f>
        <v>-2.700444444444445E-3</v>
      </c>
      <c r="AN50" s="35">
        <f>$Y$28/'Fixed data'!$C$7</f>
        <v>-2.700444444444445E-3</v>
      </c>
      <c r="AO50" s="35">
        <f>$Y$28/'Fixed data'!$C$7</f>
        <v>-2.700444444444445E-3</v>
      </c>
      <c r="AP50" s="35">
        <f>$Y$28/'Fixed data'!$C$7</f>
        <v>-2.700444444444445E-3</v>
      </c>
      <c r="AQ50" s="35">
        <f>$Y$28/'Fixed data'!$C$7</f>
        <v>-2.700444444444445E-3</v>
      </c>
      <c r="AR50" s="35">
        <f>$Y$28/'Fixed data'!$C$7</f>
        <v>-2.700444444444445E-3</v>
      </c>
      <c r="AS50" s="35">
        <f>$Y$28/'Fixed data'!$C$7</f>
        <v>-2.700444444444445E-3</v>
      </c>
      <c r="AT50" s="35">
        <f>$Y$28/'Fixed data'!$C$7</f>
        <v>-2.700444444444445E-3</v>
      </c>
      <c r="AU50" s="35">
        <f>$Y$28/'Fixed data'!$C$7</f>
        <v>-2.700444444444445E-3</v>
      </c>
      <c r="AV50" s="35">
        <f>$Y$28/'Fixed data'!$C$7</f>
        <v>-2.700444444444445E-3</v>
      </c>
      <c r="AW50" s="35">
        <f>$Y$28/'Fixed data'!$C$7</f>
        <v>-2.700444444444445E-3</v>
      </c>
      <c r="AX50" s="35">
        <f>$Y$28/'Fixed data'!$C$7</f>
        <v>-2.700444444444445E-3</v>
      </c>
      <c r="AY50" s="35">
        <f>$Y$28/'Fixed data'!$C$7</f>
        <v>-2.700444444444445E-3</v>
      </c>
      <c r="AZ50" s="35">
        <f>$Y$28/'Fixed data'!$C$7</f>
        <v>-2.700444444444445E-3</v>
      </c>
      <c r="BA50" s="35">
        <f>$Y$28/'Fixed data'!$C$7</f>
        <v>-2.700444444444445E-3</v>
      </c>
      <c r="BB50" s="35">
        <f>$Y$28/'Fixed data'!$C$7</f>
        <v>-2.700444444444445E-3</v>
      </c>
      <c r="BC50" s="35">
        <f>$Y$28/'Fixed data'!$C$7</f>
        <v>-2.700444444444445E-3</v>
      </c>
      <c r="BD50" s="35">
        <f>$Y$28/'Fixed data'!$C$7</f>
        <v>-2.700444444444445E-3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-2.700444444444445E-3</v>
      </c>
      <c r="AB51" s="35">
        <f>$Z$28/'Fixed data'!$C$7</f>
        <v>-2.700444444444445E-3</v>
      </c>
      <c r="AC51" s="35">
        <f>$Z$28/'Fixed data'!$C$7</f>
        <v>-2.700444444444445E-3</v>
      </c>
      <c r="AD51" s="35">
        <f>$Z$28/'Fixed data'!$C$7</f>
        <v>-2.700444444444445E-3</v>
      </c>
      <c r="AE51" s="35">
        <f>$Z$28/'Fixed data'!$C$7</f>
        <v>-2.700444444444445E-3</v>
      </c>
      <c r="AF51" s="35">
        <f>$Z$28/'Fixed data'!$C$7</f>
        <v>-2.700444444444445E-3</v>
      </c>
      <c r="AG51" s="35">
        <f>$Z$28/'Fixed data'!$C$7</f>
        <v>-2.700444444444445E-3</v>
      </c>
      <c r="AH51" s="35">
        <f>$Z$28/'Fixed data'!$C$7</f>
        <v>-2.700444444444445E-3</v>
      </c>
      <c r="AI51" s="35">
        <f>$Z$28/'Fixed data'!$C$7</f>
        <v>-2.700444444444445E-3</v>
      </c>
      <c r="AJ51" s="35">
        <f>$Z$28/'Fixed data'!$C$7</f>
        <v>-2.700444444444445E-3</v>
      </c>
      <c r="AK51" s="35">
        <f>$Z$28/'Fixed data'!$C$7</f>
        <v>-2.700444444444445E-3</v>
      </c>
      <c r="AL51" s="35">
        <f>$Z$28/'Fixed data'!$C$7</f>
        <v>-2.700444444444445E-3</v>
      </c>
      <c r="AM51" s="35">
        <f>$Z$28/'Fixed data'!$C$7</f>
        <v>-2.700444444444445E-3</v>
      </c>
      <c r="AN51" s="35">
        <f>$Z$28/'Fixed data'!$C$7</f>
        <v>-2.700444444444445E-3</v>
      </c>
      <c r="AO51" s="35">
        <f>$Z$28/'Fixed data'!$C$7</f>
        <v>-2.700444444444445E-3</v>
      </c>
      <c r="AP51" s="35">
        <f>$Z$28/'Fixed data'!$C$7</f>
        <v>-2.700444444444445E-3</v>
      </c>
      <c r="AQ51" s="35">
        <f>$Z$28/'Fixed data'!$C$7</f>
        <v>-2.700444444444445E-3</v>
      </c>
      <c r="AR51" s="35">
        <f>$Z$28/'Fixed data'!$C$7</f>
        <v>-2.700444444444445E-3</v>
      </c>
      <c r="AS51" s="35">
        <f>$Z$28/'Fixed data'!$C$7</f>
        <v>-2.700444444444445E-3</v>
      </c>
      <c r="AT51" s="35">
        <f>$Z$28/'Fixed data'!$C$7</f>
        <v>-2.700444444444445E-3</v>
      </c>
      <c r="AU51" s="35">
        <f>$Z$28/'Fixed data'!$C$7</f>
        <v>-2.700444444444445E-3</v>
      </c>
      <c r="AV51" s="35">
        <f>$Z$28/'Fixed data'!$C$7</f>
        <v>-2.700444444444445E-3</v>
      </c>
      <c r="AW51" s="35">
        <f>$Z$28/'Fixed data'!$C$7</f>
        <v>-2.700444444444445E-3</v>
      </c>
      <c r="AX51" s="35">
        <f>$Z$28/'Fixed data'!$C$7</f>
        <v>-2.700444444444445E-3</v>
      </c>
      <c r="AY51" s="35">
        <f>$Z$28/'Fixed data'!$C$7</f>
        <v>-2.700444444444445E-3</v>
      </c>
      <c r="AZ51" s="35">
        <f>$Z$28/'Fixed data'!$C$7</f>
        <v>-2.700444444444445E-3</v>
      </c>
      <c r="BA51" s="35">
        <f>$Z$28/'Fixed data'!$C$7</f>
        <v>-2.700444444444445E-3</v>
      </c>
      <c r="BB51" s="35">
        <f>$Z$28/'Fixed data'!$C$7</f>
        <v>-2.700444444444445E-3</v>
      </c>
      <c r="BC51" s="35">
        <f>$Z$28/'Fixed data'!$C$7</f>
        <v>-2.700444444444445E-3</v>
      </c>
      <c r="BD51" s="35">
        <f>$Z$28/'Fixed data'!$C$7</f>
        <v>-2.700444444444445E-3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-2.700444444444445E-3</v>
      </c>
      <c r="AC52" s="35">
        <f>$AA$28/'Fixed data'!$C$7</f>
        <v>-2.700444444444445E-3</v>
      </c>
      <c r="AD52" s="35">
        <f>$AA$28/'Fixed data'!$C$7</f>
        <v>-2.700444444444445E-3</v>
      </c>
      <c r="AE52" s="35">
        <f>$AA$28/'Fixed data'!$C$7</f>
        <v>-2.700444444444445E-3</v>
      </c>
      <c r="AF52" s="35">
        <f>$AA$28/'Fixed data'!$C$7</f>
        <v>-2.700444444444445E-3</v>
      </c>
      <c r="AG52" s="35">
        <f>$AA$28/'Fixed data'!$C$7</f>
        <v>-2.700444444444445E-3</v>
      </c>
      <c r="AH52" s="35">
        <f>$AA$28/'Fixed data'!$C$7</f>
        <v>-2.700444444444445E-3</v>
      </c>
      <c r="AI52" s="35">
        <f>$AA$28/'Fixed data'!$C$7</f>
        <v>-2.700444444444445E-3</v>
      </c>
      <c r="AJ52" s="35">
        <f>$AA$28/'Fixed data'!$C$7</f>
        <v>-2.700444444444445E-3</v>
      </c>
      <c r="AK52" s="35">
        <f>$AA$28/'Fixed data'!$C$7</f>
        <v>-2.700444444444445E-3</v>
      </c>
      <c r="AL52" s="35">
        <f>$AA$28/'Fixed data'!$C$7</f>
        <v>-2.700444444444445E-3</v>
      </c>
      <c r="AM52" s="35">
        <f>$AA$28/'Fixed data'!$C$7</f>
        <v>-2.700444444444445E-3</v>
      </c>
      <c r="AN52" s="35">
        <f>$AA$28/'Fixed data'!$C$7</f>
        <v>-2.700444444444445E-3</v>
      </c>
      <c r="AO52" s="35">
        <f>$AA$28/'Fixed data'!$C$7</f>
        <v>-2.700444444444445E-3</v>
      </c>
      <c r="AP52" s="35">
        <f>$AA$28/'Fixed data'!$C$7</f>
        <v>-2.700444444444445E-3</v>
      </c>
      <c r="AQ52" s="35">
        <f>$AA$28/'Fixed data'!$C$7</f>
        <v>-2.700444444444445E-3</v>
      </c>
      <c r="AR52" s="35">
        <f>$AA$28/'Fixed data'!$C$7</f>
        <v>-2.700444444444445E-3</v>
      </c>
      <c r="AS52" s="35">
        <f>$AA$28/'Fixed data'!$C$7</f>
        <v>-2.700444444444445E-3</v>
      </c>
      <c r="AT52" s="35">
        <f>$AA$28/'Fixed data'!$C$7</f>
        <v>-2.700444444444445E-3</v>
      </c>
      <c r="AU52" s="35">
        <f>$AA$28/'Fixed data'!$C$7</f>
        <v>-2.700444444444445E-3</v>
      </c>
      <c r="AV52" s="35">
        <f>$AA$28/'Fixed data'!$C$7</f>
        <v>-2.700444444444445E-3</v>
      </c>
      <c r="AW52" s="35">
        <f>$AA$28/'Fixed data'!$C$7</f>
        <v>-2.700444444444445E-3</v>
      </c>
      <c r="AX52" s="35">
        <f>$AA$28/'Fixed data'!$C$7</f>
        <v>-2.700444444444445E-3</v>
      </c>
      <c r="AY52" s="35">
        <f>$AA$28/'Fixed data'!$C$7</f>
        <v>-2.700444444444445E-3</v>
      </c>
      <c r="AZ52" s="35">
        <f>$AA$28/'Fixed data'!$C$7</f>
        <v>-2.700444444444445E-3</v>
      </c>
      <c r="BA52" s="35">
        <f>$AA$28/'Fixed data'!$C$7</f>
        <v>-2.700444444444445E-3</v>
      </c>
      <c r="BB52" s="35">
        <f>$AA$28/'Fixed data'!$C$7</f>
        <v>-2.700444444444445E-3</v>
      </c>
      <c r="BC52" s="35">
        <f>$AA$28/'Fixed data'!$C$7</f>
        <v>-2.700444444444445E-3</v>
      </c>
      <c r="BD52" s="35">
        <f>$AA$28/'Fixed data'!$C$7</f>
        <v>-2.700444444444445E-3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-2.700444444444445E-3</v>
      </c>
      <c r="AD53" s="35">
        <f>$AB$28/'Fixed data'!$C$7</f>
        <v>-2.700444444444445E-3</v>
      </c>
      <c r="AE53" s="35">
        <f>$AB$28/'Fixed data'!$C$7</f>
        <v>-2.700444444444445E-3</v>
      </c>
      <c r="AF53" s="35">
        <f>$AB$28/'Fixed data'!$C$7</f>
        <v>-2.700444444444445E-3</v>
      </c>
      <c r="AG53" s="35">
        <f>$AB$28/'Fixed data'!$C$7</f>
        <v>-2.700444444444445E-3</v>
      </c>
      <c r="AH53" s="35">
        <f>$AB$28/'Fixed data'!$C$7</f>
        <v>-2.700444444444445E-3</v>
      </c>
      <c r="AI53" s="35">
        <f>$AB$28/'Fixed data'!$C$7</f>
        <v>-2.700444444444445E-3</v>
      </c>
      <c r="AJ53" s="35">
        <f>$AB$28/'Fixed data'!$C$7</f>
        <v>-2.700444444444445E-3</v>
      </c>
      <c r="AK53" s="35">
        <f>$AB$28/'Fixed data'!$C$7</f>
        <v>-2.700444444444445E-3</v>
      </c>
      <c r="AL53" s="35">
        <f>$AB$28/'Fixed data'!$C$7</f>
        <v>-2.700444444444445E-3</v>
      </c>
      <c r="AM53" s="35">
        <f>$AB$28/'Fixed data'!$C$7</f>
        <v>-2.700444444444445E-3</v>
      </c>
      <c r="AN53" s="35">
        <f>$AB$28/'Fixed data'!$C$7</f>
        <v>-2.700444444444445E-3</v>
      </c>
      <c r="AO53" s="35">
        <f>$AB$28/'Fixed data'!$C$7</f>
        <v>-2.700444444444445E-3</v>
      </c>
      <c r="AP53" s="35">
        <f>$AB$28/'Fixed data'!$C$7</f>
        <v>-2.700444444444445E-3</v>
      </c>
      <c r="AQ53" s="35">
        <f>$AB$28/'Fixed data'!$C$7</f>
        <v>-2.700444444444445E-3</v>
      </c>
      <c r="AR53" s="35">
        <f>$AB$28/'Fixed data'!$C$7</f>
        <v>-2.700444444444445E-3</v>
      </c>
      <c r="AS53" s="35">
        <f>$AB$28/'Fixed data'!$C$7</f>
        <v>-2.700444444444445E-3</v>
      </c>
      <c r="AT53" s="35">
        <f>$AB$28/'Fixed data'!$C$7</f>
        <v>-2.700444444444445E-3</v>
      </c>
      <c r="AU53" s="35">
        <f>$AB$28/'Fixed data'!$C$7</f>
        <v>-2.700444444444445E-3</v>
      </c>
      <c r="AV53" s="35">
        <f>$AB$28/'Fixed data'!$C$7</f>
        <v>-2.700444444444445E-3</v>
      </c>
      <c r="AW53" s="35">
        <f>$AB$28/'Fixed data'!$C$7</f>
        <v>-2.700444444444445E-3</v>
      </c>
      <c r="AX53" s="35">
        <f>$AB$28/'Fixed data'!$C$7</f>
        <v>-2.700444444444445E-3</v>
      </c>
      <c r="AY53" s="35">
        <f>$AB$28/'Fixed data'!$C$7</f>
        <v>-2.700444444444445E-3</v>
      </c>
      <c r="AZ53" s="35">
        <f>$AB$28/'Fixed data'!$C$7</f>
        <v>-2.700444444444445E-3</v>
      </c>
      <c r="BA53" s="35">
        <f>$AB$28/'Fixed data'!$C$7</f>
        <v>-2.700444444444445E-3</v>
      </c>
      <c r="BB53" s="35">
        <f>$AB$28/'Fixed data'!$C$7</f>
        <v>-2.700444444444445E-3</v>
      </c>
      <c r="BC53" s="35">
        <f>$AB$28/'Fixed data'!$C$7</f>
        <v>-2.700444444444445E-3</v>
      </c>
      <c r="BD53" s="35">
        <f>$AB$28/'Fixed data'!$C$7</f>
        <v>-2.700444444444445E-3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-2.700444444444445E-3</v>
      </c>
      <c r="AE54" s="35">
        <f>$AC$28/'Fixed data'!$C$7</f>
        <v>-2.700444444444445E-3</v>
      </c>
      <c r="AF54" s="35">
        <f>$AC$28/'Fixed data'!$C$7</f>
        <v>-2.700444444444445E-3</v>
      </c>
      <c r="AG54" s="35">
        <f>$AC$28/'Fixed data'!$C$7</f>
        <v>-2.700444444444445E-3</v>
      </c>
      <c r="AH54" s="35">
        <f>$AC$28/'Fixed data'!$C$7</f>
        <v>-2.700444444444445E-3</v>
      </c>
      <c r="AI54" s="35">
        <f>$AC$28/'Fixed data'!$C$7</f>
        <v>-2.700444444444445E-3</v>
      </c>
      <c r="AJ54" s="35">
        <f>$AC$28/'Fixed data'!$C$7</f>
        <v>-2.700444444444445E-3</v>
      </c>
      <c r="AK54" s="35">
        <f>$AC$28/'Fixed data'!$C$7</f>
        <v>-2.700444444444445E-3</v>
      </c>
      <c r="AL54" s="35">
        <f>$AC$28/'Fixed data'!$C$7</f>
        <v>-2.700444444444445E-3</v>
      </c>
      <c r="AM54" s="35">
        <f>$AC$28/'Fixed data'!$C$7</f>
        <v>-2.700444444444445E-3</v>
      </c>
      <c r="AN54" s="35">
        <f>$AC$28/'Fixed data'!$C$7</f>
        <v>-2.700444444444445E-3</v>
      </c>
      <c r="AO54" s="35">
        <f>$AC$28/'Fixed data'!$C$7</f>
        <v>-2.700444444444445E-3</v>
      </c>
      <c r="AP54" s="35">
        <f>$AC$28/'Fixed data'!$C$7</f>
        <v>-2.700444444444445E-3</v>
      </c>
      <c r="AQ54" s="35">
        <f>$AC$28/'Fixed data'!$C$7</f>
        <v>-2.700444444444445E-3</v>
      </c>
      <c r="AR54" s="35">
        <f>$AC$28/'Fixed data'!$C$7</f>
        <v>-2.700444444444445E-3</v>
      </c>
      <c r="AS54" s="35">
        <f>$AC$28/'Fixed data'!$C$7</f>
        <v>-2.700444444444445E-3</v>
      </c>
      <c r="AT54" s="35">
        <f>$AC$28/'Fixed data'!$C$7</f>
        <v>-2.700444444444445E-3</v>
      </c>
      <c r="AU54" s="35">
        <f>$AC$28/'Fixed data'!$C$7</f>
        <v>-2.700444444444445E-3</v>
      </c>
      <c r="AV54" s="35">
        <f>$AC$28/'Fixed data'!$C$7</f>
        <v>-2.700444444444445E-3</v>
      </c>
      <c r="AW54" s="35">
        <f>$AC$28/'Fixed data'!$C$7</f>
        <v>-2.700444444444445E-3</v>
      </c>
      <c r="AX54" s="35">
        <f>$AC$28/'Fixed data'!$C$7</f>
        <v>-2.700444444444445E-3</v>
      </c>
      <c r="AY54" s="35">
        <f>$AC$28/'Fixed data'!$C$7</f>
        <v>-2.700444444444445E-3</v>
      </c>
      <c r="AZ54" s="35">
        <f>$AC$28/'Fixed data'!$C$7</f>
        <v>-2.700444444444445E-3</v>
      </c>
      <c r="BA54" s="35">
        <f>$AC$28/'Fixed data'!$C$7</f>
        <v>-2.700444444444445E-3</v>
      </c>
      <c r="BB54" s="35">
        <f>$AC$28/'Fixed data'!$C$7</f>
        <v>-2.700444444444445E-3</v>
      </c>
      <c r="BC54" s="35">
        <f>$AC$28/'Fixed data'!$C$7</f>
        <v>-2.700444444444445E-3</v>
      </c>
      <c r="BD54" s="35">
        <f>$AC$28/'Fixed data'!$C$7</f>
        <v>-2.700444444444445E-3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-2.700444444444445E-3</v>
      </c>
      <c r="AF55" s="35">
        <f>$AD$28/'Fixed data'!$C$7</f>
        <v>-2.700444444444445E-3</v>
      </c>
      <c r="AG55" s="35">
        <f>$AD$28/'Fixed data'!$C$7</f>
        <v>-2.700444444444445E-3</v>
      </c>
      <c r="AH55" s="35">
        <f>$AD$28/'Fixed data'!$C$7</f>
        <v>-2.700444444444445E-3</v>
      </c>
      <c r="AI55" s="35">
        <f>$AD$28/'Fixed data'!$C$7</f>
        <v>-2.700444444444445E-3</v>
      </c>
      <c r="AJ55" s="35">
        <f>$AD$28/'Fixed data'!$C$7</f>
        <v>-2.700444444444445E-3</v>
      </c>
      <c r="AK55" s="35">
        <f>$AD$28/'Fixed data'!$C$7</f>
        <v>-2.700444444444445E-3</v>
      </c>
      <c r="AL55" s="35">
        <f>$AD$28/'Fixed data'!$C$7</f>
        <v>-2.700444444444445E-3</v>
      </c>
      <c r="AM55" s="35">
        <f>$AD$28/'Fixed data'!$C$7</f>
        <v>-2.700444444444445E-3</v>
      </c>
      <c r="AN55" s="35">
        <f>$AD$28/'Fixed data'!$C$7</f>
        <v>-2.700444444444445E-3</v>
      </c>
      <c r="AO55" s="35">
        <f>$AD$28/'Fixed data'!$C$7</f>
        <v>-2.700444444444445E-3</v>
      </c>
      <c r="AP55" s="35">
        <f>$AD$28/'Fixed data'!$C$7</f>
        <v>-2.700444444444445E-3</v>
      </c>
      <c r="AQ55" s="35">
        <f>$AD$28/'Fixed data'!$C$7</f>
        <v>-2.700444444444445E-3</v>
      </c>
      <c r="AR55" s="35">
        <f>$AD$28/'Fixed data'!$C$7</f>
        <v>-2.700444444444445E-3</v>
      </c>
      <c r="AS55" s="35">
        <f>$AD$28/'Fixed data'!$C$7</f>
        <v>-2.700444444444445E-3</v>
      </c>
      <c r="AT55" s="35">
        <f>$AD$28/'Fixed data'!$C$7</f>
        <v>-2.700444444444445E-3</v>
      </c>
      <c r="AU55" s="35">
        <f>$AD$28/'Fixed data'!$C$7</f>
        <v>-2.700444444444445E-3</v>
      </c>
      <c r="AV55" s="35">
        <f>$AD$28/'Fixed data'!$C$7</f>
        <v>-2.700444444444445E-3</v>
      </c>
      <c r="AW55" s="35">
        <f>$AD$28/'Fixed data'!$C$7</f>
        <v>-2.700444444444445E-3</v>
      </c>
      <c r="AX55" s="35">
        <f>$AD$28/'Fixed data'!$C$7</f>
        <v>-2.700444444444445E-3</v>
      </c>
      <c r="AY55" s="35">
        <f>$AD$28/'Fixed data'!$C$7</f>
        <v>-2.700444444444445E-3</v>
      </c>
      <c r="AZ55" s="35">
        <f>$AD$28/'Fixed data'!$C$7</f>
        <v>-2.700444444444445E-3</v>
      </c>
      <c r="BA55" s="35">
        <f>$AD$28/'Fixed data'!$C$7</f>
        <v>-2.700444444444445E-3</v>
      </c>
      <c r="BB55" s="35">
        <f>$AD$28/'Fixed data'!$C$7</f>
        <v>-2.700444444444445E-3</v>
      </c>
      <c r="BC55" s="35">
        <f>$AD$28/'Fixed data'!$C$7</f>
        <v>-2.700444444444445E-3</v>
      </c>
      <c r="BD55" s="35">
        <f>$AD$28/'Fixed data'!$C$7</f>
        <v>-2.700444444444445E-3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-2.700444444444445E-3</v>
      </c>
      <c r="AG56" s="35">
        <f>$AE$28/'Fixed data'!$C$7</f>
        <v>-2.700444444444445E-3</v>
      </c>
      <c r="AH56" s="35">
        <f>$AE$28/'Fixed data'!$C$7</f>
        <v>-2.700444444444445E-3</v>
      </c>
      <c r="AI56" s="35">
        <f>$AE$28/'Fixed data'!$C$7</f>
        <v>-2.700444444444445E-3</v>
      </c>
      <c r="AJ56" s="35">
        <f>$AE$28/'Fixed data'!$C$7</f>
        <v>-2.700444444444445E-3</v>
      </c>
      <c r="AK56" s="35">
        <f>$AE$28/'Fixed data'!$C$7</f>
        <v>-2.700444444444445E-3</v>
      </c>
      <c r="AL56" s="35">
        <f>$AE$28/'Fixed data'!$C$7</f>
        <v>-2.700444444444445E-3</v>
      </c>
      <c r="AM56" s="35">
        <f>$AE$28/'Fixed data'!$C$7</f>
        <v>-2.700444444444445E-3</v>
      </c>
      <c r="AN56" s="35">
        <f>$AE$28/'Fixed data'!$C$7</f>
        <v>-2.700444444444445E-3</v>
      </c>
      <c r="AO56" s="35">
        <f>$AE$28/'Fixed data'!$C$7</f>
        <v>-2.700444444444445E-3</v>
      </c>
      <c r="AP56" s="35">
        <f>$AE$28/'Fixed data'!$C$7</f>
        <v>-2.700444444444445E-3</v>
      </c>
      <c r="AQ56" s="35">
        <f>$AE$28/'Fixed data'!$C$7</f>
        <v>-2.700444444444445E-3</v>
      </c>
      <c r="AR56" s="35">
        <f>$AE$28/'Fixed data'!$C$7</f>
        <v>-2.700444444444445E-3</v>
      </c>
      <c r="AS56" s="35">
        <f>$AE$28/'Fixed data'!$C$7</f>
        <v>-2.700444444444445E-3</v>
      </c>
      <c r="AT56" s="35">
        <f>$AE$28/'Fixed data'!$C$7</f>
        <v>-2.700444444444445E-3</v>
      </c>
      <c r="AU56" s="35">
        <f>$AE$28/'Fixed data'!$C$7</f>
        <v>-2.700444444444445E-3</v>
      </c>
      <c r="AV56" s="35">
        <f>$AE$28/'Fixed data'!$C$7</f>
        <v>-2.700444444444445E-3</v>
      </c>
      <c r="AW56" s="35">
        <f>$AE$28/'Fixed data'!$C$7</f>
        <v>-2.700444444444445E-3</v>
      </c>
      <c r="AX56" s="35">
        <f>$AE$28/'Fixed data'!$C$7</f>
        <v>-2.700444444444445E-3</v>
      </c>
      <c r="AY56" s="35">
        <f>$AE$28/'Fixed data'!$C$7</f>
        <v>-2.700444444444445E-3</v>
      </c>
      <c r="AZ56" s="35">
        <f>$AE$28/'Fixed data'!$C$7</f>
        <v>-2.700444444444445E-3</v>
      </c>
      <c r="BA56" s="35">
        <f>$AE$28/'Fixed data'!$C$7</f>
        <v>-2.700444444444445E-3</v>
      </c>
      <c r="BB56" s="35">
        <f>$AE$28/'Fixed data'!$C$7</f>
        <v>-2.700444444444445E-3</v>
      </c>
      <c r="BC56" s="35">
        <f>$AE$28/'Fixed data'!$C$7</f>
        <v>-2.700444444444445E-3</v>
      </c>
      <c r="BD56" s="35">
        <f>$AE$28/'Fixed data'!$C$7</f>
        <v>-2.700444444444445E-3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-2.700444444444445E-3</v>
      </c>
      <c r="AH57" s="35">
        <f>$AF$28/'Fixed data'!$C$7</f>
        <v>-2.700444444444445E-3</v>
      </c>
      <c r="AI57" s="35">
        <f>$AF$28/'Fixed data'!$C$7</f>
        <v>-2.700444444444445E-3</v>
      </c>
      <c r="AJ57" s="35">
        <f>$AF$28/'Fixed data'!$C$7</f>
        <v>-2.700444444444445E-3</v>
      </c>
      <c r="AK57" s="35">
        <f>$AF$28/'Fixed data'!$C$7</f>
        <v>-2.700444444444445E-3</v>
      </c>
      <c r="AL57" s="35">
        <f>$AF$28/'Fixed data'!$C$7</f>
        <v>-2.700444444444445E-3</v>
      </c>
      <c r="AM57" s="35">
        <f>$AF$28/'Fixed data'!$C$7</f>
        <v>-2.700444444444445E-3</v>
      </c>
      <c r="AN57" s="35">
        <f>$AF$28/'Fixed data'!$C$7</f>
        <v>-2.700444444444445E-3</v>
      </c>
      <c r="AO57" s="35">
        <f>$AF$28/'Fixed data'!$C$7</f>
        <v>-2.700444444444445E-3</v>
      </c>
      <c r="AP57" s="35">
        <f>$AF$28/'Fixed data'!$C$7</f>
        <v>-2.700444444444445E-3</v>
      </c>
      <c r="AQ57" s="35">
        <f>$AF$28/'Fixed data'!$C$7</f>
        <v>-2.700444444444445E-3</v>
      </c>
      <c r="AR57" s="35">
        <f>$AF$28/'Fixed data'!$C$7</f>
        <v>-2.700444444444445E-3</v>
      </c>
      <c r="AS57" s="35">
        <f>$AF$28/'Fixed data'!$C$7</f>
        <v>-2.700444444444445E-3</v>
      </c>
      <c r="AT57" s="35">
        <f>$AF$28/'Fixed data'!$C$7</f>
        <v>-2.700444444444445E-3</v>
      </c>
      <c r="AU57" s="35">
        <f>$AF$28/'Fixed data'!$C$7</f>
        <v>-2.700444444444445E-3</v>
      </c>
      <c r="AV57" s="35">
        <f>$AF$28/'Fixed data'!$C$7</f>
        <v>-2.700444444444445E-3</v>
      </c>
      <c r="AW57" s="35">
        <f>$AF$28/'Fixed data'!$C$7</f>
        <v>-2.700444444444445E-3</v>
      </c>
      <c r="AX57" s="35">
        <f>$AF$28/'Fixed data'!$C$7</f>
        <v>-2.700444444444445E-3</v>
      </c>
      <c r="AY57" s="35">
        <f>$AF$28/'Fixed data'!$C$7</f>
        <v>-2.700444444444445E-3</v>
      </c>
      <c r="AZ57" s="35">
        <f>$AF$28/'Fixed data'!$C$7</f>
        <v>-2.700444444444445E-3</v>
      </c>
      <c r="BA57" s="35">
        <f>$AF$28/'Fixed data'!$C$7</f>
        <v>-2.700444444444445E-3</v>
      </c>
      <c r="BB57" s="35">
        <f>$AF$28/'Fixed data'!$C$7</f>
        <v>-2.700444444444445E-3</v>
      </c>
      <c r="BC57" s="35">
        <f>$AF$28/'Fixed data'!$C$7</f>
        <v>-2.700444444444445E-3</v>
      </c>
      <c r="BD57" s="35">
        <f>$AF$28/'Fixed data'!$C$7</f>
        <v>-2.700444444444445E-3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-2.700444444444445E-3</v>
      </c>
      <c r="AI58" s="35">
        <f>$AG$28/'Fixed data'!$C$7</f>
        <v>-2.700444444444445E-3</v>
      </c>
      <c r="AJ58" s="35">
        <f>$AG$28/'Fixed data'!$C$7</f>
        <v>-2.700444444444445E-3</v>
      </c>
      <c r="AK58" s="35">
        <f>$AG$28/'Fixed data'!$C$7</f>
        <v>-2.700444444444445E-3</v>
      </c>
      <c r="AL58" s="35">
        <f>$AG$28/'Fixed data'!$C$7</f>
        <v>-2.700444444444445E-3</v>
      </c>
      <c r="AM58" s="35">
        <f>$AG$28/'Fixed data'!$C$7</f>
        <v>-2.700444444444445E-3</v>
      </c>
      <c r="AN58" s="35">
        <f>$AG$28/'Fixed data'!$C$7</f>
        <v>-2.700444444444445E-3</v>
      </c>
      <c r="AO58" s="35">
        <f>$AG$28/'Fixed data'!$C$7</f>
        <v>-2.700444444444445E-3</v>
      </c>
      <c r="AP58" s="35">
        <f>$AG$28/'Fixed data'!$C$7</f>
        <v>-2.700444444444445E-3</v>
      </c>
      <c r="AQ58" s="35">
        <f>$AG$28/'Fixed data'!$C$7</f>
        <v>-2.700444444444445E-3</v>
      </c>
      <c r="AR58" s="35">
        <f>$AG$28/'Fixed data'!$C$7</f>
        <v>-2.700444444444445E-3</v>
      </c>
      <c r="AS58" s="35">
        <f>$AG$28/'Fixed data'!$C$7</f>
        <v>-2.700444444444445E-3</v>
      </c>
      <c r="AT58" s="35">
        <f>$AG$28/'Fixed data'!$C$7</f>
        <v>-2.700444444444445E-3</v>
      </c>
      <c r="AU58" s="35">
        <f>$AG$28/'Fixed data'!$C$7</f>
        <v>-2.700444444444445E-3</v>
      </c>
      <c r="AV58" s="35">
        <f>$AG$28/'Fixed data'!$C$7</f>
        <v>-2.700444444444445E-3</v>
      </c>
      <c r="AW58" s="35">
        <f>$AG$28/'Fixed data'!$C$7</f>
        <v>-2.700444444444445E-3</v>
      </c>
      <c r="AX58" s="35">
        <f>$AG$28/'Fixed data'!$C$7</f>
        <v>-2.700444444444445E-3</v>
      </c>
      <c r="AY58" s="35">
        <f>$AG$28/'Fixed data'!$C$7</f>
        <v>-2.700444444444445E-3</v>
      </c>
      <c r="AZ58" s="35">
        <f>$AG$28/'Fixed data'!$C$7</f>
        <v>-2.700444444444445E-3</v>
      </c>
      <c r="BA58" s="35">
        <f>$AG$28/'Fixed data'!$C$7</f>
        <v>-2.700444444444445E-3</v>
      </c>
      <c r="BB58" s="35">
        <f>$AG$28/'Fixed data'!$C$7</f>
        <v>-2.700444444444445E-3</v>
      </c>
      <c r="BC58" s="35">
        <f>$AG$28/'Fixed data'!$C$7</f>
        <v>-2.700444444444445E-3</v>
      </c>
      <c r="BD58" s="35">
        <f>$AG$28/'Fixed data'!$C$7</f>
        <v>-2.700444444444445E-3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-2.700444444444445E-3</v>
      </c>
      <c r="AJ59" s="35">
        <f>$AH$28/'Fixed data'!$C$7</f>
        <v>-2.700444444444445E-3</v>
      </c>
      <c r="AK59" s="35">
        <f>$AH$28/'Fixed data'!$C$7</f>
        <v>-2.700444444444445E-3</v>
      </c>
      <c r="AL59" s="35">
        <f>$AH$28/'Fixed data'!$C$7</f>
        <v>-2.700444444444445E-3</v>
      </c>
      <c r="AM59" s="35">
        <f>$AH$28/'Fixed data'!$C$7</f>
        <v>-2.700444444444445E-3</v>
      </c>
      <c r="AN59" s="35">
        <f>$AH$28/'Fixed data'!$C$7</f>
        <v>-2.700444444444445E-3</v>
      </c>
      <c r="AO59" s="35">
        <f>$AH$28/'Fixed data'!$C$7</f>
        <v>-2.700444444444445E-3</v>
      </c>
      <c r="AP59" s="35">
        <f>$AH$28/'Fixed data'!$C$7</f>
        <v>-2.700444444444445E-3</v>
      </c>
      <c r="AQ59" s="35">
        <f>$AH$28/'Fixed data'!$C$7</f>
        <v>-2.700444444444445E-3</v>
      </c>
      <c r="AR59" s="35">
        <f>$AH$28/'Fixed data'!$C$7</f>
        <v>-2.700444444444445E-3</v>
      </c>
      <c r="AS59" s="35">
        <f>$AH$28/'Fixed data'!$C$7</f>
        <v>-2.700444444444445E-3</v>
      </c>
      <c r="AT59" s="35">
        <f>$AH$28/'Fixed data'!$C$7</f>
        <v>-2.700444444444445E-3</v>
      </c>
      <c r="AU59" s="35">
        <f>$AH$28/'Fixed data'!$C$7</f>
        <v>-2.700444444444445E-3</v>
      </c>
      <c r="AV59" s="35">
        <f>$AH$28/'Fixed data'!$C$7</f>
        <v>-2.700444444444445E-3</v>
      </c>
      <c r="AW59" s="35">
        <f>$AH$28/'Fixed data'!$C$7</f>
        <v>-2.700444444444445E-3</v>
      </c>
      <c r="AX59" s="35">
        <f>$AH$28/'Fixed data'!$C$7</f>
        <v>-2.700444444444445E-3</v>
      </c>
      <c r="AY59" s="35">
        <f>$AH$28/'Fixed data'!$C$7</f>
        <v>-2.700444444444445E-3</v>
      </c>
      <c r="AZ59" s="35">
        <f>$AH$28/'Fixed data'!$C$7</f>
        <v>-2.700444444444445E-3</v>
      </c>
      <c r="BA59" s="35">
        <f>$AH$28/'Fixed data'!$C$7</f>
        <v>-2.700444444444445E-3</v>
      </c>
      <c r="BB59" s="35">
        <f>$AH$28/'Fixed data'!$C$7</f>
        <v>-2.700444444444445E-3</v>
      </c>
      <c r="BC59" s="35">
        <f>$AH$28/'Fixed data'!$C$7</f>
        <v>-2.700444444444445E-3</v>
      </c>
      <c r="BD59" s="35">
        <f>$AH$28/'Fixed data'!$C$7</f>
        <v>-2.700444444444445E-3</v>
      </c>
    </row>
    <row r="60" spans="1:56" ht="16.5" collapsed="1" x14ac:dyDescent="0.35">
      <c r="A60" s="116"/>
      <c r="B60" s="9" t="s">
        <v>7</v>
      </c>
      <c r="C60" s="9" t="s">
        <v>61</v>
      </c>
      <c r="D60" s="9" t="s">
        <v>40</v>
      </c>
      <c r="E60" s="35">
        <f>SUM(E30:E59)</f>
        <v>0</v>
      </c>
      <c r="F60" s="35">
        <f t="shared" ref="F60:BD60" si="9">SUM(F30:F59)</f>
        <v>-2.700444444444445E-3</v>
      </c>
      <c r="G60" s="35">
        <f t="shared" si="9"/>
        <v>-5.40088888888889E-3</v>
      </c>
      <c r="H60" s="35">
        <f t="shared" si="9"/>
        <v>-8.1013333333333354E-3</v>
      </c>
      <c r="I60" s="35">
        <f t="shared" si="9"/>
        <v>-1.080177777777778E-2</v>
      </c>
      <c r="J60" s="35">
        <f t="shared" si="9"/>
        <v>-1.3502222222222224E-2</v>
      </c>
      <c r="K60" s="35">
        <f t="shared" si="9"/>
        <v>-1.6202666666666671E-2</v>
      </c>
      <c r="L60" s="35">
        <f t="shared" si="9"/>
        <v>-1.8903111111111117E-2</v>
      </c>
      <c r="M60" s="35">
        <f t="shared" si="9"/>
        <v>-2.1603555555555563E-2</v>
      </c>
      <c r="N60" s="35">
        <f t="shared" si="9"/>
        <v>-2.430400000000001E-2</v>
      </c>
      <c r="O60" s="35">
        <f t="shared" si="9"/>
        <v>-2.7004444444444456E-2</v>
      </c>
      <c r="P60" s="35">
        <f t="shared" si="9"/>
        <v>-2.9704888888888902E-2</v>
      </c>
      <c r="Q60" s="35">
        <f t="shared" si="9"/>
        <v>-3.2405333333333348E-2</v>
      </c>
      <c r="R60" s="35">
        <f t="shared" si="9"/>
        <v>-3.5105777777777791E-2</v>
      </c>
      <c r="S60" s="35">
        <f t="shared" si="9"/>
        <v>-3.7806222222222234E-2</v>
      </c>
      <c r="T60" s="35">
        <f t="shared" si="9"/>
        <v>-4.0506666666666677E-2</v>
      </c>
      <c r="U60" s="35">
        <f t="shared" si="9"/>
        <v>-4.320711111111112E-2</v>
      </c>
      <c r="V60" s="35">
        <f t="shared" si="9"/>
        <v>-4.5907555555555563E-2</v>
      </c>
      <c r="W60" s="35">
        <f t="shared" si="9"/>
        <v>-4.8608000000000005E-2</v>
      </c>
      <c r="X60" s="35">
        <f t="shared" si="9"/>
        <v>-5.1308444444444448E-2</v>
      </c>
      <c r="Y60" s="35">
        <f t="shared" si="9"/>
        <v>-5.4008888888888891E-2</v>
      </c>
      <c r="Z60" s="35">
        <f t="shared" si="9"/>
        <v>-5.6709333333333334E-2</v>
      </c>
      <c r="AA60" s="35">
        <f t="shared" si="9"/>
        <v>-5.9409777777777777E-2</v>
      </c>
      <c r="AB60" s="35">
        <f t="shared" si="9"/>
        <v>-6.2110222222222219E-2</v>
      </c>
      <c r="AC60" s="35">
        <f t="shared" si="9"/>
        <v>-6.4810666666666669E-2</v>
      </c>
      <c r="AD60" s="35">
        <f t="shared" si="9"/>
        <v>-6.7511111111111119E-2</v>
      </c>
      <c r="AE60" s="35">
        <f t="shared" si="9"/>
        <v>-7.0211555555555569E-2</v>
      </c>
      <c r="AF60" s="35">
        <f t="shared" si="9"/>
        <v>-7.2912000000000018E-2</v>
      </c>
      <c r="AG60" s="35">
        <f t="shared" si="9"/>
        <v>-7.5612444444444468E-2</v>
      </c>
      <c r="AH60" s="35">
        <f t="shared" si="9"/>
        <v>-7.8312888888888918E-2</v>
      </c>
      <c r="AI60" s="35">
        <f t="shared" si="9"/>
        <v>-8.1013333333333368E-2</v>
      </c>
      <c r="AJ60" s="35">
        <f t="shared" si="9"/>
        <v>-8.1013333333333368E-2</v>
      </c>
      <c r="AK60" s="35">
        <f t="shared" si="9"/>
        <v>-8.1013333333333368E-2</v>
      </c>
      <c r="AL60" s="35">
        <f t="shared" si="9"/>
        <v>-8.1013333333333368E-2</v>
      </c>
      <c r="AM60" s="35">
        <f t="shared" si="9"/>
        <v>-8.1013333333333368E-2</v>
      </c>
      <c r="AN60" s="35">
        <f t="shared" si="9"/>
        <v>-8.1013333333333368E-2</v>
      </c>
      <c r="AO60" s="35">
        <f t="shared" si="9"/>
        <v>-8.1013333333333368E-2</v>
      </c>
      <c r="AP60" s="35">
        <f t="shared" si="9"/>
        <v>-8.1013333333333368E-2</v>
      </c>
      <c r="AQ60" s="35">
        <f t="shared" si="9"/>
        <v>-8.1013333333333368E-2</v>
      </c>
      <c r="AR60" s="35">
        <f t="shared" si="9"/>
        <v>-8.1013333333333368E-2</v>
      </c>
      <c r="AS60" s="35">
        <f t="shared" si="9"/>
        <v>-8.1013333333333368E-2</v>
      </c>
      <c r="AT60" s="35">
        <f t="shared" si="9"/>
        <v>-8.1013333333333368E-2</v>
      </c>
      <c r="AU60" s="35">
        <f t="shared" si="9"/>
        <v>-8.1013333333333368E-2</v>
      </c>
      <c r="AV60" s="35">
        <f t="shared" si="9"/>
        <v>-8.1013333333333368E-2</v>
      </c>
      <c r="AW60" s="35">
        <f t="shared" si="9"/>
        <v>-8.1013333333333368E-2</v>
      </c>
      <c r="AX60" s="35">
        <f t="shared" si="9"/>
        <v>-8.1013333333333368E-2</v>
      </c>
      <c r="AY60" s="35">
        <f t="shared" si="9"/>
        <v>-7.8312888888888918E-2</v>
      </c>
      <c r="AZ60" s="35">
        <f t="shared" si="9"/>
        <v>-7.5612444444444468E-2</v>
      </c>
      <c r="BA60" s="35">
        <f t="shared" si="9"/>
        <v>-7.2912000000000018E-2</v>
      </c>
      <c r="BB60" s="35">
        <f t="shared" si="9"/>
        <v>-7.0211555555555569E-2</v>
      </c>
      <c r="BC60" s="35">
        <f t="shared" si="9"/>
        <v>-6.7511111111111119E-2</v>
      </c>
      <c r="BD60" s="35">
        <f t="shared" si="9"/>
        <v>-6.4810666666666669E-2</v>
      </c>
    </row>
    <row r="61" spans="1:56" ht="17.25" hidden="1" customHeight="1" outlineLevel="1" x14ac:dyDescent="0.35">
      <c r="A61" s="116"/>
      <c r="B61" s="9" t="s">
        <v>35</v>
      </c>
      <c r="C61" s="9" t="s">
        <v>62</v>
      </c>
      <c r="D61" s="9" t="s">
        <v>40</v>
      </c>
      <c r="E61" s="35">
        <v>0</v>
      </c>
      <c r="F61" s="35">
        <f>E62</f>
        <v>-0.12152000000000003</v>
      </c>
      <c r="G61" s="35">
        <f t="shared" ref="G61:BD61" si="10">F62</f>
        <v>-0.24033955555555561</v>
      </c>
      <c r="H61" s="35">
        <f t="shared" si="10"/>
        <v>-0.35645866666666676</v>
      </c>
      <c r="I61" s="35">
        <f t="shared" si="10"/>
        <v>-0.46987733333333348</v>
      </c>
      <c r="J61" s="35">
        <f t="shared" si="10"/>
        <v>-0.58059555555555575</v>
      </c>
      <c r="K61" s="35">
        <f t="shared" si="10"/>
        <v>-0.68861333333333352</v>
      </c>
      <c r="L61" s="35">
        <f t="shared" si="10"/>
        <v>-0.7939306666666669</v>
      </c>
      <c r="M61" s="35">
        <f t="shared" si="10"/>
        <v>-0.89654755555555576</v>
      </c>
      <c r="N61" s="35">
        <f t="shared" si="10"/>
        <v>-0.99646400000000024</v>
      </c>
      <c r="O61" s="35">
        <f t="shared" si="10"/>
        <v>-1.0936800000000002</v>
      </c>
      <c r="P61" s="35">
        <f t="shared" si="10"/>
        <v>-1.1881955555555557</v>
      </c>
      <c r="Q61" s="35">
        <f t="shared" si="10"/>
        <v>-1.2800106666666669</v>
      </c>
      <c r="R61" s="35">
        <f t="shared" si="10"/>
        <v>-1.3691253333333335</v>
      </c>
      <c r="S61" s="35">
        <f t="shared" si="10"/>
        <v>-1.4555395555555557</v>
      </c>
      <c r="T61" s="35">
        <f t="shared" si="10"/>
        <v>-1.5392533333333336</v>
      </c>
      <c r="U61" s="35">
        <f t="shared" si="10"/>
        <v>-1.620266666666667</v>
      </c>
      <c r="V61" s="35">
        <f t="shared" si="10"/>
        <v>-1.6985795555555558</v>
      </c>
      <c r="W61" s="35">
        <f t="shared" si="10"/>
        <v>-1.7741920000000002</v>
      </c>
      <c r="X61" s="35">
        <f t="shared" si="10"/>
        <v>-1.8471040000000003</v>
      </c>
      <c r="Y61" s="35">
        <f t="shared" si="10"/>
        <v>-1.9173155555555559</v>
      </c>
      <c r="Z61" s="35">
        <f t="shared" si="10"/>
        <v>-1.984826666666667</v>
      </c>
      <c r="AA61" s="35">
        <f t="shared" si="10"/>
        <v>-2.0496373333333335</v>
      </c>
      <c r="AB61" s="35">
        <f t="shared" si="10"/>
        <v>-2.1117475555555556</v>
      </c>
      <c r="AC61" s="35">
        <f t="shared" si="10"/>
        <v>-2.1711573333333334</v>
      </c>
      <c r="AD61" s="35">
        <f t="shared" si="10"/>
        <v>-2.2278666666666669</v>
      </c>
      <c r="AE61" s="35">
        <f t="shared" si="10"/>
        <v>-2.2818755555555557</v>
      </c>
      <c r="AF61" s="35">
        <f t="shared" si="10"/>
        <v>-2.3331840000000001</v>
      </c>
      <c r="AG61" s="35">
        <f t="shared" si="10"/>
        <v>-2.3817920000000004</v>
      </c>
      <c r="AH61" s="35">
        <f t="shared" si="10"/>
        <v>-2.4276995555555558</v>
      </c>
      <c r="AI61" s="35">
        <f t="shared" si="10"/>
        <v>-2.470906666666667</v>
      </c>
      <c r="AJ61" s="35">
        <f t="shared" si="10"/>
        <v>-2.5114133333333335</v>
      </c>
      <c r="AK61" s="35">
        <f t="shared" si="10"/>
        <v>-2.55192</v>
      </c>
      <c r="AL61" s="35">
        <f t="shared" si="10"/>
        <v>-2.5924266666666664</v>
      </c>
      <c r="AM61" s="35">
        <f t="shared" si="10"/>
        <v>-2.6329333333333329</v>
      </c>
      <c r="AN61" s="35">
        <f t="shared" si="10"/>
        <v>-2.6734399999999994</v>
      </c>
      <c r="AO61" s="35">
        <f t="shared" si="10"/>
        <v>-2.7139466666666658</v>
      </c>
      <c r="AP61" s="35">
        <f t="shared" si="10"/>
        <v>-2.7544533333333323</v>
      </c>
      <c r="AQ61" s="35">
        <f t="shared" si="10"/>
        <v>-2.7949599999999988</v>
      </c>
      <c r="AR61" s="35">
        <f t="shared" si="10"/>
        <v>-2.8354666666666652</v>
      </c>
      <c r="AS61" s="35">
        <f t="shared" si="10"/>
        <v>-2.8759733333333317</v>
      </c>
      <c r="AT61" s="35">
        <f t="shared" si="10"/>
        <v>-2.9164799999999982</v>
      </c>
      <c r="AU61" s="35">
        <f t="shared" si="10"/>
        <v>-2.9569866666666647</v>
      </c>
      <c r="AV61" s="35">
        <f t="shared" si="10"/>
        <v>-2.9974933333333311</v>
      </c>
      <c r="AW61" s="35">
        <f t="shared" si="10"/>
        <v>-3.0379999999999976</v>
      </c>
      <c r="AX61" s="35">
        <f t="shared" si="10"/>
        <v>-3.0785066666666641</v>
      </c>
      <c r="AY61" s="35">
        <f t="shared" si="10"/>
        <v>-2.9974933333333307</v>
      </c>
      <c r="AZ61" s="35">
        <f t="shared" si="10"/>
        <v>-2.9191804444444416</v>
      </c>
      <c r="BA61" s="35">
        <f t="shared" si="10"/>
        <v>-2.8435679999999972</v>
      </c>
      <c r="BB61" s="35">
        <f t="shared" si="10"/>
        <v>-2.7706559999999971</v>
      </c>
      <c r="BC61" s="35">
        <f t="shared" si="10"/>
        <v>-2.7004444444444418</v>
      </c>
      <c r="BD61" s="35">
        <f t="shared" si="10"/>
        <v>-2.6329333333333307</v>
      </c>
    </row>
    <row r="62" spans="1:56" ht="16.5" hidden="1" customHeight="1" outlineLevel="1" x14ac:dyDescent="0.3">
      <c r="A62" s="116"/>
      <c r="B62" s="9" t="s">
        <v>34</v>
      </c>
      <c r="C62" s="9" t="s">
        <v>69</v>
      </c>
      <c r="D62" s="9" t="s">
        <v>40</v>
      </c>
      <c r="E62" s="35">
        <f t="shared" ref="E62:BD62" si="11">E28-E60+E61</f>
        <v>-0.12152000000000003</v>
      </c>
      <c r="F62" s="35">
        <f t="shared" si="11"/>
        <v>-0.24033955555555561</v>
      </c>
      <c r="G62" s="35">
        <f t="shared" si="11"/>
        <v>-0.35645866666666676</v>
      </c>
      <c r="H62" s="35">
        <f t="shared" si="11"/>
        <v>-0.46987733333333348</v>
      </c>
      <c r="I62" s="35">
        <f t="shared" si="11"/>
        <v>-0.58059555555555575</v>
      </c>
      <c r="J62" s="35">
        <f t="shared" si="11"/>
        <v>-0.68861333333333352</v>
      </c>
      <c r="K62" s="35">
        <f t="shared" si="11"/>
        <v>-0.7939306666666669</v>
      </c>
      <c r="L62" s="35">
        <f t="shared" si="11"/>
        <v>-0.89654755555555576</v>
      </c>
      <c r="M62" s="35">
        <f t="shared" si="11"/>
        <v>-0.99646400000000024</v>
      </c>
      <c r="N62" s="35">
        <f t="shared" si="11"/>
        <v>-1.0936800000000002</v>
      </c>
      <c r="O62" s="35">
        <f t="shared" si="11"/>
        <v>-1.1881955555555557</v>
      </c>
      <c r="P62" s="35">
        <f t="shared" si="11"/>
        <v>-1.2800106666666669</v>
      </c>
      <c r="Q62" s="35">
        <f t="shared" si="11"/>
        <v>-1.3691253333333335</v>
      </c>
      <c r="R62" s="35">
        <f t="shared" si="11"/>
        <v>-1.4555395555555557</v>
      </c>
      <c r="S62" s="35">
        <f t="shared" si="11"/>
        <v>-1.5392533333333336</v>
      </c>
      <c r="T62" s="35">
        <f t="shared" si="11"/>
        <v>-1.620266666666667</v>
      </c>
      <c r="U62" s="35">
        <f t="shared" si="11"/>
        <v>-1.6985795555555558</v>
      </c>
      <c r="V62" s="35">
        <f t="shared" si="11"/>
        <v>-1.7741920000000002</v>
      </c>
      <c r="W62" s="35">
        <f t="shared" si="11"/>
        <v>-1.8471040000000003</v>
      </c>
      <c r="X62" s="35">
        <f t="shared" si="11"/>
        <v>-1.9173155555555559</v>
      </c>
      <c r="Y62" s="35">
        <f t="shared" si="11"/>
        <v>-1.984826666666667</v>
      </c>
      <c r="Z62" s="35">
        <f t="shared" si="11"/>
        <v>-2.0496373333333335</v>
      </c>
      <c r="AA62" s="35">
        <f t="shared" si="11"/>
        <v>-2.1117475555555556</v>
      </c>
      <c r="AB62" s="35">
        <f t="shared" si="11"/>
        <v>-2.1711573333333334</v>
      </c>
      <c r="AC62" s="35">
        <f t="shared" si="11"/>
        <v>-2.2278666666666669</v>
      </c>
      <c r="AD62" s="35">
        <f t="shared" si="11"/>
        <v>-2.2818755555555557</v>
      </c>
      <c r="AE62" s="35">
        <f t="shared" si="11"/>
        <v>-2.3331840000000001</v>
      </c>
      <c r="AF62" s="35">
        <f t="shared" si="11"/>
        <v>-2.3817920000000004</v>
      </c>
      <c r="AG62" s="35">
        <f t="shared" si="11"/>
        <v>-2.4276995555555558</v>
      </c>
      <c r="AH62" s="35">
        <f t="shared" si="11"/>
        <v>-2.470906666666667</v>
      </c>
      <c r="AI62" s="35">
        <f t="shared" si="11"/>
        <v>-2.5114133333333335</v>
      </c>
      <c r="AJ62" s="35">
        <f t="shared" si="11"/>
        <v>-2.55192</v>
      </c>
      <c r="AK62" s="35">
        <f t="shared" si="11"/>
        <v>-2.5924266666666664</v>
      </c>
      <c r="AL62" s="35">
        <f t="shared" si="11"/>
        <v>-2.6329333333333329</v>
      </c>
      <c r="AM62" s="35">
        <f t="shared" si="11"/>
        <v>-2.6734399999999994</v>
      </c>
      <c r="AN62" s="35">
        <f t="shared" si="11"/>
        <v>-2.7139466666666658</v>
      </c>
      <c r="AO62" s="35">
        <f t="shared" si="11"/>
        <v>-2.7544533333333323</v>
      </c>
      <c r="AP62" s="35">
        <f t="shared" si="11"/>
        <v>-2.7949599999999988</v>
      </c>
      <c r="AQ62" s="35">
        <f t="shared" si="11"/>
        <v>-2.8354666666666652</v>
      </c>
      <c r="AR62" s="35">
        <f t="shared" si="11"/>
        <v>-2.8759733333333317</v>
      </c>
      <c r="AS62" s="35">
        <f t="shared" si="11"/>
        <v>-2.9164799999999982</v>
      </c>
      <c r="AT62" s="35">
        <f t="shared" si="11"/>
        <v>-2.9569866666666647</v>
      </c>
      <c r="AU62" s="35">
        <f t="shared" si="11"/>
        <v>-2.9974933333333311</v>
      </c>
      <c r="AV62" s="35">
        <f t="shared" si="11"/>
        <v>-3.0379999999999976</v>
      </c>
      <c r="AW62" s="35">
        <f t="shared" si="11"/>
        <v>-3.0785066666666641</v>
      </c>
      <c r="AX62" s="35">
        <f t="shared" si="11"/>
        <v>-2.9974933333333307</v>
      </c>
      <c r="AY62" s="35">
        <f t="shared" si="11"/>
        <v>-2.9191804444444416</v>
      </c>
      <c r="AZ62" s="35">
        <f t="shared" si="11"/>
        <v>-2.8435679999999972</v>
      </c>
      <c r="BA62" s="35">
        <f t="shared" si="11"/>
        <v>-2.7706559999999971</v>
      </c>
      <c r="BB62" s="35">
        <f t="shared" si="11"/>
        <v>-2.7004444444444418</v>
      </c>
      <c r="BC62" s="35">
        <f t="shared" si="11"/>
        <v>-2.6329333333333307</v>
      </c>
      <c r="BD62" s="35">
        <f t="shared" si="11"/>
        <v>-2.5681226666666639</v>
      </c>
    </row>
    <row r="63" spans="1:56" ht="16.5" collapsed="1" x14ac:dyDescent="0.3">
      <c r="A63" s="116"/>
      <c r="B63" s="9" t="s">
        <v>8</v>
      </c>
      <c r="C63" s="11" t="s">
        <v>68</v>
      </c>
      <c r="D63" s="9" t="s">
        <v>40</v>
      </c>
      <c r="E63" s="35">
        <f>AVERAGE(E61:E62)*'Fixed data'!$C$3</f>
        <v>-2.9347080000000007E-3</v>
      </c>
      <c r="F63" s="35">
        <f>AVERAGE(F61:F62)*'Fixed data'!$C$3</f>
        <v>-8.7389082666666697E-3</v>
      </c>
      <c r="G63" s="35">
        <f>AVERAGE(G61:G62)*'Fixed data'!$C$3</f>
        <v>-1.4412677066666671E-2</v>
      </c>
      <c r="H63" s="35">
        <f>AVERAGE(H61:H62)*'Fixed data'!$C$3</f>
        <v>-1.9956014400000006E-2</v>
      </c>
      <c r="I63" s="35">
        <f>AVERAGE(I61:I62)*'Fixed data'!$C$3</f>
        <v>-2.5368920266666678E-2</v>
      </c>
      <c r="J63" s="35">
        <f>AVERAGE(J61:J62)*'Fixed data'!$C$3</f>
        <v>-3.0651394666666679E-2</v>
      </c>
      <c r="K63" s="35">
        <f>AVERAGE(K61:K62)*'Fixed data'!$C$3</f>
        <v>-3.5803437600000008E-2</v>
      </c>
      <c r="L63" s="35">
        <f>AVERAGE(L61:L62)*'Fixed data'!$C$3</f>
        <v>-4.0825049066666674E-2</v>
      </c>
      <c r="M63" s="35">
        <f>AVERAGE(M61:M62)*'Fixed data'!$C$3</f>
        <v>-4.5716229066666683E-2</v>
      </c>
      <c r="N63" s="35">
        <f>AVERAGE(N61:N62)*'Fixed data'!$C$3</f>
        <v>-5.0476977600000014E-2</v>
      </c>
      <c r="O63" s="35">
        <f>AVERAGE(O61:O62)*'Fixed data'!$C$3</f>
        <v>-5.5107294666666674E-2</v>
      </c>
      <c r="P63" s="35">
        <f>AVERAGE(P61:P62)*'Fixed data'!$C$3</f>
        <v>-5.9607180266666671E-2</v>
      </c>
      <c r="Q63" s="35">
        <f>AVERAGE(Q61:Q62)*'Fixed data'!$C$3</f>
        <v>-6.397663440000001E-2</v>
      </c>
      <c r="R63" s="35">
        <f>AVERAGE(R61:R62)*'Fixed data'!$C$3</f>
        <v>-6.8215657066666671E-2</v>
      </c>
      <c r="S63" s="35">
        <f>AVERAGE(S61:S62)*'Fixed data'!$C$3</f>
        <v>-7.2324248266666669E-2</v>
      </c>
      <c r="T63" s="35">
        <f>AVERAGE(T61:T62)*'Fixed data'!$C$3</f>
        <v>-7.6302408000000016E-2</v>
      </c>
      <c r="U63" s="35">
        <f>AVERAGE(U61:U62)*'Fixed data'!$C$3</f>
        <v>-8.0150136266666686E-2</v>
      </c>
      <c r="V63" s="35">
        <f>AVERAGE(V61:V62)*'Fixed data'!$C$3</f>
        <v>-8.3867433066666677E-2</v>
      </c>
      <c r="W63" s="35">
        <f>AVERAGE(W61:W62)*'Fixed data'!$C$3</f>
        <v>-8.7454298400000019E-2</v>
      </c>
      <c r="X63" s="35">
        <f>AVERAGE(X61:X62)*'Fixed data'!$C$3</f>
        <v>-9.0910732266666697E-2</v>
      </c>
      <c r="Y63" s="35">
        <f>AVERAGE(Y61:Y62)*'Fixed data'!$C$3</f>
        <v>-9.4236734666666683E-2</v>
      </c>
      <c r="Z63" s="35">
        <f>AVERAGE(Z61:Z62)*'Fixed data'!$C$3</f>
        <v>-9.7432305600000019E-2</v>
      </c>
      <c r="AA63" s="35">
        <f>AVERAGE(AA61:AA62)*'Fixed data'!$C$3</f>
        <v>-0.10049744506666669</v>
      </c>
      <c r="AB63" s="35">
        <f>AVERAGE(AB61:AB62)*'Fixed data'!$C$3</f>
        <v>-0.10343215306666667</v>
      </c>
      <c r="AC63" s="35">
        <f>AVERAGE(AC61:AC62)*'Fixed data'!$C$3</f>
        <v>-0.10623642960000003</v>
      </c>
      <c r="AD63" s="35">
        <f>AVERAGE(AD61:AD62)*'Fixed data'!$C$3</f>
        <v>-0.10891027466666667</v>
      </c>
      <c r="AE63" s="35">
        <f>AVERAGE(AE61:AE62)*'Fixed data'!$C$3</f>
        <v>-0.11145368826666668</v>
      </c>
      <c r="AF63" s="35">
        <f>AVERAGE(AF61:AF62)*'Fixed data'!$C$3</f>
        <v>-0.11386667040000001</v>
      </c>
      <c r="AG63" s="35">
        <f>AVERAGE(AG61:AG62)*'Fixed data'!$C$3</f>
        <v>-0.1161492210666667</v>
      </c>
      <c r="AH63" s="35">
        <f>AVERAGE(AH61:AH62)*'Fixed data'!$C$3</f>
        <v>-0.11830134026666669</v>
      </c>
      <c r="AI63" s="35">
        <f>AVERAGE(AI61:AI62)*'Fixed data'!$C$3</f>
        <v>-0.12032302800000001</v>
      </c>
      <c r="AJ63" s="35">
        <f>AVERAGE(AJ61:AJ62)*'Fixed data'!$C$3</f>
        <v>-0.12227950000000001</v>
      </c>
      <c r="AK63" s="35">
        <f>AVERAGE(AK61:AK62)*'Fixed data'!$C$3</f>
        <v>-0.124235972</v>
      </c>
      <c r="AL63" s="35">
        <f>AVERAGE(AL61:AL62)*'Fixed data'!$C$3</f>
        <v>-0.12619244399999999</v>
      </c>
      <c r="AM63" s="35">
        <f>AVERAGE(AM61:AM62)*'Fixed data'!$C$3</f>
        <v>-0.12814891599999997</v>
      </c>
      <c r="AN63" s="35">
        <f>AVERAGE(AN61:AN62)*'Fixed data'!$C$3</f>
        <v>-0.13010538799999996</v>
      </c>
      <c r="AO63" s="35">
        <f>AVERAGE(AO61:AO62)*'Fixed data'!$C$3</f>
        <v>-0.13206185999999998</v>
      </c>
      <c r="AP63" s="35">
        <f>AVERAGE(AP61:AP62)*'Fixed data'!$C$3</f>
        <v>-0.13401833199999996</v>
      </c>
      <c r="AQ63" s="35">
        <f>AVERAGE(AQ61:AQ62)*'Fixed data'!$C$3</f>
        <v>-0.13597480399999995</v>
      </c>
      <c r="AR63" s="35">
        <f>AVERAGE(AR61:AR62)*'Fixed data'!$C$3</f>
        <v>-0.13793127599999994</v>
      </c>
      <c r="AS63" s="35">
        <f>AVERAGE(AS61:AS62)*'Fixed data'!$C$3</f>
        <v>-0.13988774799999992</v>
      </c>
      <c r="AT63" s="35">
        <f>AVERAGE(AT61:AT62)*'Fixed data'!$C$3</f>
        <v>-0.14184421999999991</v>
      </c>
      <c r="AU63" s="35">
        <f>AVERAGE(AU61:AU62)*'Fixed data'!$C$3</f>
        <v>-0.1438006919999999</v>
      </c>
      <c r="AV63" s="35">
        <f>AVERAGE(AV61:AV62)*'Fixed data'!$C$3</f>
        <v>-0.14575716399999988</v>
      </c>
      <c r="AW63" s="35">
        <f>AVERAGE(AW61:AW62)*'Fixed data'!$C$3</f>
        <v>-0.1477136359999999</v>
      </c>
      <c r="AX63" s="35">
        <f>AVERAGE(AX61:AX62)*'Fixed data'!$C$3</f>
        <v>-0.1467353999999999</v>
      </c>
      <c r="AY63" s="35">
        <f>AVERAGE(AY61:AY62)*'Fixed data'!$C$3</f>
        <v>-0.14288767173333322</v>
      </c>
      <c r="AZ63" s="35">
        <f>AVERAGE(AZ61:AZ62)*'Fixed data'!$C$3</f>
        <v>-0.1391703749333332</v>
      </c>
      <c r="BA63" s="35">
        <f>AVERAGE(BA61:BA62)*'Fixed data'!$C$3</f>
        <v>-0.13558350959999987</v>
      </c>
      <c r="BB63" s="35">
        <f>AVERAGE(BB61:BB62)*'Fixed data'!$C$3</f>
        <v>-0.13212707573333318</v>
      </c>
      <c r="BC63" s="35">
        <f>AVERAGE(BC61:BC62)*'Fixed data'!$C$3</f>
        <v>-0.12880107333333321</v>
      </c>
      <c r="BD63" s="35">
        <f>AVERAGE(BD61:BD62)*'Fixed data'!$C$3</f>
        <v>-0.12560550239999987</v>
      </c>
    </row>
    <row r="64" spans="1:56" ht="15.75" thickBot="1" x14ac:dyDescent="0.35">
      <c r="A64" s="115"/>
      <c r="B64" s="12" t="s">
        <v>95</v>
      </c>
      <c r="C64" s="12" t="s">
        <v>45</v>
      </c>
      <c r="D64" s="12" t="s">
        <v>40</v>
      </c>
      <c r="E64" s="54">
        <f t="shared" ref="E64:BD64" si="12">E29+E60+E63</f>
        <v>-3.3314708000000005E-2</v>
      </c>
      <c r="F64" s="54">
        <f t="shared" si="12"/>
        <v>-4.1819352711111119E-2</v>
      </c>
      <c r="G64" s="54">
        <f t="shared" si="12"/>
        <v>-5.0193565955555568E-2</v>
      </c>
      <c r="H64" s="54">
        <f t="shared" si="12"/>
        <v>-5.8437347733333346E-2</v>
      </c>
      <c r="I64" s="54">
        <f t="shared" si="12"/>
        <v>-6.6550698044444467E-2</v>
      </c>
      <c r="J64" s="54">
        <f t="shared" si="12"/>
        <v>-7.4533616888888904E-2</v>
      </c>
      <c r="K64" s="54">
        <f t="shared" si="12"/>
        <v>-8.2386104266666677E-2</v>
      </c>
      <c r="L64" s="54">
        <f t="shared" si="12"/>
        <v>-9.0108160177777799E-2</v>
      </c>
      <c r="M64" s="54">
        <f t="shared" si="12"/>
        <v>-9.7699784622222258E-2</v>
      </c>
      <c r="N64" s="54">
        <f t="shared" si="12"/>
        <v>-0.10516097760000002</v>
      </c>
      <c r="O64" s="54">
        <f t="shared" si="12"/>
        <v>-0.11249173911111113</v>
      </c>
      <c r="P64" s="54">
        <f t="shared" si="12"/>
        <v>-0.11969206915555558</v>
      </c>
      <c r="Q64" s="54">
        <f t="shared" si="12"/>
        <v>-0.12676196773333337</v>
      </c>
      <c r="R64" s="54">
        <f t="shared" si="12"/>
        <v>-0.13370143484444447</v>
      </c>
      <c r="S64" s="54">
        <f t="shared" si="12"/>
        <v>-0.1405104704888889</v>
      </c>
      <c r="T64" s="54">
        <f t="shared" si="12"/>
        <v>-0.1471890746666667</v>
      </c>
      <c r="U64" s="54">
        <f t="shared" si="12"/>
        <v>-0.15373724737777783</v>
      </c>
      <c r="V64" s="54">
        <f t="shared" si="12"/>
        <v>-0.16015498862222224</v>
      </c>
      <c r="W64" s="54">
        <f t="shared" si="12"/>
        <v>-0.16644229840000002</v>
      </c>
      <c r="X64" s="54">
        <f t="shared" si="12"/>
        <v>-0.17259917671111114</v>
      </c>
      <c r="Y64" s="54">
        <f t="shared" si="12"/>
        <v>-0.17862562355555558</v>
      </c>
      <c r="Z64" s="54">
        <f t="shared" si="12"/>
        <v>-0.18452163893333334</v>
      </c>
      <c r="AA64" s="54">
        <f t="shared" si="12"/>
        <v>-0.19028722284444446</v>
      </c>
      <c r="AB64" s="54">
        <f t="shared" si="12"/>
        <v>-0.19592237528888889</v>
      </c>
      <c r="AC64" s="54">
        <f t="shared" si="12"/>
        <v>-0.20142709626666672</v>
      </c>
      <c r="AD64" s="54">
        <f t="shared" si="12"/>
        <v>-0.20680138577777779</v>
      </c>
      <c r="AE64" s="54">
        <f t="shared" si="12"/>
        <v>-0.21204524382222226</v>
      </c>
      <c r="AF64" s="54">
        <f t="shared" si="12"/>
        <v>-0.21715867040000003</v>
      </c>
      <c r="AG64" s="54">
        <f t="shared" si="12"/>
        <v>-0.22214166551111117</v>
      </c>
      <c r="AH64" s="54">
        <f t="shared" si="12"/>
        <v>-0.22699422915555562</v>
      </c>
      <c r="AI64" s="54">
        <f t="shared" si="12"/>
        <v>-0.2317163613333334</v>
      </c>
      <c r="AJ64" s="54">
        <f t="shared" si="12"/>
        <v>-0.23367283333333339</v>
      </c>
      <c r="AK64" s="54">
        <f t="shared" si="12"/>
        <v>-0.23562930533333337</v>
      </c>
      <c r="AL64" s="54">
        <f t="shared" si="12"/>
        <v>-0.23758577733333336</v>
      </c>
      <c r="AM64" s="54">
        <f t="shared" si="12"/>
        <v>-0.23954224933333335</v>
      </c>
      <c r="AN64" s="54">
        <f t="shared" si="12"/>
        <v>-0.24149872133333333</v>
      </c>
      <c r="AO64" s="54">
        <f t="shared" si="12"/>
        <v>-0.24345519333333335</v>
      </c>
      <c r="AP64" s="54">
        <f t="shared" si="12"/>
        <v>-0.24541166533333333</v>
      </c>
      <c r="AQ64" s="54">
        <f t="shared" si="12"/>
        <v>-0.24736813733333332</v>
      </c>
      <c r="AR64" s="54">
        <f t="shared" si="12"/>
        <v>-0.24932460933333331</v>
      </c>
      <c r="AS64" s="54">
        <f t="shared" si="12"/>
        <v>-0.25128108133333327</v>
      </c>
      <c r="AT64" s="54">
        <f t="shared" si="12"/>
        <v>-0.25323755333333331</v>
      </c>
      <c r="AU64" s="54">
        <f t="shared" si="12"/>
        <v>-0.25519402533333324</v>
      </c>
      <c r="AV64" s="54">
        <f t="shared" si="12"/>
        <v>-0.25715049733333328</v>
      </c>
      <c r="AW64" s="54">
        <f t="shared" si="12"/>
        <v>-0.25910696933333327</v>
      </c>
      <c r="AX64" s="54">
        <f t="shared" si="12"/>
        <v>-0.22774873333333329</v>
      </c>
      <c r="AY64" s="54">
        <f t="shared" si="12"/>
        <v>-0.22120056062222215</v>
      </c>
      <c r="AZ64" s="54">
        <f t="shared" si="12"/>
        <v>-0.21478281937777766</v>
      </c>
      <c r="BA64" s="54">
        <f t="shared" si="12"/>
        <v>-0.20849550959999991</v>
      </c>
      <c r="BB64" s="54">
        <f t="shared" si="12"/>
        <v>-0.20233863128888874</v>
      </c>
      <c r="BC64" s="54">
        <f t="shared" si="12"/>
        <v>-0.19631218444444432</v>
      </c>
      <c r="BD64" s="54">
        <f t="shared" si="12"/>
        <v>-0.19041616906666653</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3.7064450002131447E-3</v>
      </c>
      <c r="G67" s="82">
        <f>'Fixed data'!$G$7*G$88/1000000</f>
        <v>3.7064450002131447E-3</v>
      </c>
      <c r="H67" s="82">
        <f>'Fixed data'!$G$7*H$88/1000000</f>
        <v>3.7064450002131447E-3</v>
      </c>
      <c r="I67" s="82">
        <f>'Fixed data'!$G$7*I$88/1000000</f>
        <v>3.7064450002131447E-3</v>
      </c>
      <c r="J67" s="82">
        <f>'Fixed data'!$G$7*J$88/1000000</f>
        <v>3.7064450002131447E-3</v>
      </c>
      <c r="K67" s="82">
        <f>'Fixed data'!$G$7*K$88/1000000</f>
        <v>3.7064450002131447E-3</v>
      </c>
      <c r="L67" s="82">
        <f>'Fixed data'!$G$7*L$88/1000000</f>
        <v>3.7064450002131447E-3</v>
      </c>
      <c r="M67" s="82">
        <f>'Fixed data'!$G$7*M$88/1000000</f>
        <v>3.7064450002131447E-3</v>
      </c>
      <c r="N67" s="82">
        <f>'Fixed data'!$G$7*N$88/1000000</f>
        <v>3.7064450002131447E-3</v>
      </c>
      <c r="O67" s="82">
        <f>'Fixed data'!$G$7*O$88/1000000</f>
        <v>3.7064450002131447E-3</v>
      </c>
      <c r="P67" s="82">
        <f>'Fixed data'!$G$7*P$88/1000000</f>
        <v>3.7064450002131447E-3</v>
      </c>
      <c r="Q67" s="82">
        <f>'Fixed data'!$G$7*Q$88/1000000</f>
        <v>3.7064450002131447E-3</v>
      </c>
      <c r="R67" s="82">
        <f>'Fixed data'!$G$7*R$88/1000000</f>
        <v>3.7064450002131447E-3</v>
      </c>
      <c r="S67" s="82">
        <f>'Fixed data'!$G$7*S$88/1000000</f>
        <v>3.7064450002131447E-3</v>
      </c>
      <c r="T67" s="82">
        <f>'Fixed data'!$G$7*T$88/1000000</f>
        <v>3.7064450002131447E-3</v>
      </c>
      <c r="U67" s="82">
        <f>'Fixed data'!$G$7*U$88/1000000</f>
        <v>3.7064450002131447E-3</v>
      </c>
      <c r="V67" s="82">
        <f>'Fixed data'!$G$7*V$88/1000000</f>
        <v>3.7064450002131447E-3</v>
      </c>
      <c r="W67" s="82">
        <f>'Fixed data'!$G$7*W$88/1000000</f>
        <v>3.7064450002131447E-3</v>
      </c>
      <c r="X67" s="82">
        <f>'Fixed data'!$G$7*X$88/1000000</f>
        <v>3.7064450002131447E-3</v>
      </c>
      <c r="Y67" s="82">
        <f>'Fixed data'!$G$7*Y$88/1000000</f>
        <v>3.7064450002131447E-3</v>
      </c>
      <c r="Z67" s="82">
        <f>'Fixed data'!$G$7*Z$88/1000000</f>
        <v>3.7064450002131447E-3</v>
      </c>
      <c r="AA67" s="82">
        <f>'Fixed data'!$G$7*AA$88/1000000</f>
        <v>3.7064450002131447E-3</v>
      </c>
      <c r="AB67" s="82">
        <f>'Fixed data'!$G$7*AB$88/1000000</f>
        <v>3.7064450002131447E-3</v>
      </c>
      <c r="AC67" s="82">
        <f>'Fixed data'!$G$7*AC$88/1000000</f>
        <v>3.7064450002131447E-3</v>
      </c>
      <c r="AD67" s="82">
        <f>'Fixed data'!$G$7*AD$88/1000000</f>
        <v>3.7064450002131447E-3</v>
      </c>
      <c r="AE67" s="82">
        <f>'Fixed data'!$G$7*AE$88/1000000</f>
        <v>3.7064450002131447E-3</v>
      </c>
      <c r="AF67" s="82">
        <f>'Fixed data'!$G$7*AF$88/1000000</f>
        <v>3.7064450002131447E-3</v>
      </c>
      <c r="AG67" s="82">
        <f>'Fixed data'!$G$7*AG$88/1000000</f>
        <v>3.7064450002131447E-3</v>
      </c>
      <c r="AH67" s="82">
        <f>'Fixed data'!$G$7*AH$88/1000000</f>
        <v>3.7064450002131447E-3</v>
      </c>
      <c r="AI67" s="82">
        <f>'Fixed data'!$G$7*AI$88/1000000</f>
        <v>3.7064450002131447E-3</v>
      </c>
      <c r="AJ67" s="82">
        <f>'Fixed data'!$G$7*AJ$88/1000000</f>
        <v>3.7064450002131447E-3</v>
      </c>
      <c r="AK67" s="82">
        <f>'Fixed data'!$G$7*AK$88/1000000</f>
        <v>3.7064450002131447E-3</v>
      </c>
      <c r="AL67" s="82">
        <f>'Fixed data'!$G$7*AL$88/1000000</f>
        <v>3.7064450002131447E-3</v>
      </c>
      <c r="AM67" s="82">
        <f>'Fixed data'!$G$7*AM$88/1000000</f>
        <v>3.7064450002131447E-3</v>
      </c>
      <c r="AN67" s="82">
        <f>'Fixed data'!$G$7*AN$88/1000000</f>
        <v>3.7064450002131447E-3</v>
      </c>
      <c r="AO67" s="82">
        <f>'Fixed data'!$G$7*AO$88/1000000</f>
        <v>3.7064450002131447E-3</v>
      </c>
      <c r="AP67" s="82">
        <f>'Fixed data'!$G$7*AP$88/1000000</f>
        <v>3.7064450002131447E-3</v>
      </c>
      <c r="AQ67" s="82">
        <f>'Fixed data'!$G$7*AQ$88/1000000</f>
        <v>3.7064450002131447E-3</v>
      </c>
      <c r="AR67" s="82">
        <f>'Fixed data'!$G$7*AR$88/1000000</f>
        <v>3.7064450002131447E-3</v>
      </c>
      <c r="AS67" s="82">
        <f>'Fixed data'!$G$7*AS$88/1000000</f>
        <v>3.7064450002131447E-3</v>
      </c>
      <c r="AT67" s="82">
        <f>'Fixed data'!$G$7*AT$88/1000000</f>
        <v>3.7064450002131447E-3</v>
      </c>
      <c r="AU67" s="82">
        <f>'Fixed data'!$G$7*AU$88/1000000</f>
        <v>3.7064450002131447E-3</v>
      </c>
      <c r="AV67" s="82">
        <f>'Fixed data'!$G$7*AV$88/1000000</f>
        <v>3.7064450002131447E-3</v>
      </c>
      <c r="AW67" s="82">
        <f>'Fixed data'!$G$7*AW$88/1000000</f>
        <v>3.7064450002131447E-3</v>
      </c>
      <c r="AX67" s="82">
        <f>'Fixed data'!$G$7*AX$88/1000000</f>
        <v>3.7064450002131447E-3</v>
      </c>
      <c r="AY67" s="82">
        <f>'Fixed data'!$G$7*AY$88/1000000</f>
        <v>3.7064450002131447E-3</v>
      </c>
      <c r="AZ67" s="82">
        <f>'Fixed data'!$G$7*AZ$88/1000000</f>
        <v>3.7064450002131447E-3</v>
      </c>
      <c r="BA67" s="82">
        <f>'Fixed data'!$G$7*BA$88/1000000</f>
        <v>3.7064450002131447E-3</v>
      </c>
      <c r="BB67" s="82">
        <f>'Fixed data'!$G$7*BB$88/1000000</f>
        <v>3.7064450002131447E-3</v>
      </c>
      <c r="BC67" s="82">
        <f>'Fixed data'!$G$7*BC$88/1000000</f>
        <v>3.7064450002131447E-3</v>
      </c>
      <c r="BD67" s="82">
        <f>'Fixed data'!$G$7*BD$88/1000000</f>
        <v>3.7064450002131447E-3</v>
      </c>
    </row>
    <row r="68" spans="1:56" ht="15" customHeight="1" x14ac:dyDescent="0.3">
      <c r="A68" s="172"/>
      <c r="B68" s="9" t="s">
        <v>299</v>
      </c>
      <c r="C68" s="9"/>
      <c r="D68" s="9" t="s">
        <v>40</v>
      </c>
      <c r="E68" s="82">
        <f>'Fixed data'!$G$8*E89/1000000</f>
        <v>0</v>
      </c>
      <c r="F68" s="82">
        <f>'Fixed data'!$G$8*F89/1000000</f>
        <v>4.6677100043334505E-3</v>
      </c>
      <c r="G68" s="82">
        <f>'Fixed data'!$G$8*G89/1000000</f>
        <v>4.6677100043334505E-3</v>
      </c>
      <c r="H68" s="82">
        <f>'Fixed data'!$G$8*H89/1000000</f>
        <v>4.6677100043334505E-3</v>
      </c>
      <c r="I68" s="82">
        <f>'Fixed data'!$G$8*I89/1000000</f>
        <v>4.6677100043334505E-3</v>
      </c>
      <c r="J68" s="82">
        <f>'Fixed data'!$G$8*J89/1000000</f>
        <v>4.6677100043334505E-3</v>
      </c>
      <c r="K68" s="82">
        <f>'Fixed data'!$G$8*K89/1000000</f>
        <v>4.6677100043334505E-3</v>
      </c>
      <c r="L68" s="82">
        <f>'Fixed data'!$G$8*L89/1000000</f>
        <v>4.6677100043334505E-3</v>
      </c>
      <c r="M68" s="82">
        <f>'Fixed data'!$G$8*M89/1000000</f>
        <v>4.6677100043334505E-3</v>
      </c>
      <c r="N68" s="82">
        <f>'Fixed data'!$G$8*N89/1000000</f>
        <v>4.6677100043334505E-3</v>
      </c>
      <c r="O68" s="82">
        <f>'Fixed data'!$G$8*O89/1000000</f>
        <v>4.6677100043334505E-3</v>
      </c>
      <c r="P68" s="82">
        <f>'Fixed data'!$G$8*P89/1000000</f>
        <v>4.6677100043334505E-3</v>
      </c>
      <c r="Q68" s="82">
        <f>'Fixed data'!$G$8*Q89/1000000</f>
        <v>4.6677100043334505E-3</v>
      </c>
      <c r="R68" s="82">
        <f>'Fixed data'!$G$8*R89/1000000</f>
        <v>4.6677100043334505E-3</v>
      </c>
      <c r="S68" s="82">
        <f>'Fixed data'!$G$8*S89/1000000</f>
        <v>4.6677100043334505E-3</v>
      </c>
      <c r="T68" s="82">
        <f>'Fixed data'!$G$8*T89/1000000</f>
        <v>4.6677100043334505E-3</v>
      </c>
      <c r="U68" s="82">
        <f>'Fixed data'!$G$8*U89/1000000</f>
        <v>4.6677100043334505E-3</v>
      </c>
      <c r="V68" s="82">
        <f>'Fixed data'!$G$8*V89/1000000</f>
        <v>4.6677100043334505E-3</v>
      </c>
      <c r="W68" s="82">
        <f>'Fixed data'!$G$8*W89/1000000</f>
        <v>4.6677100043334505E-3</v>
      </c>
      <c r="X68" s="82">
        <f>'Fixed data'!$G$8*X89/1000000</f>
        <v>4.6677100043334505E-3</v>
      </c>
      <c r="Y68" s="82">
        <f>'Fixed data'!$G$8*Y89/1000000</f>
        <v>4.6677100043334505E-3</v>
      </c>
      <c r="Z68" s="82">
        <f>'Fixed data'!$G$8*Z89/1000000</f>
        <v>4.6677100043334505E-3</v>
      </c>
      <c r="AA68" s="82">
        <f>'Fixed data'!$G$8*AA89/1000000</f>
        <v>4.6677100043334505E-3</v>
      </c>
      <c r="AB68" s="82">
        <f>'Fixed data'!$G$8*AB89/1000000</f>
        <v>4.6677100043334505E-3</v>
      </c>
      <c r="AC68" s="82">
        <f>'Fixed data'!$G$8*AC89/1000000</f>
        <v>4.6677100043334505E-3</v>
      </c>
      <c r="AD68" s="82">
        <f>'Fixed data'!$G$8*AD89/1000000</f>
        <v>4.6677100043334505E-3</v>
      </c>
      <c r="AE68" s="82">
        <f>'Fixed data'!$G$8*AE89/1000000</f>
        <v>4.6677100043334505E-3</v>
      </c>
      <c r="AF68" s="82">
        <f>'Fixed data'!$G$8*AF89/1000000</f>
        <v>4.6677100043334505E-3</v>
      </c>
      <c r="AG68" s="82">
        <f>'Fixed data'!$G$8*AG89/1000000</f>
        <v>4.6677100043334505E-3</v>
      </c>
      <c r="AH68" s="82">
        <f>'Fixed data'!$G$8*AH89/1000000</f>
        <v>4.6677100043334505E-3</v>
      </c>
      <c r="AI68" s="82">
        <f>'Fixed data'!$G$8*AI89/1000000</f>
        <v>4.6677100043334505E-3</v>
      </c>
      <c r="AJ68" s="82">
        <f>'Fixed data'!$G$8*AJ89/1000000</f>
        <v>4.6677100043334505E-3</v>
      </c>
      <c r="AK68" s="82">
        <f>'Fixed data'!$G$8*AK89/1000000</f>
        <v>4.6677100043334505E-3</v>
      </c>
      <c r="AL68" s="82">
        <f>'Fixed data'!$G$8*AL89/1000000</f>
        <v>4.6677100043334505E-3</v>
      </c>
      <c r="AM68" s="82">
        <f>'Fixed data'!$G$8*AM89/1000000</f>
        <v>4.6677100043334505E-3</v>
      </c>
      <c r="AN68" s="82">
        <f>'Fixed data'!$G$8*AN89/1000000</f>
        <v>4.6677100043334505E-3</v>
      </c>
      <c r="AO68" s="82">
        <f>'Fixed data'!$G$8*AO89/1000000</f>
        <v>4.6677100043334505E-3</v>
      </c>
      <c r="AP68" s="82">
        <f>'Fixed data'!$G$8*AP89/1000000</f>
        <v>4.6677100043334505E-3</v>
      </c>
      <c r="AQ68" s="82">
        <f>'Fixed data'!$G$8*AQ89/1000000</f>
        <v>4.6677100043334505E-3</v>
      </c>
      <c r="AR68" s="82">
        <f>'Fixed data'!$G$8*AR89/1000000</f>
        <v>4.6677100043334505E-3</v>
      </c>
      <c r="AS68" s="82">
        <f>'Fixed data'!$G$8*AS89/1000000</f>
        <v>4.6677100043334505E-3</v>
      </c>
      <c r="AT68" s="82">
        <f>'Fixed data'!$G$8*AT89/1000000</f>
        <v>4.6677100043334505E-3</v>
      </c>
      <c r="AU68" s="82">
        <f>'Fixed data'!$G$8*AU89/1000000</f>
        <v>4.6677100043334505E-3</v>
      </c>
      <c r="AV68" s="82">
        <f>'Fixed data'!$G$8*AV89/1000000</f>
        <v>4.6677100043334505E-3</v>
      </c>
      <c r="AW68" s="82">
        <f>'Fixed data'!$G$8*AW89/1000000</f>
        <v>4.6677100043334505E-3</v>
      </c>
      <c r="AX68" s="82">
        <f>'Fixed data'!$G$8*AX89/1000000</f>
        <v>4.6677100043334505E-3</v>
      </c>
      <c r="AY68" s="82">
        <f>'Fixed data'!$G$8*AY89/1000000</f>
        <v>4.6677100043334505E-3</v>
      </c>
      <c r="AZ68" s="82">
        <f>'Fixed data'!$G$8*AZ89/1000000</f>
        <v>4.6677100043334505E-3</v>
      </c>
      <c r="BA68" s="82">
        <f>'Fixed data'!$G$8*BA89/1000000</f>
        <v>4.6677100043334505E-3</v>
      </c>
      <c r="BB68" s="82">
        <f>'Fixed data'!$G$8*BB89/1000000</f>
        <v>4.6677100043334505E-3</v>
      </c>
      <c r="BC68" s="82">
        <f>'Fixed data'!$G$8*BC89/1000000</f>
        <v>4.6677100043334505E-3</v>
      </c>
      <c r="BD68" s="82">
        <f>'Fixed data'!$G$8*BD89/1000000</f>
        <v>4.6677100043334505E-3</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3">SUM(F65:F75)</f>
        <v>8.3741550045465952E-3</v>
      </c>
      <c r="G76" s="54">
        <f t="shared" si="13"/>
        <v>8.3741550045465952E-3</v>
      </c>
      <c r="H76" s="54">
        <f t="shared" si="13"/>
        <v>8.3741550045465952E-3</v>
      </c>
      <c r="I76" s="54">
        <f t="shared" si="13"/>
        <v>8.3741550045465952E-3</v>
      </c>
      <c r="J76" s="54">
        <f t="shared" si="13"/>
        <v>8.3741550045465952E-3</v>
      </c>
      <c r="K76" s="54">
        <f t="shared" si="13"/>
        <v>8.3741550045465952E-3</v>
      </c>
      <c r="L76" s="54">
        <f t="shared" si="13"/>
        <v>8.3741550045465952E-3</v>
      </c>
      <c r="M76" s="54">
        <f t="shared" si="13"/>
        <v>8.3741550045465952E-3</v>
      </c>
      <c r="N76" s="54">
        <f t="shared" si="13"/>
        <v>8.3741550045465952E-3</v>
      </c>
      <c r="O76" s="54">
        <f t="shared" si="13"/>
        <v>8.3741550045465952E-3</v>
      </c>
      <c r="P76" s="54">
        <f t="shared" si="13"/>
        <v>8.3741550045465952E-3</v>
      </c>
      <c r="Q76" s="54">
        <f t="shared" si="13"/>
        <v>8.3741550045465952E-3</v>
      </c>
      <c r="R76" s="54">
        <f t="shared" si="13"/>
        <v>8.3741550045465952E-3</v>
      </c>
      <c r="S76" s="54">
        <f t="shared" si="13"/>
        <v>8.3741550045465952E-3</v>
      </c>
      <c r="T76" s="54">
        <f t="shared" si="13"/>
        <v>8.3741550045465952E-3</v>
      </c>
      <c r="U76" s="54">
        <f t="shared" si="13"/>
        <v>8.3741550045465952E-3</v>
      </c>
      <c r="V76" s="54">
        <f t="shared" si="13"/>
        <v>8.3741550045465952E-3</v>
      </c>
      <c r="W76" s="54">
        <f t="shared" si="13"/>
        <v>8.3741550045465952E-3</v>
      </c>
      <c r="X76" s="54">
        <f t="shared" si="13"/>
        <v>8.3741550045465952E-3</v>
      </c>
      <c r="Y76" s="54">
        <f t="shared" si="13"/>
        <v>8.3741550045465952E-3</v>
      </c>
      <c r="Z76" s="54">
        <f t="shared" si="13"/>
        <v>8.3741550045465952E-3</v>
      </c>
      <c r="AA76" s="54">
        <f t="shared" si="13"/>
        <v>8.3741550045465952E-3</v>
      </c>
      <c r="AB76" s="54">
        <f t="shared" si="13"/>
        <v>8.3741550045465952E-3</v>
      </c>
      <c r="AC76" s="54">
        <f t="shared" si="13"/>
        <v>8.3741550045465952E-3</v>
      </c>
      <c r="AD76" s="54">
        <f t="shared" si="13"/>
        <v>8.3741550045465952E-3</v>
      </c>
      <c r="AE76" s="54">
        <f t="shared" si="13"/>
        <v>8.3741550045465952E-3</v>
      </c>
      <c r="AF76" s="54">
        <f t="shared" si="13"/>
        <v>8.3741550045465952E-3</v>
      </c>
      <c r="AG76" s="54">
        <f t="shared" si="13"/>
        <v>8.3741550045465952E-3</v>
      </c>
      <c r="AH76" s="54">
        <f t="shared" si="13"/>
        <v>8.3741550045465952E-3</v>
      </c>
      <c r="AI76" s="54">
        <f t="shared" si="13"/>
        <v>8.3741550045465952E-3</v>
      </c>
      <c r="AJ76" s="54">
        <f t="shared" si="13"/>
        <v>8.3741550045465952E-3</v>
      </c>
      <c r="AK76" s="54">
        <f t="shared" si="13"/>
        <v>8.3741550045465952E-3</v>
      </c>
      <c r="AL76" s="54">
        <f t="shared" si="13"/>
        <v>8.3741550045465952E-3</v>
      </c>
      <c r="AM76" s="54">
        <f t="shared" si="13"/>
        <v>8.3741550045465952E-3</v>
      </c>
      <c r="AN76" s="54">
        <f t="shared" si="13"/>
        <v>8.3741550045465952E-3</v>
      </c>
      <c r="AO76" s="54">
        <f t="shared" si="13"/>
        <v>8.3741550045465952E-3</v>
      </c>
      <c r="AP76" s="54">
        <f t="shared" si="13"/>
        <v>8.3741550045465952E-3</v>
      </c>
      <c r="AQ76" s="54">
        <f t="shared" si="13"/>
        <v>8.3741550045465952E-3</v>
      </c>
      <c r="AR76" s="54">
        <f t="shared" si="13"/>
        <v>8.3741550045465952E-3</v>
      </c>
      <c r="AS76" s="54">
        <f t="shared" si="13"/>
        <v>8.3741550045465952E-3</v>
      </c>
      <c r="AT76" s="54">
        <f t="shared" si="13"/>
        <v>8.3741550045465952E-3</v>
      </c>
      <c r="AU76" s="54">
        <f t="shared" si="13"/>
        <v>8.3741550045465952E-3</v>
      </c>
      <c r="AV76" s="54">
        <f t="shared" si="13"/>
        <v>8.3741550045465952E-3</v>
      </c>
      <c r="AW76" s="54">
        <f t="shared" si="13"/>
        <v>8.3741550045465952E-3</v>
      </c>
      <c r="AX76" s="54">
        <f t="shared" si="13"/>
        <v>8.3741550045465952E-3</v>
      </c>
      <c r="AY76" s="54">
        <f t="shared" si="13"/>
        <v>8.3741550045465952E-3</v>
      </c>
      <c r="AZ76" s="54">
        <f t="shared" si="13"/>
        <v>8.3741550045465952E-3</v>
      </c>
      <c r="BA76" s="54">
        <f t="shared" si="13"/>
        <v>8.3741550045465952E-3</v>
      </c>
      <c r="BB76" s="54">
        <f t="shared" si="13"/>
        <v>8.3741550045465952E-3</v>
      </c>
      <c r="BC76" s="54">
        <f t="shared" si="13"/>
        <v>8.3741550045465952E-3</v>
      </c>
      <c r="BD76" s="54">
        <f t="shared" si="13"/>
        <v>8.3741550045465952E-3</v>
      </c>
    </row>
    <row r="77" spans="1:56" x14ac:dyDescent="0.3">
      <c r="A77" s="75"/>
      <c r="B77" s="14" t="s">
        <v>16</v>
      </c>
      <c r="C77" s="14"/>
      <c r="D77" s="14" t="s">
        <v>40</v>
      </c>
      <c r="E77" s="55">
        <f>IF('Fixed data'!$G$19=FALSE,E64+E76,E64)</f>
        <v>-3.3314708000000005E-2</v>
      </c>
      <c r="F77" s="55">
        <f>IF('Fixed data'!$G$19=FALSE,F64+F76,F64)</f>
        <v>-3.3445197706564525E-2</v>
      </c>
      <c r="G77" s="55">
        <f>IF('Fixed data'!$G$19=FALSE,G64+G76,G64)</f>
        <v>-4.1819410951008974E-2</v>
      </c>
      <c r="H77" s="55">
        <f>IF('Fixed data'!$G$19=FALSE,H64+H76,H64)</f>
        <v>-5.0063192728786753E-2</v>
      </c>
      <c r="I77" s="55">
        <f>IF('Fixed data'!$G$19=FALSE,I64+I76,I64)</f>
        <v>-5.8176543039897874E-2</v>
      </c>
      <c r="J77" s="55">
        <f>IF('Fixed data'!$G$19=FALSE,J64+J76,J64)</f>
        <v>-6.615946188434231E-2</v>
      </c>
      <c r="K77" s="55">
        <f>IF('Fixed data'!$G$19=FALSE,K64+K76,K64)</f>
        <v>-7.4011949262120083E-2</v>
      </c>
      <c r="L77" s="55">
        <f>IF('Fixed data'!$G$19=FALSE,L64+L76,L64)</f>
        <v>-8.1734005173231206E-2</v>
      </c>
      <c r="M77" s="55">
        <f>IF('Fixed data'!$G$19=FALSE,M64+M76,M64)</f>
        <v>-8.9325629617675664E-2</v>
      </c>
      <c r="N77" s="55">
        <f>IF('Fixed data'!$G$19=FALSE,N64+N76,N64)</f>
        <v>-9.6786822595453431E-2</v>
      </c>
      <c r="O77" s="55">
        <f>IF('Fixed data'!$G$19=FALSE,O64+O76,O64)</f>
        <v>-0.10411758410656453</v>
      </c>
      <c r="P77" s="55">
        <f>IF('Fixed data'!$G$19=FALSE,P64+P76,P64)</f>
        <v>-0.11131791415100899</v>
      </c>
      <c r="Q77" s="55">
        <f>IF('Fixed data'!$G$19=FALSE,Q64+Q76,Q64)</f>
        <v>-0.11838781272878678</v>
      </c>
      <c r="R77" s="55">
        <f>IF('Fixed data'!$G$19=FALSE,R64+R76,R64)</f>
        <v>-0.12532727983989786</v>
      </c>
      <c r="S77" s="55">
        <f>IF('Fixed data'!$G$19=FALSE,S64+S76,S64)</f>
        <v>-0.13213631548434229</v>
      </c>
      <c r="T77" s="55">
        <f>IF('Fixed data'!$G$19=FALSE,T64+T76,T64)</f>
        <v>-0.13881491966212009</v>
      </c>
      <c r="U77" s="55">
        <f>IF('Fixed data'!$G$19=FALSE,U64+U76,U64)</f>
        <v>-0.14536309237323122</v>
      </c>
      <c r="V77" s="55">
        <f>IF('Fixed data'!$G$19=FALSE,V64+V76,V64)</f>
        <v>-0.15178083361767564</v>
      </c>
      <c r="W77" s="55">
        <f>IF('Fixed data'!$G$19=FALSE,W64+W76,W64)</f>
        <v>-0.15806814339545341</v>
      </c>
      <c r="X77" s="55">
        <f>IF('Fixed data'!$G$19=FALSE,X64+X76,X64)</f>
        <v>-0.16422502170656453</v>
      </c>
      <c r="Y77" s="55">
        <f>IF('Fixed data'!$G$19=FALSE,Y64+Y76,Y64)</f>
        <v>-0.17025146855100898</v>
      </c>
      <c r="Z77" s="55">
        <f>IF('Fixed data'!$G$19=FALSE,Z64+Z76,Z64)</f>
        <v>-0.17614748392878674</v>
      </c>
      <c r="AA77" s="55">
        <f>IF('Fixed data'!$G$19=FALSE,AA64+AA76,AA64)</f>
        <v>-0.18191306783989786</v>
      </c>
      <c r="AB77" s="55">
        <f>IF('Fixed data'!$G$19=FALSE,AB64+AB76,AB64)</f>
        <v>-0.18754822028434229</v>
      </c>
      <c r="AC77" s="55">
        <f>IF('Fixed data'!$G$19=FALSE,AC64+AC76,AC64)</f>
        <v>-0.19305294126212011</v>
      </c>
      <c r="AD77" s="55">
        <f>IF('Fixed data'!$G$19=FALSE,AD64+AD76,AD64)</f>
        <v>-0.19842723077323118</v>
      </c>
      <c r="AE77" s="55">
        <f>IF('Fixed data'!$G$19=FALSE,AE64+AE76,AE64)</f>
        <v>-0.20367108881767565</v>
      </c>
      <c r="AF77" s="55">
        <f>IF('Fixed data'!$G$19=FALSE,AF64+AF76,AF64)</f>
        <v>-0.20878451539545342</v>
      </c>
      <c r="AG77" s="55">
        <f>IF('Fixed data'!$G$19=FALSE,AG64+AG76,AG64)</f>
        <v>-0.21376751050656456</v>
      </c>
      <c r="AH77" s="55">
        <f>IF('Fixed data'!$G$19=FALSE,AH64+AH76,AH64)</f>
        <v>-0.21862007415100901</v>
      </c>
      <c r="AI77" s="55">
        <f>IF('Fixed data'!$G$19=FALSE,AI64+AI76,AI64)</f>
        <v>-0.22334220632878679</v>
      </c>
      <c r="AJ77" s="55">
        <f>IF('Fixed data'!$G$19=FALSE,AJ64+AJ76,AJ64)</f>
        <v>-0.22529867832878678</v>
      </c>
      <c r="AK77" s="55">
        <f>IF('Fixed data'!$G$19=FALSE,AK64+AK76,AK64)</f>
        <v>-0.22725515032878676</v>
      </c>
      <c r="AL77" s="55">
        <f>IF('Fixed data'!$G$19=FALSE,AL64+AL76,AL64)</f>
        <v>-0.22921162232878675</v>
      </c>
      <c r="AM77" s="55">
        <f>IF('Fixed data'!$G$19=FALSE,AM64+AM76,AM64)</f>
        <v>-0.23116809432878674</v>
      </c>
      <c r="AN77" s="55">
        <f>IF('Fixed data'!$G$19=FALSE,AN64+AN76,AN64)</f>
        <v>-0.23312456632878673</v>
      </c>
      <c r="AO77" s="55">
        <f>IF('Fixed data'!$G$19=FALSE,AO64+AO76,AO64)</f>
        <v>-0.23508103832878674</v>
      </c>
      <c r="AP77" s="55">
        <f>IF('Fixed data'!$G$19=FALSE,AP64+AP76,AP64)</f>
        <v>-0.23703751032878673</v>
      </c>
      <c r="AQ77" s="55">
        <f>IF('Fixed data'!$G$19=FALSE,AQ64+AQ76,AQ64)</f>
        <v>-0.23899398232878671</v>
      </c>
      <c r="AR77" s="55">
        <f>IF('Fixed data'!$G$19=FALSE,AR64+AR76,AR64)</f>
        <v>-0.2409504543287867</v>
      </c>
      <c r="AS77" s="55">
        <f>IF('Fixed data'!$G$19=FALSE,AS64+AS76,AS64)</f>
        <v>-0.24290692632878666</v>
      </c>
      <c r="AT77" s="55">
        <f>IF('Fixed data'!$G$19=FALSE,AT64+AT76,AT64)</f>
        <v>-0.2448633983287867</v>
      </c>
      <c r="AU77" s="55">
        <f>IF('Fixed data'!$G$19=FALSE,AU64+AU76,AU64)</f>
        <v>-0.24681987032878663</v>
      </c>
      <c r="AV77" s="55">
        <f>IF('Fixed data'!$G$19=FALSE,AV64+AV76,AV64)</f>
        <v>-0.24877634232878668</v>
      </c>
      <c r="AW77" s="55">
        <f>IF('Fixed data'!$G$19=FALSE,AW64+AW76,AW64)</f>
        <v>-0.25073281432878669</v>
      </c>
      <c r="AX77" s="55">
        <f>IF('Fixed data'!$G$19=FALSE,AX64+AX76,AX64)</f>
        <v>-0.21937457832878668</v>
      </c>
      <c r="AY77" s="55">
        <f>IF('Fixed data'!$G$19=FALSE,AY64+AY76,AY64)</f>
        <v>-0.21282640561767555</v>
      </c>
      <c r="AZ77" s="55">
        <f>IF('Fixed data'!$G$19=FALSE,AZ64+AZ76,AZ64)</f>
        <v>-0.20640866437323105</v>
      </c>
      <c r="BA77" s="55">
        <f>IF('Fixed data'!$G$19=FALSE,BA64+BA76,BA64)</f>
        <v>-0.2001213545954533</v>
      </c>
      <c r="BB77" s="55">
        <f>IF('Fixed data'!$G$19=FALSE,BB64+BB76,BB64)</f>
        <v>-0.19396447628434213</v>
      </c>
      <c r="BC77" s="55">
        <f>IF('Fixed data'!$G$19=FALSE,BC64+BC76,BC64)</f>
        <v>-0.18793802943989771</v>
      </c>
      <c r="BD77" s="55">
        <f>IF('Fixed data'!$G$19=FALSE,BD64+BD76,BD64)</f>
        <v>-0.18204201406211992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-3.2188123671497593E-2</v>
      </c>
      <c r="F80" s="56">
        <f t="shared" ref="F80:BD80" si="14">F77*F78</f>
        <v>-3.1221449934947867E-2</v>
      </c>
      <c r="G80" s="56">
        <f t="shared" si="14"/>
        <v>-3.7718712662595959E-2</v>
      </c>
      <c r="H80" s="56">
        <f t="shared" si="14"/>
        <v>-4.3627180197276898E-2</v>
      </c>
      <c r="I80" s="56">
        <f t="shared" si="14"/>
        <v>-4.8983088180184049E-2</v>
      </c>
      <c r="J80" s="56">
        <f t="shared" si="14"/>
        <v>-5.3820764869966682E-2</v>
      </c>
      <c r="K80" s="56">
        <f t="shared" si="14"/>
        <v>-5.8172723102615842E-2</v>
      </c>
      <c r="L80" s="56">
        <f t="shared" si="14"/>
        <v>-6.2069748064390584E-2</v>
      </c>
      <c r="M80" s="56">
        <f t="shared" si="14"/>
        <v>-6.554098106082655E-2</v>
      </c>
      <c r="N80" s="56">
        <f t="shared" si="14"/>
        <v>-6.8613999457107014E-2</v>
      </c>
      <c r="O80" s="56">
        <f t="shared" si="14"/>
        <v>-7.1314892957635906E-2</v>
      </c>
      <c r="P80" s="56">
        <f t="shared" si="14"/>
        <v>-7.3668336385520825E-2</v>
      </c>
      <c r="Q80" s="56">
        <f t="shared" si="14"/>
        <v>-7.5697659115837937E-2</v>
      </c>
      <c r="R80" s="56">
        <f t="shared" si="14"/>
        <v>-7.7424911309997693E-2</v>
      </c>
      <c r="S80" s="56">
        <f t="shared" si="14"/>
        <v>-7.8870927092251464E-2</v>
      </c>
      <c r="T80" s="56">
        <f t="shared" si="14"/>
        <v>-8.0055384803357943E-2</v>
      </c>
      <c r="U80" s="56">
        <f t="shared" si="14"/>
        <v>-8.0996864460662024E-2</v>
      </c>
      <c r="V80" s="56">
        <f t="shared" si="14"/>
        <v>-8.1712902548308805E-2</v>
      </c>
      <c r="W80" s="56">
        <f t="shared" si="14"/>
        <v>-8.2220044256018476E-2</v>
      </c>
      <c r="X80" s="56">
        <f t="shared" si="14"/>
        <v>-8.2533893279769899E-2</v>
      </c>
      <c r="Y80" s="56">
        <f t="shared" si="14"/>
        <v>-8.2669159292877881E-2</v>
      </c>
      <c r="Z80" s="56">
        <f t="shared" si="14"/>
        <v>-8.2639703191284941E-2</v>
      </c>
      <c r="AA80" s="56">
        <f t="shared" si="14"/>
        <v>-8.2458580212424901E-2</v>
      </c>
      <c r="AB80" s="56">
        <f t="shared" si="14"/>
        <v>-8.2138081022733331E-2</v>
      </c>
      <c r="AC80" s="56">
        <f t="shared" si="14"/>
        <v>-8.168977086478213E-2</v>
      </c>
      <c r="AD80" s="56">
        <f t="shared" si="14"/>
        <v>-8.1124526851086037E-2</v>
      </c>
      <c r="AE80" s="56">
        <f t="shared" si="14"/>
        <v>-8.0452573487866635E-2</v>
      </c>
      <c r="AF80" s="56">
        <f t="shared" si="14"/>
        <v>-7.9683516508453289E-2</v>
      </c>
      <c r="AG80" s="56">
        <f t="shared" si="14"/>
        <v>-7.8826375092548945E-2</v>
      </c>
      <c r="AH80" s="56">
        <f t="shared" si="14"/>
        <v>-7.788961254427898E-2</v>
      </c>
      <c r="AI80" s="56">
        <f t="shared" si="14"/>
        <v>-8.933401150342711E-2</v>
      </c>
      <c r="AJ80" s="56">
        <f t="shared" si="14"/>
        <v>-8.7491820537179327E-2</v>
      </c>
      <c r="AK80" s="56">
        <f t="shared" si="14"/>
        <v>-8.5681156379642076E-2</v>
      </c>
      <c r="AL80" s="56">
        <f t="shared" si="14"/>
        <v>-8.3901745315188389E-2</v>
      </c>
      <c r="AM80" s="56">
        <f t="shared" si="14"/>
        <v>-8.2153302827454033E-2</v>
      </c>
      <c r="AN80" s="56">
        <f t="shared" si="14"/>
        <v>-8.0435534460709709E-2</v>
      </c>
      <c r="AO80" s="56">
        <f t="shared" si="14"/>
        <v>-7.8748136640218666E-2</v>
      </c>
      <c r="AP80" s="56">
        <f t="shared" si="14"/>
        <v>-7.7090797453238519E-2</v>
      </c>
      <c r="AQ80" s="56">
        <f t="shared" si="14"/>
        <v>-7.5463197392263773E-2</v>
      </c>
      <c r="AR80" s="56">
        <f t="shared" si="14"/>
        <v>-7.386501006204628E-2</v>
      </c>
      <c r="AS80" s="56">
        <f t="shared" si="14"/>
        <v>-7.2295902851872498E-2</v>
      </c>
      <c r="AT80" s="56">
        <f t="shared" si="14"/>
        <v>-7.0755537574522673E-2</v>
      </c>
      <c r="AU80" s="56">
        <f t="shared" si="14"/>
        <v>-6.9243571073281329E-2</v>
      </c>
      <c r="AV80" s="56">
        <f t="shared" si="14"/>
        <v>-6.7759655798319274E-2</v>
      </c>
      <c r="AW80" s="56">
        <f t="shared" si="14"/>
        <v>-6.6303440353715104E-2</v>
      </c>
      <c r="AX80" s="56">
        <f t="shared" si="14"/>
        <v>-5.6321467555525577E-2</v>
      </c>
      <c r="AY80" s="56">
        <f t="shared" si="14"/>
        <v>-5.3048847018844915E-2</v>
      </c>
      <c r="AZ80" s="56">
        <f t="shared" si="14"/>
        <v>-4.995064928379616E-2</v>
      </c>
      <c r="BA80" s="56">
        <f t="shared" si="14"/>
        <v>-4.7018570734348876E-2</v>
      </c>
      <c r="BB80" s="56">
        <f t="shared" si="14"/>
        <v>-4.4244670268170271E-2</v>
      </c>
      <c r="BC80" s="56">
        <f t="shared" si="14"/>
        <v>-4.1621354443665902E-2</v>
      </c>
      <c r="BD80" s="56">
        <f t="shared" si="14"/>
        <v>-3.9141363207423417E-2</v>
      </c>
    </row>
    <row r="81" spans="1:56" x14ac:dyDescent="0.3">
      <c r="A81" s="75"/>
      <c r="B81" s="15" t="s">
        <v>18</v>
      </c>
      <c r="C81" s="15"/>
      <c r="D81" s="14" t="s">
        <v>40</v>
      </c>
      <c r="E81" s="57">
        <f>+E80</f>
        <v>-3.2188123671497593E-2</v>
      </c>
      <c r="F81" s="57">
        <f t="shared" ref="F81:BD81" si="15">+E81+F80</f>
        <v>-6.340957360644546E-2</v>
      </c>
      <c r="G81" s="57">
        <f t="shared" si="15"/>
        <v>-0.10112828626904141</v>
      </c>
      <c r="H81" s="57">
        <f t="shared" si="15"/>
        <v>-0.14475546646631832</v>
      </c>
      <c r="I81" s="57">
        <f t="shared" si="15"/>
        <v>-0.19373855464650236</v>
      </c>
      <c r="J81" s="57">
        <f t="shared" si="15"/>
        <v>-0.24755931951646903</v>
      </c>
      <c r="K81" s="57">
        <f t="shared" si="15"/>
        <v>-0.30573204261908488</v>
      </c>
      <c r="L81" s="57">
        <f t="shared" si="15"/>
        <v>-0.36780179068347546</v>
      </c>
      <c r="M81" s="57">
        <f t="shared" si="15"/>
        <v>-0.43334277174430202</v>
      </c>
      <c r="N81" s="57">
        <f t="shared" si="15"/>
        <v>-0.50195677120140902</v>
      </c>
      <c r="O81" s="57">
        <f t="shared" si="15"/>
        <v>-0.57327166415904496</v>
      </c>
      <c r="P81" s="57">
        <f t="shared" si="15"/>
        <v>-0.6469400005445658</v>
      </c>
      <c r="Q81" s="57">
        <f t="shared" si="15"/>
        <v>-0.72263765966040372</v>
      </c>
      <c r="R81" s="57">
        <f t="shared" si="15"/>
        <v>-0.80006257097040145</v>
      </c>
      <c r="S81" s="57">
        <f t="shared" si="15"/>
        <v>-0.87893349806265286</v>
      </c>
      <c r="T81" s="57">
        <f t="shared" si="15"/>
        <v>-0.95898888286601081</v>
      </c>
      <c r="U81" s="57">
        <f t="shared" si="15"/>
        <v>-1.0399857473266729</v>
      </c>
      <c r="V81" s="57">
        <f t="shared" si="15"/>
        <v>-1.1216986498749817</v>
      </c>
      <c r="W81" s="57">
        <f t="shared" si="15"/>
        <v>-1.2039186941310001</v>
      </c>
      <c r="X81" s="57">
        <f t="shared" si="15"/>
        <v>-1.28645258741077</v>
      </c>
      <c r="Y81" s="57">
        <f t="shared" si="15"/>
        <v>-1.3691217467036478</v>
      </c>
      <c r="Z81" s="57">
        <f t="shared" si="15"/>
        <v>-1.4517614498949327</v>
      </c>
      <c r="AA81" s="57">
        <f t="shared" si="15"/>
        <v>-1.5342200301073576</v>
      </c>
      <c r="AB81" s="57">
        <f t="shared" si="15"/>
        <v>-1.6163581111300909</v>
      </c>
      <c r="AC81" s="57">
        <f t="shared" si="15"/>
        <v>-1.698047881994873</v>
      </c>
      <c r="AD81" s="57">
        <f t="shared" si="15"/>
        <v>-1.7791724088459591</v>
      </c>
      <c r="AE81" s="57">
        <f t="shared" si="15"/>
        <v>-1.8596249823338258</v>
      </c>
      <c r="AF81" s="57">
        <f t="shared" si="15"/>
        <v>-1.9393084988422791</v>
      </c>
      <c r="AG81" s="57">
        <f t="shared" si="15"/>
        <v>-2.0181348739348279</v>
      </c>
      <c r="AH81" s="57">
        <f t="shared" si="15"/>
        <v>-2.0960244864791071</v>
      </c>
      <c r="AI81" s="57">
        <f t="shared" si="15"/>
        <v>-2.1853584979825342</v>
      </c>
      <c r="AJ81" s="57">
        <f t="shared" si="15"/>
        <v>-2.2728503185197138</v>
      </c>
      <c r="AK81" s="57">
        <f t="shared" si="15"/>
        <v>-2.358531474899356</v>
      </c>
      <c r="AL81" s="57">
        <f t="shared" si="15"/>
        <v>-2.4424332202145442</v>
      </c>
      <c r="AM81" s="57">
        <f t="shared" si="15"/>
        <v>-2.5245865230419984</v>
      </c>
      <c r="AN81" s="57">
        <f t="shared" si="15"/>
        <v>-2.6050220575027079</v>
      </c>
      <c r="AO81" s="57">
        <f t="shared" si="15"/>
        <v>-2.6837701941429266</v>
      </c>
      <c r="AP81" s="57">
        <f t="shared" si="15"/>
        <v>-2.7608609915961653</v>
      </c>
      <c r="AQ81" s="57">
        <f t="shared" si="15"/>
        <v>-2.8363241889884292</v>
      </c>
      <c r="AR81" s="57">
        <f t="shared" si="15"/>
        <v>-2.9101891990504756</v>
      </c>
      <c r="AS81" s="57">
        <f t="shared" si="15"/>
        <v>-2.9824851019023479</v>
      </c>
      <c r="AT81" s="57">
        <f t="shared" si="15"/>
        <v>-3.0532406394768707</v>
      </c>
      <c r="AU81" s="57">
        <f t="shared" si="15"/>
        <v>-3.122484210550152</v>
      </c>
      <c r="AV81" s="57">
        <f t="shared" si="15"/>
        <v>-3.1902438663484713</v>
      </c>
      <c r="AW81" s="57">
        <f t="shared" si="15"/>
        <v>-3.2565473067021866</v>
      </c>
      <c r="AX81" s="57">
        <f t="shared" si="15"/>
        <v>-3.3128687742577121</v>
      </c>
      <c r="AY81" s="57">
        <f t="shared" si="15"/>
        <v>-3.3659176212765569</v>
      </c>
      <c r="AZ81" s="57">
        <f t="shared" si="15"/>
        <v>-3.4158682705603529</v>
      </c>
      <c r="BA81" s="57">
        <f t="shared" si="15"/>
        <v>-3.4628868412947016</v>
      </c>
      <c r="BB81" s="57">
        <f t="shared" si="15"/>
        <v>-3.5071315115628718</v>
      </c>
      <c r="BC81" s="57">
        <f t="shared" si="15"/>
        <v>-3.5487528660065379</v>
      </c>
      <c r="BD81" s="57">
        <f t="shared" si="15"/>
        <v>-3.5878942292139615</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v>240</v>
      </c>
      <c r="G88" s="44">
        <f t="shared" ref="G88:BD89" si="16">F88</f>
        <v>240</v>
      </c>
      <c r="H88" s="44">
        <f t="shared" si="16"/>
        <v>240</v>
      </c>
      <c r="I88" s="44">
        <f t="shared" si="16"/>
        <v>240</v>
      </c>
      <c r="J88" s="44">
        <f t="shared" si="16"/>
        <v>240</v>
      </c>
      <c r="K88" s="44">
        <f t="shared" si="16"/>
        <v>240</v>
      </c>
      <c r="L88" s="44">
        <f t="shared" si="16"/>
        <v>240</v>
      </c>
      <c r="M88" s="44">
        <f t="shared" si="16"/>
        <v>240</v>
      </c>
      <c r="N88" s="44">
        <f t="shared" si="16"/>
        <v>240</v>
      </c>
      <c r="O88" s="44">
        <f t="shared" si="16"/>
        <v>240</v>
      </c>
      <c r="P88" s="44">
        <f t="shared" si="16"/>
        <v>240</v>
      </c>
      <c r="Q88" s="44">
        <f t="shared" si="16"/>
        <v>240</v>
      </c>
      <c r="R88" s="44">
        <f t="shared" si="16"/>
        <v>240</v>
      </c>
      <c r="S88" s="44">
        <f t="shared" si="16"/>
        <v>240</v>
      </c>
      <c r="T88" s="44">
        <f t="shared" si="16"/>
        <v>240</v>
      </c>
      <c r="U88" s="44">
        <f t="shared" si="16"/>
        <v>240</v>
      </c>
      <c r="V88" s="44">
        <f t="shared" si="16"/>
        <v>240</v>
      </c>
      <c r="W88" s="44">
        <f t="shared" si="16"/>
        <v>240</v>
      </c>
      <c r="X88" s="44">
        <f t="shared" si="16"/>
        <v>240</v>
      </c>
      <c r="Y88" s="44">
        <f t="shared" si="16"/>
        <v>240</v>
      </c>
      <c r="Z88" s="44">
        <f t="shared" si="16"/>
        <v>240</v>
      </c>
      <c r="AA88" s="44">
        <f t="shared" si="16"/>
        <v>240</v>
      </c>
      <c r="AB88" s="44">
        <f t="shared" si="16"/>
        <v>240</v>
      </c>
      <c r="AC88" s="44">
        <f t="shared" si="16"/>
        <v>240</v>
      </c>
      <c r="AD88" s="44">
        <f t="shared" si="16"/>
        <v>240</v>
      </c>
      <c r="AE88" s="44">
        <f t="shared" si="16"/>
        <v>240</v>
      </c>
      <c r="AF88" s="44">
        <f t="shared" si="16"/>
        <v>240</v>
      </c>
      <c r="AG88" s="44">
        <f t="shared" si="16"/>
        <v>240</v>
      </c>
      <c r="AH88" s="44">
        <f t="shared" si="16"/>
        <v>240</v>
      </c>
      <c r="AI88" s="44">
        <f t="shared" si="16"/>
        <v>240</v>
      </c>
      <c r="AJ88" s="44">
        <f t="shared" si="16"/>
        <v>240</v>
      </c>
      <c r="AK88" s="44">
        <f t="shared" si="16"/>
        <v>240</v>
      </c>
      <c r="AL88" s="44">
        <f t="shared" si="16"/>
        <v>240</v>
      </c>
      <c r="AM88" s="44">
        <f t="shared" si="16"/>
        <v>240</v>
      </c>
      <c r="AN88" s="44">
        <f t="shared" si="16"/>
        <v>240</v>
      </c>
      <c r="AO88" s="44">
        <f t="shared" si="16"/>
        <v>240</v>
      </c>
      <c r="AP88" s="44">
        <f t="shared" si="16"/>
        <v>240</v>
      </c>
      <c r="AQ88" s="44">
        <f t="shared" si="16"/>
        <v>240</v>
      </c>
      <c r="AR88" s="44">
        <f t="shared" si="16"/>
        <v>240</v>
      </c>
      <c r="AS88" s="44">
        <f t="shared" si="16"/>
        <v>240</v>
      </c>
      <c r="AT88" s="44">
        <f t="shared" si="16"/>
        <v>240</v>
      </c>
      <c r="AU88" s="44">
        <f t="shared" si="16"/>
        <v>240</v>
      </c>
      <c r="AV88" s="44">
        <f t="shared" si="16"/>
        <v>240</v>
      </c>
      <c r="AW88" s="44">
        <f t="shared" si="16"/>
        <v>240</v>
      </c>
      <c r="AX88" s="44">
        <f t="shared" si="16"/>
        <v>240</v>
      </c>
      <c r="AY88" s="44">
        <f t="shared" si="16"/>
        <v>240</v>
      </c>
      <c r="AZ88" s="44">
        <f t="shared" si="16"/>
        <v>240</v>
      </c>
      <c r="BA88" s="44">
        <f t="shared" si="16"/>
        <v>240</v>
      </c>
      <c r="BB88" s="44">
        <f t="shared" si="16"/>
        <v>240</v>
      </c>
      <c r="BC88" s="44">
        <f t="shared" si="16"/>
        <v>240</v>
      </c>
      <c r="BD88" s="44">
        <f t="shared" si="16"/>
        <v>240</v>
      </c>
    </row>
    <row r="89" spans="1:56" x14ac:dyDescent="0.3">
      <c r="A89" s="174"/>
      <c r="B89" s="4" t="s">
        <v>215</v>
      </c>
      <c r="D89" s="4" t="s">
        <v>89</v>
      </c>
      <c r="E89" s="44"/>
      <c r="F89" s="44">
        <v>12392</v>
      </c>
      <c r="G89" s="44">
        <f t="shared" si="16"/>
        <v>12392</v>
      </c>
      <c r="H89" s="44">
        <f t="shared" si="16"/>
        <v>12392</v>
      </c>
      <c r="I89" s="44">
        <f t="shared" si="16"/>
        <v>12392</v>
      </c>
      <c r="J89" s="44">
        <f t="shared" si="16"/>
        <v>12392</v>
      </c>
      <c r="K89" s="44">
        <f t="shared" si="16"/>
        <v>12392</v>
      </c>
      <c r="L89" s="44">
        <f t="shared" si="16"/>
        <v>12392</v>
      </c>
      <c r="M89" s="44">
        <f t="shared" si="16"/>
        <v>12392</v>
      </c>
      <c r="N89" s="44">
        <f t="shared" si="16"/>
        <v>12392</v>
      </c>
      <c r="O89" s="44">
        <f t="shared" si="16"/>
        <v>12392</v>
      </c>
      <c r="P89" s="44">
        <f t="shared" si="16"/>
        <v>12392</v>
      </c>
      <c r="Q89" s="44">
        <f t="shared" si="16"/>
        <v>12392</v>
      </c>
      <c r="R89" s="44">
        <f t="shared" si="16"/>
        <v>12392</v>
      </c>
      <c r="S89" s="44">
        <f t="shared" si="16"/>
        <v>12392</v>
      </c>
      <c r="T89" s="44">
        <f t="shared" si="16"/>
        <v>12392</v>
      </c>
      <c r="U89" s="44">
        <f t="shared" si="16"/>
        <v>12392</v>
      </c>
      <c r="V89" s="44">
        <f t="shared" si="16"/>
        <v>12392</v>
      </c>
      <c r="W89" s="44">
        <f t="shared" si="16"/>
        <v>12392</v>
      </c>
      <c r="X89" s="44">
        <f t="shared" si="16"/>
        <v>12392</v>
      </c>
      <c r="Y89" s="44">
        <f t="shared" si="16"/>
        <v>12392</v>
      </c>
      <c r="Z89" s="44">
        <f t="shared" si="16"/>
        <v>12392</v>
      </c>
      <c r="AA89" s="44">
        <f t="shared" si="16"/>
        <v>12392</v>
      </c>
      <c r="AB89" s="44">
        <f t="shared" si="16"/>
        <v>12392</v>
      </c>
      <c r="AC89" s="44">
        <f t="shared" si="16"/>
        <v>12392</v>
      </c>
      <c r="AD89" s="44">
        <f t="shared" si="16"/>
        <v>12392</v>
      </c>
      <c r="AE89" s="44">
        <f t="shared" si="16"/>
        <v>12392</v>
      </c>
      <c r="AF89" s="44">
        <f t="shared" si="16"/>
        <v>12392</v>
      </c>
      <c r="AG89" s="44">
        <f t="shared" si="16"/>
        <v>12392</v>
      </c>
      <c r="AH89" s="44">
        <f t="shared" si="16"/>
        <v>12392</v>
      </c>
      <c r="AI89" s="44">
        <f t="shared" si="16"/>
        <v>12392</v>
      </c>
      <c r="AJ89" s="44">
        <f t="shared" si="16"/>
        <v>12392</v>
      </c>
      <c r="AK89" s="44">
        <f t="shared" si="16"/>
        <v>12392</v>
      </c>
      <c r="AL89" s="44">
        <f t="shared" si="16"/>
        <v>12392</v>
      </c>
      <c r="AM89" s="44">
        <f t="shared" si="16"/>
        <v>12392</v>
      </c>
      <c r="AN89" s="44">
        <f t="shared" si="16"/>
        <v>12392</v>
      </c>
      <c r="AO89" s="44">
        <f t="shared" si="16"/>
        <v>12392</v>
      </c>
      <c r="AP89" s="44">
        <f t="shared" si="16"/>
        <v>12392</v>
      </c>
      <c r="AQ89" s="44">
        <f t="shared" si="16"/>
        <v>12392</v>
      </c>
      <c r="AR89" s="44">
        <f t="shared" si="16"/>
        <v>12392</v>
      </c>
      <c r="AS89" s="44">
        <f t="shared" si="16"/>
        <v>12392</v>
      </c>
      <c r="AT89" s="44">
        <f t="shared" si="16"/>
        <v>12392</v>
      </c>
      <c r="AU89" s="44">
        <f t="shared" si="16"/>
        <v>12392</v>
      </c>
      <c r="AV89" s="44">
        <f t="shared" si="16"/>
        <v>12392</v>
      </c>
      <c r="AW89" s="44">
        <f t="shared" si="16"/>
        <v>12392</v>
      </c>
      <c r="AX89" s="44">
        <f t="shared" si="16"/>
        <v>12392</v>
      </c>
      <c r="AY89" s="44">
        <f t="shared" si="16"/>
        <v>12392</v>
      </c>
      <c r="AZ89" s="44">
        <f t="shared" si="16"/>
        <v>12392</v>
      </c>
      <c r="BA89" s="44">
        <f t="shared" si="16"/>
        <v>12392</v>
      </c>
      <c r="BB89" s="44">
        <f t="shared" si="16"/>
        <v>12392</v>
      </c>
      <c r="BC89" s="44">
        <f t="shared" si="16"/>
        <v>12392</v>
      </c>
      <c r="BD89" s="44">
        <f t="shared" si="16"/>
        <v>12392</v>
      </c>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www.w3.org/XML/1998/namespace"/>
    <ds:schemaRef ds:uri="http://schemas.microsoft.com/office/2006/documentManagement/types"/>
    <ds:schemaRef ds:uri="eecedeb9-13b3-4e62-b003-046c92e1668a"/>
    <ds:schemaRef ds:uri="http://purl.org/dc/elements/1.1/"/>
    <ds:schemaRef ds:uri="http://purl.org/dc/terms/"/>
    <ds:schemaRef ds:uri="http://schemas.microsoft.com/sharepoint/v3/fields"/>
    <ds:schemaRef ds:uri="http://schemas.microsoft.com/office/2006/metadata/properties"/>
    <ds:schemaRef ds:uri="http://schemas.openxmlformats.org/package/2006/metadata/core-properties"/>
    <ds:schemaRef ds:uri="efb98dbe-6680-48eb-ac67-85b3a61e7855"/>
    <ds:schemaRef ds:uri="http://purl.org/dc/dcmityp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2013-06-26T14:26:32Z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