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9230" windowHeight="5775"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s>
  <calcPr calcId="145621"/>
</workbook>
</file>

<file path=xl/calcChain.xml><?xml version="1.0" encoding="utf-8"?>
<calcChain xmlns="http://schemas.openxmlformats.org/spreadsheetml/2006/main">
  <c r="C30" i="29" l="1"/>
  <c r="D11" i="29"/>
  <c r="E25" i="33"/>
  <c r="G89" i="33"/>
  <c r="H89" i="33" s="1"/>
  <c r="I89" i="33" s="1"/>
  <c r="BD87" i="33"/>
  <c r="BC87" i="33"/>
  <c r="BB87" i="33"/>
  <c r="BA87" i="33"/>
  <c r="BA66" i="33" s="1"/>
  <c r="AZ87" i="33"/>
  <c r="AY87" i="33"/>
  <c r="AX87" i="33"/>
  <c r="AW87" i="33"/>
  <c r="AW66" i="33" s="1"/>
  <c r="AV87" i="33"/>
  <c r="AU87" i="33"/>
  <c r="AT87" i="33"/>
  <c r="AS87" i="33"/>
  <c r="AS66" i="33" s="1"/>
  <c r="AR87" i="33"/>
  <c r="AQ87" i="33"/>
  <c r="AP87" i="33"/>
  <c r="AO87" i="33"/>
  <c r="AO66" i="33" s="1"/>
  <c r="AN87" i="33"/>
  <c r="AM87" i="33"/>
  <c r="AL87" i="33"/>
  <c r="AK87" i="33"/>
  <c r="AK66" i="33" s="1"/>
  <c r="AJ87" i="33"/>
  <c r="AI87" i="33"/>
  <c r="AH87" i="33"/>
  <c r="AG87" i="33"/>
  <c r="AG66" i="33" s="1"/>
  <c r="AF87" i="33"/>
  <c r="AE87" i="33"/>
  <c r="AD87" i="33"/>
  <c r="AC87" i="33"/>
  <c r="AC66" i="33" s="1"/>
  <c r="AB87" i="33"/>
  <c r="AA87" i="33"/>
  <c r="Z87" i="33"/>
  <c r="Y87" i="33"/>
  <c r="Y66" i="33" s="1"/>
  <c r="X87" i="33"/>
  <c r="W87" i="33"/>
  <c r="V87" i="33"/>
  <c r="U87" i="33"/>
  <c r="U66" i="33" s="1"/>
  <c r="T87" i="33"/>
  <c r="S87" i="33"/>
  <c r="R87" i="33"/>
  <c r="Q87" i="33"/>
  <c r="Q66" i="33" s="1"/>
  <c r="P87" i="33"/>
  <c r="O87" i="33"/>
  <c r="N87" i="33"/>
  <c r="M87" i="33"/>
  <c r="M66" i="33" s="1"/>
  <c r="L87" i="33"/>
  <c r="K87" i="33"/>
  <c r="J87" i="33"/>
  <c r="I87" i="33"/>
  <c r="I66" i="33" s="1"/>
  <c r="H87" i="33"/>
  <c r="G87" i="33"/>
  <c r="F87" i="33"/>
  <c r="E87" i="33"/>
  <c r="E66" i="33" s="1"/>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F68" i="33"/>
  <c r="E68" i="33"/>
  <c r="E67" i="33"/>
  <c r="BD66" i="33"/>
  <c r="BC66" i="33"/>
  <c r="BB66" i="33"/>
  <c r="AZ66" i="33"/>
  <c r="AY66" i="33"/>
  <c r="AX66" i="33"/>
  <c r="AV66" i="33"/>
  <c r="AU66" i="33"/>
  <c r="AT66" i="33"/>
  <c r="AR66" i="33"/>
  <c r="AQ66" i="33"/>
  <c r="AP66" i="33"/>
  <c r="AN66" i="33"/>
  <c r="AM66" i="33"/>
  <c r="AL66" i="33"/>
  <c r="AJ66" i="33"/>
  <c r="AI66" i="33"/>
  <c r="AH66" i="33"/>
  <c r="AF66" i="33"/>
  <c r="AE66" i="33"/>
  <c r="AD66" i="33"/>
  <c r="AB66" i="33"/>
  <c r="AA66" i="33"/>
  <c r="Z66" i="33"/>
  <c r="X66" i="33"/>
  <c r="W66" i="33"/>
  <c r="V66" i="33"/>
  <c r="T66" i="33"/>
  <c r="S66" i="33"/>
  <c r="R66" i="33"/>
  <c r="P66" i="33"/>
  <c r="O66" i="33"/>
  <c r="N66" i="33"/>
  <c r="L66" i="33"/>
  <c r="K66" i="33"/>
  <c r="J66" i="33"/>
  <c r="H66" i="33"/>
  <c r="G66" i="33"/>
  <c r="F66" i="33"/>
  <c r="BD65" i="33"/>
  <c r="BC65" i="33"/>
  <c r="BB65" i="33"/>
  <c r="BA65" i="33"/>
  <c r="AZ65" i="33"/>
  <c r="AY65" i="33"/>
  <c r="AX65" i="33"/>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J27" i="33"/>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G27" i="33"/>
  <c r="H27" i="33" s="1"/>
  <c r="I27" i="33" s="1"/>
  <c r="F27" i="33"/>
  <c r="BD25" i="33"/>
  <c r="BD26" i="33" s="1"/>
  <c r="BC25" i="33"/>
  <c r="BC26" i="33" s="1"/>
  <c r="BB25" i="33"/>
  <c r="BB26" i="33" s="1"/>
  <c r="BA25" i="33"/>
  <c r="BA26" i="33" s="1"/>
  <c r="AZ25" i="33"/>
  <c r="AZ26" i="33" s="1"/>
  <c r="AY25" i="33"/>
  <c r="AY26" i="33" s="1"/>
  <c r="AX25" i="33"/>
  <c r="AX26" i="33" s="1"/>
  <c r="F19" i="33" l="1"/>
  <c r="G19" i="33" s="1"/>
  <c r="E76" i="33"/>
  <c r="G25" i="33"/>
  <c r="H19" i="33"/>
  <c r="J89" i="33"/>
  <c r="I68" i="33"/>
  <c r="G68" i="33"/>
  <c r="F25" i="33"/>
  <c r="H68" i="33"/>
  <c r="E18" i="33"/>
  <c r="F13" i="33"/>
  <c r="G88" i="33"/>
  <c r="F67" i="33"/>
  <c r="F76" i="33"/>
  <c r="K89" i="33" l="1"/>
  <c r="J68" i="33"/>
  <c r="I19" i="33"/>
  <c r="H25" i="33"/>
  <c r="F18" i="33"/>
  <c r="F26" i="33" s="1"/>
  <c r="G13" i="33"/>
  <c r="G67" i="33"/>
  <c r="G76" i="33" s="1"/>
  <c r="H88" i="33"/>
  <c r="C9" i="33"/>
  <c r="E26" i="33"/>
  <c r="G89" i="31"/>
  <c r="H89" i="31" s="1"/>
  <c r="I89" i="31" s="1"/>
  <c r="J89" i="31" s="1"/>
  <c r="K89" i="31" s="1"/>
  <c r="L89" i="31" s="1"/>
  <c r="M89" i="31" s="1"/>
  <c r="N89" i="31" s="1"/>
  <c r="O89" i="31" s="1"/>
  <c r="P89" i="31" s="1"/>
  <c r="Q89" i="31" s="1"/>
  <c r="R89" i="31" s="1"/>
  <c r="S89" i="31" s="1"/>
  <c r="T89" i="31" s="1"/>
  <c r="U89" i="31" s="1"/>
  <c r="V89" i="31" s="1"/>
  <c r="W89" i="31" s="1"/>
  <c r="X89" i="31" s="1"/>
  <c r="Y89" i="31" s="1"/>
  <c r="Z89" i="31" s="1"/>
  <c r="AA89" i="31" s="1"/>
  <c r="AB89" i="31" s="1"/>
  <c r="AC89" i="31" s="1"/>
  <c r="AD89" i="31" s="1"/>
  <c r="AE89" i="31" s="1"/>
  <c r="AF89" i="31" s="1"/>
  <c r="AG89" i="31" s="1"/>
  <c r="AH89" i="31" s="1"/>
  <c r="AI89" i="31" s="1"/>
  <c r="AJ89" i="31" s="1"/>
  <c r="AK89" i="31" s="1"/>
  <c r="AL89" i="31" s="1"/>
  <c r="AM89" i="31" s="1"/>
  <c r="AN89" i="31" s="1"/>
  <c r="AO89" i="31" s="1"/>
  <c r="AP89" i="31" s="1"/>
  <c r="AQ89" i="31" s="1"/>
  <c r="AR89" i="31" s="1"/>
  <c r="AS89" i="31" s="1"/>
  <c r="AT89" i="31" s="1"/>
  <c r="AU89" i="31" s="1"/>
  <c r="AV89" i="31" s="1"/>
  <c r="AW89" i="31" s="1"/>
  <c r="AX89" i="31" s="1"/>
  <c r="AY89" i="31" s="1"/>
  <c r="AZ89" i="31" s="1"/>
  <c r="BA89" i="31" s="1"/>
  <c r="BB89" i="31" s="1"/>
  <c r="BC89" i="31" s="1"/>
  <c r="BD89" i="31" s="1"/>
  <c r="G88" i="31"/>
  <c r="H88" i="31" s="1"/>
  <c r="I88" i="31" s="1"/>
  <c r="J88" i="31" s="1"/>
  <c r="K88" i="31" s="1"/>
  <c r="L88" i="31" s="1"/>
  <c r="M88" i="31" s="1"/>
  <c r="N88" i="31" s="1"/>
  <c r="O88" i="31" s="1"/>
  <c r="P88" i="31" s="1"/>
  <c r="Q88" i="31" s="1"/>
  <c r="R88" i="31" s="1"/>
  <c r="S88" i="31" s="1"/>
  <c r="T88" i="31" s="1"/>
  <c r="U88" i="31" s="1"/>
  <c r="V88" i="31" s="1"/>
  <c r="W88" i="31" s="1"/>
  <c r="X88" i="31" s="1"/>
  <c r="Y88" i="31" s="1"/>
  <c r="Z88" i="31" s="1"/>
  <c r="AA88" i="31" s="1"/>
  <c r="AB88" i="31" s="1"/>
  <c r="AC88" i="31" s="1"/>
  <c r="AD88" i="31" s="1"/>
  <c r="AE88" i="31" s="1"/>
  <c r="AF88" i="31" s="1"/>
  <c r="AG88" i="31" s="1"/>
  <c r="AH88" i="31" s="1"/>
  <c r="AI88" i="31" s="1"/>
  <c r="AJ88" i="31" s="1"/>
  <c r="AK88" i="31" s="1"/>
  <c r="AL88" i="31" s="1"/>
  <c r="AM88" i="31" s="1"/>
  <c r="AN88" i="31" s="1"/>
  <c r="AO88" i="31" s="1"/>
  <c r="AP88" i="31" s="1"/>
  <c r="AQ88" i="31" s="1"/>
  <c r="AR88" i="31" s="1"/>
  <c r="AS88" i="31" s="1"/>
  <c r="AT88" i="31" s="1"/>
  <c r="AU88" i="31" s="1"/>
  <c r="AV88" i="31" s="1"/>
  <c r="AW88" i="31" s="1"/>
  <c r="AX88" i="31" s="1"/>
  <c r="AY88" i="31" s="1"/>
  <c r="AZ88" i="31" s="1"/>
  <c r="BA88" i="31" s="1"/>
  <c r="BB88" i="31" s="1"/>
  <c r="BC88" i="31" s="1"/>
  <c r="BD88" i="31" s="1"/>
  <c r="J19" i="33" l="1"/>
  <c r="I25" i="33"/>
  <c r="L89" i="33"/>
  <c r="K68" i="33"/>
  <c r="E28" i="33"/>
  <c r="F28" i="33"/>
  <c r="F29" i="33" s="1"/>
  <c r="I88" i="33"/>
  <c r="H67" i="33"/>
  <c r="H76" i="33" s="1"/>
  <c r="G18" i="33"/>
  <c r="G26" i="33" s="1"/>
  <c r="H13" i="33"/>
  <c r="F13" i="31"/>
  <c r="G13" i="31" s="1"/>
  <c r="H13" i="31" s="1"/>
  <c r="I13" i="31" s="1"/>
  <c r="J13" i="31" s="1"/>
  <c r="K13" i="31" s="1"/>
  <c r="L13" i="31" s="1"/>
  <c r="L68" i="33" l="1"/>
  <c r="M89" i="33"/>
  <c r="K19" i="33"/>
  <c r="J25" i="33"/>
  <c r="I13" i="33"/>
  <c r="H18" i="33"/>
  <c r="H26" i="33" s="1"/>
  <c r="E62" i="33"/>
  <c r="AU30" i="33"/>
  <c r="AQ30" i="33"/>
  <c r="AM30" i="33"/>
  <c r="AI30" i="33"/>
  <c r="AE30" i="33"/>
  <c r="AA30" i="33"/>
  <c r="W30" i="33"/>
  <c r="S30" i="33"/>
  <c r="O30" i="33"/>
  <c r="K30" i="33"/>
  <c r="G30" i="33"/>
  <c r="AX30" i="33"/>
  <c r="AT30" i="33"/>
  <c r="AP30" i="33"/>
  <c r="AL30" i="33"/>
  <c r="AH30" i="33"/>
  <c r="AD30" i="33"/>
  <c r="Z30" i="33"/>
  <c r="V30" i="33"/>
  <c r="R30" i="33"/>
  <c r="N30" i="33"/>
  <c r="J30" i="33"/>
  <c r="F30" i="33"/>
  <c r="F60" i="33" s="1"/>
  <c r="AW30" i="33"/>
  <c r="AO30" i="33"/>
  <c r="AG30" i="33"/>
  <c r="Y30" i="33"/>
  <c r="Q30" i="33"/>
  <c r="I30" i="33"/>
  <c r="AS30" i="33"/>
  <c r="AC30" i="33"/>
  <c r="M30" i="33"/>
  <c r="AR30" i="33"/>
  <c r="T30" i="33"/>
  <c r="AV30" i="33"/>
  <c r="AN30" i="33"/>
  <c r="AF30" i="33"/>
  <c r="X30" i="33"/>
  <c r="P30" i="33"/>
  <c r="H30" i="33"/>
  <c r="AK30" i="33"/>
  <c r="U30" i="33"/>
  <c r="AJ30" i="33"/>
  <c r="AB30" i="33"/>
  <c r="L30" i="33"/>
  <c r="AY31" i="33"/>
  <c r="AU31" i="33"/>
  <c r="AQ31" i="33"/>
  <c r="AM31" i="33"/>
  <c r="AI31" i="33"/>
  <c r="AE31" i="33"/>
  <c r="AA31" i="33"/>
  <c r="W31" i="33"/>
  <c r="S31" i="33"/>
  <c r="O31" i="33"/>
  <c r="K31" i="33"/>
  <c r="G31" i="33"/>
  <c r="AX31" i="33"/>
  <c r="AT31" i="33"/>
  <c r="AP31" i="33"/>
  <c r="AL31" i="33"/>
  <c r="AH31" i="33"/>
  <c r="AD31" i="33"/>
  <c r="Z31" i="33"/>
  <c r="V31" i="33"/>
  <c r="R31" i="33"/>
  <c r="N31" i="33"/>
  <c r="J31" i="33"/>
  <c r="AS31" i="33"/>
  <c r="AK31" i="33"/>
  <c r="AC31" i="33"/>
  <c r="U31" i="33"/>
  <c r="M31" i="33"/>
  <c r="AW31" i="33"/>
  <c r="AG31" i="33"/>
  <c r="Q31" i="33"/>
  <c r="AV31" i="33"/>
  <c r="AF31" i="33"/>
  <c r="P31" i="33"/>
  <c r="AR31" i="33"/>
  <c r="AJ31" i="33"/>
  <c r="AB31" i="33"/>
  <c r="T31" i="33"/>
  <c r="L31" i="33"/>
  <c r="AO31" i="33"/>
  <c r="Y31" i="33"/>
  <c r="I31" i="33"/>
  <c r="AN31" i="33"/>
  <c r="X31" i="33"/>
  <c r="H31" i="33"/>
  <c r="G28" i="33"/>
  <c r="J88" i="33"/>
  <c r="I67" i="33"/>
  <c r="I76" i="33" s="1"/>
  <c r="E29" i="33"/>
  <c r="E19" i="31"/>
  <c r="K25" i="33" l="1"/>
  <c r="L19" i="33"/>
  <c r="M68" i="33"/>
  <c r="N89" i="33"/>
  <c r="G60" i="33"/>
  <c r="AY32" i="33"/>
  <c r="AU32" i="33"/>
  <c r="AQ32" i="33"/>
  <c r="AM32" i="33"/>
  <c r="AI32" i="33"/>
  <c r="AE32" i="33"/>
  <c r="AA32" i="33"/>
  <c r="W32" i="33"/>
  <c r="S32" i="33"/>
  <c r="O32" i="33"/>
  <c r="K32" i="33"/>
  <c r="AX32" i="33"/>
  <c r="AT32" i="33"/>
  <c r="AP32" i="33"/>
  <c r="AL32" i="33"/>
  <c r="AH32" i="33"/>
  <c r="AD32" i="33"/>
  <c r="Z32" i="33"/>
  <c r="V32" i="33"/>
  <c r="R32" i="33"/>
  <c r="N32" i="33"/>
  <c r="J32" i="33"/>
  <c r="AW32" i="33"/>
  <c r="AO32" i="33"/>
  <c r="AG32" i="33"/>
  <c r="Y32" i="33"/>
  <c r="Q32" i="33"/>
  <c r="I32" i="33"/>
  <c r="AS32" i="33"/>
  <c r="AC32" i="33"/>
  <c r="AJ32" i="33"/>
  <c r="T32" i="33"/>
  <c r="AV32" i="33"/>
  <c r="AN32" i="33"/>
  <c r="AF32" i="33"/>
  <c r="X32" i="33"/>
  <c r="P32" i="33"/>
  <c r="H32" i="33"/>
  <c r="AK32" i="33"/>
  <c r="U32" i="33"/>
  <c r="M32" i="33"/>
  <c r="AZ32" i="33"/>
  <c r="AR32" i="33"/>
  <c r="AB32" i="33"/>
  <c r="L32" i="33"/>
  <c r="H28" i="33"/>
  <c r="H29" i="33" s="1"/>
  <c r="G29" i="33"/>
  <c r="I18" i="33"/>
  <c r="I26" i="33" s="1"/>
  <c r="J13" i="33"/>
  <c r="K88" i="33"/>
  <c r="J67" i="33"/>
  <c r="J76" i="33" s="1"/>
  <c r="H60" i="33"/>
  <c r="F61" i="33"/>
  <c r="F62" i="33" s="1"/>
  <c r="G61" i="33" s="1"/>
  <c r="E63" i="33"/>
  <c r="E64" i="33" s="1"/>
  <c r="E77" i="33" s="1"/>
  <c r="E80" i="33" s="1"/>
  <c r="E81" i="33" s="1"/>
  <c r="F7" i="10"/>
  <c r="M13" i="31"/>
  <c r="N13" i="31" s="1"/>
  <c r="O13" i="31" s="1"/>
  <c r="P13" i="31" s="1"/>
  <c r="Q13" i="31" s="1"/>
  <c r="R13" i="31" s="1"/>
  <c r="S13" i="31" s="1"/>
  <c r="T13" i="31" s="1"/>
  <c r="U13" i="31" s="1"/>
  <c r="V13" i="31" s="1"/>
  <c r="W13" i="31" s="1"/>
  <c r="X13" i="31" s="1"/>
  <c r="Y13" i="31" s="1"/>
  <c r="Z13" i="31" s="1"/>
  <c r="AA13" i="31" s="1"/>
  <c r="AB13" i="31" s="1"/>
  <c r="AC13" i="31" s="1"/>
  <c r="AD13" i="31" s="1"/>
  <c r="AE13" i="31" s="1"/>
  <c r="AF13" i="31" s="1"/>
  <c r="AG13" i="31" s="1"/>
  <c r="AH13" i="31" s="1"/>
  <c r="AI13" i="31" s="1"/>
  <c r="AJ13" i="31" s="1"/>
  <c r="AK13" i="31" s="1"/>
  <c r="AL13" i="31" s="1"/>
  <c r="AM13" i="31" s="1"/>
  <c r="AN13" i="31" s="1"/>
  <c r="AO13" i="31" s="1"/>
  <c r="AP13" i="31" s="1"/>
  <c r="AQ13" i="31" s="1"/>
  <c r="AR13" i="31" s="1"/>
  <c r="AS13" i="31" s="1"/>
  <c r="AT13" i="31" s="1"/>
  <c r="AU13" i="31" s="1"/>
  <c r="AV13" i="31" s="1"/>
  <c r="AW13" i="31" s="1"/>
  <c r="N68" i="33" l="1"/>
  <c r="O89" i="33"/>
  <c r="L25" i="33"/>
  <c r="M19" i="33"/>
  <c r="I28" i="33"/>
  <c r="L88" i="33"/>
  <c r="K67" i="33"/>
  <c r="K76" i="33" s="1"/>
  <c r="F63" i="33"/>
  <c r="F64" i="33" s="1"/>
  <c r="F77" i="33" s="1"/>
  <c r="F80" i="33" s="1"/>
  <c r="F81" i="33" s="1"/>
  <c r="J18" i="33"/>
  <c r="J26" i="33" s="1"/>
  <c r="K13" i="33"/>
  <c r="AY33" i="33"/>
  <c r="AU33" i="33"/>
  <c r="AQ33" i="33"/>
  <c r="AM33" i="33"/>
  <c r="AI33" i="33"/>
  <c r="AE33" i="33"/>
  <c r="AA33" i="33"/>
  <c r="W33" i="33"/>
  <c r="S33" i="33"/>
  <c r="O33" i="33"/>
  <c r="K33" i="33"/>
  <c r="AX33" i="33"/>
  <c r="AT33" i="33"/>
  <c r="AP33" i="33"/>
  <c r="AL33" i="33"/>
  <c r="AH33" i="33"/>
  <c r="AD33" i="33"/>
  <c r="Z33" i="33"/>
  <c r="V33" i="33"/>
  <c r="R33" i="33"/>
  <c r="N33" i="33"/>
  <c r="J33" i="33"/>
  <c r="BA33" i="33"/>
  <c r="AS33" i="33"/>
  <c r="AK33" i="33"/>
  <c r="AC33" i="33"/>
  <c r="U33" i="33"/>
  <c r="M33" i="33"/>
  <c r="AW33" i="33"/>
  <c r="AG33" i="33"/>
  <c r="Q33" i="33"/>
  <c r="AV33" i="33"/>
  <c r="AF33" i="33"/>
  <c r="P33" i="33"/>
  <c r="AZ33" i="33"/>
  <c r="AR33" i="33"/>
  <c r="AJ33" i="33"/>
  <c r="AB33" i="33"/>
  <c r="T33" i="33"/>
  <c r="L33" i="33"/>
  <c r="AO33" i="33"/>
  <c r="Y33" i="33"/>
  <c r="I33" i="33"/>
  <c r="I60" i="33" s="1"/>
  <c r="AN33" i="33"/>
  <c r="X33" i="33"/>
  <c r="G62" i="33"/>
  <c r="H61" i="33" s="1"/>
  <c r="H62" i="33" s="1"/>
  <c r="I61" i="33" s="1"/>
  <c r="G7" i="10"/>
  <c r="F19" i="31"/>
  <c r="D10" i="29"/>
  <c r="C29" i="29" s="1"/>
  <c r="D9" i="29"/>
  <c r="C28" i="29" s="1"/>
  <c r="M25" i="33" l="1"/>
  <c r="N19" i="33"/>
  <c r="O68" i="33"/>
  <c r="P89" i="33"/>
  <c r="G63" i="33"/>
  <c r="G64" i="33" s="1"/>
  <c r="G77" i="33" s="1"/>
  <c r="G80" i="33" s="1"/>
  <c r="G81" i="33" s="1"/>
  <c r="I62" i="33"/>
  <c r="J61" i="33" s="1"/>
  <c r="AY34" i="33"/>
  <c r="AU34" i="33"/>
  <c r="AQ34" i="33"/>
  <c r="AM34" i="33"/>
  <c r="AI34" i="33"/>
  <c r="AE34" i="33"/>
  <c r="AA34" i="33"/>
  <c r="W34" i="33"/>
  <c r="S34" i="33"/>
  <c r="O34" i="33"/>
  <c r="K34" i="33"/>
  <c r="BB34" i="33"/>
  <c r="AX34" i="33"/>
  <c r="AT34" i="33"/>
  <c r="AP34" i="33"/>
  <c r="AL34" i="33"/>
  <c r="AH34" i="33"/>
  <c r="AD34" i="33"/>
  <c r="Z34" i="33"/>
  <c r="V34" i="33"/>
  <c r="R34" i="33"/>
  <c r="N34" i="33"/>
  <c r="J34" i="33"/>
  <c r="J60" i="33" s="1"/>
  <c r="AW34" i="33"/>
  <c r="AO34" i="33"/>
  <c r="AG34" i="33"/>
  <c r="Y34" i="33"/>
  <c r="Q34" i="33"/>
  <c r="AK34" i="33"/>
  <c r="U34" i="33"/>
  <c r="AR34" i="33"/>
  <c r="T34" i="33"/>
  <c r="AV34" i="33"/>
  <c r="AN34" i="33"/>
  <c r="AF34" i="33"/>
  <c r="X34" i="33"/>
  <c r="P34" i="33"/>
  <c r="BA34" i="33"/>
  <c r="AS34" i="33"/>
  <c r="AC34" i="33"/>
  <c r="M34" i="33"/>
  <c r="AZ34" i="33"/>
  <c r="AJ34" i="33"/>
  <c r="AB34" i="33"/>
  <c r="L34" i="33"/>
  <c r="H63" i="33"/>
  <c r="H64" i="33" s="1"/>
  <c r="H77" i="33" s="1"/>
  <c r="H80" i="33" s="1"/>
  <c r="J28" i="33"/>
  <c r="I29" i="33"/>
  <c r="L13" i="33"/>
  <c r="K18" i="33"/>
  <c r="K26" i="33" s="1"/>
  <c r="M88" i="33"/>
  <c r="L67" i="33"/>
  <c r="L76" i="33" s="1"/>
  <c r="H7" i="10"/>
  <c r="G19" i="3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P68" i="33" l="1"/>
  <c r="Q89" i="33"/>
  <c r="O19" i="33"/>
  <c r="N25" i="33"/>
  <c r="H81" i="33"/>
  <c r="I63" i="33"/>
  <c r="I64" i="33" s="1"/>
  <c r="I77" i="33" s="1"/>
  <c r="I80" i="33" s="1"/>
  <c r="I81" i="33" s="1"/>
  <c r="M13" i="33"/>
  <c r="L18" i="33"/>
  <c r="L26" i="33" s="1"/>
  <c r="J62" i="33"/>
  <c r="K61" i="33" s="1"/>
  <c r="BC35" i="33"/>
  <c r="AY35" i="33"/>
  <c r="AU35" i="33"/>
  <c r="AQ35" i="33"/>
  <c r="AM35" i="33"/>
  <c r="AI35" i="33"/>
  <c r="AE35" i="33"/>
  <c r="AA35" i="33"/>
  <c r="W35" i="33"/>
  <c r="S35" i="33"/>
  <c r="O35" i="33"/>
  <c r="K35" i="33"/>
  <c r="K60" i="33" s="1"/>
  <c r="BB35" i="33"/>
  <c r="AX35" i="33"/>
  <c r="AT35" i="33"/>
  <c r="AP35" i="33"/>
  <c r="AL35" i="33"/>
  <c r="AH35" i="33"/>
  <c r="AD35" i="33"/>
  <c r="Z35" i="33"/>
  <c r="V35" i="33"/>
  <c r="R35" i="33"/>
  <c r="N35" i="33"/>
  <c r="BA35" i="33"/>
  <c r="AS35" i="33"/>
  <c r="AK35" i="33"/>
  <c r="AC35" i="33"/>
  <c r="U35" i="33"/>
  <c r="M35" i="33"/>
  <c r="AW35" i="33"/>
  <c r="AG35" i="33"/>
  <c r="Q35" i="33"/>
  <c r="AV35" i="33"/>
  <c r="AF35" i="33"/>
  <c r="P35" i="33"/>
  <c r="AZ35" i="33"/>
  <c r="AR35" i="33"/>
  <c r="AJ35" i="33"/>
  <c r="AB35" i="33"/>
  <c r="T35" i="33"/>
  <c r="L35" i="33"/>
  <c r="AO35" i="33"/>
  <c r="Y35" i="33"/>
  <c r="AN35" i="33"/>
  <c r="X35" i="33"/>
  <c r="M67" i="33"/>
  <c r="M76" i="33" s="1"/>
  <c r="N88" i="33"/>
  <c r="J29" i="33"/>
  <c r="K28" i="33"/>
  <c r="I7" i="10"/>
  <c r="H19" i="31"/>
  <c r="H25" i="31"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G26" i="31" l="1"/>
  <c r="R89" i="33"/>
  <c r="Q68" i="33"/>
  <c r="P19" i="33"/>
  <c r="O25" i="33"/>
  <c r="O88" i="33"/>
  <c r="N67" i="33"/>
  <c r="N76" i="33" s="1"/>
  <c r="L28" i="33"/>
  <c r="L29" i="33" s="1"/>
  <c r="K62" i="33"/>
  <c r="L61" i="33" s="1"/>
  <c r="BC36" i="33"/>
  <c r="AY36" i="33"/>
  <c r="AU36" i="33"/>
  <c r="AQ36" i="33"/>
  <c r="AM36" i="33"/>
  <c r="AI36" i="33"/>
  <c r="AE36" i="33"/>
  <c r="AA36" i="33"/>
  <c r="W36" i="33"/>
  <c r="S36" i="33"/>
  <c r="O36" i="33"/>
  <c r="BA36" i="33"/>
  <c r="AS36" i="33"/>
  <c r="AK36" i="33"/>
  <c r="AC36" i="33"/>
  <c r="BB36" i="33"/>
  <c r="AX36" i="33"/>
  <c r="AT36" i="33"/>
  <c r="AP36" i="33"/>
  <c r="AL36" i="33"/>
  <c r="AH36" i="33"/>
  <c r="AD36" i="33"/>
  <c r="Z36" i="33"/>
  <c r="V36" i="33"/>
  <c r="R36" i="33"/>
  <c r="N36" i="33"/>
  <c r="AW36" i="33"/>
  <c r="AO36" i="33"/>
  <c r="AG36" i="33"/>
  <c r="BD36" i="33"/>
  <c r="AN36" i="33"/>
  <c r="Y36" i="33"/>
  <c r="Q36" i="33"/>
  <c r="U36" i="33"/>
  <c r="T36" i="33"/>
  <c r="AZ36" i="33"/>
  <c r="AJ36" i="33"/>
  <c r="X36" i="33"/>
  <c r="P36" i="33"/>
  <c r="AV36" i="33"/>
  <c r="AF36" i="33"/>
  <c r="M36" i="33"/>
  <c r="AR36" i="33"/>
  <c r="AB36" i="33"/>
  <c r="L36" i="33"/>
  <c r="L60" i="33" s="1"/>
  <c r="J63" i="33"/>
  <c r="J64" i="33" s="1"/>
  <c r="J77" i="33" s="1"/>
  <c r="J80" i="33" s="1"/>
  <c r="J81" i="33" s="1"/>
  <c r="M18" i="33"/>
  <c r="M26" i="33" s="1"/>
  <c r="N13" i="33"/>
  <c r="K29" i="33"/>
  <c r="J7" i="10"/>
  <c r="I19" i="31"/>
  <c r="I25" i="31" s="1"/>
  <c r="I26" i="31" s="1"/>
  <c r="I28" i="31" s="1"/>
  <c r="I29" i="31" s="1"/>
  <c r="F26" i="31"/>
  <c r="F28" i="31" s="1"/>
  <c r="F29" i="31" s="1"/>
  <c r="H26" i="31"/>
  <c r="H28" i="31" s="1"/>
  <c r="H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E26" i="31"/>
  <c r="E28" i="31" s="1"/>
  <c r="E29" i="31" s="1"/>
  <c r="G28" i="31"/>
  <c r="G29" i="31" s="1"/>
  <c r="Q19" i="33" l="1"/>
  <c r="P25" i="33"/>
  <c r="S89" i="33"/>
  <c r="R68" i="33"/>
  <c r="N18" i="33"/>
  <c r="N26" i="33" s="1"/>
  <c r="O13" i="33"/>
  <c r="M28" i="33"/>
  <c r="M29" i="33" s="1"/>
  <c r="L62" i="33"/>
  <c r="M61" i="33" s="1"/>
  <c r="BC37" i="33"/>
  <c r="AY37" i="33"/>
  <c r="AU37" i="33"/>
  <c r="AQ37" i="33"/>
  <c r="AM37" i="33"/>
  <c r="AI37" i="33"/>
  <c r="AE37" i="33"/>
  <c r="AA37" i="33"/>
  <c r="W37" i="33"/>
  <c r="S37" i="33"/>
  <c r="O37" i="33"/>
  <c r="AW37" i="33"/>
  <c r="AO37" i="33"/>
  <c r="AG37" i="33"/>
  <c r="Y37" i="33"/>
  <c r="Q37" i="33"/>
  <c r="BB37" i="33"/>
  <c r="AX37" i="33"/>
  <c r="AT37" i="33"/>
  <c r="AP37" i="33"/>
  <c r="AL37" i="33"/>
  <c r="AH37" i="33"/>
  <c r="AD37" i="33"/>
  <c r="Z37" i="33"/>
  <c r="V37" i="33"/>
  <c r="R37" i="33"/>
  <c r="N37" i="33"/>
  <c r="BA37" i="33"/>
  <c r="AS37" i="33"/>
  <c r="AK37" i="33"/>
  <c r="AC37" i="33"/>
  <c r="U37" i="33"/>
  <c r="M37" i="33"/>
  <c r="M60" i="33" s="1"/>
  <c r="AR37" i="33"/>
  <c r="AB37" i="33"/>
  <c r="AZ37" i="33"/>
  <c r="T37" i="33"/>
  <c r="AV37" i="33"/>
  <c r="P37" i="33"/>
  <c r="BD37" i="33"/>
  <c r="AN37" i="33"/>
  <c r="X37" i="33"/>
  <c r="AJ37" i="33"/>
  <c r="AF37" i="33"/>
  <c r="K63" i="33"/>
  <c r="K64" i="33" s="1"/>
  <c r="K77" i="33" s="1"/>
  <c r="K80" i="33" s="1"/>
  <c r="K81" i="33" s="1"/>
  <c r="P88" i="33"/>
  <c r="O67" i="33"/>
  <c r="O76" i="33" s="1"/>
  <c r="K7" i="10"/>
  <c r="J19" i="31"/>
  <c r="J25" i="31" s="1"/>
  <c r="J26" i="31" s="1"/>
  <c r="J28" i="31" s="1"/>
  <c r="BB35" i="31"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AX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T89" i="33" l="1"/>
  <c r="S68" i="33"/>
  <c r="R19" i="33"/>
  <c r="Q25" i="33"/>
  <c r="L63" i="33"/>
  <c r="L64" i="33" s="1"/>
  <c r="L77" i="33" s="1"/>
  <c r="L80" i="33" s="1"/>
  <c r="L81" i="33" s="1"/>
  <c r="O18" i="33"/>
  <c r="O26" i="33" s="1"/>
  <c r="P13" i="33"/>
  <c r="Q88" i="33"/>
  <c r="P67" i="33"/>
  <c r="P76" i="33" s="1"/>
  <c r="BD38" i="33"/>
  <c r="AZ38" i="33"/>
  <c r="AV38" i="33"/>
  <c r="AR38" i="33"/>
  <c r="AN38" i="33"/>
  <c r="AJ38" i="33"/>
  <c r="AF38" i="33"/>
  <c r="AB38" i="33"/>
  <c r="X38" i="33"/>
  <c r="M62" i="33"/>
  <c r="N61" i="33" s="1"/>
  <c r="AY38" i="33"/>
  <c r="AT38" i="33"/>
  <c r="AO38" i="33"/>
  <c r="AI38" i="33"/>
  <c r="AD38" i="33"/>
  <c r="Y38" i="33"/>
  <c r="T38" i="33"/>
  <c r="P38" i="33"/>
  <c r="BB38" i="33"/>
  <c r="AQ38" i="33"/>
  <c r="AG38" i="33"/>
  <c r="V38" i="33"/>
  <c r="N38" i="33"/>
  <c r="N60" i="33" s="1"/>
  <c r="BC38" i="33"/>
  <c r="AX38" i="33"/>
  <c r="AS38" i="33"/>
  <c r="AM38" i="33"/>
  <c r="AH38" i="33"/>
  <c r="AC38" i="33"/>
  <c r="W38" i="33"/>
  <c r="S38" i="33"/>
  <c r="O38" i="33"/>
  <c r="AW38" i="33"/>
  <c r="AL38" i="33"/>
  <c r="AA38" i="33"/>
  <c r="R38" i="33"/>
  <c r="AK38" i="33"/>
  <c r="Q38" i="33"/>
  <c r="AP38" i="33"/>
  <c r="BA38" i="33"/>
  <c r="AE38" i="33"/>
  <c r="AU38" i="33"/>
  <c r="Z38" i="33"/>
  <c r="U38" i="33"/>
  <c r="N28" i="33"/>
  <c r="N29" i="33" s="1"/>
  <c r="AE35" i="31"/>
  <c r="R35" i="31"/>
  <c r="AU35" i="31"/>
  <c r="Q35" i="31"/>
  <c r="AH35" i="31"/>
  <c r="M35" i="31"/>
  <c r="AM35" i="31"/>
  <c r="Z35" i="31"/>
  <c r="W35" i="31"/>
  <c r="BC35" i="31"/>
  <c r="AP35" i="31"/>
  <c r="K35" i="31"/>
  <c r="K60" i="31" s="1"/>
  <c r="S35" i="31"/>
  <c r="AI35" i="31"/>
  <c r="AY35" i="31"/>
  <c r="V35" i="31"/>
  <c r="AL35" i="31"/>
  <c r="J29" i="31"/>
  <c r="AV35" i="31"/>
  <c r="AN35" i="31"/>
  <c r="AF35" i="31"/>
  <c r="X35" i="31"/>
  <c r="P35" i="31"/>
  <c r="BA35" i="31"/>
  <c r="AS35" i="31"/>
  <c r="AK35" i="31"/>
  <c r="AC35" i="31"/>
  <c r="U35" i="31"/>
  <c r="AZ35" i="31"/>
  <c r="AR35" i="31"/>
  <c r="AJ35" i="31"/>
  <c r="AB35" i="31"/>
  <c r="T35" i="31"/>
  <c r="L35" i="31"/>
  <c r="AW35" i="31"/>
  <c r="AO35" i="31"/>
  <c r="AG35" i="31"/>
  <c r="Y35" i="31"/>
  <c r="O35" i="31"/>
  <c r="AA35" i="31"/>
  <c r="AQ35" i="31"/>
  <c r="N35" i="31"/>
  <c r="AD35" i="31"/>
  <c r="AT35" i="31"/>
  <c r="L7" i="10"/>
  <c r="L12" i="10" s="1"/>
  <c r="K19" i="31"/>
  <c r="K25" i="31" s="1"/>
  <c r="K26" i="31" s="1"/>
  <c r="K28" i="31" s="1"/>
  <c r="D41" i="20"/>
  <c r="H12" i="20"/>
  <c r="G60" i="31"/>
  <c r="J60" i="31"/>
  <c r="E63" i="31"/>
  <c r="E64" i="31" s="1"/>
  <c r="F61" i="31"/>
  <c r="I60" i="31"/>
  <c r="H60" i="31"/>
  <c r="F12" i="10"/>
  <c r="G12" i="10"/>
  <c r="H12" i="10"/>
  <c r="I12" i="10"/>
  <c r="J12" i="10"/>
  <c r="K12" i="10"/>
  <c r="E12" i="10"/>
  <c r="F20" i="10"/>
  <c r="S19" i="33" l="1"/>
  <c r="R25" i="33"/>
  <c r="T68" i="33"/>
  <c r="U89" i="33"/>
  <c r="R88" i="33"/>
  <c r="Q67" i="33"/>
  <c r="Q76" i="33" s="1"/>
  <c r="P18" i="33"/>
  <c r="P26" i="33" s="1"/>
  <c r="Q13" i="33"/>
  <c r="N62" i="33"/>
  <c r="O61" i="33" s="1"/>
  <c r="BB39" i="33"/>
  <c r="AX39" i="33"/>
  <c r="AT39" i="33"/>
  <c r="AP39" i="33"/>
  <c r="AL39" i="33"/>
  <c r="AH39" i="33"/>
  <c r="AD39" i="33"/>
  <c r="Z39" i="33"/>
  <c r="V39" i="33"/>
  <c r="R39" i="33"/>
  <c r="AZ39" i="33"/>
  <c r="AU39" i="33"/>
  <c r="AO39" i="33"/>
  <c r="AJ39" i="33"/>
  <c r="AE39" i="33"/>
  <c r="Y39" i="33"/>
  <c r="T39" i="33"/>
  <c r="O39" i="33"/>
  <c r="O60" i="33" s="1"/>
  <c r="AW39" i="33"/>
  <c r="AG39" i="33"/>
  <c r="W39" i="33"/>
  <c r="BD39" i="33"/>
  <c r="AY39" i="33"/>
  <c r="AS39" i="33"/>
  <c r="AN39" i="33"/>
  <c r="AI39" i="33"/>
  <c r="AC39" i="33"/>
  <c r="X39" i="33"/>
  <c r="S39" i="33"/>
  <c r="BC39" i="33"/>
  <c r="AR39" i="33"/>
  <c r="AM39" i="33"/>
  <c r="AB39" i="33"/>
  <c r="Q39" i="33"/>
  <c r="AK39" i="33"/>
  <c r="P39" i="33"/>
  <c r="AA39" i="33"/>
  <c r="BA39" i="33"/>
  <c r="AF39" i="33"/>
  <c r="AV39" i="33"/>
  <c r="AQ39" i="33"/>
  <c r="U39" i="33"/>
  <c r="M63" i="33"/>
  <c r="M64" i="33" s="1"/>
  <c r="M77" i="33" s="1"/>
  <c r="M80" i="33" s="1"/>
  <c r="M81" i="33" s="1"/>
  <c r="O28" i="33"/>
  <c r="O29" i="33" s="1"/>
  <c r="K29" i="31"/>
  <c r="BD36" i="31"/>
  <c r="AV36" i="31"/>
  <c r="AN36" i="31"/>
  <c r="AF36" i="31"/>
  <c r="X36" i="31"/>
  <c r="P36" i="31"/>
  <c r="BA36" i="31"/>
  <c r="AS36" i="31"/>
  <c r="AK36" i="31"/>
  <c r="AC36" i="31"/>
  <c r="U36" i="31"/>
  <c r="M36" i="31"/>
  <c r="AZ36" i="31"/>
  <c r="AR36" i="31"/>
  <c r="AJ36" i="31"/>
  <c r="AB36" i="31"/>
  <c r="T36" i="31"/>
  <c r="L36" i="31"/>
  <c r="L60" i="31" s="1"/>
  <c r="AW36" i="31"/>
  <c r="AO36" i="31"/>
  <c r="AG36" i="31"/>
  <c r="Y36" i="31"/>
  <c r="Q36" i="31"/>
  <c r="AT36" i="31"/>
  <c r="AD36" i="31"/>
  <c r="N36" i="31"/>
  <c r="AQ36" i="31"/>
  <c r="AA36" i="31"/>
  <c r="AP36" i="31"/>
  <c r="Z36" i="31"/>
  <c r="BC36" i="31"/>
  <c r="AM36" i="31"/>
  <c r="W36" i="31"/>
  <c r="BB36" i="31"/>
  <c r="AL36" i="31"/>
  <c r="V36" i="31"/>
  <c r="AY36" i="31"/>
  <c r="AI36" i="31"/>
  <c r="S36" i="31"/>
  <c r="AX36" i="31"/>
  <c r="AH36" i="31"/>
  <c r="R36" i="31"/>
  <c r="AU36" i="31"/>
  <c r="AE36" i="31"/>
  <c r="O36" i="31"/>
  <c r="M7" i="10"/>
  <c r="L19" i="31"/>
  <c r="L25" i="31" s="1"/>
  <c r="L26" i="31" s="1"/>
  <c r="L28" i="31"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U68" i="33" l="1"/>
  <c r="V89" i="33"/>
  <c r="T19" i="33"/>
  <c r="S25" i="33"/>
  <c r="P28" i="33"/>
  <c r="N63" i="33"/>
  <c r="N64" i="33" s="1"/>
  <c r="N77" i="33" s="1"/>
  <c r="N80" i="33" s="1"/>
  <c r="N81" i="33" s="1"/>
  <c r="Q18" i="33"/>
  <c r="Q26" i="33" s="1"/>
  <c r="R13" i="33"/>
  <c r="O62" i="33"/>
  <c r="P61" i="33" s="1"/>
  <c r="BA40" i="33"/>
  <c r="AW40" i="33"/>
  <c r="AS40" i="33"/>
  <c r="AO40" i="33"/>
  <c r="AK40" i="33"/>
  <c r="AG40" i="33"/>
  <c r="AC40" i="33"/>
  <c r="Y40" i="33"/>
  <c r="U40" i="33"/>
  <c r="Q40" i="33"/>
  <c r="BB40" i="33"/>
  <c r="AV40" i="33"/>
  <c r="AQ40" i="33"/>
  <c r="AL40" i="33"/>
  <c r="AF40" i="33"/>
  <c r="AA40" i="33"/>
  <c r="V40" i="33"/>
  <c r="P40" i="33"/>
  <c r="P60" i="33" s="1"/>
  <c r="AY40" i="33"/>
  <c r="AN40" i="33"/>
  <c r="AD40" i="33"/>
  <c r="S40" i="33"/>
  <c r="AZ40" i="33"/>
  <c r="AU40" i="33"/>
  <c r="AP40" i="33"/>
  <c r="AJ40" i="33"/>
  <c r="AE40" i="33"/>
  <c r="Z40" i="33"/>
  <c r="T40" i="33"/>
  <c r="BD40" i="33"/>
  <c r="AT40" i="33"/>
  <c r="AI40" i="33"/>
  <c r="X40" i="33"/>
  <c r="AM40" i="33"/>
  <c r="R40" i="33"/>
  <c r="AB40" i="33"/>
  <c r="W40" i="33"/>
  <c r="BC40" i="33"/>
  <c r="AH40" i="33"/>
  <c r="AX40" i="33"/>
  <c r="AR40" i="33"/>
  <c r="S88" i="33"/>
  <c r="R67" i="33"/>
  <c r="R76" i="33" s="1"/>
  <c r="L29" i="31"/>
  <c r="AX37" i="31"/>
  <c r="AP37" i="31"/>
  <c r="AH37" i="31"/>
  <c r="Z37" i="31"/>
  <c r="R37" i="31"/>
  <c r="BA37" i="31"/>
  <c r="AS37" i="31"/>
  <c r="AK37" i="31"/>
  <c r="AC37" i="31"/>
  <c r="U37" i="31"/>
  <c r="M37" i="31"/>
  <c r="M60" i="31" s="1"/>
  <c r="BB37" i="31"/>
  <c r="AT37" i="31"/>
  <c r="AL37" i="31"/>
  <c r="AD37" i="31"/>
  <c r="V37" i="31"/>
  <c r="N37" i="31"/>
  <c r="AW37" i="31"/>
  <c r="AO37" i="31"/>
  <c r="AG37" i="31"/>
  <c r="Y37" i="31"/>
  <c r="Q37" i="31"/>
  <c r="BD37" i="31"/>
  <c r="AN37" i="31"/>
  <c r="X37" i="31"/>
  <c r="AY37" i="31"/>
  <c r="AI37" i="31"/>
  <c r="S37" i="31"/>
  <c r="AZ37" i="31"/>
  <c r="AJ37" i="31"/>
  <c r="T37" i="31"/>
  <c r="AU37" i="31"/>
  <c r="AE37" i="31"/>
  <c r="O37" i="31"/>
  <c r="AV37" i="31"/>
  <c r="AF37" i="31"/>
  <c r="P37" i="31"/>
  <c r="AQ37" i="31"/>
  <c r="AA37" i="31"/>
  <c r="AR37" i="31"/>
  <c r="AB37" i="31"/>
  <c r="BC37" i="31"/>
  <c r="AM37" i="31"/>
  <c r="W37" i="31"/>
  <c r="N7" i="10"/>
  <c r="M19" i="31"/>
  <c r="M25" i="31" s="1"/>
  <c r="M26" i="31" s="1"/>
  <c r="M28" i="31" s="1"/>
  <c r="M12" i="10"/>
  <c r="D43" i="20"/>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B14" i="10"/>
  <c r="BB69" i="31"/>
  <c r="BB66" i="31"/>
  <c r="AZ14" i="10"/>
  <c r="AZ69" i="31"/>
  <c r="AZ66" i="3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T25" i="33" l="1"/>
  <c r="U19" i="33"/>
  <c r="W89" i="33"/>
  <c r="V68" i="33"/>
  <c r="O63" i="33"/>
  <c r="O64" i="33" s="1"/>
  <c r="O77" i="33" s="1"/>
  <c r="O80" i="33" s="1"/>
  <c r="O81" i="33" s="1"/>
  <c r="R18" i="33"/>
  <c r="R26" i="33" s="1"/>
  <c r="S13" i="33"/>
  <c r="Q28" i="33"/>
  <c r="P62" i="33"/>
  <c r="Q61" i="33" s="1"/>
  <c r="BA41" i="33"/>
  <c r="AW41" i="33"/>
  <c r="AS41" i="33"/>
  <c r="AO41" i="33"/>
  <c r="AK41" i="33"/>
  <c r="AG41" i="33"/>
  <c r="AC41" i="33"/>
  <c r="Y41" i="33"/>
  <c r="U41" i="33"/>
  <c r="Q41" i="33"/>
  <c r="Q60" i="33" s="1"/>
  <c r="BD41" i="33"/>
  <c r="AY41" i="33"/>
  <c r="AT41" i="33"/>
  <c r="AN41" i="33"/>
  <c r="AI41" i="33"/>
  <c r="AD41" i="33"/>
  <c r="X41" i="33"/>
  <c r="S41" i="33"/>
  <c r="BB41" i="33"/>
  <c r="AQ41" i="33"/>
  <c r="AF41" i="33"/>
  <c r="V41" i="33"/>
  <c r="BC41" i="33"/>
  <c r="AX41" i="33"/>
  <c r="AR41" i="33"/>
  <c r="AM41" i="33"/>
  <c r="AH41" i="33"/>
  <c r="AB41" i="33"/>
  <c r="W41" i="33"/>
  <c r="R41" i="33"/>
  <c r="AV41" i="33"/>
  <c r="AL41" i="33"/>
  <c r="AA41" i="33"/>
  <c r="AP41" i="33"/>
  <c r="T41" i="33"/>
  <c r="AE41" i="33"/>
  <c r="Z41" i="33"/>
  <c r="AJ41" i="33"/>
  <c r="AZ41" i="33"/>
  <c r="AU41" i="33"/>
  <c r="T88" i="33"/>
  <c r="S67" i="33"/>
  <c r="S76" i="33" s="1"/>
  <c r="P29" i="33"/>
  <c r="AR76" i="31"/>
  <c r="AZ76" i="31"/>
  <c r="E76" i="31"/>
  <c r="E77" i="31" s="1"/>
  <c r="E80" i="31" s="1"/>
  <c r="E81" i="31" s="1"/>
  <c r="AS76" i="31"/>
  <c r="AN76" i="31"/>
  <c r="AV76" i="31"/>
  <c r="BD76" i="31"/>
  <c r="AO76" i="31"/>
  <c r="AW76" i="31"/>
  <c r="O7" i="10"/>
  <c r="N19" i="31"/>
  <c r="N25" i="31" s="1"/>
  <c r="N26" i="31" s="1"/>
  <c r="N28" i="31" s="1"/>
  <c r="N12" i="10"/>
  <c r="M29" i="31"/>
  <c r="BA38" i="31"/>
  <c r="AS38" i="31"/>
  <c r="AK38" i="31"/>
  <c r="AC38" i="31"/>
  <c r="AW38" i="31"/>
  <c r="AO38" i="31"/>
  <c r="AG38" i="31"/>
  <c r="Y38" i="31"/>
  <c r="AQ38" i="31"/>
  <c r="AA38" i="31"/>
  <c r="Q38" i="31"/>
  <c r="AZ38" i="31"/>
  <c r="AR38" i="31"/>
  <c r="AJ38" i="31"/>
  <c r="AB38" i="31"/>
  <c r="T38" i="31"/>
  <c r="AY38" i="31"/>
  <c r="AI38" i="31"/>
  <c r="U38" i="31"/>
  <c r="BD38" i="31"/>
  <c r="AV38" i="31"/>
  <c r="AN38" i="31"/>
  <c r="AF38" i="31"/>
  <c r="X38" i="31"/>
  <c r="P38" i="31"/>
  <c r="BC38" i="31"/>
  <c r="W38" i="31"/>
  <c r="AX38" i="31"/>
  <c r="AH38" i="31"/>
  <c r="R38" i="31"/>
  <c r="AU38" i="31"/>
  <c r="S38" i="31"/>
  <c r="AT38" i="31"/>
  <c r="AD38" i="31"/>
  <c r="N38" i="31"/>
  <c r="N60" i="31" s="1"/>
  <c r="AM38" i="31"/>
  <c r="O38" i="31"/>
  <c r="AP38" i="31"/>
  <c r="Z38" i="31"/>
  <c r="AE38" i="31"/>
  <c r="BB38" i="31"/>
  <c r="AL38" i="31"/>
  <c r="V38"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X89" i="33" l="1"/>
  <c r="W68" i="33"/>
  <c r="V19" i="33"/>
  <c r="U25" i="33"/>
  <c r="P63" i="33"/>
  <c r="P64" i="33"/>
  <c r="P77" i="33" s="1"/>
  <c r="P80" i="33" s="1"/>
  <c r="P81" i="33" s="1"/>
  <c r="R28" i="33"/>
  <c r="BB42" i="33"/>
  <c r="AX42" i="33"/>
  <c r="AT42" i="33"/>
  <c r="AP42" i="33"/>
  <c r="AL42" i="33"/>
  <c r="AH42" i="33"/>
  <c r="AD42" i="33"/>
  <c r="Z42" i="33"/>
  <c r="V42" i="33"/>
  <c r="R42" i="33"/>
  <c r="R60" i="33" s="1"/>
  <c r="BC42" i="33"/>
  <c r="AW42" i="33"/>
  <c r="AR42" i="33"/>
  <c r="AM42" i="33"/>
  <c r="AG42" i="33"/>
  <c r="AB42" i="33"/>
  <c r="W42" i="33"/>
  <c r="AZ42" i="33"/>
  <c r="AO42" i="33"/>
  <c r="Y42" i="33"/>
  <c r="BA42" i="33"/>
  <c r="AV42" i="33"/>
  <c r="AQ42" i="33"/>
  <c r="AK42" i="33"/>
  <c r="AF42" i="33"/>
  <c r="AA42" i="33"/>
  <c r="U42" i="33"/>
  <c r="AU42" i="33"/>
  <c r="AJ42" i="33"/>
  <c r="AE42" i="33"/>
  <c r="T42" i="33"/>
  <c r="AS42" i="33"/>
  <c r="X42" i="33"/>
  <c r="AI42" i="33"/>
  <c r="Q62" i="33"/>
  <c r="R61" i="33" s="1"/>
  <c r="AY42" i="33"/>
  <c r="AN42" i="33"/>
  <c r="S42" i="33"/>
  <c r="BD42" i="33"/>
  <c r="AC42" i="33"/>
  <c r="T13" i="33"/>
  <c r="S18" i="33"/>
  <c r="S26" i="33" s="1"/>
  <c r="U88" i="33"/>
  <c r="T67" i="33"/>
  <c r="T76" i="33" s="1"/>
  <c r="Q29" i="33"/>
  <c r="F81" i="31"/>
  <c r="G81" i="31" s="1"/>
  <c r="N29" i="31"/>
  <c r="BA39" i="31"/>
  <c r="AS39" i="31"/>
  <c r="AK39" i="31"/>
  <c r="AC39" i="31"/>
  <c r="U39" i="31"/>
  <c r="BD39" i="31"/>
  <c r="AV39" i="31"/>
  <c r="AN39" i="31"/>
  <c r="AF39" i="31"/>
  <c r="X39" i="31"/>
  <c r="P39" i="31"/>
  <c r="AW39" i="31"/>
  <c r="AO39" i="31"/>
  <c r="AG39" i="31"/>
  <c r="Y39" i="31"/>
  <c r="Q39" i="31"/>
  <c r="AZ39" i="31"/>
  <c r="AR39" i="31"/>
  <c r="AJ39" i="31"/>
  <c r="AB39" i="31"/>
  <c r="T39" i="31"/>
  <c r="AY39" i="31"/>
  <c r="AI39" i="31"/>
  <c r="S39" i="31"/>
  <c r="AT39" i="31"/>
  <c r="AD39" i="31"/>
  <c r="AU39" i="31"/>
  <c r="AE39" i="31"/>
  <c r="O39" i="31"/>
  <c r="O60" i="31" s="1"/>
  <c r="AP39" i="31"/>
  <c r="Z39" i="31"/>
  <c r="AQ39" i="31"/>
  <c r="AA39" i="31"/>
  <c r="BB39" i="31"/>
  <c r="AL39" i="31"/>
  <c r="V39" i="31"/>
  <c r="BC39" i="31"/>
  <c r="AM39" i="31"/>
  <c r="W39" i="31"/>
  <c r="AX39" i="31"/>
  <c r="AH39" i="31"/>
  <c r="R39" i="31"/>
  <c r="P7" i="10"/>
  <c r="O19" i="31"/>
  <c r="O25" i="31" s="1"/>
  <c r="O26" i="31" s="1"/>
  <c r="O28" i="31" s="1"/>
  <c r="O12" i="10"/>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W19" i="33" l="1"/>
  <c r="V25" i="33"/>
  <c r="X68" i="33"/>
  <c r="Y89" i="33"/>
  <c r="Q63" i="33"/>
  <c r="Q64" i="33" s="1"/>
  <c r="Q77" i="33" s="1"/>
  <c r="Q80" i="33" s="1"/>
  <c r="Q81" i="33" s="1"/>
  <c r="S28" i="33"/>
  <c r="R62" i="33"/>
  <c r="S61" i="33" s="1"/>
  <c r="BD43" i="33"/>
  <c r="AZ43" i="33"/>
  <c r="AV43" i="33"/>
  <c r="AR43" i="33"/>
  <c r="AN43" i="33"/>
  <c r="AJ43" i="33"/>
  <c r="AF43" i="33"/>
  <c r="AB43" i="33"/>
  <c r="X43" i="33"/>
  <c r="T43" i="33"/>
  <c r="BB43" i="33"/>
  <c r="AW43" i="33"/>
  <c r="AQ43" i="33"/>
  <c r="AL43" i="33"/>
  <c r="AG43" i="33"/>
  <c r="AA43" i="33"/>
  <c r="V43" i="33"/>
  <c r="AT43" i="33"/>
  <c r="AI43" i="33"/>
  <c r="Y43" i="33"/>
  <c r="BA43" i="33"/>
  <c r="AU43" i="33"/>
  <c r="AP43" i="33"/>
  <c r="AK43" i="33"/>
  <c r="AE43" i="33"/>
  <c r="Z43" i="33"/>
  <c r="U43" i="33"/>
  <c r="AY43" i="33"/>
  <c r="AO43" i="33"/>
  <c r="AD43" i="33"/>
  <c r="S43" i="33"/>
  <c r="S60" i="33" s="1"/>
  <c r="AX43" i="33"/>
  <c r="AC43" i="33"/>
  <c r="AM43" i="33"/>
  <c r="BC43" i="33"/>
  <c r="AS43" i="33"/>
  <c r="W43" i="33"/>
  <c r="AH43" i="33"/>
  <c r="T18" i="33"/>
  <c r="T26" i="33" s="1"/>
  <c r="U13" i="33"/>
  <c r="R29" i="33"/>
  <c r="V88" i="33"/>
  <c r="U67" i="33"/>
  <c r="U76" i="33" s="1"/>
  <c r="R63" i="33"/>
  <c r="O29" i="31"/>
  <c r="AZ40" i="31"/>
  <c r="AR40" i="31"/>
  <c r="AJ40" i="31"/>
  <c r="AB40" i="31"/>
  <c r="T40" i="31"/>
  <c r="BA40" i="31"/>
  <c r="AS40" i="31"/>
  <c r="AK40" i="31"/>
  <c r="AC40" i="31"/>
  <c r="U40" i="31"/>
  <c r="BD40" i="31"/>
  <c r="AV40" i="31"/>
  <c r="AN40" i="31"/>
  <c r="AF40" i="31"/>
  <c r="X40" i="31"/>
  <c r="P40" i="31"/>
  <c r="P60" i="31" s="1"/>
  <c r="AW40" i="31"/>
  <c r="AO40" i="31"/>
  <c r="AG40" i="31"/>
  <c r="Y40" i="31"/>
  <c r="Q40" i="31"/>
  <c r="AP40" i="31"/>
  <c r="Z40" i="31"/>
  <c r="AY40" i="31"/>
  <c r="AI40" i="31"/>
  <c r="S40" i="31"/>
  <c r="AX40" i="31"/>
  <c r="AH40" i="31"/>
  <c r="R40" i="31"/>
  <c r="AQ40" i="31"/>
  <c r="AA40" i="31"/>
  <c r="AL40" i="31"/>
  <c r="AU40" i="31"/>
  <c r="AD40" i="31"/>
  <c r="AM40" i="31"/>
  <c r="BB40" i="31"/>
  <c r="V40" i="31"/>
  <c r="AE40" i="31"/>
  <c r="AT40" i="31"/>
  <c r="BC40" i="31"/>
  <c r="W40" i="31"/>
  <c r="Q7" i="10"/>
  <c r="P19" i="31"/>
  <c r="P25" i="31" s="1"/>
  <c r="P26" i="31" s="1"/>
  <c r="P28" i="31" s="1"/>
  <c r="P12" i="10"/>
  <c r="H81" i="31"/>
  <c r="D46" i="20"/>
  <c r="M12" i="20"/>
  <c r="K63" i="31"/>
  <c r="K64" i="31" s="1"/>
  <c r="I87" i="31"/>
  <c r="I66" i="31" s="1"/>
  <c r="I76" i="31" s="1"/>
  <c r="I77" i="31" s="1"/>
  <c r="I80" i="31" s="1"/>
  <c r="I30" i="10"/>
  <c r="I14" i="10" s="1"/>
  <c r="I24" i="10" s="1"/>
  <c r="L62" i="31"/>
  <c r="M61" i="31" s="1"/>
  <c r="Z89" i="33" l="1"/>
  <c r="Y68" i="33"/>
  <c r="W25" i="33"/>
  <c r="X19" i="33"/>
  <c r="R64" i="33"/>
  <c r="R77" i="33" s="1"/>
  <c r="R80" i="33" s="1"/>
  <c r="R81" i="33" s="1"/>
  <c r="W88" i="33"/>
  <c r="V67" i="33"/>
  <c r="V76" i="33" s="1"/>
  <c r="T28" i="33"/>
  <c r="S62" i="33"/>
  <c r="T61" i="33" s="1"/>
  <c r="BC44" i="33"/>
  <c r="AY44" i="33"/>
  <c r="AU44" i="33"/>
  <c r="AQ44" i="33"/>
  <c r="AM44" i="33"/>
  <c r="AI44" i="33"/>
  <c r="AE44" i="33"/>
  <c r="AA44" i="33"/>
  <c r="W44" i="33"/>
  <c r="BB44" i="33"/>
  <c r="AW44" i="33"/>
  <c r="AR44" i="33"/>
  <c r="AL44" i="33"/>
  <c r="AG44" i="33"/>
  <c r="AB44" i="33"/>
  <c r="V44" i="33"/>
  <c r="AT44" i="33"/>
  <c r="AD44" i="33"/>
  <c r="T44" i="33"/>
  <c r="T60" i="33" s="1"/>
  <c r="BA44" i="33"/>
  <c r="AV44" i="33"/>
  <c r="AP44" i="33"/>
  <c r="AK44" i="33"/>
  <c r="AF44" i="33"/>
  <c r="Z44" i="33"/>
  <c r="U44" i="33"/>
  <c r="AZ44" i="33"/>
  <c r="AO44" i="33"/>
  <c r="AJ44" i="33"/>
  <c r="Y44" i="33"/>
  <c r="BD44" i="33"/>
  <c r="AH44" i="33"/>
  <c r="AS44" i="33"/>
  <c r="AX44" i="33"/>
  <c r="AC44" i="33"/>
  <c r="X44" i="33"/>
  <c r="AN44" i="33"/>
  <c r="S29" i="33"/>
  <c r="U18" i="33"/>
  <c r="U26" i="33" s="1"/>
  <c r="V13" i="33"/>
  <c r="P29" i="31"/>
  <c r="BB41" i="31"/>
  <c r="AY41" i="31"/>
  <c r="AP41" i="31"/>
  <c r="AH41" i="31"/>
  <c r="Z41" i="31"/>
  <c r="R41" i="31"/>
  <c r="AS41" i="31"/>
  <c r="AK41" i="31"/>
  <c r="AC41" i="31"/>
  <c r="U41" i="31"/>
  <c r="AX41" i="31"/>
  <c r="AT41" i="31"/>
  <c r="AL41" i="31"/>
  <c r="AD41" i="31"/>
  <c r="V41" i="31"/>
  <c r="AW41" i="31"/>
  <c r="AO41" i="31"/>
  <c r="AG41" i="31"/>
  <c r="Y41" i="31"/>
  <c r="Q41" i="31"/>
  <c r="Q60" i="31" s="1"/>
  <c r="AZ41" i="31"/>
  <c r="AN41" i="31"/>
  <c r="X41" i="31"/>
  <c r="AQ41" i="31"/>
  <c r="AA41" i="31"/>
  <c r="BC41" i="31"/>
  <c r="AJ41" i="31"/>
  <c r="T41" i="31"/>
  <c r="AM41" i="31"/>
  <c r="W41" i="31"/>
  <c r="AV41" i="31"/>
  <c r="AF41" i="31"/>
  <c r="BA41" i="31"/>
  <c r="AI41" i="31"/>
  <c r="S41" i="31"/>
  <c r="BD41" i="31"/>
  <c r="AR41" i="31"/>
  <c r="AB41" i="31"/>
  <c r="AU41" i="31"/>
  <c r="AE41" i="31"/>
  <c r="R7" i="10"/>
  <c r="Q19" i="31"/>
  <c r="Q25" i="31" s="1"/>
  <c r="Q26" i="31" s="1"/>
  <c r="Q28" i="31" s="1"/>
  <c r="Q12" i="10"/>
  <c r="I81" i="31"/>
  <c r="D47" i="20"/>
  <c r="N12" i="20"/>
  <c r="J30" i="10"/>
  <c r="J14" i="10" s="1"/>
  <c r="J24" i="10" s="1"/>
  <c r="J87" i="31"/>
  <c r="J66" i="31" s="1"/>
  <c r="J76" i="31" s="1"/>
  <c r="J77" i="31" s="1"/>
  <c r="J80" i="31" s="1"/>
  <c r="J81" i="31" s="1"/>
  <c r="L63" i="31"/>
  <c r="L64" i="31" s="1"/>
  <c r="M62" i="31"/>
  <c r="N61" i="31" s="1"/>
  <c r="X25" i="33" l="1"/>
  <c r="Y19" i="33"/>
  <c r="Z68" i="33"/>
  <c r="AA89" i="33"/>
  <c r="S63" i="33"/>
  <c r="S64" i="33" s="1"/>
  <c r="S77" i="33" s="1"/>
  <c r="S80" i="33" s="1"/>
  <c r="S81" i="33" s="1"/>
  <c r="V18" i="33"/>
  <c r="V26" i="33" s="1"/>
  <c r="W13" i="33"/>
  <c r="T62" i="33"/>
  <c r="U61" i="33" s="1"/>
  <c r="BC45" i="33"/>
  <c r="AY45" i="33"/>
  <c r="AU45" i="33"/>
  <c r="AQ45" i="33"/>
  <c r="AM45" i="33"/>
  <c r="AI45" i="33"/>
  <c r="AE45" i="33"/>
  <c r="AA45" i="33"/>
  <c r="W45" i="33"/>
  <c r="BD45" i="33"/>
  <c r="AX45" i="33"/>
  <c r="AS45" i="33"/>
  <c r="AN45" i="33"/>
  <c r="AH45" i="33"/>
  <c r="AC45" i="33"/>
  <c r="X45" i="33"/>
  <c r="BA45" i="33"/>
  <c r="AP45" i="33"/>
  <c r="AF45" i="33"/>
  <c r="U45" i="33"/>
  <c r="U60" i="33" s="1"/>
  <c r="BB45" i="33"/>
  <c r="AW45" i="33"/>
  <c r="AR45" i="33"/>
  <c r="AL45" i="33"/>
  <c r="AG45" i="33"/>
  <c r="AB45" i="33"/>
  <c r="V45" i="33"/>
  <c r="AV45" i="33"/>
  <c r="AK45" i="33"/>
  <c r="Z45" i="33"/>
  <c r="AO45" i="33"/>
  <c r="Y45" i="33"/>
  <c r="AJ45" i="33"/>
  <c r="AZ45" i="33"/>
  <c r="AD45" i="33"/>
  <c r="AT45" i="33"/>
  <c r="W67" i="33"/>
  <c r="W76" i="33" s="1"/>
  <c r="X88" i="33"/>
  <c r="U28" i="33"/>
  <c r="U29" i="33" s="1"/>
  <c r="T29" i="33"/>
  <c r="Q29" i="31"/>
  <c r="BB42" i="31"/>
  <c r="AT42" i="31"/>
  <c r="AL42" i="31"/>
  <c r="BA42" i="31"/>
  <c r="AS42" i="31"/>
  <c r="AK42" i="31"/>
  <c r="AC42" i="31"/>
  <c r="U42" i="31"/>
  <c r="X42" i="31"/>
  <c r="V42" i="31"/>
  <c r="AX42" i="31"/>
  <c r="AP42" i="31"/>
  <c r="AH42" i="31"/>
  <c r="AW42" i="31"/>
  <c r="AO42" i="31"/>
  <c r="AG42" i="31"/>
  <c r="Y42" i="31"/>
  <c r="AF42" i="31"/>
  <c r="AD42" i="31"/>
  <c r="AR42" i="31"/>
  <c r="AY42" i="31"/>
  <c r="AI42" i="31"/>
  <c r="S42" i="31"/>
  <c r="R42" i="31"/>
  <c r="R60" i="31" s="1"/>
  <c r="AZ42" i="31"/>
  <c r="AJ42" i="31"/>
  <c r="AQ42" i="31"/>
  <c r="AA42" i="31"/>
  <c r="T42" i="31"/>
  <c r="BD42" i="31"/>
  <c r="AU42" i="31"/>
  <c r="AB42" i="31"/>
  <c r="AV42" i="31"/>
  <c r="AM42" i="31"/>
  <c r="Z42" i="31"/>
  <c r="AN42" i="31"/>
  <c r="AE42" i="31"/>
  <c r="BC42" i="31"/>
  <c r="W42" i="31"/>
  <c r="S7" i="10"/>
  <c r="R19" i="31"/>
  <c r="R25" i="31" s="1"/>
  <c r="R26" i="31" s="1"/>
  <c r="R28" i="31" s="1"/>
  <c r="R12" i="10"/>
  <c r="K87" i="31"/>
  <c r="K66" i="31" s="1"/>
  <c r="K76" i="31" s="1"/>
  <c r="K77" i="31" s="1"/>
  <c r="K80" i="31" s="1"/>
  <c r="K81" i="31" s="1"/>
  <c r="K30" i="10"/>
  <c r="K14" i="10" s="1"/>
  <c r="K24" i="10" s="1"/>
  <c r="D48" i="20"/>
  <c r="O12" i="20"/>
  <c r="M63" i="31"/>
  <c r="M64" i="31" s="1"/>
  <c r="N62" i="31"/>
  <c r="O61" i="31" s="1"/>
  <c r="AB89" i="33" l="1"/>
  <c r="AA68" i="33"/>
  <c r="Z19" i="33"/>
  <c r="Y25" i="33"/>
  <c r="V28" i="33"/>
  <c r="Y88" i="33"/>
  <c r="X67" i="33"/>
  <c r="X76" i="33" s="1"/>
  <c r="W18" i="33"/>
  <c r="W26" i="33" s="1"/>
  <c r="X13" i="33"/>
  <c r="U62" i="33"/>
  <c r="V61" i="33" s="1"/>
  <c r="BA46" i="33"/>
  <c r="AW46" i="33"/>
  <c r="AS46" i="33"/>
  <c r="AO46" i="33"/>
  <c r="AK46" i="33"/>
  <c r="AG46" i="33"/>
  <c r="AC46" i="33"/>
  <c r="Y46" i="33"/>
  <c r="BD46" i="33"/>
  <c r="AZ46" i="33"/>
  <c r="AV46" i="33"/>
  <c r="AR46" i="33"/>
  <c r="AN46" i="33"/>
  <c r="AJ46" i="33"/>
  <c r="AF46" i="33"/>
  <c r="AB46" i="33"/>
  <c r="X46" i="33"/>
  <c r="AY46" i="33"/>
  <c r="AQ46" i="33"/>
  <c r="AI46" i="33"/>
  <c r="AA46" i="33"/>
  <c r="AU46" i="33"/>
  <c r="AE46" i="33"/>
  <c r="AX46" i="33"/>
  <c r="AP46" i="33"/>
  <c r="AH46" i="33"/>
  <c r="Z46" i="33"/>
  <c r="BC46" i="33"/>
  <c r="AM46" i="33"/>
  <c r="W46" i="33"/>
  <c r="AD46" i="33"/>
  <c r="AL46" i="33"/>
  <c r="BB46" i="33"/>
  <c r="V46" i="33"/>
  <c r="V60" i="33" s="1"/>
  <c r="AT46" i="33"/>
  <c r="T63" i="33"/>
  <c r="T64" i="33" s="1"/>
  <c r="T77" i="33" s="1"/>
  <c r="T80" i="33" s="1"/>
  <c r="T81" i="33" s="1"/>
  <c r="R29" i="31"/>
  <c r="AX43" i="31"/>
  <c r="AP43" i="31"/>
  <c r="AH43" i="31"/>
  <c r="Z43" i="31"/>
  <c r="BC43" i="31"/>
  <c r="AU43" i="31"/>
  <c r="AM43" i="31"/>
  <c r="AE43" i="31"/>
  <c r="W43" i="31"/>
  <c r="BB43" i="31"/>
  <c r="AT43" i="31"/>
  <c r="AL43" i="31"/>
  <c r="AD43" i="31"/>
  <c r="V43" i="31"/>
  <c r="AY43" i="31"/>
  <c r="AQ43" i="31"/>
  <c r="AI43" i="31"/>
  <c r="AA43" i="31"/>
  <c r="S43" i="31"/>
  <c r="S60" i="31" s="1"/>
  <c r="BD43" i="31"/>
  <c r="AN43" i="31"/>
  <c r="X43" i="31"/>
  <c r="AS43" i="31"/>
  <c r="AC43" i="31"/>
  <c r="AZ43" i="31"/>
  <c r="AJ43" i="31"/>
  <c r="T43" i="31"/>
  <c r="AO43" i="31"/>
  <c r="Y43" i="31"/>
  <c r="AV43" i="31"/>
  <c r="AF43" i="31"/>
  <c r="BA43" i="31"/>
  <c r="AK43" i="31"/>
  <c r="U43" i="31"/>
  <c r="AR43" i="31"/>
  <c r="AB43" i="31"/>
  <c r="AW43" i="31"/>
  <c r="AG43" i="31"/>
  <c r="T7" i="10"/>
  <c r="S19" i="31"/>
  <c r="S25" i="31" s="1"/>
  <c r="S26" i="31" s="1"/>
  <c r="S28" i="31" s="1"/>
  <c r="S12" i="10"/>
  <c r="D49" i="20"/>
  <c r="P12" i="20"/>
  <c r="L30" i="10"/>
  <c r="L14" i="10" s="1"/>
  <c r="L24" i="10" s="1"/>
  <c r="L87" i="31"/>
  <c r="L66" i="31" s="1"/>
  <c r="L76" i="31" s="1"/>
  <c r="L77" i="31" s="1"/>
  <c r="L80" i="31" s="1"/>
  <c r="L81" i="31" s="1"/>
  <c r="O62" i="31"/>
  <c r="P61" i="31" s="1"/>
  <c r="N63" i="31"/>
  <c r="N64" i="31" s="1"/>
  <c r="AA19" i="33" l="1"/>
  <c r="Z25" i="33"/>
  <c r="AB68" i="33"/>
  <c r="AC89" i="33"/>
  <c r="C4" i="33"/>
  <c r="G30" i="29" s="1"/>
  <c r="W28" i="33"/>
  <c r="V62" i="33"/>
  <c r="W61" i="33" s="1"/>
  <c r="BC47" i="33"/>
  <c r="AY47" i="33"/>
  <c r="AU47" i="33"/>
  <c r="AQ47" i="33"/>
  <c r="AM47" i="33"/>
  <c r="AI47" i="33"/>
  <c r="AE47" i="33"/>
  <c r="AA47" i="33"/>
  <c r="W47" i="33"/>
  <c r="W60" i="33" s="1"/>
  <c r="BB47" i="33"/>
  <c r="AX47" i="33"/>
  <c r="AT47" i="33"/>
  <c r="AP47" i="33"/>
  <c r="AL47" i="33"/>
  <c r="AH47" i="33"/>
  <c r="AD47" i="33"/>
  <c r="Z47" i="33"/>
  <c r="AW47" i="33"/>
  <c r="AO47" i="33"/>
  <c r="AG47" i="33"/>
  <c r="Y47" i="33"/>
  <c r="AS47" i="33"/>
  <c r="AC47" i="33"/>
  <c r="BD47" i="33"/>
  <c r="AV47" i="33"/>
  <c r="AN47" i="33"/>
  <c r="AF47" i="33"/>
  <c r="X47" i="33"/>
  <c r="BA47" i="33"/>
  <c r="AK47" i="33"/>
  <c r="AB47" i="33"/>
  <c r="AZ47" i="33"/>
  <c r="AR47" i="33"/>
  <c r="AJ47" i="33"/>
  <c r="U63" i="33"/>
  <c r="U64" i="33" s="1"/>
  <c r="U77" i="33" s="1"/>
  <c r="U80" i="33" s="1"/>
  <c r="U81" i="33" s="1"/>
  <c r="V63" i="33"/>
  <c r="Z88" i="33"/>
  <c r="Y67" i="33"/>
  <c r="Y76" i="33" s="1"/>
  <c r="Y13" i="33"/>
  <c r="X18" i="33"/>
  <c r="X26" i="33" s="1"/>
  <c r="V29" i="33"/>
  <c r="U7" i="10"/>
  <c r="T19" i="31"/>
  <c r="T25" i="31" s="1"/>
  <c r="T26" i="31" s="1"/>
  <c r="T28" i="31" s="1"/>
  <c r="T12" i="10"/>
  <c r="S29" i="31"/>
  <c r="AY44" i="31"/>
  <c r="AQ44" i="31"/>
  <c r="AI44" i="31"/>
  <c r="AA44" i="31"/>
  <c r="BD44" i="31"/>
  <c r="AV44" i="31"/>
  <c r="AN44" i="31"/>
  <c r="AF44" i="31"/>
  <c r="X44" i="31"/>
  <c r="BC44" i="31"/>
  <c r="AU44" i="31"/>
  <c r="AM44" i="31"/>
  <c r="AE44" i="31"/>
  <c r="W44" i="31"/>
  <c r="AZ44" i="31"/>
  <c r="AR44" i="31"/>
  <c r="AJ44" i="31"/>
  <c r="AB44" i="31"/>
  <c r="T44" i="31"/>
  <c r="T60" i="31" s="1"/>
  <c r="AW44" i="31"/>
  <c r="AG44" i="31"/>
  <c r="BB44" i="31"/>
  <c r="AL44" i="31"/>
  <c r="V44" i="31"/>
  <c r="AO44" i="31"/>
  <c r="Y44" i="31"/>
  <c r="AT44" i="31"/>
  <c r="AD44" i="31"/>
  <c r="AS44" i="31"/>
  <c r="AX44" i="31"/>
  <c r="AK44" i="31"/>
  <c r="AP44" i="31"/>
  <c r="AC44" i="31"/>
  <c r="AH44" i="31"/>
  <c r="BA44" i="31"/>
  <c r="U44" i="31"/>
  <c r="Z44" i="31"/>
  <c r="D50" i="20"/>
  <c r="Q12" i="20"/>
  <c r="M87" i="31"/>
  <c r="M66" i="31" s="1"/>
  <c r="M76" i="31" s="1"/>
  <c r="M77" i="31" s="1"/>
  <c r="M80" i="31" s="1"/>
  <c r="M81" i="31" s="1"/>
  <c r="M30" i="10"/>
  <c r="M14" i="10" s="1"/>
  <c r="M24" i="10" s="1"/>
  <c r="P62" i="31"/>
  <c r="Q61" i="31" s="1"/>
  <c r="O63" i="31"/>
  <c r="O64" i="31" s="1"/>
  <c r="AD89" i="33" l="1"/>
  <c r="AC68" i="33"/>
  <c r="AB19" i="33"/>
  <c r="AA25" i="33"/>
  <c r="V64" i="33"/>
  <c r="V77" i="33" s="1"/>
  <c r="V80" i="33" s="1"/>
  <c r="V81" i="33" s="1"/>
  <c r="Y18" i="33"/>
  <c r="Y26" i="33" s="1"/>
  <c r="Z13" i="33"/>
  <c r="AA88" i="33"/>
  <c r="Z67" i="33"/>
  <c r="Z76" i="33" s="1"/>
  <c r="W62" i="33"/>
  <c r="X61" i="33" s="1"/>
  <c r="BB48" i="33"/>
  <c r="AX48" i="33"/>
  <c r="AT48" i="33"/>
  <c r="AP48" i="33"/>
  <c r="AL48" i="33"/>
  <c r="AH48" i="33"/>
  <c r="AD48" i="33"/>
  <c r="Z48" i="33"/>
  <c r="BA48" i="33"/>
  <c r="AW48" i="33"/>
  <c r="AS48" i="33"/>
  <c r="AO48" i="33"/>
  <c r="AK48" i="33"/>
  <c r="AG48" i="33"/>
  <c r="AC48" i="33"/>
  <c r="Y48" i="33"/>
  <c r="BD48" i="33"/>
  <c r="AV48" i="33"/>
  <c r="AN48" i="33"/>
  <c r="AF48" i="33"/>
  <c r="X48" i="33"/>
  <c r="X60" i="33" s="1"/>
  <c r="AR48" i="33"/>
  <c r="AB48" i="33"/>
  <c r="BC48" i="33"/>
  <c r="AU48" i="33"/>
  <c r="AM48" i="33"/>
  <c r="AE48" i="33"/>
  <c r="AZ48" i="33"/>
  <c r="AJ48" i="33"/>
  <c r="AA48" i="33"/>
  <c r="AI48" i="33"/>
  <c r="AY48" i="33"/>
  <c r="AQ48" i="33"/>
  <c r="W29" i="33"/>
  <c r="X28" i="33"/>
  <c r="X29" i="33" s="1"/>
  <c r="T29" i="31"/>
  <c r="AW45" i="31"/>
  <c r="AO45" i="31"/>
  <c r="AG45" i="31"/>
  <c r="Y45" i="31"/>
  <c r="BB45" i="31"/>
  <c r="AT45" i="31"/>
  <c r="AL45" i="31"/>
  <c r="AD45" i="31"/>
  <c r="V45" i="31"/>
  <c r="BA45" i="31"/>
  <c r="AS45" i="31"/>
  <c r="AK45" i="31"/>
  <c r="AC45" i="31"/>
  <c r="U45" i="31"/>
  <c r="U60" i="31" s="1"/>
  <c r="AX45" i="31"/>
  <c r="AP45" i="31"/>
  <c r="AH45" i="31"/>
  <c r="Z45" i="31"/>
  <c r="AU45" i="31"/>
  <c r="AE45" i="31"/>
  <c r="AZ45" i="31"/>
  <c r="AJ45" i="31"/>
  <c r="AQ45" i="31"/>
  <c r="AA45" i="31"/>
  <c r="AV45" i="31"/>
  <c r="AF45" i="31"/>
  <c r="BC45" i="31"/>
  <c r="AM45" i="31"/>
  <c r="W45" i="31"/>
  <c r="AR45" i="31"/>
  <c r="AB45" i="31"/>
  <c r="AY45" i="31"/>
  <c r="AI45" i="31"/>
  <c r="BD45" i="31"/>
  <c r="AN45" i="31"/>
  <c r="X45" i="31"/>
  <c r="V7" i="10"/>
  <c r="U19" i="31"/>
  <c r="U25" i="31" s="1"/>
  <c r="U26" i="31" s="1"/>
  <c r="U28" i="31" s="1"/>
  <c r="U12" i="10"/>
  <c r="R12" i="20"/>
  <c r="D51" i="20"/>
  <c r="N30" i="10"/>
  <c r="N14" i="10" s="1"/>
  <c r="N24" i="10" s="1"/>
  <c r="N87" i="31"/>
  <c r="N66" i="31" s="1"/>
  <c r="N76" i="31" s="1"/>
  <c r="N77" i="31" s="1"/>
  <c r="N80" i="31" s="1"/>
  <c r="N81" i="31" s="1"/>
  <c r="Q62" i="31"/>
  <c r="R61" i="31" s="1"/>
  <c r="P63" i="31"/>
  <c r="P64" i="31" s="1"/>
  <c r="AB25" i="33" l="1"/>
  <c r="AC19" i="33"/>
  <c r="AE89" i="33"/>
  <c r="AD68" i="33"/>
  <c r="W63" i="33"/>
  <c r="W64" i="33" s="1"/>
  <c r="W77" i="33" s="1"/>
  <c r="W80" i="33" s="1"/>
  <c r="W81" i="33" s="1"/>
  <c r="Y28" i="33"/>
  <c r="Y29" i="33" s="1"/>
  <c r="AB88" i="33"/>
  <c r="AA67" i="33"/>
  <c r="AA76" i="33" s="1"/>
  <c r="BB49" i="33"/>
  <c r="AX49" i="33"/>
  <c r="BA49" i="33"/>
  <c r="AV49" i="33"/>
  <c r="AR49" i="33"/>
  <c r="AN49" i="33"/>
  <c r="AJ49" i="33"/>
  <c r="AF49" i="33"/>
  <c r="AZ49" i="33"/>
  <c r="AT49" i="33"/>
  <c r="AO49" i="33"/>
  <c r="AI49" i="33"/>
  <c r="AD49" i="33"/>
  <c r="Z49" i="33"/>
  <c r="AY49" i="33"/>
  <c r="AS49" i="33"/>
  <c r="AM49" i="33"/>
  <c r="AH49" i="33"/>
  <c r="AC49" i="33"/>
  <c r="Y49" i="33"/>
  <c r="Y60" i="33" s="1"/>
  <c r="BD49" i="33"/>
  <c r="AQ49" i="33"/>
  <c r="AG49" i="33"/>
  <c r="AW49" i="33"/>
  <c r="AB49" i="33"/>
  <c r="BC49" i="33"/>
  <c r="AP49" i="33"/>
  <c r="AE49" i="33"/>
  <c r="X62" i="33"/>
  <c r="Y61" i="33" s="1"/>
  <c r="AL49" i="33"/>
  <c r="AA49" i="33"/>
  <c r="AU49" i="33"/>
  <c r="AK49" i="33"/>
  <c r="Z18" i="33"/>
  <c r="Z26" i="33" s="1"/>
  <c r="AA13" i="33"/>
  <c r="U29" i="31"/>
  <c r="BB46" i="31"/>
  <c r="AT46" i="31"/>
  <c r="AL46" i="31"/>
  <c r="AD46" i="31"/>
  <c r="V46" i="31"/>
  <c r="V60" i="31" s="1"/>
  <c r="AW46" i="31"/>
  <c r="AO46" i="31"/>
  <c r="AG46" i="31"/>
  <c r="Y46" i="31"/>
  <c r="AX46" i="31"/>
  <c r="AP46" i="31"/>
  <c r="AH46" i="31"/>
  <c r="Z46" i="31"/>
  <c r="BA46" i="31"/>
  <c r="AS46" i="31"/>
  <c r="AK46" i="31"/>
  <c r="AC46" i="31"/>
  <c r="AR46" i="31"/>
  <c r="AB46" i="31"/>
  <c r="AU46" i="31"/>
  <c r="AE46" i="31"/>
  <c r="AZ46" i="31"/>
  <c r="AJ46" i="31"/>
  <c r="BC46" i="31"/>
  <c r="AM46" i="31"/>
  <c r="W46" i="31"/>
  <c r="AN46" i="31"/>
  <c r="AQ46" i="31"/>
  <c r="AF46" i="31"/>
  <c r="AI46" i="31"/>
  <c r="BD46" i="31"/>
  <c r="X46" i="31"/>
  <c r="AA46" i="31"/>
  <c r="AV46" i="31"/>
  <c r="AY46" i="31"/>
  <c r="W7" i="10"/>
  <c r="V19" i="31"/>
  <c r="V25" i="31" s="1"/>
  <c r="V26" i="31" s="1"/>
  <c r="V28" i="31" s="1"/>
  <c r="V12" i="10"/>
  <c r="O87" i="31"/>
  <c r="O66" i="31" s="1"/>
  <c r="O76" i="31" s="1"/>
  <c r="O77" i="31" s="1"/>
  <c r="O80" i="31" s="1"/>
  <c r="O81" i="31" s="1"/>
  <c r="O30" i="10"/>
  <c r="O14" i="10" s="1"/>
  <c r="O24" i="10" s="1"/>
  <c r="D52" i="20"/>
  <c r="S12" i="20"/>
  <c r="R62" i="31"/>
  <c r="S61" i="31" s="1"/>
  <c r="Q63" i="31"/>
  <c r="Q64" i="31" s="1"/>
  <c r="X63" i="33" l="1"/>
  <c r="X64" i="33" s="1"/>
  <c r="X77" i="33" s="1"/>
  <c r="X80" i="33" s="1"/>
  <c r="X81" i="33" s="1"/>
  <c r="AC25" i="33"/>
  <c r="AD19" i="33"/>
  <c r="AF89" i="33"/>
  <c r="AE68" i="33"/>
  <c r="AB13" i="33"/>
  <c r="AA18" i="33"/>
  <c r="AA26" i="33" s="1"/>
  <c r="AC88" i="33"/>
  <c r="AB67" i="33"/>
  <c r="AB76" i="33" s="1"/>
  <c r="Z28" i="33"/>
  <c r="BC50" i="33"/>
  <c r="AY50" i="33"/>
  <c r="AU50" i="33"/>
  <c r="AQ50" i="33"/>
  <c r="AM50" i="33"/>
  <c r="AI50" i="33"/>
  <c r="AE50" i="33"/>
  <c r="AA50" i="33"/>
  <c r="BB50" i="33"/>
  <c r="AW50" i="33"/>
  <c r="AR50" i="33"/>
  <c r="AL50" i="33"/>
  <c r="AG50" i="33"/>
  <c r="AB50" i="33"/>
  <c r="Y62" i="33"/>
  <c r="Z61" i="33" s="1"/>
  <c r="AX50" i="33"/>
  <c r="AP50" i="33"/>
  <c r="AJ50" i="33"/>
  <c r="AC50" i="33"/>
  <c r="BD50" i="33"/>
  <c r="AV50" i="33"/>
  <c r="AO50" i="33"/>
  <c r="AH50" i="33"/>
  <c r="Z50" i="33"/>
  <c r="Z60" i="33" s="1"/>
  <c r="BA50" i="33"/>
  <c r="AN50" i="33"/>
  <c r="AT50" i="33"/>
  <c r="AZ50" i="33"/>
  <c r="AK50" i="33"/>
  <c r="AF50" i="33"/>
  <c r="AS50" i="33"/>
  <c r="AD50" i="33"/>
  <c r="V29" i="31"/>
  <c r="BB47" i="31"/>
  <c r="AT47" i="31"/>
  <c r="AL47" i="31"/>
  <c r="AD47" i="31"/>
  <c r="BC47" i="31"/>
  <c r="AU47" i="31"/>
  <c r="AM47" i="31"/>
  <c r="AE47" i="31"/>
  <c r="W47" i="31"/>
  <c r="W60" i="31" s="1"/>
  <c r="AX47" i="31"/>
  <c r="AP47" i="31"/>
  <c r="AH47" i="31"/>
  <c r="Z47" i="31"/>
  <c r="AY47" i="31"/>
  <c r="AQ47" i="31"/>
  <c r="AI47" i="31"/>
  <c r="AA47" i="31"/>
  <c r="AR47" i="31"/>
  <c r="AB47" i="31"/>
  <c r="AS47" i="31"/>
  <c r="AC47" i="31"/>
  <c r="BD47" i="31"/>
  <c r="AN47" i="31"/>
  <c r="X47" i="31"/>
  <c r="AO47" i="31"/>
  <c r="Y47" i="31"/>
  <c r="AZ47" i="31"/>
  <c r="AJ47" i="31"/>
  <c r="BA47" i="31"/>
  <c r="AK47" i="31"/>
  <c r="AV47" i="31"/>
  <c r="AF47" i="31"/>
  <c r="AW47" i="31"/>
  <c r="AG47" i="31"/>
  <c r="X7" i="10"/>
  <c r="W19" i="31"/>
  <c r="W25" i="31" s="1"/>
  <c r="W26" i="31" s="1"/>
  <c r="W28" i="31" s="1"/>
  <c r="W12" i="10"/>
  <c r="P30" i="10"/>
  <c r="P14" i="10" s="1"/>
  <c r="P24" i="10" s="1"/>
  <c r="P87" i="31"/>
  <c r="P66" i="31" s="1"/>
  <c r="P76" i="31" s="1"/>
  <c r="P77" i="31" s="1"/>
  <c r="P80" i="31" s="1"/>
  <c r="P81" i="31" s="1"/>
  <c r="D53" i="20"/>
  <c r="T12" i="20"/>
  <c r="S62" i="31"/>
  <c r="T61" i="31" s="1"/>
  <c r="R63" i="31"/>
  <c r="R64" i="31" s="1"/>
  <c r="AE19" i="33" l="1"/>
  <c r="AD25" i="33"/>
  <c r="AG89" i="33"/>
  <c r="AF68" i="33"/>
  <c r="AC67" i="33"/>
  <c r="AC76" i="33" s="1"/>
  <c r="AD88" i="33"/>
  <c r="Z62" i="33"/>
  <c r="AA61" i="33" s="1"/>
  <c r="BA51" i="33"/>
  <c r="AW51" i="33"/>
  <c r="AS51" i="33"/>
  <c r="AO51" i="33"/>
  <c r="AK51" i="33"/>
  <c r="AG51" i="33"/>
  <c r="AC51" i="33"/>
  <c r="BD51" i="33"/>
  <c r="AY51" i="33"/>
  <c r="AT51" i="33"/>
  <c r="AN51" i="33"/>
  <c r="AI51" i="33"/>
  <c r="AD51" i="33"/>
  <c r="BC51" i="33"/>
  <c r="AV51" i="33"/>
  <c r="AP51" i="33"/>
  <c r="AH51" i="33"/>
  <c r="AA51" i="33"/>
  <c r="AA60" i="33" s="1"/>
  <c r="BB51" i="33"/>
  <c r="AU51" i="33"/>
  <c r="AM51" i="33"/>
  <c r="AF51" i="33"/>
  <c r="AZ51" i="33"/>
  <c r="AL51" i="33"/>
  <c r="AR51" i="33"/>
  <c r="AX51" i="33"/>
  <c r="AJ51" i="33"/>
  <c r="AE51" i="33"/>
  <c r="AB51" i="33"/>
  <c r="AQ51" i="33"/>
  <c r="Y63" i="33"/>
  <c r="Y64" i="33" s="1"/>
  <c r="Y77" i="33" s="1"/>
  <c r="Y80" i="33" s="1"/>
  <c r="Y81" i="33" s="1"/>
  <c r="Z29" i="33"/>
  <c r="AC13" i="33"/>
  <c r="AB18" i="33"/>
  <c r="AB26" i="33" s="1"/>
  <c r="AA28" i="33"/>
  <c r="Y7" i="10"/>
  <c r="X19" i="31"/>
  <c r="X25" i="31" s="1"/>
  <c r="X26" i="31" s="1"/>
  <c r="X28" i="31" s="1"/>
  <c r="X12" i="10"/>
  <c r="W29" i="31"/>
  <c r="AY48" i="31"/>
  <c r="AQ48" i="31"/>
  <c r="AI48" i="31"/>
  <c r="AA48" i="31"/>
  <c r="AZ48" i="31"/>
  <c r="AR48" i="31"/>
  <c r="AJ48" i="31"/>
  <c r="AB48" i="31"/>
  <c r="BC48" i="31"/>
  <c r="AU48" i="31"/>
  <c r="AM48" i="31"/>
  <c r="AE48" i="31"/>
  <c r="BD48" i="31"/>
  <c r="AV48" i="31"/>
  <c r="AN48" i="31"/>
  <c r="AF48" i="31"/>
  <c r="X48" i="31"/>
  <c r="X60" i="31" s="1"/>
  <c r="AO48" i="31"/>
  <c r="Y48" i="31"/>
  <c r="AP48" i="31"/>
  <c r="Z48" i="31"/>
  <c r="AW48" i="31"/>
  <c r="AG48" i="31"/>
  <c r="AX48" i="31"/>
  <c r="AH48" i="31"/>
  <c r="AK48" i="31"/>
  <c r="AL48" i="31"/>
  <c r="AC48" i="31"/>
  <c r="AD48" i="31"/>
  <c r="BA48" i="31"/>
  <c r="BB48" i="31"/>
  <c r="AS48" i="31"/>
  <c r="AT48" i="31"/>
  <c r="Q87" i="31"/>
  <c r="Q66" i="31" s="1"/>
  <c r="Q76" i="31" s="1"/>
  <c r="Q77" i="31" s="1"/>
  <c r="Q80" i="31" s="1"/>
  <c r="Q81" i="31" s="1"/>
  <c r="Q30" i="10"/>
  <c r="Q14" i="10" s="1"/>
  <c r="Q24" i="10" s="1"/>
  <c r="D54" i="20"/>
  <c r="U12" i="20"/>
  <c r="T62" i="31"/>
  <c r="U61" i="31" s="1"/>
  <c r="S63" i="31"/>
  <c r="S64" i="31" s="1"/>
  <c r="AH89" i="33" l="1"/>
  <c r="AG68" i="33"/>
  <c r="AF19" i="33"/>
  <c r="AE25" i="33"/>
  <c r="BD52" i="33"/>
  <c r="AZ52" i="33"/>
  <c r="AV52" i="33"/>
  <c r="AR52" i="33"/>
  <c r="AN52" i="33"/>
  <c r="AJ52" i="33"/>
  <c r="AF52" i="33"/>
  <c r="AB52" i="33"/>
  <c r="AB60" i="33" s="1"/>
  <c r="AA62" i="33"/>
  <c r="AB61" i="33" s="1"/>
  <c r="BB52" i="33"/>
  <c r="AW52" i="33"/>
  <c r="AQ52" i="33"/>
  <c r="AL52" i="33"/>
  <c r="AG52" i="33"/>
  <c r="BC52" i="33"/>
  <c r="AU52" i="33"/>
  <c r="AO52" i="33"/>
  <c r="AH52" i="33"/>
  <c r="BA52" i="33"/>
  <c r="AT52" i="33"/>
  <c r="AM52" i="33"/>
  <c r="AE52" i="33"/>
  <c r="AY52" i="33"/>
  <c r="AK52" i="33"/>
  <c r="AS52" i="33"/>
  <c r="AX52" i="33"/>
  <c r="AI52" i="33"/>
  <c r="AD52" i="33"/>
  <c r="AP52" i="33"/>
  <c r="AC52" i="33"/>
  <c r="AB28" i="33"/>
  <c r="AB29" i="33" s="1"/>
  <c r="Z63" i="33"/>
  <c r="Z64" i="33" s="1"/>
  <c r="Z77" i="33" s="1"/>
  <c r="Z80" i="33" s="1"/>
  <c r="Z81" i="33" s="1"/>
  <c r="AE88" i="33"/>
  <c r="AD67" i="33"/>
  <c r="AD76" i="33" s="1"/>
  <c r="AA29" i="33"/>
  <c r="AC18" i="33"/>
  <c r="AC26" i="33" s="1"/>
  <c r="AD13" i="33"/>
  <c r="X29" i="31"/>
  <c r="BA49" i="31"/>
  <c r="AS49" i="31"/>
  <c r="AK49" i="31"/>
  <c r="AC49" i="31"/>
  <c r="BB49" i="31"/>
  <c r="AT49" i="31"/>
  <c r="AL49" i="31"/>
  <c r="AD49" i="31"/>
  <c r="AW49" i="31"/>
  <c r="AO49" i="31"/>
  <c r="AG49" i="31"/>
  <c r="Y49" i="31"/>
  <c r="Y60" i="31" s="1"/>
  <c r="AX49" i="31"/>
  <c r="AP49" i="31"/>
  <c r="AH49" i="31"/>
  <c r="Z49" i="31"/>
  <c r="AQ49" i="31"/>
  <c r="AA49" i="31"/>
  <c r="AR49" i="31"/>
  <c r="AB49" i="31"/>
  <c r="BC49" i="31"/>
  <c r="AM49" i="31"/>
  <c r="BD49" i="31"/>
  <c r="AN49" i="31"/>
  <c r="AY49" i="31"/>
  <c r="AI49" i="31"/>
  <c r="AZ49" i="31"/>
  <c r="AJ49" i="31"/>
  <c r="AU49" i="31"/>
  <c r="AE49" i="31"/>
  <c r="AV49" i="31"/>
  <c r="AF49" i="31"/>
  <c r="Z7" i="10"/>
  <c r="Y19" i="31"/>
  <c r="Y25" i="31" s="1"/>
  <c r="Y26" i="31" s="1"/>
  <c r="Y28" i="31" s="1"/>
  <c r="Y12" i="10"/>
  <c r="R30" i="10"/>
  <c r="R14" i="10" s="1"/>
  <c r="R24" i="10" s="1"/>
  <c r="R87" i="31"/>
  <c r="R66" i="31" s="1"/>
  <c r="R76" i="31" s="1"/>
  <c r="R77" i="31" s="1"/>
  <c r="R80" i="31" s="1"/>
  <c r="R81" i="31" s="1"/>
  <c r="D55" i="20"/>
  <c r="V12" i="20"/>
  <c r="U62" i="31"/>
  <c r="V61" i="31" s="1"/>
  <c r="T63" i="31"/>
  <c r="T64" i="31" s="1"/>
  <c r="AF25" i="33" l="1"/>
  <c r="AG19" i="33"/>
  <c r="AI89" i="33"/>
  <c r="AH68" i="33"/>
  <c r="AA63" i="33"/>
  <c r="AA64" i="33" s="1"/>
  <c r="AA77" i="33" s="1"/>
  <c r="AA80" i="33" s="1"/>
  <c r="AA81" i="33" s="1"/>
  <c r="AC28" i="33"/>
  <c r="AF88" i="33"/>
  <c r="AE67" i="33"/>
  <c r="AE76" i="33" s="1"/>
  <c r="AD18" i="33"/>
  <c r="AD26" i="33" s="1"/>
  <c r="AE13" i="33"/>
  <c r="BD53" i="33"/>
  <c r="AZ53" i="33"/>
  <c r="AV53" i="33"/>
  <c r="AR53" i="33"/>
  <c r="AN53" i="33"/>
  <c r="AJ53" i="33"/>
  <c r="AF53" i="33"/>
  <c r="BA53" i="33"/>
  <c r="AU53" i="33"/>
  <c r="AP53" i="33"/>
  <c r="AK53" i="33"/>
  <c r="AE53" i="33"/>
  <c r="BC53" i="33"/>
  <c r="AW53" i="33"/>
  <c r="AO53" i="33"/>
  <c r="AH53" i="33"/>
  <c r="BB53" i="33"/>
  <c r="AT53" i="33"/>
  <c r="AM53" i="33"/>
  <c r="AG53" i="33"/>
  <c r="AY53" i="33"/>
  <c r="AL53" i="33"/>
  <c r="AB62" i="33"/>
  <c r="AC61" i="33" s="1"/>
  <c r="AX53" i="33"/>
  <c r="AI53" i="33"/>
  <c r="AS53" i="33"/>
  <c r="AD53" i="33"/>
  <c r="AC53" i="33"/>
  <c r="AC60" i="33" s="1"/>
  <c r="AQ53" i="33"/>
  <c r="AB63" i="33"/>
  <c r="AB64" i="33" s="1"/>
  <c r="AB77" i="33" s="1"/>
  <c r="AB80" i="33" s="1"/>
  <c r="Y29" i="31"/>
  <c r="BB50" i="31"/>
  <c r="AT50" i="31"/>
  <c r="AL50" i="31"/>
  <c r="AD50" i="31"/>
  <c r="BA50" i="31"/>
  <c r="AS50" i="31"/>
  <c r="AK50" i="31"/>
  <c r="AC50" i="31"/>
  <c r="AX50" i="31"/>
  <c r="AP50" i="31"/>
  <c r="AH50" i="31"/>
  <c r="Z50" i="31"/>
  <c r="Z60" i="31" s="1"/>
  <c r="AW50" i="31"/>
  <c r="AO50" i="31"/>
  <c r="AG50" i="31"/>
  <c r="AR50" i="31"/>
  <c r="AB50" i="31"/>
  <c r="AQ50" i="31"/>
  <c r="AA50" i="31"/>
  <c r="AZ50" i="31"/>
  <c r="AJ50" i="31"/>
  <c r="AY50" i="31"/>
  <c r="AI50" i="31"/>
  <c r="AN50" i="31"/>
  <c r="AM50" i="31"/>
  <c r="AF50" i="31"/>
  <c r="AE50" i="31"/>
  <c r="BD50" i="31"/>
  <c r="BC50" i="31"/>
  <c r="AV50" i="31"/>
  <c r="AU50" i="31"/>
  <c r="AA7" i="10"/>
  <c r="Z19" i="31"/>
  <c r="Z25" i="31" s="1"/>
  <c r="Z26" i="31" s="1"/>
  <c r="Z28" i="31" s="1"/>
  <c r="Z12" i="10"/>
  <c r="S87" i="31"/>
  <c r="S66" i="31" s="1"/>
  <c r="S76" i="31" s="1"/>
  <c r="S77" i="31" s="1"/>
  <c r="S80" i="31" s="1"/>
  <c r="S81" i="31" s="1"/>
  <c r="S30" i="10"/>
  <c r="S14" i="10" s="1"/>
  <c r="S24" i="10" s="1"/>
  <c r="D56" i="20"/>
  <c r="W12" i="20"/>
  <c r="V62" i="31"/>
  <c r="W61" i="31" s="1"/>
  <c r="U63" i="31"/>
  <c r="U64" i="31" s="1"/>
  <c r="AJ89" i="33" l="1"/>
  <c r="AI68" i="33"/>
  <c r="AG25" i="33"/>
  <c r="AH19" i="33"/>
  <c r="AB81" i="33"/>
  <c r="AE18" i="33"/>
  <c r="AE26" i="33" s="1"/>
  <c r="AF13" i="33"/>
  <c r="BA54" i="33"/>
  <c r="AW54" i="33"/>
  <c r="AS54" i="33"/>
  <c r="AO54" i="33"/>
  <c r="AK54" i="33"/>
  <c r="AG54" i="33"/>
  <c r="AZ54" i="33"/>
  <c r="AU54" i="33"/>
  <c r="AP54" i="33"/>
  <c r="AJ54" i="33"/>
  <c r="AE54" i="33"/>
  <c r="BD54" i="33"/>
  <c r="AY54" i="33"/>
  <c r="AT54" i="33"/>
  <c r="BB54" i="33"/>
  <c r="AQ54" i="33"/>
  <c r="AI54" i="33"/>
  <c r="AC62" i="33"/>
  <c r="AD61" i="33" s="1"/>
  <c r="AX54" i="33"/>
  <c r="AN54" i="33"/>
  <c r="AH54" i="33"/>
  <c r="AM54" i="33"/>
  <c r="AF54" i="33"/>
  <c r="BC54" i="33"/>
  <c r="AL54" i="33"/>
  <c r="AV54" i="33"/>
  <c r="AR54" i="33"/>
  <c r="AD54" i="33"/>
  <c r="AD60" i="33" s="1"/>
  <c r="AD28" i="33"/>
  <c r="AC29" i="33"/>
  <c r="AG88" i="33"/>
  <c r="AF67" i="33"/>
  <c r="AF76" i="33" s="1"/>
  <c r="Z29" i="31"/>
  <c r="AX51" i="31"/>
  <c r="AP51" i="31"/>
  <c r="AH51" i="31"/>
  <c r="BC51" i="31"/>
  <c r="AU51" i="31"/>
  <c r="AM51" i="31"/>
  <c r="AE51" i="31"/>
  <c r="BB51" i="31"/>
  <c r="AT51" i="31"/>
  <c r="AL51" i="31"/>
  <c r="AD51" i="31"/>
  <c r="AY51" i="31"/>
  <c r="AQ51" i="31"/>
  <c r="AI51" i="31"/>
  <c r="AA51" i="31"/>
  <c r="AA60" i="31" s="1"/>
  <c r="AV51" i="31"/>
  <c r="AF51" i="31"/>
  <c r="AS51" i="31"/>
  <c r="AC51" i="31"/>
  <c r="AR51" i="31"/>
  <c r="AB51" i="31"/>
  <c r="AO51" i="31"/>
  <c r="BD51" i="31"/>
  <c r="AN51" i="31"/>
  <c r="BA51" i="31"/>
  <c r="AK51" i="31"/>
  <c r="AZ51" i="31"/>
  <c r="AJ51" i="31"/>
  <c r="AW51" i="31"/>
  <c r="AG51" i="31"/>
  <c r="AB7" i="10"/>
  <c r="AA19" i="31"/>
  <c r="AA25" i="31" s="1"/>
  <c r="AA26" i="31" s="1"/>
  <c r="AA28" i="31" s="1"/>
  <c r="AA12" i="10"/>
  <c r="T30" i="10"/>
  <c r="T14" i="10" s="1"/>
  <c r="T24" i="10" s="1"/>
  <c r="T87" i="31"/>
  <c r="T66" i="31" s="1"/>
  <c r="T76" i="31" s="1"/>
  <c r="T77" i="31" s="1"/>
  <c r="T80" i="31" s="1"/>
  <c r="T81" i="31" s="1"/>
  <c r="D57" i="20"/>
  <c r="X12" i="20"/>
  <c r="W62" i="31"/>
  <c r="X61" i="31" s="1"/>
  <c r="V63" i="31"/>
  <c r="V64" i="31" s="1"/>
  <c r="AI19" i="33" l="1"/>
  <c r="AH25" i="33"/>
  <c r="AJ68" i="33"/>
  <c r="AK89" i="33"/>
  <c r="AC63" i="33"/>
  <c r="AC64" i="33" s="1"/>
  <c r="AC77" i="33" s="1"/>
  <c r="AC80" i="33" s="1"/>
  <c r="AC81" i="33" s="1"/>
  <c r="AD62" i="33"/>
  <c r="AE61" i="33" s="1"/>
  <c r="BC55" i="33"/>
  <c r="AY55" i="33"/>
  <c r="AU55" i="33"/>
  <c r="AQ55" i="33"/>
  <c r="AM55" i="33"/>
  <c r="AI55" i="33"/>
  <c r="AE55" i="33"/>
  <c r="AE60" i="33" s="1"/>
  <c r="BA55" i="33"/>
  <c r="AV55" i="33"/>
  <c r="AP55" i="33"/>
  <c r="AK55" i="33"/>
  <c r="AF55" i="33"/>
  <c r="AZ55" i="33"/>
  <c r="AT55" i="33"/>
  <c r="AO55" i="33"/>
  <c r="AJ55" i="33"/>
  <c r="AW55" i="33"/>
  <c r="AL55" i="33"/>
  <c r="BD55" i="33"/>
  <c r="AS55" i="33"/>
  <c r="AH55" i="33"/>
  <c r="BB55" i="33"/>
  <c r="AG55" i="33"/>
  <c r="AR55" i="33"/>
  <c r="AX55" i="33"/>
  <c r="AN55" i="33"/>
  <c r="AE28" i="33"/>
  <c r="AE29" i="33" s="1"/>
  <c r="AF18" i="33"/>
  <c r="AF26" i="33" s="1"/>
  <c r="AG13" i="33"/>
  <c r="AH88" i="33"/>
  <c r="AG67" i="33"/>
  <c r="AG76" i="33" s="1"/>
  <c r="AD29" i="33"/>
  <c r="C5" i="33"/>
  <c r="H30" i="29" s="1"/>
  <c r="AC7" i="10"/>
  <c r="AB19" i="31"/>
  <c r="AB25" i="31" s="1"/>
  <c r="AB26" i="31" s="1"/>
  <c r="AB28" i="31" s="1"/>
  <c r="AB12" i="10"/>
  <c r="AA29" i="31"/>
  <c r="AY52" i="31"/>
  <c r="AQ52" i="31"/>
  <c r="AI52" i="31"/>
  <c r="BD52" i="31"/>
  <c r="AV52" i="31"/>
  <c r="AN52" i="31"/>
  <c r="AF52" i="31"/>
  <c r="BC52" i="31"/>
  <c r="AU52" i="31"/>
  <c r="AM52" i="31"/>
  <c r="AE52" i="31"/>
  <c r="AZ52" i="31"/>
  <c r="AR52" i="31"/>
  <c r="AJ52" i="31"/>
  <c r="AB52" i="31"/>
  <c r="AB60" i="31" s="1"/>
  <c r="AW52" i="31"/>
  <c r="AG52" i="31"/>
  <c r="AT52" i="31"/>
  <c r="AD52" i="31"/>
  <c r="AO52" i="31"/>
  <c r="BB52" i="31"/>
  <c r="AL52" i="31"/>
  <c r="AS52" i="31"/>
  <c r="AP52" i="31"/>
  <c r="AK52" i="31"/>
  <c r="AH52" i="31"/>
  <c r="AC52" i="31"/>
  <c r="BA52" i="31"/>
  <c r="AX52" i="31"/>
  <c r="U87" i="31"/>
  <c r="U66" i="31" s="1"/>
  <c r="U76" i="31" s="1"/>
  <c r="U77" i="31" s="1"/>
  <c r="U80" i="31" s="1"/>
  <c r="U81" i="31" s="1"/>
  <c r="U30" i="10"/>
  <c r="U14" i="10" s="1"/>
  <c r="U24" i="10" s="1"/>
  <c r="D58" i="20"/>
  <c r="Y12" i="20"/>
  <c r="X62" i="31"/>
  <c r="Y61" i="31" s="1"/>
  <c r="W63" i="31"/>
  <c r="W64" i="31" s="1"/>
  <c r="AK68" i="33" l="1"/>
  <c r="AL89" i="33"/>
  <c r="AJ19" i="33"/>
  <c r="AI25" i="33"/>
  <c r="AI88" i="33"/>
  <c r="AH67" i="33"/>
  <c r="AH76" i="33" s="1"/>
  <c r="AD63" i="33"/>
  <c r="AD64" i="33" s="1"/>
  <c r="AD77" i="33" s="1"/>
  <c r="AD80" i="33" s="1"/>
  <c r="AD81" i="33" s="1"/>
  <c r="AF28" i="33"/>
  <c r="AF29" i="33" s="1"/>
  <c r="AG18" i="33"/>
  <c r="AG26" i="33" s="1"/>
  <c r="AH13" i="33"/>
  <c r="BB56" i="33"/>
  <c r="AX56" i="33"/>
  <c r="AT56" i="33"/>
  <c r="AP56" i="33"/>
  <c r="AL56" i="33"/>
  <c r="AH56" i="33"/>
  <c r="BC56" i="33"/>
  <c r="AW56" i="33"/>
  <c r="AR56" i="33"/>
  <c r="AM56" i="33"/>
  <c r="AG56" i="33"/>
  <c r="AE62" i="33"/>
  <c r="AF61" i="33" s="1"/>
  <c r="BA56" i="33"/>
  <c r="AV56" i="33"/>
  <c r="AQ56" i="33"/>
  <c r="AK56" i="33"/>
  <c r="AF56" i="33"/>
  <c r="AF60" i="33" s="1"/>
  <c r="BD56" i="33"/>
  <c r="AS56" i="33"/>
  <c r="AI56" i="33"/>
  <c r="AZ56" i="33"/>
  <c r="AO56" i="33"/>
  <c r="AY56" i="33"/>
  <c r="AU56" i="33"/>
  <c r="AN56" i="33"/>
  <c r="AJ56" i="33"/>
  <c r="AB29" i="31"/>
  <c r="AW53" i="31"/>
  <c r="AO53" i="31"/>
  <c r="AG53" i="31"/>
  <c r="BB53" i="31"/>
  <c r="AT53" i="31"/>
  <c r="AL53" i="31"/>
  <c r="AD53" i="31"/>
  <c r="BA53" i="31"/>
  <c r="AS53" i="31"/>
  <c r="AK53" i="31"/>
  <c r="AC53" i="31"/>
  <c r="AC60" i="31" s="1"/>
  <c r="AX53" i="31"/>
  <c r="AP53" i="31"/>
  <c r="AH53" i="31"/>
  <c r="BC53" i="31"/>
  <c r="AM53" i="31"/>
  <c r="AZ53" i="31"/>
  <c r="AJ53" i="31"/>
  <c r="AY53" i="31"/>
  <c r="AI53" i="31"/>
  <c r="AV53" i="31"/>
  <c r="AF53" i="31"/>
  <c r="AU53" i="31"/>
  <c r="AE53" i="31"/>
  <c r="AR53" i="31"/>
  <c r="AQ53" i="31"/>
  <c r="BD53" i="31"/>
  <c r="AN53" i="31"/>
  <c r="AD7" i="10"/>
  <c r="AC19" i="31"/>
  <c r="AC25" i="31" s="1"/>
  <c r="AC26" i="31" s="1"/>
  <c r="AC28" i="31" s="1"/>
  <c r="AC12" i="10"/>
  <c r="D59" i="20"/>
  <c r="Z12" i="20"/>
  <c r="V30" i="10"/>
  <c r="V14" i="10" s="1"/>
  <c r="V24" i="10" s="1"/>
  <c r="V87" i="31"/>
  <c r="V66" i="31" s="1"/>
  <c r="V76" i="31" s="1"/>
  <c r="V77" i="31" s="1"/>
  <c r="V80" i="31" s="1"/>
  <c r="V81" i="31" s="1"/>
  <c r="Y62" i="31"/>
  <c r="Z61" i="31" s="1"/>
  <c r="X63" i="31"/>
  <c r="X64" i="31" s="1"/>
  <c r="AJ25" i="33" l="1"/>
  <c r="AK19" i="33"/>
  <c r="AM89" i="33"/>
  <c r="AL68" i="33"/>
  <c r="AE63" i="33"/>
  <c r="AE64" i="33" s="1"/>
  <c r="AE77" i="33" s="1"/>
  <c r="AE80" i="33" s="1"/>
  <c r="AE81" i="33" s="1"/>
  <c r="BB57" i="33"/>
  <c r="AX57" i="33"/>
  <c r="AT57" i="33"/>
  <c r="AP57" i="33"/>
  <c r="AL57" i="33"/>
  <c r="AH57" i="33"/>
  <c r="AF62" i="33"/>
  <c r="AG61" i="33" s="1"/>
  <c r="AZ57" i="33"/>
  <c r="AU57" i="33"/>
  <c r="AO57" i="33"/>
  <c r="AJ57" i="33"/>
  <c r="BD57" i="33"/>
  <c r="AY57" i="33"/>
  <c r="AS57" i="33"/>
  <c r="AN57" i="33"/>
  <c r="AI57" i="33"/>
  <c r="BA57" i="33"/>
  <c r="AQ57" i="33"/>
  <c r="AW57" i="33"/>
  <c r="AM57" i="33"/>
  <c r="AV57" i="33"/>
  <c r="AK57" i="33"/>
  <c r="AR57" i="33"/>
  <c r="BC57" i="33"/>
  <c r="AG57" i="33"/>
  <c r="AG60" i="33" s="1"/>
  <c r="AG28" i="33"/>
  <c r="AH18" i="33"/>
  <c r="AH26" i="33" s="1"/>
  <c r="AI13" i="33"/>
  <c r="AJ88" i="33"/>
  <c r="AI67" i="33"/>
  <c r="AI76" i="33" s="1"/>
  <c r="AC29" i="31"/>
  <c r="BB54" i="31"/>
  <c r="AT54" i="31"/>
  <c r="AL54" i="31"/>
  <c r="AD54" i="31"/>
  <c r="AD60" i="31" s="1"/>
  <c r="AW54" i="31"/>
  <c r="AO54" i="31"/>
  <c r="AG54" i="31"/>
  <c r="AX54" i="31"/>
  <c r="AP54" i="31"/>
  <c r="AH54" i="31"/>
  <c r="BA54" i="31"/>
  <c r="AS54" i="31"/>
  <c r="AK54" i="31"/>
  <c r="AR54" i="31"/>
  <c r="BC54" i="31"/>
  <c r="AM54" i="31"/>
  <c r="AZ54" i="31"/>
  <c r="AJ54" i="31"/>
  <c r="AU54" i="31"/>
  <c r="AE54" i="31"/>
  <c r="BD54" i="31"/>
  <c r="AY54" i="31"/>
  <c r="AV54" i="31"/>
  <c r="AQ54" i="31"/>
  <c r="AN54" i="31"/>
  <c r="AI54" i="31"/>
  <c r="AF54" i="31"/>
  <c r="AE7" i="10"/>
  <c r="AD19" i="31"/>
  <c r="AD25" i="31" s="1"/>
  <c r="AD26" i="31" s="1"/>
  <c r="AD28" i="31" s="1"/>
  <c r="AD12" i="10"/>
  <c r="D60" i="20"/>
  <c r="AA12" i="20"/>
  <c r="W87" i="31"/>
  <c r="W66" i="31" s="1"/>
  <c r="W76" i="31" s="1"/>
  <c r="W77" i="31" s="1"/>
  <c r="W80" i="31" s="1"/>
  <c r="W81" i="31" s="1"/>
  <c r="W30" i="10"/>
  <c r="W14" i="10" s="1"/>
  <c r="W24" i="10" s="1"/>
  <c r="Z62" i="31"/>
  <c r="AA61" i="31" s="1"/>
  <c r="Y63" i="31"/>
  <c r="Y64" i="31" s="1"/>
  <c r="AM68" i="33" l="1"/>
  <c r="AN89" i="33"/>
  <c r="AK25" i="33"/>
  <c r="AL19" i="33"/>
  <c r="AF63" i="33"/>
  <c r="AF64" i="33" s="1"/>
  <c r="AF77" i="33" s="1"/>
  <c r="AF80" i="33" s="1"/>
  <c r="AF81" i="33" s="1"/>
  <c r="AK88" i="33"/>
  <c r="AJ67" i="33"/>
  <c r="AJ76" i="33" s="1"/>
  <c r="AJ13" i="33"/>
  <c r="AI18" i="33"/>
  <c r="AI26" i="33" s="1"/>
  <c r="BC58" i="33"/>
  <c r="AY58" i="33"/>
  <c r="AU58" i="33"/>
  <c r="AQ58" i="33"/>
  <c r="AM58" i="33"/>
  <c r="AI58" i="33"/>
  <c r="BD58" i="33"/>
  <c r="AX58" i="33"/>
  <c r="AS58" i="33"/>
  <c r="AN58" i="33"/>
  <c r="AH58" i="33"/>
  <c r="AH60" i="33" s="1"/>
  <c r="BB58" i="33"/>
  <c r="AW58" i="33"/>
  <c r="AR58" i="33"/>
  <c r="AL58" i="33"/>
  <c r="AG62" i="33"/>
  <c r="AH61" i="33" s="1"/>
  <c r="AZ58" i="33"/>
  <c r="AO58" i="33"/>
  <c r="AV58" i="33"/>
  <c r="AK58" i="33"/>
  <c r="AT58" i="33"/>
  <c r="AP58" i="33"/>
  <c r="AJ58" i="33"/>
  <c r="BA58" i="33"/>
  <c r="AH28" i="33"/>
  <c r="AH29" i="33" s="1"/>
  <c r="AG29" i="33"/>
  <c r="AG63" i="33"/>
  <c r="AD29" i="31"/>
  <c r="BB55" i="31"/>
  <c r="AT55" i="31"/>
  <c r="AL55" i="31"/>
  <c r="BC55" i="31"/>
  <c r="AU55" i="31"/>
  <c r="AM55" i="31"/>
  <c r="AE55" i="31"/>
  <c r="AE60" i="31" s="1"/>
  <c r="AX55" i="31"/>
  <c r="AP55" i="31"/>
  <c r="AH55" i="31"/>
  <c r="AY55" i="31"/>
  <c r="AQ55" i="31"/>
  <c r="AI55" i="31"/>
  <c r="AZ55" i="31"/>
  <c r="AJ55" i="31"/>
  <c r="AS55" i="31"/>
  <c r="AV55" i="31"/>
  <c r="AF55" i="31"/>
  <c r="AO55" i="31"/>
  <c r="AR55" i="31"/>
  <c r="BA55" i="31"/>
  <c r="AK55" i="31"/>
  <c r="BD55" i="31"/>
  <c r="AN55" i="31"/>
  <c r="AW55" i="31"/>
  <c r="AG55" i="31"/>
  <c r="AF7" i="10"/>
  <c r="AE19" i="31"/>
  <c r="AE25" i="31" s="1"/>
  <c r="AE26" i="31" s="1"/>
  <c r="AE28" i="31" s="1"/>
  <c r="AE12" i="10"/>
  <c r="D61" i="20"/>
  <c r="AB12" i="20"/>
  <c r="X30" i="10"/>
  <c r="X14" i="10" s="1"/>
  <c r="X24" i="10" s="1"/>
  <c r="X87" i="31"/>
  <c r="X66" i="31" s="1"/>
  <c r="X76" i="31" s="1"/>
  <c r="X77" i="31" s="1"/>
  <c r="X80" i="31" s="1"/>
  <c r="X81" i="31" s="1"/>
  <c r="AA62" i="31"/>
  <c r="AB61" i="31" s="1"/>
  <c r="Z63" i="31"/>
  <c r="Z64" i="31" s="1"/>
  <c r="AM19" i="33" l="1"/>
  <c r="AL25" i="33"/>
  <c r="AN68" i="33"/>
  <c r="AO89" i="33"/>
  <c r="AJ18" i="33"/>
  <c r="AJ26" i="33" s="1"/>
  <c r="AK13" i="33"/>
  <c r="AK67" i="33"/>
  <c r="AK76" i="33" s="1"/>
  <c r="AL88" i="33"/>
  <c r="AI28" i="33"/>
  <c r="AG64" i="33"/>
  <c r="AG77" i="33" s="1"/>
  <c r="AG80" i="33" s="1"/>
  <c r="AG81" i="33" s="1"/>
  <c r="AH62" i="33"/>
  <c r="AI61" i="33" s="1"/>
  <c r="BA59" i="33"/>
  <c r="BA60" i="33" s="1"/>
  <c r="AW59" i="33"/>
  <c r="AW60" i="33" s="1"/>
  <c r="AS59" i="33"/>
  <c r="AS60" i="33" s="1"/>
  <c r="AO59" i="33"/>
  <c r="AO60" i="33" s="1"/>
  <c r="AK59" i="33"/>
  <c r="AK60" i="33" s="1"/>
  <c r="BC59" i="33"/>
  <c r="BC60" i="33" s="1"/>
  <c r="AX59" i="33"/>
  <c r="AX60" i="33" s="1"/>
  <c r="AR59" i="33"/>
  <c r="AR60" i="33" s="1"/>
  <c r="AM59" i="33"/>
  <c r="AM60" i="33" s="1"/>
  <c r="BB59" i="33"/>
  <c r="BB60" i="33" s="1"/>
  <c r="AV59" i="33"/>
  <c r="AV60" i="33" s="1"/>
  <c r="AQ59" i="33"/>
  <c r="AQ60" i="33" s="1"/>
  <c r="AL59" i="33"/>
  <c r="AL60" i="33" s="1"/>
  <c r="AY59" i="33"/>
  <c r="AY60" i="33" s="1"/>
  <c r="AN59" i="33"/>
  <c r="AN60" i="33" s="1"/>
  <c r="AU59" i="33"/>
  <c r="AU60" i="33" s="1"/>
  <c r="AJ59" i="33"/>
  <c r="AJ60" i="33" s="1"/>
  <c r="AT59" i="33"/>
  <c r="AT60" i="33" s="1"/>
  <c r="AI59" i="33"/>
  <c r="AI60" i="33" s="1"/>
  <c r="AP59" i="33"/>
  <c r="AP60" i="33" s="1"/>
  <c r="BD59" i="33"/>
  <c r="BD60" i="33" s="1"/>
  <c r="AZ59" i="33"/>
  <c r="AZ60" i="33" s="1"/>
  <c r="AG7" i="10"/>
  <c r="AF19" i="31"/>
  <c r="AF25" i="31" s="1"/>
  <c r="AF26" i="31" s="1"/>
  <c r="AF28" i="31" s="1"/>
  <c r="AF12" i="10"/>
  <c r="AE29" i="31"/>
  <c r="AY56" i="31"/>
  <c r="AQ56" i="31"/>
  <c r="AI56" i="31"/>
  <c r="AZ56" i="31"/>
  <c r="AR56" i="31"/>
  <c r="AJ56" i="31"/>
  <c r="BC56" i="31"/>
  <c r="AU56" i="31"/>
  <c r="AM56" i="31"/>
  <c r="BD56" i="31"/>
  <c r="AV56" i="31"/>
  <c r="AN56" i="31"/>
  <c r="AF56" i="31"/>
  <c r="AF60" i="31" s="1"/>
  <c r="AO56" i="31"/>
  <c r="AX56" i="31"/>
  <c r="AH56" i="31"/>
  <c r="AW56" i="31"/>
  <c r="AG56" i="31"/>
  <c r="AP56" i="31"/>
  <c r="AK56" i="31"/>
  <c r="BB56" i="31"/>
  <c r="BA56" i="31"/>
  <c r="AT56" i="31"/>
  <c r="AS56" i="31"/>
  <c r="AL56" i="31"/>
  <c r="D62" i="20"/>
  <c r="AC12" i="20"/>
  <c r="Y87" i="31"/>
  <c r="Y66" i="31" s="1"/>
  <c r="Y76" i="31" s="1"/>
  <c r="Y77" i="31" s="1"/>
  <c r="Y80" i="31" s="1"/>
  <c r="Y81" i="31" s="1"/>
  <c r="Y30" i="10"/>
  <c r="Y14" i="10" s="1"/>
  <c r="Y24" i="10" s="1"/>
  <c r="AB62" i="31"/>
  <c r="AC61" i="31" s="1"/>
  <c r="AA63" i="31"/>
  <c r="AA64" i="31" s="1"/>
  <c r="AP89" i="33" l="1"/>
  <c r="AO68" i="33"/>
  <c r="AN19" i="33"/>
  <c r="AM25" i="33"/>
  <c r="AK18" i="33"/>
  <c r="AK26" i="33" s="1"/>
  <c r="AL13" i="33"/>
  <c r="AI62" i="33"/>
  <c r="AJ61" i="33" s="1"/>
  <c r="AJ28" i="33"/>
  <c r="AJ62" i="33" s="1"/>
  <c r="AK61" i="33" s="1"/>
  <c r="AH63" i="33"/>
  <c r="AH64" i="33" s="1"/>
  <c r="AH77" i="33" s="1"/>
  <c r="AH80" i="33" s="1"/>
  <c r="AH81" i="33" s="1"/>
  <c r="AI29" i="33"/>
  <c r="AM88" i="33"/>
  <c r="AL67" i="33"/>
  <c r="AL76" i="33" s="1"/>
  <c r="AF29" i="31"/>
  <c r="BA57" i="31"/>
  <c r="AS57" i="31"/>
  <c r="AK57" i="31"/>
  <c r="BB57" i="31"/>
  <c r="AT57" i="31"/>
  <c r="AL57" i="31"/>
  <c r="AW57" i="31"/>
  <c r="AO57" i="31"/>
  <c r="AG57" i="31"/>
  <c r="AG60" i="31" s="1"/>
  <c r="AX57" i="31"/>
  <c r="AP57" i="31"/>
  <c r="AH57" i="31"/>
  <c r="AY57" i="31"/>
  <c r="AI57" i="31"/>
  <c r="AR57" i="31"/>
  <c r="AU57" i="31"/>
  <c r="BD57" i="31"/>
  <c r="AN57" i="31"/>
  <c r="AQ57" i="31"/>
  <c r="AZ57" i="31"/>
  <c r="AJ57" i="31"/>
  <c r="BC57" i="31"/>
  <c r="AM57" i="31"/>
  <c r="AV57" i="31"/>
  <c r="AH7" i="10"/>
  <c r="AG19" i="31"/>
  <c r="AG25" i="31" s="1"/>
  <c r="AG26" i="31" s="1"/>
  <c r="AG28" i="31" s="1"/>
  <c r="AG12" i="10"/>
  <c r="D63" i="20"/>
  <c r="AD12" i="20"/>
  <c r="Z30" i="10"/>
  <c r="Z14" i="10" s="1"/>
  <c r="Z24" i="10" s="1"/>
  <c r="Z87" i="31"/>
  <c r="Z66" i="31" s="1"/>
  <c r="Z76" i="31" s="1"/>
  <c r="Z77" i="31" s="1"/>
  <c r="Z80" i="31" s="1"/>
  <c r="Z81" i="31" s="1"/>
  <c r="AC62" i="31"/>
  <c r="AD61" i="31" s="1"/>
  <c r="AB63" i="31"/>
  <c r="AB64" i="31" s="1"/>
  <c r="AO19" i="33" l="1"/>
  <c r="AN25" i="33"/>
  <c r="AJ29" i="33"/>
  <c r="AP68" i="33"/>
  <c r="AQ89" i="33"/>
  <c r="AM67" i="33"/>
  <c r="AM76" i="33" s="1"/>
  <c r="AN88" i="33"/>
  <c r="AJ63" i="33"/>
  <c r="AJ64" i="33" s="1"/>
  <c r="AJ77" i="33" s="1"/>
  <c r="AJ80" i="33" s="1"/>
  <c r="AK28" i="33"/>
  <c r="AK62" i="33" s="1"/>
  <c r="AL61" i="33" s="1"/>
  <c r="AL18" i="33"/>
  <c r="AL26" i="33" s="1"/>
  <c r="AM13" i="33"/>
  <c r="AI63" i="33"/>
  <c r="AI64" i="33" s="1"/>
  <c r="AI77" i="33" s="1"/>
  <c r="AI80" i="33" s="1"/>
  <c r="AI81" i="33" s="1"/>
  <c r="AG29" i="31"/>
  <c r="BB58" i="31"/>
  <c r="AT58" i="31"/>
  <c r="AL58" i="31"/>
  <c r="BA58" i="31"/>
  <c r="AS58" i="31"/>
  <c r="AK58" i="31"/>
  <c r="AX58" i="31"/>
  <c r="AP58" i="31"/>
  <c r="AH58" i="31"/>
  <c r="AH60" i="31" s="1"/>
  <c r="AW58" i="31"/>
  <c r="AO58" i="31"/>
  <c r="AR58" i="31"/>
  <c r="AY58" i="31"/>
  <c r="AI58" i="31"/>
  <c r="AZ58" i="31"/>
  <c r="AJ58" i="31"/>
  <c r="AQ58" i="31"/>
  <c r="BD58" i="31"/>
  <c r="AU58" i="31"/>
  <c r="AV58" i="31"/>
  <c r="AM58" i="31"/>
  <c r="AN58" i="31"/>
  <c r="BC58" i="31"/>
  <c r="AI7" i="10"/>
  <c r="AH19" i="31"/>
  <c r="AH25" i="31" s="1"/>
  <c r="AH26" i="31" s="1"/>
  <c r="AH28" i="31" s="1"/>
  <c r="AH12" i="10"/>
  <c r="D64" i="20"/>
  <c r="AE12" i="20"/>
  <c r="AA87" i="31"/>
  <c r="AA66" i="31" s="1"/>
  <c r="AA76" i="31" s="1"/>
  <c r="AA77" i="31" s="1"/>
  <c r="AA80" i="31" s="1"/>
  <c r="AA81" i="31" s="1"/>
  <c r="C4" i="31" s="1"/>
  <c r="G29" i="29" s="1"/>
  <c r="AA30" i="10"/>
  <c r="AA14" i="10" s="1"/>
  <c r="AA24" i="10" s="1"/>
  <c r="AC63" i="31"/>
  <c r="AC64" i="31" s="1"/>
  <c r="AD62" i="31"/>
  <c r="AE61" i="31" s="1"/>
  <c r="AR89" i="33" l="1"/>
  <c r="AQ68" i="33"/>
  <c r="AP19" i="33"/>
  <c r="AO25" i="33"/>
  <c r="AK63" i="33"/>
  <c r="AJ81" i="33"/>
  <c r="AM18" i="33"/>
  <c r="AM26" i="33" s="1"/>
  <c r="AN13" i="33"/>
  <c r="AL28" i="33"/>
  <c r="AL62" i="33" s="1"/>
  <c r="AM61" i="33" s="1"/>
  <c r="AO88" i="33"/>
  <c r="AN67" i="33"/>
  <c r="AN76" i="33" s="1"/>
  <c r="AK29" i="33"/>
  <c r="AH29" i="31"/>
  <c r="AX59" i="31"/>
  <c r="AX60" i="31" s="1"/>
  <c r="AP59" i="31"/>
  <c r="AP60" i="31" s="1"/>
  <c r="BC59" i="31"/>
  <c r="BC60" i="31" s="1"/>
  <c r="AU59" i="31"/>
  <c r="AU60" i="31" s="1"/>
  <c r="AM59" i="31"/>
  <c r="AM60" i="31" s="1"/>
  <c r="BB59" i="31"/>
  <c r="BB60" i="31" s="1"/>
  <c r="AT59" i="31"/>
  <c r="AT60" i="31" s="1"/>
  <c r="AL59" i="31"/>
  <c r="AL60" i="31" s="1"/>
  <c r="AY59" i="31"/>
  <c r="AY60" i="31" s="1"/>
  <c r="AQ59" i="31"/>
  <c r="AQ60" i="31" s="1"/>
  <c r="AI59" i="31"/>
  <c r="AI60" i="31" s="1"/>
  <c r="BD59" i="31"/>
  <c r="BD60" i="31" s="1"/>
  <c r="AN59" i="31"/>
  <c r="AN60" i="31" s="1"/>
  <c r="AS59" i="31"/>
  <c r="AS60" i="31" s="1"/>
  <c r="AZ59" i="31"/>
  <c r="AZ60" i="31" s="1"/>
  <c r="AJ59" i="31"/>
  <c r="AJ60" i="31" s="1"/>
  <c r="AO59" i="31"/>
  <c r="AO60" i="31" s="1"/>
  <c r="AV59" i="31"/>
  <c r="AV60" i="31" s="1"/>
  <c r="BA59" i="31"/>
  <c r="BA60" i="31" s="1"/>
  <c r="AK59" i="31"/>
  <c r="AK60" i="31" s="1"/>
  <c r="AR59" i="31"/>
  <c r="AR60" i="31" s="1"/>
  <c r="AW59" i="31"/>
  <c r="AW60" i="31" s="1"/>
  <c r="AJ7" i="10"/>
  <c r="AI19" i="31"/>
  <c r="AI25" i="31" s="1"/>
  <c r="AI26" i="31" s="1"/>
  <c r="AI28" i="31" s="1"/>
  <c r="AI29" i="31" s="1"/>
  <c r="AI12" i="10"/>
  <c r="D65" i="20"/>
  <c r="AF12" i="20"/>
  <c r="AB30" i="10"/>
  <c r="AB14" i="10" s="1"/>
  <c r="AB24" i="10" s="1"/>
  <c r="AB87" i="31"/>
  <c r="AB66" i="31" s="1"/>
  <c r="AB76" i="31" s="1"/>
  <c r="AB77" i="31" s="1"/>
  <c r="AB80" i="31" s="1"/>
  <c r="AB81" i="31" s="1"/>
  <c r="AE62" i="31"/>
  <c r="AF61" i="31" s="1"/>
  <c r="AD63" i="31"/>
  <c r="AD64" i="31" s="1"/>
  <c r="AK64" i="33" l="1"/>
  <c r="AK77" i="33" s="1"/>
  <c r="AK80" i="33" s="1"/>
  <c r="AQ19" i="33"/>
  <c r="AP25" i="33"/>
  <c r="AS89" i="33"/>
  <c r="AR68" i="33"/>
  <c r="AL63" i="33"/>
  <c r="AL29" i="33"/>
  <c r="AP88" i="33"/>
  <c r="AO67" i="33"/>
  <c r="AO76" i="33" s="1"/>
  <c r="AM28" i="33"/>
  <c r="AM62" i="33" s="1"/>
  <c r="AN61" i="33" s="1"/>
  <c r="AO13" i="33"/>
  <c r="AN18" i="33"/>
  <c r="AN26" i="33" s="1"/>
  <c r="AK81" i="33"/>
  <c r="C6" i="33"/>
  <c r="I30" i="29" s="1"/>
  <c r="AK7" i="10"/>
  <c r="AJ19" i="31"/>
  <c r="AJ25" i="31" s="1"/>
  <c r="AJ26" i="31" s="1"/>
  <c r="AJ28" i="31" s="1"/>
  <c r="AJ29" i="31" s="1"/>
  <c r="AJ12" i="10"/>
  <c r="D66" i="20"/>
  <c r="AG12" i="20"/>
  <c r="AC87" i="31"/>
  <c r="AC66" i="31" s="1"/>
  <c r="AC76" i="31" s="1"/>
  <c r="AC77" i="31" s="1"/>
  <c r="AC80" i="31" s="1"/>
  <c r="AC81" i="31" s="1"/>
  <c r="AC30" i="10"/>
  <c r="AC14" i="10" s="1"/>
  <c r="AC24" i="10" s="1"/>
  <c r="AF62" i="31"/>
  <c r="AG61" i="31" s="1"/>
  <c r="AE63" i="31"/>
  <c r="AE64" i="31" s="1"/>
  <c r="AL64" i="33" l="1"/>
  <c r="AL77" i="33" s="1"/>
  <c r="AL80" i="33" s="1"/>
  <c r="AL81" i="33" s="1"/>
  <c r="AT89" i="33"/>
  <c r="AS68" i="33"/>
  <c r="AR19" i="33"/>
  <c r="AQ25" i="33"/>
  <c r="AM63" i="33"/>
  <c r="AM29" i="33"/>
  <c r="AM64" i="33" s="1"/>
  <c r="AM77" i="33" s="1"/>
  <c r="AM80" i="33" s="1"/>
  <c r="AO18" i="33"/>
  <c r="AO26" i="33" s="1"/>
  <c r="AP13" i="33"/>
  <c r="AQ88" i="33"/>
  <c r="AP67" i="33"/>
  <c r="AP76" i="33" s="1"/>
  <c r="AN28" i="33"/>
  <c r="AN62" i="33" s="1"/>
  <c r="AO61" i="33" s="1"/>
  <c r="AL7" i="10"/>
  <c r="AK19" i="31"/>
  <c r="AK25" i="31" s="1"/>
  <c r="AK26" i="31" s="1"/>
  <c r="AK12" i="10"/>
  <c r="D67" i="20"/>
  <c r="AH12" i="20"/>
  <c r="AD30" i="10"/>
  <c r="AD14" i="10" s="1"/>
  <c r="AD24" i="10" s="1"/>
  <c r="AD87" i="31"/>
  <c r="AD66" i="31" s="1"/>
  <c r="AD76" i="31" s="1"/>
  <c r="AD77" i="31" s="1"/>
  <c r="AD80" i="31" s="1"/>
  <c r="AD81" i="31" s="1"/>
  <c r="AG62" i="31"/>
  <c r="AH61" i="31" s="1"/>
  <c r="AF63" i="31"/>
  <c r="AF64" i="31" s="1"/>
  <c r="AR25" i="33" l="1"/>
  <c r="AS19" i="33"/>
  <c r="AT68" i="33"/>
  <c r="AU89" i="33"/>
  <c r="AM81" i="33"/>
  <c r="AN63" i="33"/>
  <c r="AN29" i="33"/>
  <c r="AP18" i="33"/>
  <c r="AP26" i="33" s="1"/>
  <c r="AQ13" i="33"/>
  <c r="AR88" i="33"/>
  <c r="AQ67" i="33"/>
  <c r="AQ76" i="33" s="1"/>
  <c r="AO28" i="33"/>
  <c r="AO62" i="33" s="1"/>
  <c r="AP61" i="33" s="1"/>
  <c r="AK28" i="31"/>
  <c r="AK29" i="31" s="1"/>
  <c r="AM7" i="10"/>
  <c r="AL19" i="31"/>
  <c r="AL25" i="31" s="1"/>
  <c r="AL26" i="31" s="1"/>
  <c r="AL28" i="31" s="1"/>
  <c r="AL29" i="31" s="1"/>
  <c r="AL12" i="10"/>
  <c r="D68" i="20"/>
  <c r="AI12" i="20"/>
  <c r="AE87" i="31"/>
  <c r="AE66" i="31" s="1"/>
  <c r="AE76" i="31" s="1"/>
  <c r="AE77" i="31" s="1"/>
  <c r="AE80" i="31" s="1"/>
  <c r="AE81" i="31" s="1"/>
  <c r="AE30" i="10"/>
  <c r="AE14" i="10" s="1"/>
  <c r="AE24" i="10" s="1"/>
  <c r="AH62" i="31"/>
  <c r="AI61" i="31" s="1"/>
  <c r="AG63" i="31"/>
  <c r="AG64" i="31" s="1"/>
  <c r="AV89" i="33" l="1"/>
  <c r="AU68" i="33"/>
  <c r="AS25" i="33"/>
  <c r="AT19" i="33"/>
  <c r="AN64" i="33"/>
  <c r="AN77" i="33" s="1"/>
  <c r="AN80" i="33" s="1"/>
  <c r="AN81" i="33" s="1"/>
  <c r="AP28" i="33"/>
  <c r="AP62" i="33" s="1"/>
  <c r="AQ61" i="33" s="1"/>
  <c r="AR13" i="33"/>
  <c r="AQ18" i="33"/>
  <c r="AQ26" i="33" s="1"/>
  <c r="AS88" i="33"/>
  <c r="AR67" i="33"/>
  <c r="AR76" i="33" s="1"/>
  <c r="AO29" i="33"/>
  <c r="AO63" i="33"/>
  <c r="AN7" i="10"/>
  <c r="AM19" i="31"/>
  <c r="AM25" i="31" s="1"/>
  <c r="AM26" i="31" s="1"/>
  <c r="AM28" i="31" s="1"/>
  <c r="AM29" i="31" s="1"/>
  <c r="AM12" i="10"/>
  <c r="D69" i="20"/>
  <c r="AJ12" i="20"/>
  <c r="AF30" i="10"/>
  <c r="AF14" i="10" s="1"/>
  <c r="AF24" i="10" s="1"/>
  <c r="AF87" i="31"/>
  <c r="AF66" i="31" s="1"/>
  <c r="AF76" i="31" s="1"/>
  <c r="AF77" i="31" s="1"/>
  <c r="AF80" i="31" s="1"/>
  <c r="AF81" i="31" s="1"/>
  <c r="AI62" i="31"/>
  <c r="AJ61" i="31" s="1"/>
  <c r="AH63" i="31"/>
  <c r="AH64" i="31" s="1"/>
  <c r="AU19" i="33" l="1"/>
  <c r="AT25" i="33"/>
  <c r="AW89" i="33"/>
  <c r="AV68" i="33"/>
  <c r="AS67" i="33"/>
  <c r="AS76" i="33" s="1"/>
  <c r="AT88" i="33"/>
  <c r="AQ28" i="33"/>
  <c r="AQ62" i="33" s="1"/>
  <c r="AR61" i="33" s="1"/>
  <c r="AP63" i="33"/>
  <c r="AP29" i="33"/>
  <c r="AO64" i="33"/>
  <c r="AO77" i="33" s="1"/>
  <c r="AO80" i="33" s="1"/>
  <c r="AO81" i="33" s="1"/>
  <c r="AS13" i="33"/>
  <c r="AR18" i="33"/>
  <c r="AR26" i="33" s="1"/>
  <c r="AO7" i="10"/>
  <c r="AN19" i="31"/>
  <c r="AN25" i="31" s="1"/>
  <c r="AN26" i="31" s="1"/>
  <c r="AN28" i="31" s="1"/>
  <c r="AN29" i="31" s="1"/>
  <c r="AN12" i="10"/>
  <c r="D70" i="20"/>
  <c r="AK12" i="20"/>
  <c r="AG87" i="31"/>
  <c r="AG66" i="31" s="1"/>
  <c r="AG76" i="31" s="1"/>
  <c r="AG77" i="31" s="1"/>
  <c r="AG80" i="31" s="1"/>
  <c r="AG81" i="31" s="1"/>
  <c r="AG30" i="10"/>
  <c r="AG14" i="10" s="1"/>
  <c r="AG24" i="10" s="1"/>
  <c r="AJ62" i="31"/>
  <c r="AK61" i="31" s="1"/>
  <c r="AI63" i="31"/>
  <c r="AI64" i="31" s="1"/>
  <c r="AW68" i="33" l="1"/>
  <c r="AX89" i="33"/>
  <c r="AV19" i="33"/>
  <c r="AU25" i="33"/>
  <c r="AP64" i="33"/>
  <c r="AP77" i="33" s="1"/>
  <c r="AP80" i="33" s="1"/>
  <c r="AP81" i="33" s="1"/>
  <c r="AQ29" i="33"/>
  <c r="AU88" i="33"/>
  <c r="AT67" i="33"/>
  <c r="AT76" i="33" s="1"/>
  <c r="AR28" i="33"/>
  <c r="AR62" i="33" s="1"/>
  <c r="AS61" i="33" s="1"/>
  <c r="AS18" i="33"/>
  <c r="AS26" i="33" s="1"/>
  <c r="AT13" i="33"/>
  <c r="AQ63" i="33"/>
  <c r="AP7" i="10"/>
  <c r="AO19" i="31"/>
  <c r="AO25" i="31" s="1"/>
  <c r="AO26" i="31" s="1"/>
  <c r="AO12" i="10"/>
  <c r="D71" i="20"/>
  <c r="AL12" i="20"/>
  <c r="AH30" i="10"/>
  <c r="AH14" i="10" s="1"/>
  <c r="AH24" i="10" s="1"/>
  <c r="AH87" i="31"/>
  <c r="AH66" i="31" s="1"/>
  <c r="AH76" i="31" s="1"/>
  <c r="AH77" i="31" s="1"/>
  <c r="AH80" i="31" s="1"/>
  <c r="AH81" i="31" s="1"/>
  <c r="AK62" i="31"/>
  <c r="AL61" i="31" s="1"/>
  <c r="AJ63" i="31"/>
  <c r="AJ64" i="31" s="1"/>
  <c r="AQ64" i="33" l="1"/>
  <c r="AQ77" i="33" s="1"/>
  <c r="AQ80" i="33" s="1"/>
  <c r="AQ81" i="33" s="1"/>
  <c r="AW19" i="33"/>
  <c r="AW25" i="33" s="1"/>
  <c r="AV25" i="33"/>
  <c r="AX68" i="33"/>
  <c r="AY89" i="33"/>
  <c r="AR63" i="33"/>
  <c r="AR29" i="33"/>
  <c r="AT18" i="33"/>
  <c r="AT26" i="33" s="1"/>
  <c r="AU13" i="33"/>
  <c r="AS28" i="33"/>
  <c r="AS62" i="33" s="1"/>
  <c r="AT61" i="33" s="1"/>
  <c r="AV88" i="33"/>
  <c r="AU67" i="33"/>
  <c r="AU76" i="33" s="1"/>
  <c r="AO28" i="31"/>
  <c r="AO29" i="31" s="1"/>
  <c r="AQ7" i="10"/>
  <c r="AP19" i="31"/>
  <c r="AP25" i="31" s="1"/>
  <c r="AP26" i="31" s="1"/>
  <c r="AP28" i="31" s="1"/>
  <c r="AP29" i="31" s="1"/>
  <c r="AP12" i="10"/>
  <c r="D72" i="20"/>
  <c r="AM12" i="20"/>
  <c r="AI87" i="31"/>
  <c r="AI66" i="31" s="1"/>
  <c r="AI76" i="31" s="1"/>
  <c r="AI77" i="31" s="1"/>
  <c r="AI80" i="31" s="1"/>
  <c r="AI81" i="31" s="1"/>
  <c r="C5" i="31" s="1"/>
  <c r="H29" i="29" s="1"/>
  <c r="AI30" i="10"/>
  <c r="AI14" i="10" s="1"/>
  <c r="AI24" i="10" s="1"/>
  <c r="AK63" i="31"/>
  <c r="AK64" i="31" s="1"/>
  <c r="AL62" i="31"/>
  <c r="AM61" i="31" s="1"/>
  <c r="AR64" i="33" l="1"/>
  <c r="AR77" i="33" s="1"/>
  <c r="AR80" i="33" s="1"/>
  <c r="AR81" i="33" s="1"/>
  <c r="AZ89" i="33"/>
  <c r="AY68" i="33"/>
  <c r="AS63" i="33"/>
  <c r="AT28" i="33"/>
  <c r="AT62" i="33" s="1"/>
  <c r="AU61" i="33" s="1"/>
  <c r="AU18" i="33"/>
  <c r="AU26" i="33" s="1"/>
  <c r="AV13" i="33"/>
  <c r="AW88" i="33"/>
  <c r="AV67" i="33"/>
  <c r="AV76" i="33" s="1"/>
  <c r="AS29" i="33"/>
  <c r="AR7" i="10"/>
  <c r="AQ19" i="31"/>
  <c r="AQ25" i="31" s="1"/>
  <c r="AQ26" i="31" s="1"/>
  <c r="AQ28" i="31" s="1"/>
  <c r="AQ29" i="31" s="1"/>
  <c r="AQ12" i="10"/>
  <c r="D73" i="20"/>
  <c r="AN12" i="20"/>
  <c r="AJ30" i="10"/>
  <c r="AJ14" i="10" s="1"/>
  <c r="AJ24" i="10" s="1"/>
  <c r="AJ87" i="31"/>
  <c r="AJ66" i="31" s="1"/>
  <c r="AJ76" i="31" s="1"/>
  <c r="AJ77" i="31" s="1"/>
  <c r="AJ80" i="31" s="1"/>
  <c r="AJ81" i="31" s="1"/>
  <c r="AM62" i="31"/>
  <c r="AN61" i="31" s="1"/>
  <c r="AL63" i="31"/>
  <c r="AL64" i="31" s="1"/>
  <c r="AS64" i="33" l="1"/>
  <c r="AS77" i="33" s="1"/>
  <c r="AS80" i="33" s="1"/>
  <c r="AS81" i="33" s="1"/>
  <c r="AT63" i="33"/>
  <c r="BA89" i="33"/>
  <c r="AZ68" i="33"/>
  <c r="AX88" i="33"/>
  <c r="AW67" i="33"/>
  <c r="AW76" i="33" s="1"/>
  <c r="AV18" i="33"/>
  <c r="AV26" i="33" s="1"/>
  <c r="AW13" i="33"/>
  <c r="AW18" i="33" s="1"/>
  <c r="AW26" i="33" s="1"/>
  <c r="AU28" i="33"/>
  <c r="AU62" i="33" s="1"/>
  <c r="AV61" i="33" s="1"/>
  <c r="AT29" i="33"/>
  <c r="AT64" i="33" s="1"/>
  <c r="AT77" i="33" s="1"/>
  <c r="AT80" i="33" s="1"/>
  <c r="AS7" i="10"/>
  <c r="AR19" i="31"/>
  <c r="AR25" i="31" s="1"/>
  <c r="AR26" i="31" s="1"/>
  <c r="AR28" i="31" s="1"/>
  <c r="AR29" i="31" s="1"/>
  <c r="AR12" i="10"/>
  <c r="D75" i="20"/>
  <c r="AO12" i="20"/>
  <c r="AK87" i="31"/>
  <c r="AK66" i="31" s="1"/>
  <c r="AK76" i="31" s="1"/>
  <c r="AK77" i="31" s="1"/>
  <c r="AK80" i="31" s="1"/>
  <c r="AK81" i="31" s="1"/>
  <c r="AK30" i="10"/>
  <c r="AK14" i="10" s="1"/>
  <c r="AK24" i="10" s="1"/>
  <c r="AN62" i="31"/>
  <c r="AO61" i="31" s="1"/>
  <c r="AM63" i="31"/>
  <c r="AM64" i="31" s="1"/>
  <c r="AM77" i="31" s="1"/>
  <c r="AM80" i="31" s="1"/>
  <c r="AT81" i="33" l="1"/>
  <c r="BB89" i="33"/>
  <c r="BA68" i="33"/>
  <c r="AW28" i="33"/>
  <c r="AW29" i="33" s="1"/>
  <c r="AV28" i="33"/>
  <c r="AV62" i="33" s="1"/>
  <c r="AW61" i="33" s="1"/>
  <c r="AU63" i="33"/>
  <c r="AU29" i="33"/>
  <c r="AY88" i="33"/>
  <c r="AX67" i="33"/>
  <c r="AX76" i="33" s="1"/>
  <c r="AT7" i="10"/>
  <c r="AS19" i="31"/>
  <c r="AS25" i="31" s="1"/>
  <c r="AS26" i="31" s="1"/>
  <c r="AS12" i="10"/>
  <c r="AL30" i="10"/>
  <c r="AL14" i="10" s="1"/>
  <c r="AL24" i="10" s="1"/>
  <c r="AL87" i="31"/>
  <c r="AL66" i="31" s="1"/>
  <c r="AL76" i="31" s="1"/>
  <c r="AL77" i="31" s="1"/>
  <c r="AL80" i="31" s="1"/>
  <c r="AL81" i="31" s="1"/>
  <c r="AM81" i="31" s="1"/>
  <c r="AO62" i="31"/>
  <c r="AP61" i="31" s="1"/>
  <c r="AN63" i="31"/>
  <c r="AN64" i="31" s="1"/>
  <c r="AN77" i="31" s="1"/>
  <c r="AN80" i="31" s="1"/>
  <c r="BB68" i="33" l="1"/>
  <c r="BC89" i="33"/>
  <c r="AU64" i="33"/>
  <c r="AU77" i="33" s="1"/>
  <c r="AU80" i="33" s="1"/>
  <c r="AU81" i="33" s="1"/>
  <c r="AZ88" i="33"/>
  <c r="AY67" i="33"/>
  <c r="AY76" i="33" s="1"/>
  <c r="AW62" i="33"/>
  <c r="AX61" i="33" s="1"/>
  <c r="AV63" i="33"/>
  <c r="AV29" i="33"/>
  <c r="AS28" i="31"/>
  <c r="AS29" i="31" s="1"/>
  <c r="AU7" i="10"/>
  <c r="AT19" i="31"/>
  <c r="AT25" i="31" s="1"/>
  <c r="AT26" i="31" s="1"/>
  <c r="AT28" i="31" s="1"/>
  <c r="AT29" i="31" s="1"/>
  <c r="AT12" i="10"/>
  <c r="AN81" i="31"/>
  <c r="AP62" i="31"/>
  <c r="AQ61" i="31" s="1"/>
  <c r="AO63" i="31"/>
  <c r="AO64" i="31" s="1"/>
  <c r="AO77" i="31" s="1"/>
  <c r="AO80" i="31" s="1"/>
  <c r="BC68" i="33" l="1"/>
  <c r="BD89" i="33"/>
  <c r="BD68" i="33" s="1"/>
  <c r="AV64" i="33"/>
  <c r="AV77" i="33" s="1"/>
  <c r="AV80" i="33" s="1"/>
  <c r="AV81" i="33" s="1"/>
  <c r="AW63" i="33"/>
  <c r="AW64" i="33" s="1"/>
  <c r="AW77" i="33" s="1"/>
  <c r="AW80" i="33" s="1"/>
  <c r="AW81" i="33" s="1"/>
  <c r="C7" i="33" s="1"/>
  <c r="J30" i="29" s="1"/>
  <c r="BA88" i="33"/>
  <c r="AZ67" i="33"/>
  <c r="AZ76" i="33" s="1"/>
  <c r="AX62" i="33"/>
  <c r="AY61" i="33" s="1"/>
  <c r="AV7" i="10"/>
  <c r="AU19" i="31"/>
  <c r="AU25" i="31" s="1"/>
  <c r="AU26" i="31" s="1"/>
  <c r="AU28" i="31" s="1"/>
  <c r="AU29" i="31" s="1"/>
  <c r="AU12" i="10"/>
  <c r="AO81" i="31"/>
  <c r="AQ62" i="31"/>
  <c r="AR61" i="31" s="1"/>
  <c r="AP63" i="31"/>
  <c r="AP64" i="31" s="1"/>
  <c r="AP77" i="31" s="1"/>
  <c r="AP80" i="31" s="1"/>
  <c r="BB88" i="33" l="1"/>
  <c r="BA67" i="33"/>
  <c r="BA76" i="33" s="1"/>
  <c r="AY62" i="33"/>
  <c r="AZ61" i="33" s="1"/>
  <c r="AX63" i="33"/>
  <c r="AX64" i="33" s="1"/>
  <c r="AX77" i="33" s="1"/>
  <c r="AX80" i="33" s="1"/>
  <c r="AX81" i="33" s="1"/>
  <c r="AW7" i="10"/>
  <c r="AV19" i="31"/>
  <c r="AV25" i="31" s="1"/>
  <c r="AV26" i="31" s="1"/>
  <c r="AV28" i="31" s="1"/>
  <c r="AV29" i="31" s="1"/>
  <c r="AV12" i="10"/>
  <c r="AP81" i="31"/>
  <c r="AR62" i="31"/>
  <c r="AS61" i="31" s="1"/>
  <c r="AQ63" i="31"/>
  <c r="AQ64" i="31" s="1"/>
  <c r="AQ77" i="31" s="1"/>
  <c r="AQ80" i="31" s="1"/>
  <c r="AZ62" i="33" l="1"/>
  <c r="BA61" i="33" s="1"/>
  <c r="AY63" i="33"/>
  <c r="AY64" i="33" s="1"/>
  <c r="AY77" i="33" s="1"/>
  <c r="AY80" i="33" s="1"/>
  <c r="AY81" i="33" s="1"/>
  <c r="BC88" i="33"/>
  <c r="BB67" i="33"/>
  <c r="BB76" i="33" s="1"/>
  <c r="AW19" i="31"/>
  <c r="AW25" i="31" s="1"/>
  <c r="AW26" i="31" s="1"/>
  <c r="AW12" i="10"/>
  <c r="AQ81" i="31"/>
  <c r="C6" i="31"/>
  <c r="I29" i="29" s="1"/>
  <c r="AS62" i="31"/>
  <c r="AT61" i="31" s="1"/>
  <c r="AR63" i="31"/>
  <c r="AR64" i="31" s="1"/>
  <c r="AR77" i="31" s="1"/>
  <c r="AR80" i="31" s="1"/>
  <c r="BA62" i="33" l="1"/>
  <c r="BB61" i="33" s="1"/>
  <c r="BC67" i="33"/>
  <c r="BC76" i="33" s="1"/>
  <c r="BD88" i="33"/>
  <c r="BD67" i="33" s="1"/>
  <c r="BD76" i="33" s="1"/>
  <c r="AZ63" i="33"/>
  <c r="AZ64" i="33" s="1"/>
  <c r="AZ77" i="33" s="1"/>
  <c r="AZ80" i="33" s="1"/>
  <c r="AZ81" i="33" s="1"/>
  <c r="AW28" i="31"/>
  <c r="AW29" i="31" s="1"/>
  <c r="AR81" i="31"/>
  <c r="AS63" i="31"/>
  <c r="AS64" i="31" s="1"/>
  <c r="AS77" i="31" s="1"/>
  <c r="AS80" i="31" s="1"/>
  <c r="AT62" i="31"/>
  <c r="AU61" i="31" s="1"/>
  <c r="BA63" i="33" l="1"/>
  <c r="BA64" i="33" s="1"/>
  <c r="BA77" i="33" s="1"/>
  <c r="BA80" i="33" s="1"/>
  <c r="BA81" i="33" s="1"/>
  <c r="BB62" i="33"/>
  <c r="BC61" i="33" s="1"/>
  <c r="AS81" i="31"/>
  <c r="AU62" i="31"/>
  <c r="AV61" i="31" s="1"/>
  <c r="AT63" i="31"/>
  <c r="AT64" i="31" s="1"/>
  <c r="AT77" i="31" s="1"/>
  <c r="AT80" i="31" s="1"/>
  <c r="BC62" i="33" l="1"/>
  <c r="BD61" i="33" s="1"/>
  <c r="BB63" i="33"/>
  <c r="BB64" i="33" s="1"/>
  <c r="BB77" i="33" s="1"/>
  <c r="BB80" i="33" s="1"/>
  <c r="BB81" i="33" s="1"/>
  <c r="AT81" i="31"/>
  <c r="AV62" i="31"/>
  <c r="AW61" i="31" s="1"/>
  <c r="AU63" i="31"/>
  <c r="AU64" i="31" s="1"/>
  <c r="AU77" i="31" s="1"/>
  <c r="AU80" i="31" s="1"/>
  <c r="BD62" i="33" l="1"/>
  <c r="BD63" i="33" s="1"/>
  <c r="BD64" i="33" s="1"/>
  <c r="BD77" i="33" s="1"/>
  <c r="BD80" i="33" s="1"/>
  <c r="BC63" i="33"/>
  <c r="BC64" i="33" s="1"/>
  <c r="BC77" i="33" s="1"/>
  <c r="BC80" i="33" s="1"/>
  <c r="BC81" i="33" s="1"/>
  <c r="BD81" i="33" s="1"/>
  <c r="AU81" i="3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<sst xmlns="http://schemas.openxmlformats.org/spreadsheetml/2006/main" count="852" uniqueCount="355">
  <si>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</si>
  <si>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</si>
  <si>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</si>
  <si>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</si>
  <si>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</si>
  <si>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</si>
  <si>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</si>
  <si>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</si>
  <si>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</si>
  <si>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</si>
  <si>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</si>
  <si>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</si>
  <si>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</si>
  <si>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</si>
  <si>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</si>
  <si>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</si>
  <si>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</si>
  <si>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</si>
  <si>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</si>
  <si>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</si>
  <si>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</si>
  <si>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</si>
  <si>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</si>
  <si>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</si>
  <si>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</si>
  <si>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</si>
  <si>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</si>
  <si>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</si>
  <si>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</si>
  <si>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</si>
  <si>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</si>
  <si>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</si>
  <si>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</si>
  <si>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</si>
  <si>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</si>
  <si>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</si>
  <si>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</si>
  <si>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</si>
  <si>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</si>
  <si>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</si>
  <si>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</si>
  <si>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</si>
  <si>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</si>
  <si>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</si>
  <si>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</si>
  <si>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</si>
  <si>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</si>
  <si>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</si>
  <si>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</si>
  <si>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</si>
  <si>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</si>
  <si>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</si>
  <si>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</si>
  <si>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</si>
  <si>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</si>
  <si>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</si>
  <si>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</si>
  <si>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</si>
  <si>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</si>
  <si>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</si>
  <si>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</si>
  <si>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</si>
  <si>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</si>
  <si>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</si>
  <si>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</si>
  <si>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</si>
  <si>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</si>
  <si>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</si>
  <si>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</si>
  <si>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</si>
  <si>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</si>
  <si>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</si>
  <si>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</si>
  <si>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</si>
  <si>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</si>
  <si>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</si>
  <si>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</si>
  <si>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</si>
  <si>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</si>
  <si>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</si>
  <si>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</si>
  <si>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</si>
  <si>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</si>
  <si>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</si>
  <si>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</si>
  <si>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</si>
  <si>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</si>
  <si>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</si>
  <si>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</si>
  <si>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</si>
  <si>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</si>
  <si>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</si>
  <si>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</si>
  <si>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</si>
  <si>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</si>
  <si>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</si>
  <si>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</si>
  <si>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</si>
  <si>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</si>
  <si>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</si>
  <si>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</si>
  <si>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</si>
  <si>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</si>
  <si>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</si>
  <si>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</si>
  <si>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</si>
  <si>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</si>
  <si>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</si>
  <si>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</si>
  <si>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</si>
  <si>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</si>
  <si>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</si>
  <si>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</si>
  <si>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</si>
  <si>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</si>
  <si>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</si>
  <si>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</si>
  <si>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</si>
  <si>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</si>
  <si>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</si>
  <si>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</si>
  <si>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</si>
  <si>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</si>
  <si>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</si>
  <si>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</si>
  <si>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</si>
  <si>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</si>
  <si>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</si>
  <si>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</si>
  <si>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</si>
  <si>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</si>
  <si>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</si>
  <si>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</si>
  <si>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</si>
  <si>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</si>
  <si>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</si>
  <si>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</si>
  <si>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</si>
  <si>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</si>
  <si>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</si>
  <si>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</si>
  <si>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</si>
  <si>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</si>
  <si>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</si>
  <si>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</si>
  <si>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</si>
  <si>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</si>
  <si>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</si>
  <si>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</si>
  <si>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</si>
  <si>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</si>
  <si>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</si>
  <si>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</si>
  <si>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</si>
  <si>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</si>
  <si>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</si>
  <si>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</si>
  <si>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</si>
  <si>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</si>
  <si>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</si>
  <si>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</si>
  <si>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</si>
  <si>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</si>
  <si>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</si>
  <si>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</si>
  <si>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</si>
  <si>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</si>
  <si>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</si>
  <si>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</si>
  <si>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</si>
  <si>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</si>
  <si>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</si>
  <si>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</si>
  <si>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</si>
  <si>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</si>
  <si>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</si>
  <si>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</si>
  <si>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</si>
  <si>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</si>
  <si>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</si>
  <si>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</si>
  <si>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</si>
  <si>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</si>
  <si>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</si>
  <si>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</si>
  <si>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</si>
  <si>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</si>
  <si>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</si>
  <si>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</si>
  <si>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</si>
  <si>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</si>
  <si>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</si>
  <si>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</si>
  <si>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</si>
  <si>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</si>
  <si>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</si>
  <si>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</si>
  <si>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</si>
  <si>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</si>
  <si>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</si>
  <si>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</si>
  <si>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</si>
  <si>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</si>
  <si>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</si>
  <si>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</si>
  <si>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</si>
  <si>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</si>
  <si>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</si>
  <si>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</si>
  <si>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</si>
  <si>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</si>
  <si>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</si>
  <si>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</si>
  <si>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</si>
  <si>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</si>
  <si>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</si>
  <si>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</si>
  <si>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</si>
  <si>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</si>
  <si>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</si>
  <si>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</si>
  <si>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</si>
  <si>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</si>
  <si>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</si>
  <si>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</si>
  <si>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</si>
  <si>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</si>
  <si>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</si>
  <si>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</si>
  <si>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</si>
  <si>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</si>
  <si>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</si>
  <si>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</si>
  <si>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</si>
  <si>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</si>
  <si>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</si>
  <si>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</si>
  <si>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</si>
  <si>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</si>
  <si>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</si>
  <si>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</si>
  <si>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</si>
  <si>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</si>
  <si>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</si>
  <si>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</si>
  <si>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</si>
  <si>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</si>
  <si>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</si>
  <si>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</si>
  <si>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</si>
  <si>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</si>
  <si>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</si>
  <si>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</si>
  <si>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</si>
  <si>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</si>
  <si>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</si>
  <si>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</si>
  <si>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</si>
  <si>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</si>
  <si>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</si>
  <si>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</si>
  <si>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</si>
  <si>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</si>
  <si>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</si>
  <si>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</si>
  <si>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</si>
  <si>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</si>
  <si>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</si>
  <si>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</si>
  <si>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</si>
  <si>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</si>
  <si>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</si>
  <si>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</si>
  <si>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</si>
  <si>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</si>
  <si>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</si>
  <si>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</si>
  <si>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</si>
  <si>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</si>
  <si>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</si>
  <si>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</si>
  <si>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</si>
  <si>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</si>
  <si>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</si>
  <si>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</si>
  <si>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</si>
  <si>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</si>
  <si>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</si>
  <si>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</si>
  <si>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</si>
  <si>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</si>
  <si>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</si>
  <si>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</si>
  <si>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</si>
  <si>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</si>
  <si>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</si>
  <si>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</si>
  <si>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</si>
  <si>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</si>
  <si>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</si>
  <si>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</si>
  <si>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</si>
  <si>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</si>
  <si>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</si>
  <si>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</si>
  <si>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</si>
  <si>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</si>
  <si>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</si>
  <si>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</si>
  <si>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</si>
  <si>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</si>
  <si>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</si>
  <si>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</si>
  <si>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</si>
  <si>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</si>
  <si>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</si>
  <si>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</si>
  <si>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</si>
  <si>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</si>
  <si>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</si>
  <si>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</si>
  <si>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</si>
  <si>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</si>
  <si>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</si>
  <si>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</si>
  <si>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</si>
  <si>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</si>
  <si>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</si>
  <si>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</si>
  <si>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</si>
  <si>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</si>
  <si>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</si>
  <si>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</si>
  <si>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</si>
  <si>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</si>
  <si>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</si>
  <si>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</si>
  <si>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</si>
  <si>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</si>
  <si>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</si>
  <si>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</si>
  <si>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</si>
  <si>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12 year maintenance intervals</t>
  </si>
  <si>
    <t>18 year maintenance intervals</t>
  </si>
  <si>
    <t>Annual cost of maintaining Ring Main Units on an 18 year frequency</t>
  </si>
  <si>
    <t>Annual cost of maintaining Ring Main Units on an 12 year frequency</t>
  </si>
  <si>
    <t>Maintenance on an 18 year interval basis, as included in the Baseline Scenario</t>
  </si>
  <si>
    <t xml:space="preserve">Although we do not consider that changing maintenance intervals will have any effects upon the operation of the asset, for the purposes of this CBA we have assumed that shorter intervals will slightly reduce the number of CMLs and CIs incurred.  </t>
  </si>
  <si>
    <t>11kV Ring main units have historically been maintained on a 12 year basis.  Tests have been conducted to extend the maintenance interval, with oil samples being taken annually to assess the condition of the units. Analysis of these test units has shown the condition of them remains good. We have established that RMUs can have their interval extended to 18 years with no adverse effects on the operation of the unit.
This CBA compares the costs and effects of maintenance intervals at 18 and 12 years in WPD South Wales.</t>
  </si>
  <si>
    <t>Sensitivity analysis: reduction in maintenance costs of 10%</t>
  </si>
  <si>
    <t>Option 1(i)</t>
  </si>
  <si>
    <t>1(i)</t>
  </si>
  <si>
    <t>This sensitivity analysis assesses the impact if unit costs were to reduce by 10%</t>
  </si>
  <si>
    <t>Maintenance intervals of 18 years are most cost effective and ED1 forecasts have been produced on this basis.</t>
  </si>
  <si>
    <t>The benefits of increased maintenance frequencies are insignificant compared to the increased cost, therefore this option has not been adopted.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</si>
</sst>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6">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26" xfId="0" applyFont="1" applyBorder="1" applyAlignment="1" applyProtection="1">
      <alignment vertical="center"/>
    </xf>
    <xf numFmtId="0" fontId="4" fillId="0" borderId="13" xfId="0" quotePrefix="1"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Protection="1"/>
    <xf numFmtId="0" fontId="4" fillId="0" borderId="14" xfId="0" quotePrefix="1" applyFont="1" applyBorder="1" applyProtection="1"/>
    <xf numFmtId="0" fontId="4" fillId="0" borderId="26" xfId="0" applyFont="1" applyBorder="1" applyProtection="1"/>
    <xf numFmtId="0" fontId="4" fillId="0" borderId="13" xfId="0" applyFont="1" applyBorder="1" applyProtection="1"/>
    <xf numFmtId="0" fontId="4" fillId="0" borderId="14" xfId="0" applyFont="1" applyBorder="1" applyProtection="1"/>
    <xf numFmtId="0" fontId="4" fillId="0" borderId="15" xfId="0" applyFont="1" applyBorder="1" applyProtection="1"/>
    <xf numFmtId="0" fontId="4" fillId="0" borderId="3" xfId="0" applyFont="1" applyBorder="1" applyAlignment="1">
      <alignment horizontal="right" vertical="top"/>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22" fillId="9" borderId="4" xfId="0" applyFont="1" applyFill="1" applyBorder="1" applyAlignment="1" applyProtection="1">
      <alignment horizontal="center" vertical="center" textRotation="90" wrapText="1"/>
    </xf>
    <xf numFmtId="0" fontId="22" fillId="9" borderId="2" xfId="0" applyFont="1" applyFill="1" applyBorder="1" applyAlignment="1" applyProtection="1">
      <alignment horizontal="center" vertical="center" textRotation="90" wrapText="1"/>
    </xf>
    <xf numFmtId="0" fontId="4" fillId="0" borderId="14" xfId="0" applyFont="1" applyBorder="1" applyAlignment="1" applyProtection="1">
      <alignment horizontal="left"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43" t="s">
        <v>225</v>
      </c>
      <c r="C26" s="143"/>
      <c r="D26" s="143"/>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E31" sqref="E31"/>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32.25" customHeight="1" x14ac:dyDescent="0.3">
      <c r="B2" s="154" t="s">
        <v>348</v>
      </c>
      <c r="C2" s="155"/>
      <c r="D2" s="155"/>
      <c r="E2" s="155"/>
      <c r="F2" s="156"/>
      <c r="Z2" s="26" t="s">
        <v>81</v>
      </c>
    </row>
    <row r="3" spans="2:26" ht="32.25" customHeight="1" x14ac:dyDescent="0.3">
      <c r="B3" s="157"/>
      <c r="C3" s="158"/>
      <c r="D3" s="158"/>
      <c r="E3" s="158"/>
      <c r="F3" s="159"/>
    </row>
    <row r="4" spans="2:26" ht="18" customHeight="1" x14ac:dyDescent="0.3">
      <c r="B4" s="25" t="s">
        <v>80</v>
      </c>
      <c r="C4" s="27"/>
      <c r="D4" s="27"/>
      <c r="E4" s="27"/>
      <c r="F4" s="27"/>
    </row>
    <row r="5" spans="2:26" ht="24.75" customHeight="1" x14ac:dyDescent="0.3">
      <c r="B5" s="151"/>
      <c r="C5" s="152"/>
      <c r="D5" s="152"/>
      <c r="E5" s="152"/>
      <c r="F5" s="153"/>
    </row>
    <row r="6" spans="2:26" ht="13.5" customHeight="1" x14ac:dyDescent="0.3">
      <c r="B6" s="27"/>
      <c r="C6" s="27"/>
      <c r="D6" s="27"/>
      <c r="E6" s="27"/>
      <c r="F6" s="27"/>
    </row>
    <row r="7" spans="2:26" x14ac:dyDescent="0.3">
      <c r="B7" s="25" t="s">
        <v>50</v>
      </c>
    </row>
    <row r="8" spans="2:26" x14ac:dyDescent="0.3">
      <c r="B8" s="162" t="s">
        <v>27</v>
      </c>
      <c r="C8" s="163"/>
      <c r="D8" s="160" t="s">
        <v>30</v>
      </c>
      <c r="E8" s="160"/>
      <c r="F8" s="160"/>
    </row>
    <row r="9" spans="2:26" ht="22.5" customHeight="1" x14ac:dyDescent="0.3">
      <c r="B9" s="164" t="s">
        <v>304</v>
      </c>
      <c r="C9" s="165"/>
      <c r="D9" s="161" t="str">
        <f>'Baseline scenario'!$C$1</f>
        <v>18 year maintenance intervals</v>
      </c>
      <c r="E9" s="161"/>
      <c r="F9" s="161"/>
    </row>
    <row r="10" spans="2:26" ht="22.5" customHeight="1" x14ac:dyDescent="0.3">
      <c r="B10" s="149" t="s">
        <v>227</v>
      </c>
      <c r="C10" s="150"/>
      <c r="D10" s="151" t="str">
        <f>'Option 1'!$C$1</f>
        <v>12 year maintenance intervals</v>
      </c>
      <c r="E10" s="152"/>
      <c r="F10" s="153"/>
    </row>
    <row r="11" spans="2:26" ht="22.5" customHeight="1" x14ac:dyDescent="0.3">
      <c r="B11" s="149" t="s">
        <v>350</v>
      </c>
      <c r="C11" s="150"/>
      <c r="D11" s="151" t="str">
        <f>'Option 1(i)'!$C$1</f>
        <v>Sensitivity analysis: reduction in maintenance costs of 10%</v>
      </c>
      <c r="E11" s="152"/>
      <c r="F11" s="153"/>
    </row>
    <row r="12" spans="2:26" ht="22.5" customHeight="1" x14ac:dyDescent="0.3">
      <c r="B12" s="149"/>
      <c r="C12" s="150"/>
      <c r="D12" s="151"/>
      <c r="E12" s="152"/>
      <c r="F12" s="153"/>
    </row>
    <row r="13" spans="2:26" ht="22.5" customHeight="1" x14ac:dyDescent="0.3">
      <c r="B13" s="149"/>
      <c r="C13" s="150"/>
      <c r="D13" s="151"/>
      <c r="E13" s="152"/>
      <c r="F13" s="153"/>
    </row>
    <row r="14" spans="2:26" ht="22.5" customHeight="1" x14ac:dyDescent="0.3">
      <c r="B14" s="149"/>
      <c r="C14" s="150"/>
      <c r="D14" s="151"/>
      <c r="E14" s="152"/>
      <c r="F14" s="153"/>
    </row>
    <row r="15" spans="2:26" ht="22.5" customHeight="1" x14ac:dyDescent="0.3">
      <c r="B15" s="149"/>
      <c r="C15" s="150"/>
      <c r="D15" s="151"/>
      <c r="E15" s="152"/>
      <c r="F15" s="153"/>
    </row>
    <row r="16" spans="2:26" ht="22.5" customHeight="1" x14ac:dyDescent="0.3">
      <c r="B16" s="149"/>
      <c r="C16" s="150"/>
      <c r="D16" s="151"/>
      <c r="E16" s="152"/>
      <c r="F16" s="153"/>
    </row>
    <row r="17" spans="2:11" ht="22.5" customHeight="1" x14ac:dyDescent="0.3">
      <c r="B17" s="149"/>
      <c r="C17" s="150"/>
      <c r="D17" s="151"/>
      <c r="E17" s="152"/>
      <c r="F17" s="153"/>
    </row>
    <row r="18" spans="2:11" ht="22.5" customHeight="1" x14ac:dyDescent="0.3">
      <c r="B18" s="149"/>
      <c r="C18" s="150"/>
      <c r="D18" s="151"/>
      <c r="E18" s="152"/>
      <c r="F18" s="153"/>
    </row>
    <row r="19" spans="2:11" ht="22.5" customHeight="1" x14ac:dyDescent="0.3">
      <c r="B19" s="149"/>
      <c r="C19" s="150"/>
      <c r="D19" s="151"/>
      <c r="E19" s="152"/>
      <c r="F19" s="153"/>
    </row>
    <row r="20" spans="2:11" ht="22.5" customHeight="1" x14ac:dyDescent="0.3">
      <c r="B20" s="149"/>
      <c r="C20" s="150"/>
      <c r="D20" s="151"/>
      <c r="E20" s="152"/>
      <c r="F20" s="153"/>
    </row>
    <row r="21" spans="2:11" ht="22.5" customHeight="1" x14ac:dyDescent="0.3">
      <c r="B21" s="149"/>
      <c r="C21" s="150"/>
      <c r="D21" s="151"/>
      <c r="E21" s="152"/>
      <c r="F21" s="153"/>
    </row>
    <row r="22" spans="2:11" ht="22.5" customHeight="1" x14ac:dyDescent="0.3">
      <c r="B22" s="149"/>
      <c r="C22" s="150"/>
      <c r="D22" s="151"/>
      <c r="E22" s="152"/>
      <c r="F22" s="153"/>
    </row>
    <row r="23" spans="2:11" ht="22.5" customHeight="1" x14ac:dyDescent="0.3">
      <c r="B23" s="149"/>
      <c r="C23" s="150"/>
      <c r="D23" s="151"/>
      <c r="E23" s="152"/>
      <c r="F23" s="153"/>
    </row>
    <row r="24" spans="2:11" ht="12.75" customHeight="1" x14ac:dyDescent="0.3">
      <c r="B24" s="28"/>
      <c r="C24" s="28"/>
      <c r="D24" s="29"/>
      <c r="E24" s="29"/>
      <c r="F24" s="29"/>
    </row>
    <row r="25" spans="2:11" x14ac:dyDescent="0.3">
      <c r="B25" s="25" t="s">
        <v>51</v>
      </c>
    </row>
    <row r="26" spans="2:11" ht="38.25" customHeight="1" x14ac:dyDescent="0.3">
      <c r="B26" s="145" t="s">
        <v>48</v>
      </c>
      <c r="C26" s="147" t="s">
        <v>27</v>
      </c>
      <c r="D26" s="147" t="s">
        <v>28</v>
      </c>
      <c r="E26" s="147" t="s">
        <v>30</v>
      </c>
      <c r="F26" s="145" t="s">
        <v>31</v>
      </c>
      <c r="G26" s="144" t="s">
        <v>102</v>
      </c>
      <c r="H26" s="144"/>
      <c r="I26" s="144"/>
      <c r="J26" s="144"/>
      <c r="K26" s="144"/>
    </row>
    <row r="27" spans="2:11" x14ac:dyDescent="0.3">
      <c r="B27" s="146"/>
      <c r="C27" s="148"/>
      <c r="D27" s="148"/>
      <c r="E27" s="148"/>
      <c r="F27" s="146"/>
      <c r="G27" s="65" t="s">
        <v>103</v>
      </c>
      <c r="H27" s="65" t="s">
        <v>104</v>
      </c>
      <c r="I27" s="65" t="s">
        <v>105</v>
      </c>
      <c r="J27" s="65" t="s">
        <v>106</v>
      </c>
      <c r="K27" s="65" t="s">
        <v>107</v>
      </c>
    </row>
    <row r="28" spans="2:11" ht="27.75" customHeight="1" x14ac:dyDescent="0.3">
      <c r="B28" s="30" t="s">
        <v>341</v>
      </c>
      <c r="C28" s="31" t="str">
        <f>D9</f>
        <v>18 year maintenance intervals</v>
      </c>
      <c r="D28" s="30" t="s">
        <v>29</v>
      </c>
      <c r="E28" s="31" t="s">
        <v>353</v>
      </c>
      <c r="F28" s="30"/>
      <c r="G28" s="66"/>
      <c r="H28" s="66"/>
      <c r="I28" s="66"/>
      <c r="J28" s="66"/>
      <c r="K28" s="30"/>
    </row>
    <row r="29" spans="2:11" ht="45" x14ac:dyDescent="0.3">
      <c r="B29" s="30">
        <v>1</v>
      </c>
      <c r="C29" s="31" t="str">
        <f>D10</f>
        <v>12 year maintenance intervals</v>
      </c>
      <c r="D29" s="30" t="s">
        <v>81</v>
      </c>
      <c r="E29" s="31" t="s">
        <v>354</v>
      </c>
      <c r="F29" s="30"/>
      <c r="G29" s="66">
        <f>'Option 1'!$C$4</f>
        <v>-1.0157256890796589</v>
      </c>
      <c r="H29" s="66">
        <f>'Option 1'!$C$5</f>
        <v>-1.7348785721350777</v>
      </c>
      <c r="I29" s="66">
        <f>'Option 1'!$C$6</f>
        <v>-2.4583014588922074</v>
      </c>
      <c r="J29" s="66">
        <f>'Option 1'!$C$7</f>
        <v>-3.5457129371574254</v>
      </c>
      <c r="K29" s="30"/>
    </row>
    <row r="30" spans="2:11" ht="27.75" customHeight="1" x14ac:dyDescent="0.3">
      <c r="B30" s="142" t="s">
        <v>351</v>
      </c>
      <c r="C30" s="31" t="str">
        <f>D11</f>
        <v>Sensitivity analysis: reduction in maintenance costs of 10%</v>
      </c>
      <c r="D30" s="30"/>
      <c r="E30" s="31" t="s">
        <v>352</v>
      </c>
      <c r="F30" s="30"/>
      <c r="G30" s="66">
        <f>'Option 1(i)'!$C$4</f>
        <v>-0.8965852951689508</v>
      </c>
      <c r="H30" s="66">
        <f>'Option 1(i)'!$C$5</f>
        <v>-1.5375436855513489</v>
      </c>
      <c r="I30" s="66">
        <f>'Option 1(i)'!$C$6</f>
        <v>-2.18367002867129</v>
      </c>
      <c r="J30" s="66">
        <f>'Option 1(i)'!$C$7</f>
        <v>-3.1557790247801565</v>
      </c>
      <c r="K30" s="30"/>
    </row>
    <row r="31" spans="2:11" ht="27.75" customHeight="1" x14ac:dyDescent="0.3">
      <c r="B31" s="30"/>
      <c r="C31" s="31"/>
      <c r="D31" s="30"/>
      <c r="E31" s="31"/>
      <c r="F31" s="30"/>
      <c r="G31" s="66"/>
      <c r="H31" s="66"/>
      <c r="I31" s="66"/>
      <c r="J31" s="66"/>
      <c r="K31" s="30"/>
    </row>
    <row r="32" spans="2:11" ht="27.75" customHeight="1" x14ac:dyDescent="0.3">
      <c r="B32" s="30"/>
      <c r="C32" s="31"/>
      <c r="D32" s="30"/>
      <c r="E32" s="31"/>
      <c r="F32" s="30"/>
      <c r="G32" s="66"/>
      <c r="H32" s="66"/>
      <c r="I32" s="66"/>
      <c r="J32" s="66"/>
      <c r="K32" s="30"/>
    </row>
    <row r="37" spans="2:2" x14ac:dyDescent="0.3">
      <c r="B37"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K28">
    <cfRule type="expression" dxfId="4" priority="5">
      <formula>$D28="Adopted"</formula>
    </cfRule>
  </conditionalFormatting>
  <conditionalFormatting sqref="E29:K29 B29:C30 G30:J30">
    <cfRule type="expression" dxfId="3" priority="4">
      <formula>$D29="Adopted"</formula>
    </cfRule>
  </conditionalFormatting>
  <conditionalFormatting sqref="D30:F30 K30 D29 D31:D32">
    <cfRule type="expression" dxfId="2" priority="3">
      <formula>$D29="Adopted"</formula>
    </cfRule>
  </conditionalFormatting>
  <conditionalFormatting sqref="B31:C31 E31:K31">
    <cfRule type="expression" dxfId="1" priority="2">
      <formula>$D31="Adopted"</formula>
    </cfRule>
  </conditionalFormatting>
  <conditionalFormatting sqref="B32:C32 E32:K32">
    <cfRule type="expression" dxfId="0" priority="1">
      <formula>$D32="Adopted"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32" sqref="F32"/>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2" t="s">
        <v>315</v>
      </c>
      <c r="G5" s="39"/>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2"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66" t="s">
        <v>75</v>
      </c>
      <c r="C13" s="167"/>
      <c r="D13" s="128"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68"/>
      <c r="C14" s="169"/>
      <c r="D14" s="43" t="s">
        <v>109</v>
      </c>
      <c r="E14" s="21"/>
      <c r="F14" s="67"/>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0" t="s">
        <v>330</v>
      </c>
      <c r="C15" s="42" t="s">
        <v>323</v>
      </c>
      <c r="D15" s="127">
        <v>1.3408686121386491</v>
      </c>
      <c r="E15" s="21"/>
      <c r="F15" s="70" t="s">
        <v>92</v>
      </c>
      <c r="G15" s="39"/>
      <c r="H15" s="39"/>
      <c r="I15" s="76"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0"/>
      <c r="C16" s="42" t="s">
        <v>324</v>
      </c>
      <c r="D16" s="127">
        <v>1.3004251926654264</v>
      </c>
      <c r="E16" s="83"/>
      <c r="F16" s="71" t="s">
        <v>157</v>
      </c>
      <c r="G16" s="39"/>
      <c r="H16" s="39"/>
      <c r="I16" s="76"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0"/>
      <c r="C17" s="42"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70"/>
      <c r="C18" s="42"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0"/>
      <c r="C19" s="42"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0"/>
      <c r="C20" s="42"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0"/>
      <c r="C21" s="42"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0"/>
      <c r="C22" s="42"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0"/>
      <c r="C23" s="42"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0"/>
      <c r="C24" s="42"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343</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5" t="s">
        <v>11</v>
      </c>
      <c r="B7" s="62" t="s">
        <v>176</v>
      </c>
      <c r="C7" s="61"/>
      <c r="D7" s="62" t="s">
        <v>40</v>
      </c>
      <c r="E7" s="63">
        <v>-0.34389999999999998</v>
      </c>
      <c r="F7" s="63">
        <f>E7</f>
        <v>-0.34389999999999998</v>
      </c>
      <c r="G7" s="63">
        <f t="shared" ref="G7:L7" si="0">F7</f>
        <v>-0.34389999999999998</v>
      </c>
      <c r="H7" s="63">
        <f t="shared" si="0"/>
        <v>-0.34389999999999998</v>
      </c>
      <c r="I7" s="63">
        <f t="shared" si="0"/>
        <v>-0.34389999999999998</v>
      </c>
      <c r="J7" s="63">
        <f t="shared" si="0"/>
        <v>-0.34389999999999998</v>
      </c>
      <c r="K7" s="63">
        <f t="shared" si="0"/>
        <v>-0.34389999999999998</v>
      </c>
      <c r="L7" s="63">
        <f t="shared" si="0"/>
        <v>-0.34389999999999998</v>
      </c>
      <c r="M7" s="63">
        <f>L7</f>
        <v>-0.34389999999999998</v>
      </c>
      <c r="N7" s="63">
        <f t="shared" ref="N7:AW7" si="1">M7</f>
        <v>-0.34389999999999998</v>
      </c>
      <c r="O7" s="63">
        <f t="shared" si="1"/>
        <v>-0.34389999999999998</v>
      </c>
      <c r="P7" s="63">
        <f t="shared" si="1"/>
        <v>-0.34389999999999998</v>
      </c>
      <c r="Q7" s="63">
        <f t="shared" si="1"/>
        <v>-0.34389999999999998</v>
      </c>
      <c r="R7" s="63">
        <f t="shared" si="1"/>
        <v>-0.34389999999999998</v>
      </c>
      <c r="S7" s="63">
        <f t="shared" si="1"/>
        <v>-0.34389999999999998</v>
      </c>
      <c r="T7" s="63">
        <f t="shared" si="1"/>
        <v>-0.34389999999999998</v>
      </c>
      <c r="U7" s="63">
        <f t="shared" si="1"/>
        <v>-0.34389999999999998</v>
      </c>
      <c r="V7" s="63">
        <f t="shared" si="1"/>
        <v>-0.34389999999999998</v>
      </c>
      <c r="W7" s="63">
        <f t="shared" si="1"/>
        <v>-0.34389999999999998</v>
      </c>
      <c r="X7" s="63">
        <f t="shared" si="1"/>
        <v>-0.34389999999999998</v>
      </c>
      <c r="Y7" s="63">
        <f t="shared" si="1"/>
        <v>-0.34389999999999998</v>
      </c>
      <c r="Z7" s="63">
        <f t="shared" si="1"/>
        <v>-0.34389999999999998</v>
      </c>
      <c r="AA7" s="63">
        <f t="shared" si="1"/>
        <v>-0.34389999999999998</v>
      </c>
      <c r="AB7" s="63">
        <f t="shared" si="1"/>
        <v>-0.34389999999999998</v>
      </c>
      <c r="AC7" s="63">
        <f t="shared" si="1"/>
        <v>-0.34389999999999998</v>
      </c>
      <c r="AD7" s="63">
        <f t="shared" si="1"/>
        <v>-0.34389999999999998</v>
      </c>
      <c r="AE7" s="63">
        <f t="shared" si="1"/>
        <v>-0.34389999999999998</v>
      </c>
      <c r="AF7" s="63">
        <f t="shared" si="1"/>
        <v>-0.34389999999999998</v>
      </c>
      <c r="AG7" s="63">
        <f t="shared" si="1"/>
        <v>-0.34389999999999998</v>
      </c>
      <c r="AH7" s="63">
        <f t="shared" si="1"/>
        <v>-0.34389999999999998</v>
      </c>
      <c r="AI7" s="63">
        <f t="shared" si="1"/>
        <v>-0.34389999999999998</v>
      </c>
      <c r="AJ7" s="63">
        <f t="shared" si="1"/>
        <v>-0.34389999999999998</v>
      </c>
      <c r="AK7" s="63">
        <f t="shared" si="1"/>
        <v>-0.34389999999999998</v>
      </c>
      <c r="AL7" s="63">
        <f t="shared" si="1"/>
        <v>-0.34389999999999998</v>
      </c>
      <c r="AM7" s="63">
        <f t="shared" si="1"/>
        <v>-0.34389999999999998</v>
      </c>
      <c r="AN7" s="63">
        <f t="shared" si="1"/>
        <v>-0.34389999999999998</v>
      </c>
      <c r="AO7" s="63">
        <f t="shared" si="1"/>
        <v>-0.34389999999999998</v>
      </c>
      <c r="AP7" s="63">
        <f t="shared" si="1"/>
        <v>-0.34389999999999998</v>
      </c>
      <c r="AQ7" s="63">
        <f t="shared" si="1"/>
        <v>-0.34389999999999998</v>
      </c>
      <c r="AR7" s="63">
        <f t="shared" si="1"/>
        <v>-0.34389999999999998</v>
      </c>
      <c r="AS7" s="63">
        <f t="shared" si="1"/>
        <v>-0.34389999999999998</v>
      </c>
      <c r="AT7" s="63">
        <f t="shared" si="1"/>
        <v>-0.34389999999999998</v>
      </c>
      <c r="AU7" s="63">
        <f t="shared" si="1"/>
        <v>-0.34389999999999998</v>
      </c>
      <c r="AV7" s="63">
        <f t="shared" si="1"/>
        <v>-0.34389999999999998</v>
      </c>
      <c r="AW7" s="63">
        <f t="shared" si="1"/>
        <v>-0.34389999999999998</v>
      </c>
      <c r="AX7" s="62"/>
      <c r="AY7" s="62"/>
      <c r="AZ7" s="62"/>
      <c r="BA7" s="62"/>
      <c r="BB7" s="62"/>
      <c r="BC7" s="62"/>
      <c r="BD7" s="62"/>
    </row>
    <row r="8" spans="1:56" x14ac:dyDescent="0.3">
      <c r="A8" s="176"/>
      <c r="B8" s="62" t="s">
        <v>198</v>
      </c>
      <c r="C8" s="61"/>
      <c r="D8" s="62" t="s">
        <v>40</v>
      </c>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76"/>
      <c r="B9" s="62" t="s">
        <v>198</v>
      </c>
      <c r="C9" s="61"/>
      <c r="D9" s="62" t="s">
        <v>40</v>
      </c>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76"/>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76"/>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77"/>
      <c r="B12" s="125" t="s">
        <v>197</v>
      </c>
      <c r="C12" s="59"/>
      <c r="D12" s="126" t="s">
        <v>40</v>
      </c>
      <c r="E12" s="60">
        <f>SUM(E7:E11)</f>
        <v>-0.34389999999999998</v>
      </c>
      <c r="F12" s="60">
        <f t="shared" ref="F12:AW12" si="2">SUM(F7:F11)</f>
        <v>-0.34389999999999998</v>
      </c>
      <c r="G12" s="60">
        <f t="shared" si="2"/>
        <v>-0.34389999999999998</v>
      </c>
      <c r="H12" s="60">
        <f t="shared" si="2"/>
        <v>-0.34389999999999998</v>
      </c>
      <c r="I12" s="60">
        <f t="shared" si="2"/>
        <v>-0.34389999999999998</v>
      </c>
      <c r="J12" s="60">
        <f t="shared" si="2"/>
        <v>-0.34389999999999998</v>
      </c>
      <c r="K12" s="60">
        <f t="shared" si="2"/>
        <v>-0.34389999999999998</v>
      </c>
      <c r="L12" s="60">
        <f t="shared" si="2"/>
        <v>-0.34389999999999998</v>
      </c>
      <c r="M12" s="60">
        <f t="shared" si="2"/>
        <v>-0.34389999999999998</v>
      </c>
      <c r="N12" s="60">
        <f t="shared" si="2"/>
        <v>-0.34389999999999998</v>
      </c>
      <c r="O12" s="60">
        <f t="shared" si="2"/>
        <v>-0.34389999999999998</v>
      </c>
      <c r="P12" s="60">
        <f t="shared" si="2"/>
        <v>-0.34389999999999998</v>
      </c>
      <c r="Q12" s="60">
        <f t="shared" si="2"/>
        <v>-0.34389999999999998</v>
      </c>
      <c r="R12" s="60">
        <f t="shared" si="2"/>
        <v>-0.34389999999999998</v>
      </c>
      <c r="S12" s="60">
        <f t="shared" si="2"/>
        <v>-0.34389999999999998</v>
      </c>
      <c r="T12" s="60">
        <f t="shared" si="2"/>
        <v>-0.34389999999999998</v>
      </c>
      <c r="U12" s="60">
        <f t="shared" si="2"/>
        <v>-0.34389999999999998</v>
      </c>
      <c r="V12" s="60">
        <f t="shared" si="2"/>
        <v>-0.34389999999999998</v>
      </c>
      <c r="W12" s="60">
        <f t="shared" si="2"/>
        <v>-0.34389999999999998</v>
      </c>
      <c r="X12" s="60">
        <f t="shared" si="2"/>
        <v>-0.34389999999999998</v>
      </c>
      <c r="Y12" s="60">
        <f t="shared" si="2"/>
        <v>-0.34389999999999998</v>
      </c>
      <c r="Z12" s="60">
        <f t="shared" si="2"/>
        <v>-0.34389999999999998</v>
      </c>
      <c r="AA12" s="60">
        <f t="shared" si="2"/>
        <v>-0.34389999999999998</v>
      </c>
      <c r="AB12" s="60">
        <f t="shared" si="2"/>
        <v>-0.34389999999999998</v>
      </c>
      <c r="AC12" s="60">
        <f t="shared" si="2"/>
        <v>-0.34389999999999998</v>
      </c>
      <c r="AD12" s="60">
        <f t="shared" si="2"/>
        <v>-0.34389999999999998</v>
      </c>
      <c r="AE12" s="60">
        <f t="shared" si="2"/>
        <v>-0.34389999999999998</v>
      </c>
      <c r="AF12" s="60">
        <f t="shared" si="2"/>
        <v>-0.34389999999999998</v>
      </c>
      <c r="AG12" s="60">
        <f t="shared" si="2"/>
        <v>-0.34389999999999998</v>
      </c>
      <c r="AH12" s="60">
        <f t="shared" si="2"/>
        <v>-0.34389999999999998</v>
      </c>
      <c r="AI12" s="60">
        <f t="shared" si="2"/>
        <v>-0.34389999999999998</v>
      </c>
      <c r="AJ12" s="60">
        <f t="shared" si="2"/>
        <v>-0.34389999999999998</v>
      </c>
      <c r="AK12" s="60">
        <f t="shared" si="2"/>
        <v>-0.34389999999999998</v>
      </c>
      <c r="AL12" s="60">
        <f t="shared" si="2"/>
        <v>-0.34389999999999998</v>
      </c>
      <c r="AM12" s="60">
        <f t="shared" si="2"/>
        <v>-0.34389999999999998</v>
      </c>
      <c r="AN12" s="60">
        <f t="shared" si="2"/>
        <v>-0.34389999999999998</v>
      </c>
      <c r="AO12" s="60">
        <f t="shared" si="2"/>
        <v>-0.34389999999999998</v>
      </c>
      <c r="AP12" s="60">
        <f t="shared" si="2"/>
        <v>-0.34389999999999998</v>
      </c>
      <c r="AQ12" s="60">
        <f t="shared" si="2"/>
        <v>-0.34389999999999998</v>
      </c>
      <c r="AR12" s="60">
        <f t="shared" si="2"/>
        <v>-0.34389999999999998</v>
      </c>
      <c r="AS12" s="60">
        <f t="shared" si="2"/>
        <v>-0.34389999999999998</v>
      </c>
      <c r="AT12" s="60">
        <f t="shared" si="2"/>
        <v>-0.34389999999999998</v>
      </c>
      <c r="AU12" s="60">
        <f t="shared" si="2"/>
        <v>-0.34389999999999998</v>
      </c>
      <c r="AV12" s="60">
        <f t="shared" si="2"/>
        <v>-0.34389999999999998</v>
      </c>
      <c r="AW12" s="60">
        <f t="shared" si="2"/>
        <v>-0.34389999999999998</v>
      </c>
      <c r="AX12" s="62"/>
      <c r="AY12" s="62"/>
      <c r="AZ12" s="62"/>
      <c r="BA12" s="62"/>
      <c r="BB12" s="62"/>
      <c r="BC12" s="62"/>
      <c r="BD12" s="62"/>
    </row>
    <row r="13" spans="1:56" ht="12.75" customHeight="1" x14ac:dyDescent="0.3">
      <c r="A13" s="171"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2"/>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2"/>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72"/>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72"/>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2"/>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2"/>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2"/>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2"/>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2"/>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2"/>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3"/>
      <c r="B24" s="13" t="s">
        <v>101</v>
      </c>
      <c r="C24" s="13"/>
      <c r="D24" s="13" t="s">
        <v>40</v>
      </c>
      <c r="E24" s="54">
        <f>SUM(E13:E23)</f>
        <v>0</v>
      </c>
      <c r="F24" s="54">
        <f t="shared" ref="F24:BD24" si="3">SUM(F13:F23)</f>
        <v>0</v>
      </c>
      <c r="G24" s="54">
        <f t="shared" si="3"/>
        <v>0</v>
      </c>
      <c r="H24" s="54">
        <f t="shared" si="3"/>
        <v>0</v>
      </c>
      <c r="I24" s="54">
        <f t="shared" si="3"/>
        <v>0</v>
      </c>
      <c r="J24" s="54">
        <f t="shared" si="3"/>
        <v>0</v>
      </c>
      <c r="K24" s="54">
        <f t="shared" si="3"/>
        <v>0</v>
      </c>
      <c r="L24" s="54">
        <f t="shared" si="3"/>
        <v>0</v>
      </c>
      <c r="M24" s="54">
        <f t="shared" si="3"/>
        <v>0</v>
      </c>
      <c r="N24" s="54">
        <f t="shared" si="3"/>
        <v>0</v>
      </c>
      <c r="O24" s="54">
        <f t="shared" si="3"/>
        <v>0</v>
      </c>
      <c r="P24" s="54">
        <f t="shared" si="3"/>
        <v>0</v>
      </c>
      <c r="Q24" s="54">
        <f t="shared" si="3"/>
        <v>0</v>
      </c>
      <c r="R24" s="54">
        <f t="shared" si="3"/>
        <v>0</v>
      </c>
      <c r="S24" s="54">
        <f t="shared" si="3"/>
        <v>0</v>
      </c>
      <c r="T24" s="54">
        <f t="shared" si="3"/>
        <v>0</v>
      </c>
      <c r="U24" s="54">
        <f t="shared" si="3"/>
        <v>0</v>
      </c>
      <c r="V24" s="54">
        <f t="shared" si="3"/>
        <v>0</v>
      </c>
      <c r="W24" s="54">
        <f t="shared" si="3"/>
        <v>0</v>
      </c>
      <c r="X24" s="54">
        <f t="shared" si="3"/>
        <v>0</v>
      </c>
      <c r="Y24" s="54">
        <f t="shared" si="3"/>
        <v>0</v>
      </c>
      <c r="Z24" s="54">
        <f t="shared" si="3"/>
        <v>0</v>
      </c>
      <c r="AA24" s="54">
        <f t="shared" si="3"/>
        <v>0</v>
      </c>
      <c r="AB24" s="54">
        <f t="shared" si="3"/>
        <v>0</v>
      </c>
      <c r="AC24" s="54">
        <f t="shared" si="3"/>
        <v>0</v>
      </c>
      <c r="AD24" s="54">
        <f t="shared" si="3"/>
        <v>0</v>
      </c>
      <c r="AE24" s="54">
        <f t="shared" si="3"/>
        <v>0</v>
      </c>
      <c r="AF24" s="54">
        <f t="shared" si="3"/>
        <v>0</v>
      </c>
      <c r="AG24" s="54">
        <f t="shared" si="3"/>
        <v>0</v>
      </c>
      <c r="AH24" s="54">
        <f t="shared" si="3"/>
        <v>0</v>
      </c>
      <c r="AI24" s="54">
        <f t="shared" si="3"/>
        <v>0</v>
      </c>
      <c r="AJ24" s="54">
        <f t="shared" si="3"/>
        <v>0</v>
      </c>
      <c r="AK24" s="54">
        <f t="shared" si="3"/>
        <v>0</v>
      </c>
      <c r="AL24" s="54">
        <f t="shared" si="3"/>
        <v>0</v>
      </c>
      <c r="AM24" s="54">
        <f t="shared" si="3"/>
        <v>0</v>
      </c>
      <c r="AN24" s="54">
        <f t="shared" si="3"/>
        <v>0</v>
      </c>
      <c r="AO24" s="54">
        <f t="shared" si="3"/>
        <v>0</v>
      </c>
      <c r="AP24" s="54">
        <f t="shared" si="3"/>
        <v>0</v>
      </c>
      <c r="AQ24" s="54">
        <f t="shared" si="3"/>
        <v>0</v>
      </c>
      <c r="AR24" s="54">
        <f t="shared" si="3"/>
        <v>0</v>
      </c>
      <c r="AS24" s="54">
        <f t="shared" si="3"/>
        <v>0</v>
      </c>
      <c r="AT24" s="54">
        <f t="shared" si="3"/>
        <v>0</v>
      </c>
      <c r="AU24" s="54">
        <f t="shared" si="3"/>
        <v>0</v>
      </c>
      <c r="AV24" s="54">
        <f t="shared" si="3"/>
        <v>0</v>
      </c>
      <c r="AW24" s="54">
        <f t="shared" si="3"/>
        <v>0</v>
      </c>
      <c r="AX24" s="54">
        <f t="shared" si="3"/>
        <v>0</v>
      </c>
      <c r="AY24" s="54">
        <f t="shared" si="3"/>
        <v>0</v>
      </c>
      <c r="AZ24" s="54">
        <f t="shared" si="3"/>
        <v>0</v>
      </c>
      <c r="BA24" s="54">
        <f t="shared" si="3"/>
        <v>0</v>
      </c>
      <c r="BB24" s="54">
        <f t="shared" si="3"/>
        <v>0</v>
      </c>
      <c r="BC24" s="54">
        <f t="shared" si="3"/>
        <v>0</v>
      </c>
      <c r="BD24" s="54">
        <f t="shared" si="3"/>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74"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4"/>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4"/>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4"/>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4"/>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4"/>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4"/>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4"/>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7"/>
    </row>
    <row r="38" spans="1:56" ht="16.5" x14ac:dyDescent="0.3">
      <c r="A38" s="86"/>
      <c r="C38" s="37"/>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A5" sqref="A5:C10"/>
    </sheetView>
  </sheetViews>
  <sheetFormatPr defaultRowHeight="15" x14ac:dyDescent="0.25"/>
  <cols>
    <col min="1" max="1" width="5.85546875" customWidth="1"/>
    <col min="2" max="2" width="22" bestFit="1" customWidth="1"/>
    <col min="3" max="3" width="73.140625" customWidth="1"/>
  </cols>
  <sheetData>
    <row r="1" spans="1:3" ht="18.75" x14ac:dyDescent="0.3">
      <c r="A1" s="1" t="s">
        <v>303</v>
      </c>
    </row>
    <row r="2" spans="1:3" x14ac:dyDescent="0.25">
      <c r="A2" t="s">
        <v>78</v>
      </c>
    </row>
    <row r="4" spans="1:3" ht="15.75" thickBot="1" x14ac:dyDescent="0.3"/>
    <row r="5" spans="1:3" x14ac:dyDescent="0.25">
      <c r="A5" s="178" t="s">
        <v>11</v>
      </c>
      <c r="B5" s="132" t="s">
        <v>176</v>
      </c>
      <c r="C5" s="133" t="s">
        <v>344</v>
      </c>
    </row>
    <row r="6" spans="1:3" x14ac:dyDescent="0.25">
      <c r="A6" s="179"/>
      <c r="B6" s="62" t="s">
        <v>198</v>
      </c>
      <c r="C6" s="134"/>
    </row>
    <row r="7" spans="1:3" x14ac:dyDescent="0.25">
      <c r="A7" s="179"/>
      <c r="B7" s="62" t="s">
        <v>198</v>
      </c>
      <c r="C7" s="134"/>
    </row>
    <row r="8" spans="1:3" x14ac:dyDescent="0.25">
      <c r="A8" s="179"/>
      <c r="B8" s="62" t="s">
        <v>198</v>
      </c>
      <c r="C8" s="134"/>
    </row>
    <row r="9" spans="1:3" x14ac:dyDescent="0.25">
      <c r="A9" s="179"/>
      <c r="B9" s="62" t="s">
        <v>198</v>
      </c>
      <c r="C9" s="134"/>
    </row>
    <row r="10" spans="1:3" ht="16.5" thickBot="1" x14ac:dyDescent="0.35">
      <c r="A10" s="180"/>
      <c r="B10" s="125" t="s">
        <v>197</v>
      </c>
      <c r="C10" s="135"/>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7" activePane="bottomRight" state="frozen"/>
      <selection activeCell="E44" sqref="E44"/>
      <selection pane="topRight" activeCell="E44" sqref="E44"/>
      <selection pane="bottomLeft" activeCell="E44" sqref="E44"/>
      <selection pane="bottomRight" activeCell="F91" sqref="F9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342</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-1.0157256890796589</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-1.7348785721350777</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-2.4583014588922074</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-3.5457129371574254</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5" t="s">
        <v>11</v>
      </c>
      <c r="B13" s="62" t="s">
        <v>176</v>
      </c>
      <c r="C13" s="61"/>
      <c r="D13" s="62" t="s">
        <v>40</v>
      </c>
      <c r="E13" s="63">
        <v>-0.51580000000000004</v>
      </c>
      <c r="F13" s="63">
        <f>E13</f>
        <v>-0.51580000000000004</v>
      </c>
      <c r="G13" s="63">
        <f>F13</f>
        <v>-0.51580000000000004</v>
      </c>
      <c r="H13" s="63">
        <f t="shared" ref="H13:L13" si="0">G13</f>
        <v>-0.51580000000000004</v>
      </c>
      <c r="I13" s="63">
        <f t="shared" si="0"/>
        <v>-0.51580000000000004</v>
      </c>
      <c r="J13" s="63">
        <f t="shared" si="0"/>
        <v>-0.51580000000000004</v>
      </c>
      <c r="K13" s="63">
        <f t="shared" si="0"/>
        <v>-0.51580000000000004</v>
      </c>
      <c r="L13" s="63">
        <f t="shared" si="0"/>
        <v>-0.51580000000000004</v>
      </c>
      <c r="M13" s="63">
        <f>L13</f>
        <v>-0.51580000000000004</v>
      </c>
      <c r="N13" s="63">
        <f t="shared" ref="N13:AW13" si="1">M13</f>
        <v>-0.51580000000000004</v>
      </c>
      <c r="O13" s="63">
        <f t="shared" si="1"/>
        <v>-0.51580000000000004</v>
      </c>
      <c r="P13" s="63">
        <f t="shared" si="1"/>
        <v>-0.51580000000000004</v>
      </c>
      <c r="Q13" s="63">
        <f t="shared" si="1"/>
        <v>-0.51580000000000004</v>
      </c>
      <c r="R13" s="63">
        <f t="shared" si="1"/>
        <v>-0.51580000000000004</v>
      </c>
      <c r="S13" s="63">
        <f t="shared" si="1"/>
        <v>-0.51580000000000004</v>
      </c>
      <c r="T13" s="63">
        <f t="shared" si="1"/>
        <v>-0.51580000000000004</v>
      </c>
      <c r="U13" s="63">
        <f t="shared" si="1"/>
        <v>-0.51580000000000004</v>
      </c>
      <c r="V13" s="63">
        <f t="shared" si="1"/>
        <v>-0.51580000000000004</v>
      </c>
      <c r="W13" s="63">
        <f t="shared" si="1"/>
        <v>-0.51580000000000004</v>
      </c>
      <c r="X13" s="63">
        <f t="shared" si="1"/>
        <v>-0.51580000000000004</v>
      </c>
      <c r="Y13" s="63">
        <f t="shared" si="1"/>
        <v>-0.51580000000000004</v>
      </c>
      <c r="Z13" s="63">
        <f t="shared" si="1"/>
        <v>-0.51580000000000004</v>
      </c>
      <c r="AA13" s="63">
        <f t="shared" si="1"/>
        <v>-0.51580000000000004</v>
      </c>
      <c r="AB13" s="63">
        <f t="shared" si="1"/>
        <v>-0.51580000000000004</v>
      </c>
      <c r="AC13" s="63">
        <f t="shared" si="1"/>
        <v>-0.51580000000000004</v>
      </c>
      <c r="AD13" s="63">
        <f t="shared" si="1"/>
        <v>-0.51580000000000004</v>
      </c>
      <c r="AE13" s="63">
        <f t="shared" si="1"/>
        <v>-0.51580000000000004</v>
      </c>
      <c r="AF13" s="63">
        <f t="shared" si="1"/>
        <v>-0.51580000000000004</v>
      </c>
      <c r="AG13" s="63">
        <f t="shared" si="1"/>
        <v>-0.51580000000000004</v>
      </c>
      <c r="AH13" s="63">
        <f t="shared" si="1"/>
        <v>-0.51580000000000004</v>
      </c>
      <c r="AI13" s="63">
        <f t="shared" si="1"/>
        <v>-0.51580000000000004</v>
      </c>
      <c r="AJ13" s="63">
        <f t="shared" si="1"/>
        <v>-0.51580000000000004</v>
      </c>
      <c r="AK13" s="63">
        <f t="shared" si="1"/>
        <v>-0.51580000000000004</v>
      </c>
      <c r="AL13" s="63">
        <f t="shared" si="1"/>
        <v>-0.51580000000000004</v>
      </c>
      <c r="AM13" s="63">
        <f t="shared" si="1"/>
        <v>-0.51580000000000004</v>
      </c>
      <c r="AN13" s="63">
        <f t="shared" si="1"/>
        <v>-0.51580000000000004</v>
      </c>
      <c r="AO13" s="63">
        <f t="shared" si="1"/>
        <v>-0.51580000000000004</v>
      </c>
      <c r="AP13" s="63">
        <f t="shared" si="1"/>
        <v>-0.51580000000000004</v>
      </c>
      <c r="AQ13" s="63">
        <f t="shared" si="1"/>
        <v>-0.51580000000000004</v>
      </c>
      <c r="AR13" s="63">
        <f t="shared" si="1"/>
        <v>-0.51580000000000004</v>
      </c>
      <c r="AS13" s="63">
        <f t="shared" si="1"/>
        <v>-0.51580000000000004</v>
      </c>
      <c r="AT13" s="63">
        <f t="shared" si="1"/>
        <v>-0.51580000000000004</v>
      </c>
      <c r="AU13" s="63">
        <f t="shared" si="1"/>
        <v>-0.51580000000000004</v>
      </c>
      <c r="AV13" s="63">
        <f t="shared" si="1"/>
        <v>-0.51580000000000004</v>
      </c>
      <c r="AW13" s="63">
        <f t="shared" si="1"/>
        <v>-0.51580000000000004</v>
      </c>
      <c r="AX13" s="62"/>
      <c r="AY13" s="62"/>
      <c r="AZ13" s="62"/>
      <c r="BA13" s="62"/>
      <c r="BB13" s="62"/>
      <c r="BC13" s="62"/>
      <c r="BD13" s="62"/>
    </row>
    <row r="14" spans="1:56" x14ac:dyDescent="0.3">
      <c r="A14" s="176"/>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6"/>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6"/>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6"/>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7"/>
      <c r="B18" s="125" t="s">
        <v>197</v>
      </c>
      <c r="C18" s="131"/>
      <c r="D18" s="126" t="s">
        <v>40</v>
      </c>
      <c r="E18" s="60">
        <f>SUM(E13:E17)</f>
        <v>-0.51580000000000004</v>
      </c>
      <c r="F18" s="60">
        <f t="shared" ref="F18:AW18" si="2">SUM(F13:F17)</f>
        <v>-0.51580000000000004</v>
      </c>
      <c r="G18" s="60">
        <f t="shared" si="2"/>
        <v>-0.51580000000000004</v>
      </c>
      <c r="H18" s="60">
        <f t="shared" si="2"/>
        <v>-0.51580000000000004</v>
      </c>
      <c r="I18" s="60">
        <f t="shared" si="2"/>
        <v>-0.51580000000000004</v>
      </c>
      <c r="J18" s="60">
        <f t="shared" si="2"/>
        <v>-0.51580000000000004</v>
      </c>
      <c r="K18" s="60">
        <f t="shared" si="2"/>
        <v>-0.51580000000000004</v>
      </c>
      <c r="L18" s="60">
        <f t="shared" si="2"/>
        <v>-0.51580000000000004</v>
      </c>
      <c r="M18" s="60">
        <f t="shared" si="2"/>
        <v>-0.51580000000000004</v>
      </c>
      <c r="N18" s="60">
        <f t="shared" si="2"/>
        <v>-0.51580000000000004</v>
      </c>
      <c r="O18" s="60">
        <f t="shared" si="2"/>
        <v>-0.51580000000000004</v>
      </c>
      <c r="P18" s="60">
        <f t="shared" si="2"/>
        <v>-0.51580000000000004</v>
      </c>
      <c r="Q18" s="60">
        <f t="shared" si="2"/>
        <v>-0.51580000000000004</v>
      </c>
      <c r="R18" s="60">
        <f t="shared" si="2"/>
        <v>-0.51580000000000004</v>
      </c>
      <c r="S18" s="60">
        <f t="shared" si="2"/>
        <v>-0.51580000000000004</v>
      </c>
      <c r="T18" s="60">
        <f t="shared" si="2"/>
        <v>-0.51580000000000004</v>
      </c>
      <c r="U18" s="60">
        <f t="shared" si="2"/>
        <v>-0.51580000000000004</v>
      </c>
      <c r="V18" s="60">
        <f t="shared" si="2"/>
        <v>-0.51580000000000004</v>
      </c>
      <c r="W18" s="60">
        <f t="shared" si="2"/>
        <v>-0.51580000000000004</v>
      </c>
      <c r="X18" s="60">
        <f t="shared" si="2"/>
        <v>-0.51580000000000004</v>
      </c>
      <c r="Y18" s="60">
        <f t="shared" si="2"/>
        <v>-0.51580000000000004</v>
      </c>
      <c r="Z18" s="60">
        <f t="shared" si="2"/>
        <v>-0.51580000000000004</v>
      </c>
      <c r="AA18" s="60">
        <f t="shared" si="2"/>
        <v>-0.51580000000000004</v>
      </c>
      <c r="AB18" s="60">
        <f t="shared" si="2"/>
        <v>-0.51580000000000004</v>
      </c>
      <c r="AC18" s="60">
        <f t="shared" si="2"/>
        <v>-0.51580000000000004</v>
      </c>
      <c r="AD18" s="60">
        <f t="shared" si="2"/>
        <v>-0.51580000000000004</v>
      </c>
      <c r="AE18" s="60">
        <f t="shared" si="2"/>
        <v>-0.51580000000000004</v>
      </c>
      <c r="AF18" s="60">
        <f t="shared" si="2"/>
        <v>-0.51580000000000004</v>
      </c>
      <c r="AG18" s="60">
        <f t="shared" si="2"/>
        <v>-0.51580000000000004</v>
      </c>
      <c r="AH18" s="60">
        <f t="shared" si="2"/>
        <v>-0.51580000000000004</v>
      </c>
      <c r="AI18" s="60">
        <f t="shared" si="2"/>
        <v>-0.51580000000000004</v>
      </c>
      <c r="AJ18" s="60">
        <f t="shared" si="2"/>
        <v>-0.51580000000000004</v>
      </c>
      <c r="AK18" s="60">
        <f t="shared" si="2"/>
        <v>-0.51580000000000004</v>
      </c>
      <c r="AL18" s="60">
        <f t="shared" si="2"/>
        <v>-0.51580000000000004</v>
      </c>
      <c r="AM18" s="60">
        <f t="shared" si="2"/>
        <v>-0.51580000000000004</v>
      </c>
      <c r="AN18" s="60">
        <f t="shared" si="2"/>
        <v>-0.51580000000000004</v>
      </c>
      <c r="AO18" s="60">
        <f t="shared" si="2"/>
        <v>-0.51580000000000004</v>
      </c>
      <c r="AP18" s="60">
        <f t="shared" si="2"/>
        <v>-0.51580000000000004</v>
      </c>
      <c r="AQ18" s="60">
        <f t="shared" si="2"/>
        <v>-0.51580000000000004</v>
      </c>
      <c r="AR18" s="60">
        <f t="shared" si="2"/>
        <v>-0.51580000000000004</v>
      </c>
      <c r="AS18" s="60">
        <f t="shared" si="2"/>
        <v>-0.51580000000000004</v>
      </c>
      <c r="AT18" s="60">
        <f t="shared" si="2"/>
        <v>-0.51580000000000004</v>
      </c>
      <c r="AU18" s="60">
        <f t="shared" si="2"/>
        <v>-0.51580000000000004</v>
      </c>
      <c r="AV18" s="60">
        <f t="shared" si="2"/>
        <v>-0.51580000000000004</v>
      </c>
      <c r="AW18" s="60">
        <f t="shared" si="2"/>
        <v>-0.51580000000000004</v>
      </c>
      <c r="AX18" s="62"/>
      <c r="AY18" s="62"/>
      <c r="AZ18" s="62"/>
      <c r="BA18" s="62"/>
      <c r="BB18" s="62"/>
      <c r="BC18" s="62"/>
      <c r="BD18" s="62"/>
    </row>
    <row r="19" spans="1:56" x14ac:dyDescent="0.3">
      <c r="A19" s="181" t="s">
        <v>301</v>
      </c>
      <c r="B19" s="62" t="s">
        <v>176</v>
      </c>
      <c r="C19" s="8"/>
      <c r="D19" s="9" t="s">
        <v>40</v>
      </c>
      <c r="E19" s="34">
        <f>-'Baseline scenario'!E7</f>
        <v>0.34389999999999998</v>
      </c>
      <c r="F19" s="34">
        <f>-'Baseline scenario'!F7</f>
        <v>0.34389999999999998</v>
      </c>
      <c r="G19" s="34">
        <f>-'Baseline scenario'!G7</f>
        <v>0.34389999999999998</v>
      </c>
      <c r="H19" s="34">
        <f>-'Baseline scenario'!H7</f>
        <v>0.34389999999999998</v>
      </c>
      <c r="I19" s="34">
        <f>-'Baseline scenario'!I7</f>
        <v>0.34389999999999998</v>
      </c>
      <c r="J19" s="34">
        <f>-'Baseline scenario'!J7</f>
        <v>0.34389999999999998</v>
      </c>
      <c r="K19" s="34">
        <f>-'Baseline scenario'!K7</f>
        <v>0.34389999999999998</v>
      </c>
      <c r="L19" s="34">
        <f>-'Baseline scenario'!L7</f>
        <v>0.34389999999999998</v>
      </c>
      <c r="M19" s="34">
        <f>-'Baseline scenario'!M7</f>
        <v>0.34389999999999998</v>
      </c>
      <c r="N19" s="34">
        <f>-'Baseline scenario'!N7</f>
        <v>0.34389999999999998</v>
      </c>
      <c r="O19" s="34">
        <f>-'Baseline scenario'!O7</f>
        <v>0.34389999999999998</v>
      </c>
      <c r="P19" s="34">
        <f>-'Baseline scenario'!P7</f>
        <v>0.34389999999999998</v>
      </c>
      <c r="Q19" s="34">
        <f>-'Baseline scenario'!Q7</f>
        <v>0.34389999999999998</v>
      </c>
      <c r="R19" s="34">
        <f>-'Baseline scenario'!R7</f>
        <v>0.34389999999999998</v>
      </c>
      <c r="S19" s="34">
        <f>-'Baseline scenario'!S7</f>
        <v>0.34389999999999998</v>
      </c>
      <c r="T19" s="34">
        <f>-'Baseline scenario'!T7</f>
        <v>0.34389999999999998</v>
      </c>
      <c r="U19" s="34">
        <f>-'Baseline scenario'!U7</f>
        <v>0.34389999999999998</v>
      </c>
      <c r="V19" s="34">
        <f>-'Baseline scenario'!V7</f>
        <v>0.34389999999999998</v>
      </c>
      <c r="W19" s="34">
        <f>-'Baseline scenario'!W7</f>
        <v>0.34389999999999998</v>
      </c>
      <c r="X19" s="34">
        <f>-'Baseline scenario'!X7</f>
        <v>0.34389999999999998</v>
      </c>
      <c r="Y19" s="34">
        <f>-'Baseline scenario'!Y7</f>
        <v>0.34389999999999998</v>
      </c>
      <c r="Z19" s="34">
        <f>-'Baseline scenario'!Z7</f>
        <v>0.34389999999999998</v>
      </c>
      <c r="AA19" s="34">
        <f>-'Baseline scenario'!AA7</f>
        <v>0.34389999999999998</v>
      </c>
      <c r="AB19" s="34">
        <f>-'Baseline scenario'!AB7</f>
        <v>0.34389999999999998</v>
      </c>
      <c r="AC19" s="34">
        <f>-'Baseline scenario'!AC7</f>
        <v>0.34389999999999998</v>
      </c>
      <c r="AD19" s="34">
        <f>-'Baseline scenario'!AD7</f>
        <v>0.34389999999999998</v>
      </c>
      <c r="AE19" s="34">
        <f>-'Baseline scenario'!AE7</f>
        <v>0.34389999999999998</v>
      </c>
      <c r="AF19" s="34">
        <f>-'Baseline scenario'!AF7</f>
        <v>0.34389999999999998</v>
      </c>
      <c r="AG19" s="34">
        <f>-'Baseline scenario'!AG7</f>
        <v>0.34389999999999998</v>
      </c>
      <c r="AH19" s="34">
        <f>-'Baseline scenario'!AH7</f>
        <v>0.34389999999999998</v>
      </c>
      <c r="AI19" s="34">
        <f>-'Baseline scenario'!AI7</f>
        <v>0.34389999999999998</v>
      </c>
      <c r="AJ19" s="34">
        <f>-'Baseline scenario'!AJ7</f>
        <v>0.34389999999999998</v>
      </c>
      <c r="AK19" s="34">
        <f>-'Baseline scenario'!AK7</f>
        <v>0.34389999999999998</v>
      </c>
      <c r="AL19" s="34">
        <f>-'Baseline scenario'!AL7</f>
        <v>0.34389999999999998</v>
      </c>
      <c r="AM19" s="34">
        <f>-'Baseline scenario'!AM7</f>
        <v>0.34389999999999998</v>
      </c>
      <c r="AN19" s="34">
        <f>-'Baseline scenario'!AN7</f>
        <v>0.34389999999999998</v>
      </c>
      <c r="AO19" s="34">
        <f>-'Baseline scenario'!AO7</f>
        <v>0.34389999999999998</v>
      </c>
      <c r="AP19" s="34">
        <f>-'Baseline scenario'!AP7</f>
        <v>0.34389999999999998</v>
      </c>
      <c r="AQ19" s="34">
        <f>-'Baseline scenario'!AQ7</f>
        <v>0.34389999999999998</v>
      </c>
      <c r="AR19" s="34">
        <f>-'Baseline scenario'!AR7</f>
        <v>0.34389999999999998</v>
      </c>
      <c r="AS19" s="34">
        <f>-'Baseline scenario'!AS7</f>
        <v>0.34389999999999998</v>
      </c>
      <c r="AT19" s="34">
        <f>-'Baseline scenario'!AT7</f>
        <v>0.34389999999999998</v>
      </c>
      <c r="AU19" s="34">
        <f>-'Baseline scenario'!AU7</f>
        <v>0.34389999999999998</v>
      </c>
      <c r="AV19" s="34">
        <f>-'Baseline scenario'!AV7</f>
        <v>0.34389999999999998</v>
      </c>
      <c r="AW19" s="34">
        <f>-'Baseline scenario'!AW7</f>
        <v>0.34389999999999998</v>
      </c>
      <c r="AX19" s="34"/>
      <c r="AY19" s="34"/>
      <c r="AZ19" s="34"/>
      <c r="BA19" s="34"/>
      <c r="BB19" s="34"/>
      <c r="BC19" s="34"/>
      <c r="BD19" s="34"/>
    </row>
    <row r="20" spans="1:56" x14ac:dyDescent="0.3">
      <c r="A20" s="181"/>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1"/>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1"/>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1"/>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1"/>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2"/>
      <c r="B25" s="62" t="s">
        <v>321</v>
      </c>
      <c r="C25" s="8"/>
      <c r="D25" s="9" t="s">
        <v>40</v>
      </c>
      <c r="E25" s="68">
        <f>SUM(E19:E24)</f>
        <v>0.34389999999999998</v>
      </c>
      <c r="F25" s="68">
        <f t="shared" ref="F25:BD25" si="3">SUM(F19:F24)</f>
        <v>0.34389999999999998</v>
      </c>
      <c r="G25" s="68">
        <f t="shared" si="3"/>
        <v>0.34389999999999998</v>
      </c>
      <c r="H25" s="68">
        <f t="shared" si="3"/>
        <v>0.34389999999999998</v>
      </c>
      <c r="I25" s="68">
        <f t="shared" si="3"/>
        <v>0.34389999999999998</v>
      </c>
      <c r="J25" s="68">
        <f t="shared" si="3"/>
        <v>0.34389999999999998</v>
      </c>
      <c r="K25" s="68">
        <f t="shared" si="3"/>
        <v>0.34389999999999998</v>
      </c>
      <c r="L25" s="68">
        <f t="shared" si="3"/>
        <v>0.34389999999999998</v>
      </c>
      <c r="M25" s="68">
        <f t="shared" si="3"/>
        <v>0.34389999999999998</v>
      </c>
      <c r="N25" s="68">
        <f t="shared" si="3"/>
        <v>0.34389999999999998</v>
      </c>
      <c r="O25" s="68">
        <f t="shared" si="3"/>
        <v>0.34389999999999998</v>
      </c>
      <c r="P25" s="68">
        <f t="shared" si="3"/>
        <v>0.34389999999999998</v>
      </c>
      <c r="Q25" s="68">
        <f t="shared" si="3"/>
        <v>0.34389999999999998</v>
      </c>
      <c r="R25" s="68">
        <f t="shared" si="3"/>
        <v>0.34389999999999998</v>
      </c>
      <c r="S25" s="68">
        <f t="shared" si="3"/>
        <v>0.34389999999999998</v>
      </c>
      <c r="T25" s="68">
        <f t="shared" si="3"/>
        <v>0.34389999999999998</v>
      </c>
      <c r="U25" s="68">
        <f t="shared" si="3"/>
        <v>0.34389999999999998</v>
      </c>
      <c r="V25" s="68">
        <f t="shared" si="3"/>
        <v>0.34389999999999998</v>
      </c>
      <c r="W25" s="68">
        <f t="shared" si="3"/>
        <v>0.34389999999999998</v>
      </c>
      <c r="X25" s="68">
        <f t="shared" si="3"/>
        <v>0.34389999999999998</v>
      </c>
      <c r="Y25" s="68">
        <f t="shared" si="3"/>
        <v>0.34389999999999998</v>
      </c>
      <c r="Z25" s="68">
        <f t="shared" si="3"/>
        <v>0.34389999999999998</v>
      </c>
      <c r="AA25" s="68">
        <f t="shared" si="3"/>
        <v>0.34389999999999998</v>
      </c>
      <c r="AB25" s="68">
        <f t="shared" si="3"/>
        <v>0.34389999999999998</v>
      </c>
      <c r="AC25" s="68">
        <f t="shared" si="3"/>
        <v>0.34389999999999998</v>
      </c>
      <c r="AD25" s="68">
        <f t="shared" si="3"/>
        <v>0.34389999999999998</v>
      </c>
      <c r="AE25" s="68">
        <f t="shared" si="3"/>
        <v>0.34389999999999998</v>
      </c>
      <c r="AF25" s="68">
        <f t="shared" si="3"/>
        <v>0.34389999999999998</v>
      </c>
      <c r="AG25" s="68">
        <f t="shared" si="3"/>
        <v>0.34389999999999998</v>
      </c>
      <c r="AH25" s="68">
        <f t="shared" si="3"/>
        <v>0.34389999999999998</v>
      </c>
      <c r="AI25" s="68">
        <f t="shared" si="3"/>
        <v>0.34389999999999998</v>
      </c>
      <c r="AJ25" s="68">
        <f t="shared" si="3"/>
        <v>0.34389999999999998</v>
      </c>
      <c r="AK25" s="68">
        <f t="shared" si="3"/>
        <v>0.34389999999999998</v>
      </c>
      <c r="AL25" s="68">
        <f t="shared" si="3"/>
        <v>0.34389999999999998</v>
      </c>
      <c r="AM25" s="68">
        <f t="shared" si="3"/>
        <v>0.34389999999999998</v>
      </c>
      <c r="AN25" s="68">
        <f t="shared" si="3"/>
        <v>0.34389999999999998</v>
      </c>
      <c r="AO25" s="68">
        <f t="shared" si="3"/>
        <v>0.34389999999999998</v>
      </c>
      <c r="AP25" s="68">
        <f t="shared" si="3"/>
        <v>0.34389999999999998</v>
      </c>
      <c r="AQ25" s="68">
        <f t="shared" si="3"/>
        <v>0.34389999999999998</v>
      </c>
      <c r="AR25" s="68">
        <f t="shared" si="3"/>
        <v>0.34389999999999998</v>
      </c>
      <c r="AS25" s="68">
        <f t="shared" si="3"/>
        <v>0.34389999999999998</v>
      </c>
      <c r="AT25" s="68">
        <f t="shared" si="3"/>
        <v>0.34389999999999998</v>
      </c>
      <c r="AU25" s="68">
        <f t="shared" si="3"/>
        <v>0.34389999999999998</v>
      </c>
      <c r="AV25" s="68">
        <f t="shared" si="3"/>
        <v>0.34389999999999998</v>
      </c>
      <c r="AW25" s="68">
        <f t="shared" si="3"/>
        <v>0.34389999999999998</v>
      </c>
      <c r="AX25" s="68">
        <f t="shared" si="3"/>
        <v>0</v>
      </c>
      <c r="AY25" s="68">
        <f t="shared" si="3"/>
        <v>0</v>
      </c>
      <c r="AZ25" s="68">
        <f t="shared" si="3"/>
        <v>0</v>
      </c>
      <c r="BA25" s="68">
        <f t="shared" si="3"/>
        <v>0</v>
      </c>
      <c r="BB25" s="68">
        <f t="shared" si="3"/>
        <v>0</v>
      </c>
      <c r="BC25" s="68">
        <f t="shared" si="3"/>
        <v>0</v>
      </c>
      <c r="BD25" s="68">
        <f t="shared" si="3"/>
        <v>0</v>
      </c>
    </row>
    <row r="26" spans="1:56" ht="15.75" thickBot="1" x14ac:dyDescent="0.35">
      <c r="A26" s="115"/>
      <c r="B26" s="58" t="s">
        <v>96</v>
      </c>
      <c r="C26" s="59" t="s">
        <v>94</v>
      </c>
      <c r="D26" s="58" t="s">
        <v>40</v>
      </c>
      <c r="E26" s="60">
        <f>E18+E25</f>
        <v>-0.17190000000000005</v>
      </c>
      <c r="F26" s="60">
        <f t="shared" ref="F26:BD26" si="4">F18+F25</f>
        <v>-0.17190000000000005</v>
      </c>
      <c r="G26" s="60">
        <f t="shared" si="4"/>
        <v>-0.17190000000000005</v>
      </c>
      <c r="H26" s="60">
        <f t="shared" si="4"/>
        <v>-0.17190000000000005</v>
      </c>
      <c r="I26" s="60">
        <f t="shared" si="4"/>
        <v>-0.17190000000000005</v>
      </c>
      <c r="J26" s="60">
        <f t="shared" si="4"/>
        <v>-0.17190000000000005</v>
      </c>
      <c r="K26" s="60">
        <f t="shared" si="4"/>
        <v>-0.17190000000000005</v>
      </c>
      <c r="L26" s="60">
        <f t="shared" si="4"/>
        <v>-0.17190000000000005</v>
      </c>
      <c r="M26" s="60">
        <f t="shared" si="4"/>
        <v>-0.17190000000000005</v>
      </c>
      <c r="N26" s="60">
        <f t="shared" si="4"/>
        <v>-0.17190000000000005</v>
      </c>
      <c r="O26" s="60">
        <f t="shared" si="4"/>
        <v>-0.17190000000000005</v>
      </c>
      <c r="P26" s="60">
        <f t="shared" si="4"/>
        <v>-0.17190000000000005</v>
      </c>
      <c r="Q26" s="60">
        <f t="shared" si="4"/>
        <v>-0.17190000000000005</v>
      </c>
      <c r="R26" s="60">
        <f t="shared" si="4"/>
        <v>-0.17190000000000005</v>
      </c>
      <c r="S26" s="60">
        <f t="shared" si="4"/>
        <v>-0.17190000000000005</v>
      </c>
      <c r="T26" s="60">
        <f t="shared" si="4"/>
        <v>-0.17190000000000005</v>
      </c>
      <c r="U26" s="60">
        <f t="shared" si="4"/>
        <v>-0.17190000000000005</v>
      </c>
      <c r="V26" s="60">
        <f t="shared" si="4"/>
        <v>-0.17190000000000005</v>
      </c>
      <c r="W26" s="60">
        <f t="shared" si="4"/>
        <v>-0.17190000000000005</v>
      </c>
      <c r="X26" s="60">
        <f t="shared" si="4"/>
        <v>-0.17190000000000005</v>
      </c>
      <c r="Y26" s="60">
        <f t="shared" si="4"/>
        <v>-0.17190000000000005</v>
      </c>
      <c r="Z26" s="60">
        <f t="shared" si="4"/>
        <v>-0.17190000000000005</v>
      </c>
      <c r="AA26" s="60">
        <f t="shared" si="4"/>
        <v>-0.17190000000000005</v>
      </c>
      <c r="AB26" s="60">
        <f t="shared" si="4"/>
        <v>-0.17190000000000005</v>
      </c>
      <c r="AC26" s="60">
        <f t="shared" si="4"/>
        <v>-0.17190000000000005</v>
      </c>
      <c r="AD26" s="60">
        <f t="shared" si="4"/>
        <v>-0.17190000000000005</v>
      </c>
      <c r="AE26" s="60">
        <f t="shared" si="4"/>
        <v>-0.17190000000000005</v>
      </c>
      <c r="AF26" s="60">
        <f t="shared" si="4"/>
        <v>-0.17190000000000005</v>
      </c>
      <c r="AG26" s="60">
        <f t="shared" si="4"/>
        <v>-0.17190000000000005</v>
      </c>
      <c r="AH26" s="60">
        <f t="shared" si="4"/>
        <v>-0.17190000000000005</v>
      </c>
      <c r="AI26" s="60">
        <f t="shared" si="4"/>
        <v>-0.17190000000000005</v>
      </c>
      <c r="AJ26" s="60">
        <f t="shared" si="4"/>
        <v>-0.17190000000000005</v>
      </c>
      <c r="AK26" s="60">
        <f t="shared" si="4"/>
        <v>-0.17190000000000005</v>
      </c>
      <c r="AL26" s="60">
        <f t="shared" si="4"/>
        <v>-0.17190000000000005</v>
      </c>
      <c r="AM26" s="60">
        <f t="shared" si="4"/>
        <v>-0.17190000000000005</v>
      </c>
      <c r="AN26" s="60">
        <f t="shared" si="4"/>
        <v>-0.17190000000000005</v>
      </c>
      <c r="AO26" s="60">
        <f t="shared" si="4"/>
        <v>-0.17190000000000005</v>
      </c>
      <c r="AP26" s="60">
        <f t="shared" si="4"/>
        <v>-0.17190000000000005</v>
      </c>
      <c r="AQ26" s="60">
        <f t="shared" si="4"/>
        <v>-0.17190000000000005</v>
      </c>
      <c r="AR26" s="60">
        <f t="shared" si="4"/>
        <v>-0.17190000000000005</v>
      </c>
      <c r="AS26" s="60">
        <f t="shared" si="4"/>
        <v>-0.17190000000000005</v>
      </c>
      <c r="AT26" s="60">
        <f t="shared" si="4"/>
        <v>-0.17190000000000005</v>
      </c>
      <c r="AU26" s="60">
        <f t="shared" si="4"/>
        <v>-0.17190000000000005</v>
      </c>
      <c r="AV26" s="60">
        <f t="shared" si="4"/>
        <v>-0.17190000000000005</v>
      </c>
      <c r="AW26" s="60">
        <f t="shared" si="4"/>
        <v>-0.17190000000000005</v>
      </c>
      <c r="AX26" s="60">
        <f t="shared" si="4"/>
        <v>0</v>
      </c>
      <c r="AY26" s="60">
        <f t="shared" si="4"/>
        <v>0</v>
      </c>
      <c r="AZ26" s="60">
        <f t="shared" si="4"/>
        <v>0</v>
      </c>
      <c r="BA26" s="60">
        <f t="shared" si="4"/>
        <v>0</v>
      </c>
      <c r="BB26" s="60">
        <f t="shared" si="4"/>
        <v>0</v>
      </c>
      <c r="BC26" s="60">
        <f t="shared" si="4"/>
        <v>0</v>
      </c>
      <c r="BD26" s="60">
        <f t="shared" si="4"/>
        <v>0</v>
      </c>
    </row>
    <row r="27" spans="1:56" x14ac:dyDescent="0.3">
      <c r="A27" s="116"/>
      <c r="B27" s="9" t="s">
        <v>13</v>
      </c>
      <c r="C27" s="8" t="s">
        <v>41</v>
      </c>
      <c r="D27" s="9" t="s">
        <v>42</v>
      </c>
      <c r="E27" s="10">
        <v>0.8</v>
      </c>
      <c r="F27" s="10">
        <f>E27</f>
        <v>0.8</v>
      </c>
      <c r="G27" s="10">
        <f t="shared" ref="G27:AW27" si="5">F27</f>
        <v>0.8</v>
      </c>
      <c r="H27" s="10">
        <f t="shared" si="5"/>
        <v>0.8</v>
      </c>
      <c r="I27" s="10">
        <f t="shared" si="5"/>
        <v>0.8</v>
      </c>
      <c r="J27" s="10">
        <f t="shared" si="5"/>
        <v>0.8</v>
      </c>
      <c r="K27" s="10">
        <f t="shared" si="5"/>
        <v>0.8</v>
      </c>
      <c r="L27" s="10">
        <f t="shared" si="5"/>
        <v>0.8</v>
      </c>
      <c r="M27" s="10">
        <f t="shared" si="5"/>
        <v>0.8</v>
      </c>
      <c r="N27" s="10">
        <f t="shared" si="5"/>
        <v>0.8</v>
      </c>
      <c r="O27" s="10">
        <f t="shared" si="5"/>
        <v>0.8</v>
      </c>
      <c r="P27" s="10">
        <f t="shared" si="5"/>
        <v>0.8</v>
      </c>
      <c r="Q27" s="10">
        <f t="shared" si="5"/>
        <v>0.8</v>
      </c>
      <c r="R27" s="10">
        <f t="shared" si="5"/>
        <v>0.8</v>
      </c>
      <c r="S27" s="10">
        <f t="shared" si="5"/>
        <v>0.8</v>
      </c>
      <c r="T27" s="10">
        <f t="shared" si="5"/>
        <v>0.8</v>
      </c>
      <c r="U27" s="10">
        <f t="shared" si="5"/>
        <v>0.8</v>
      </c>
      <c r="V27" s="10">
        <f t="shared" si="5"/>
        <v>0.8</v>
      </c>
      <c r="W27" s="10">
        <f t="shared" si="5"/>
        <v>0.8</v>
      </c>
      <c r="X27" s="10">
        <f t="shared" si="5"/>
        <v>0.8</v>
      </c>
      <c r="Y27" s="10">
        <f t="shared" si="5"/>
        <v>0.8</v>
      </c>
      <c r="Z27" s="10">
        <f t="shared" si="5"/>
        <v>0.8</v>
      </c>
      <c r="AA27" s="10">
        <f t="shared" si="5"/>
        <v>0.8</v>
      </c>
      <c r="AB27" s="10">
        <f t="shared" si="5"/>
        <v>0.8</v>
      </c>
      <c r="AC27" s="10">
        <f t="shared" si="5"/>
        <v>0.8</v>
      </c>
      <c r="AD27" s="10">
        <f t="shared" si="5"/>
        <v>0.8</v>
      </c>
      <c r="AE27" s="10">
        <f t="shared" si="5"/>
        <v>0.8</v>
      </c>
      <c r="AF27" s="10">
        <f t="shared" si="5"/>
        <v>0.8</v>
      </c>
      <c r="AG27" s="10">
        <f t="shared" si="5"/>
        <v>0.8</v>
      </c>
      <c r="AH27" s="10">
        <f t="shared" si="5"/>
        <v>0.8</v>
      </c>
      <c r="AI27" s="10">
        <f t="shared" si="5"/>
        <v>0.8</v>
      </c>
      <c r="AJ27" s="10">
        <f t="shared" si="5"/>
        <v>0.8</v>
      </c>
      <c r="AK27" s="10">
        <f t="shared" si="5"/>
        <v>0.8</v>
      </c>
      <c r="AL27" s="10">
        <f t="shared" si="5"/>
        <v>0.8</v>
      </c>
      <c r="AM27" s="10">
        <f t="shared" si="5"/>
        <v>0.8</v>
      </c>
      <c r="AN27" s="10">
        <f t="shared" si="5"/>
        <v>0.8</v>
      </c>
      <c r="AO27" s="10">
        <f t="shared" si="5"/>
        <v>0.8</v>
      </c>
      <c r="AP27" s="10">
        <f t="shared" si="5"/>
        <v>0.8</v>
      </c>
      <c r="AQ27" s="10">
        <f t="shared" si="5"/>
        <v>0.8</v>
      </c>
      <c r="AR27" s="10">
        <f t="shared" si="5"/>
        <v>0.8</v>
      </c>
      <c r="AS27" s="10">
        <f t="shared" si="5"/>
        <v>0.8</v>
      </c>
      <c r="AT27" s="10">
        <f t="shared" si="5"/>
        <v>0.8</v>
      </c>
      <c r="AU27" s="10">
        <f t="shared" si="5"/>
        <v>0.8</v>
      </c>
      <c r="AV27" s="10">
        <f t="shared" si="5"/>
        <v>0.8</v>
      </c>
      <c r="AW27" s="10">
        <f t="shared" si="5"/>
        <v>0.8</v>
      </c>
      <c r="AX27" s="11"/>
      <c r="AY27" s="11"/>
      <c r="AZ27" s="11"/>
      <c r="BA27" s="11"/>
      <c r="BB27" s="11"/>
      <c r="BC27" s="11"/>
      <c r="BD27" s="11"/>
    </row>
    <row r="28" spans="1:56" x14ac:dyDescent="0.3">
      <c r="A28" s="116"/>
      <c r="B28" s="9" t="s">
        <v>12</v>
      </c>
      <c r="C28" s="9" t="s">
        <v>43</v>
      </c>
      <c r="D28" s="9" t="s">
        <v>40</v>
      </c>
      <c r="E28" s="35">
        <f>E26*E27</f>
        <v>-0.13752000000000006</v>
      </c>
      <c r="F28" s="35">
        <f t="shared" ref="F28:AW28" si="6">F26*F27</f>
        <v>-0.13752000000000006</v>
      </c>
      <c r="G28" s="35">
        <f t="shared" si="6"/>
        <v>-0.13752000000000006</v>
      </c>
      <c r="H28" s="35">
        <f t="shared" si="6"/>
        <v>-0.13752000000000006</v>
      </c>
      <c r="I28" s="35">
        <f t="shared" si="6"/>
        <v>-0.13752000000000006</v>
      </c>
      <c r="J28" s="35">
        <f t="shared" si="6"/>
        <v>-0.13752000000000006</v>
      </c>
      <c r="K28" s="35">
        <f t="shared" si="6"/>
        <v>-0.13752000000000006</v>
      </c>
      <c r="L28" s="35">
        <f t="shared" si="6"/>
        <v>-0.13752000000000006</v>
      </c>
      <c r="M28" s="35">
        <f t="shared" si="6"/>
        <v>-0.13752000000000006</v>
      </c>
      <c r="N28" s="35">
        <f t="shared" si="6"/>
        <v>-0.13752000000000006</v>
      </c>
      <c r="O28" s="35">
        <f t="shared" si="6"/>
        <v>-0.13752000000000006</v>
      </c>
      <c r="P28" s="35">
        <f t="shared" si="6"/>
        <v>-0.13752000000000006</v>
      </c>
      <c r="Q28" s="35">
        <f t="shared" si="6"/>
        <v>-0.13752000000000006</v>
      </c>
      <c r="R28" s="35">
        <f t="shared" si="6"/>
        <v>-0.13752000000000006</v>
      </c>
      <c r="S28" s="35">
        <f t="shared" si="6"/>
        <v>-0.13752000000000006</v>
      </c>
      <c r="T28" s="35">
        <f t="shared" si="6"/>
        <v>-0.13752000000000006</v>
      </c>
      <c r="U28" s="35">
        <f t="shared" si="6"/>
        <v>-0.13752000000000006</v>
      </c>
      <c r="V28" s="35">
        <f t="shared" si="6"/>
        <v>-0.13752000000000006</v>
      </c>
      <c r="W28" s="35">
        <f t="shared" si="6"/>
        <v>-0.13752000000000006</v>
      </c>
      <c r="X28" s="35">
        <f t="shared" si="6"/>
        <v>-0.13752000000000006</v>
      </c>
      <c r="Y28" s="35">
        <f t="shared" si="6"/>
        <v>-0.13752000000000006</v>
      </c>
      <c r="Z28" s="35">
        <f t="shared" si="6"/>
        <v>-0.13752000000000006</v>
      </c>
      <c r="AA28" s="35">
        <f t="shared" si="6"/>
        <v>-0.13752000000000006</v>
      </c>
      <c r="AB28" s="35">
        <f t="shared" si="6"/>
        <v>-0.13752000000000006</v>
      </c>
      <c r="AC28" s="35">
        <f t="shared" si="6"/>
        <v>-0.13752000000000006</v>
      </c>
      <c r="AD28" s="35">
        <f t="shared" si="6"/>
        <v>-0.13752000000000006</v>
      </c>
      <c r="AE28" s="35">
        <f t="shared" si="6"/>
        <v>-0.13752000000000006</v>
      </c>
      <c r="AF28" s="35">
        <f t="shared" si="6"/>
        <v>-0.13752000000000006</v>
      </c>
      <c r="AG28" s="35">
        <f t="shared" si="6"/>
        <v>-0.13752000000000006</v>
      </c>
      <c r="AH28" s="35">
        <f t="shared" si="6"/>
        <v>-0.13752000000000006</v>
      </c>
      <c r="AI28" s="35">
        <f t="shared" si="6"/>
        <v>-0.13752000000000006</v>
      </c>
      <c r="AJ28" s="35">
        <f t="shared" si="6"/>
        <v>-0.13752000000000006</v>
      </c>
      <c r="AK28" s="35">
        <f t="shared" si="6"/>
        <v>-0.13752000000000006</v>
      </c>
      <c r="AL28" s="35">
        <f t="shared" si="6"/>
        <v>-0.13752000000000006</v>
      </c>
      <c r="AM28" s="35">
        <f t="shared" si="6"/>
        <v>-0.13752000000000006</v>
      </c>
      <c r="AN28" s="35">
        <f t="shared" si="6"/>
        <v>-0.13752000000000006</v>
      </c>
      <c r="AO28" s="35">
        <f t="shared" si="6"/>
        <v>-0.13752000000000006</v>
      </c>
      <c r="AP28" s="35">
        <f t="shared" si="6"/>
        <v>-0.13752000000000006</v>
      </c>
      <c r="AQ28" s="35">
        <f t="shared" si="6"/>
        <v>-0.13752000000000006</v>
      </c>
      <c r="AR28" s="35">
        <f t="shared" si="6"/>
        <v>-0.13752000000000006</v>
      </c>
      <c r="AS28" s="35">
        <f t="shared" si="6"/>
        <v>-0.13752000000000006</v>
      </c>
      <c r="AT28" s="35">
        <f t="shared" si="6"/>
        <v>-0.13752000000000006</v>
      </c>
      <c r="AU28" s="35">
        <f t="shared" si="6"/>
        <v>-0.13752000000000006</v>
      </c>
      <c r="AV28" s="35">
        <f t="shared" si="6"/>
        <v>-0.13752000000000006</v>
      </c>
      <c r="AW28" s="35">
        <f t="shared" si="6"/>
        <v>-0.13752000000000006</v>
      </c>
      <c r="AX28" s="35"/>
      <c r="AY28" s="35"/>
      <c r="AZ28" s="35"/>
      <c r="BA28" s="35"/>
      <c r="BB28" s="35"/>
      <c r="BC28" s="35"/>
      <c r="BD28" s="35"/>
    </row>
    <row r="29" spans="1:56" x14ac:dyDescent="0.3">
      <c r="A29" s="116"/>
      <c r="B29" s="9" t="s">
        <v>93</v>
      </c>
      <c r="C29" s="11" t="s">
        <v>44</v>
      </c>
      <c r="D29" s="9" t="s">
        <v>40</v>
      </c>
      <c r="E29" s="35">
        <f>E26-E28</f>
        <v>-3.4379999999999994E-2</v>
      </c>
      <c r="F29" s="35">
        <f t="shared" ref="F29:AW29" si="7">F26-F28</f>
        <v>-3.4379999999999994E-2</v>
      </c>
      <c r="G29" s="35">
        <f t="shared" si="7"/>
        <v>-3.4379999999999994E-2</v>
      </c>
      <c r="H29" s="35">
        <f t="shared" si="7"/>
        <v>-3.4379999999999994E-2</v>
      </c>
      <c r="I29" s="35">
        <f t="shared" si="7"/>
        <v>-3.4379999999999994E-2</v>
      </c>
      <c r="J29" s="35">
        <f t="shared" si="7"/>
        <v>-3.4379999999999994E-2</v>
      </c>
      <c r="K29" s="35">
        <f t="shared" si="7"/>
        <v>-3.4379999999999994E-2</v>
      </c>
      <c r="L29" s="35">
        <f t="shared" si="7"/>
        <v>-3.4379999999999994E-2</v>
      </c>
      <c r="M29" s="35">
        <f t="shared" si="7"/>
        <v>-3.4379999999999994E-2</v>
      </c>
      <c r="N29" s="35">
        <f t="shared" si="7"/>
        <v>-3.4379999999999994E-2</v>
      </c>
      <c r="O29" s="35">
        <f t="shared" si="7"/>
        <v>-3.4379999999999994E-2</v>
      </c>
      <c r="P29" s="35">
        <f t="shared" si="7"/>
        <v>-3.4379999999999994E-2</v>
      </c>
      <c r="Q29" s="35">
        <f t="shared" si="7"/>
        <v>-3.4379999999999994E-2</v>
      </c>
      <c r="R29" s="35">
        <f t="shared" si="7"/>
        <v>-3.4379999999999994E-2</v>
      </c>
      <c r="S29" s="35">
        <f t="shared" si="7"/>
        <v>-3.4379999999999994E-2</v>
      </c>
      <c r="T29" s="35">
        <f t="shared" si="7"/>
        <v>-3.4379999999999994E-2</v>
      </c>
      <c r="U29" s="35">
        <f t="shared" si="7"/>
        <v>-3.4379999999999994E-2</v>
      </c>
      <c r="V29" s="35">
        <f t="shared" si="7"/>
        <v>-3.4379999999999994E-2</v>
      </c>
      <c r="W29" s="35">
        <f t="shared" si="7"/>
        <v>-3.4379999999999994E-2</v>
      </c>
      <c r="X29" s="35">
        <f t="shared" si="7"/>
        <v>-3.4379999999999994E-2</v>
      </c>
      <c r="Y29" s="35">
        <f t="shared" si="7"/>
        <v>-3.4379999999999994E-2</v>
      </c>
      <c r="Z29" s="35">
        <f t="shared" si="7"/>
        <v>-3.4379999999999994E-2</v>
      </c>
      <c r="AA29" s="35">
        <f t="shared" si="7"/>
        <v>-3.4379999999999994E-2</v>
      </c>
      <c r="AB29" s="35">
        <f t="shared" si="7"/>
        <v>-3.4379999999999994E-2</v>
      </c>
      <c r="AC29" s="35">
        <f t="shared" si="7"/>
        <v>-3.4379999999999994E-2</v>
      </c>
      <c r="AD29" s="35">
        <f t="shared" si="7"/>
        <v>-3.4379999999999994E-2</v>
      </c>
      <c r="AE29" s="35">
        <f t="shared" si="7"/>
        <v>-3.4379999999999994E-2</v>
      </c>
      <c r="AF29" s="35">
        <f t="shared" si="7"/>
        <v>-3.4379999999999994E-2</v>
      </c>
      <c r="AG29" s="35">
        <f t="shared" si="7"/>
        <v>-3.4379999999999994E-2</v>
      </c>
      <c r="AH29" s="35">
        <f t="shared" si="7"/>
        <v>-3.4379999999999994E-2</v>
      </c>
      <c r="AI29" s="35">
        <f t="shared" si="7"/>
        <v>-3.4379999999999994E-2</v>
      </c>
      <c r="AJ29" s="35">
        <f t="shared" si="7"/>
        <v>-3.4379999999999994E-2</v>
      </c>
      <c r="AK29" s="35">
        <f t="shared" si="7"/>
        <v>-3.4379999999999994E-2</v>
      </c>
      <c r="AL29" s="35">
        <f t="shared" si="7"/>
        <v>-3.4379999999999994E-2</v>
      </c>
      <c r="AM29" s="35">
        <f t="shared" si="7"/>
        <v>-3.4379999999999994E-2</v>
      </c>
      <c r="AN29" s="35">
        <f t="shared" si="7"/>
        <v>-3.4379999999999994E-2</v>
      </c>
      <c r="AO29" s="35">
        <f t="shared" si="7"/>
        <v>-3.4379999999999994E-2</v>
      </c>
      <c r="AP29" s="35">
        <f t="shared" si="7"/>
        <v>-3.4379999999999994E-2</v>
      </c>
      <c r="AQ29" s="35">
        <f t="shared" si="7"/>
        <v>-3.4379999999999994E-2</v>
      </c>
      <c r="AR29" s="35">
        <f t="shared" si="7"/>
        <v>-3.4379999999999994E-2</v>
      </c>
      <c r="AS29" s="35">
        <f t="shared" si="7"/>
        <v>-3.4379999999999994E-2</v>
      </c>
      <c r="AT29" s="35">
        <f t="shared" si="7"/>
        <v>-3.4379999999999994E-2</v>
      </c>
      <c r="AU29" s="35">
        <f t="shared" si="7"/>
        <v>-3.4379999999999994E-2</v>
      </c>
      <c r="AV29" s="35">
        <f t="shared" si="7"/>
        <v>-3.4379999999999994E-2</v>
      </c>
      <c r="AW29" s="35">
        <f t="shared" si="7"/>
        <v>-3.4379999999999994E-2</v>
      </c>
      <c r="AX29" s="35"/>
      <c r="AY29" s="35"/>
      <c r="AZ29" s="35"/>
      <c r="BA29" s="35"/>
      <c r="BB29" s="35"/>
      <c r="BC29" s="35"/>
      <c r="BD29" s="35"/>
    </row>
    <row r="30" spans="1:56" ht="16.5" hidden="1" customHeight="1" outlineLevel="1" x14ac:dyDescent="0.35">
      <c r="A30" s="116"/>
      <c r="B30" s="9" t="s">
        <v>1</v>
      </c>
      <c r="C30" s="11" t="s">
        <v>53</v>
      </c>
      <c r="D30" s="9" t="s">
        <v>40</v>
      </c>
      <c r="F30" s="35">
        <f>$E$28/'Fixed data'!$C$7</f>
        <v>-3.0560000000000014E-3</v>
      </c>
      <c r="G30" s="35">
        <f>$E$28/'Fixed data'!$C$7</f>
        <v>-3.0560000000000014E-3</v>
      </c>
      <c r="H30" s="35">
        <f>$E$28/'Fixed data'!$C$7</f>
        <v>-3.0560000000000014E-3</v>
      </c>
      <c r="I30" s="35">
        <f>$E$28/'Fixed data'!$C$7</f>
        <v>-3.0560000000000014E-3</v>
      </c>
      <c r="J30" s="35">
        <f>$E$28/'Fixed data'!$C$7</f>
        <v>-3.0560000000000014E-3</v>
      </c>
      <c r="K30" s="35">
        <f>$E$28/'Fixed data'!$C$7</f>
        <v>-3.0560000000000014E-3</v>
      </c>
      <c r="L30" s="35">
        <f>$E$28/'Fixed data'!$C$7</f>
        <v>-3.0560000000000014E-3</v>
      </c>
      <c r="M30" s="35">
        <f>$E$28/'Fixed data'!$C$7</f>
        <v>-3.0560000000000014E-3</v>
      </c>
      <c r="N30" s="35">
        <f>$E$28/'Fixed data'!$C$7</f>
        <v>-3.0560000000000014E-3</v>
      </c>
      <c r="O30" s="35">
        <f>$E$28/'Fixed data'!$C$7</f>
        <v>-3.0560000000000014E-3</v>
      </c>
      <c r="P30" s="35">
        <f>$E$28/'Fixed data'!$C$7</f>
        <v>-3.0560000000000014E-3</v>
      </c>
      <c r="Q30" s="35">
        <f>$E$28/'Fixed data'!$C$7</f>
        <v>-3.0560000000000014E-3</v>
      </c>
      <c r="R30" s="35">
        <f>$E$28/'Fixed data'!$C$7</f>
        <v>-3.0560000000000014E-3</v>
      </c>
      <c r="S30" s="35">
        <f>$E$28/'Fixed data'!$C$7</f>
        <v>-3.0560000000000014E-3</v>
      </c>
      <c r="T30" s="35">
        <f>$E$28/'Fixed data'!$C$7</f>
        <v>-3.0560000000000014E-3</v>
      </c>
      <c r="U30" s="35">
        <f>$E$28/'Fixed data'!$C$7</f>
        <v>-3.0560000000000014E-3</v>
      </c>
      <c r="V30" s="35">
        <f>$E$28/'Fixed data'!$C$7</f>
        <v>-3.0560000000000014E-3</v>
      </c>
      <c r="W30" s="35">
        <f>$E$28/'Fixed data'!$C$7</f>
        <v>-3.0560000000000014E-3</v>
      </c>
      <c r="X30" s="35">
        <f>$E$28/'Fixed data'!$C$7</f>
        <v>-3.0560000000000014E-3</v>
      </c>
      <c r="Y30" s="35">
        <f>$E$28/'Fixed data'!$C$7</f>
        <v>-3.0560000000000014E-3</v>
      </c>
      <c r="Z30" s="35">
        <f>$E$28/'Fixed data'!$C$7</f>
        <v>-3.0560000000000014E-3</v>
      </c>
      <c r="AA30" s="35">
        <f>$E$28/'Fixed data'!$C$7</f>
        <v>-3.0560000000000014E-3</v>
      </c>
      <c r="AB30" s="35">
        <f>$E$28/'Fixed data'!$C$7</f>
        <v>-3.0560000000000014E-3</v>
      </c>
      <c r="AC30" s="35">
        <f>$E$28/'Fixed data'!$C$7</f>
        <v>-3.0560000000000014E-3</v>
      </c>
      <c r="AD30" s="35">
        <f>$E$28/'Fixed data'!$C$7</f>
        <v>-3.0560000000000014E-3</v>
      </c>
      <c r="AE30" s="35">
        <f>$E$28/'Fixed data'!$C$7</f>
        <v>-3.0560000000000014E-3</v>
      </c>
      <c r="AF30" s="35">
        <f>$E$28/'Fixed data'!$C$7</f>
        <v>-3.0560000000000014E-3</v>
      </c>
      <c r="AG30" s="35">
        <f>$E$28/'Fixed data'!$C$7</f>
        <v>-3.0560000000000014E-3</v>
      </c>
      <c r="AH30" s="35">
        <f>$E$28/'Fixed data'!$C$7</f>
        <v>-3.0560000000000014E-3</v>
      </c>
      <c r="AI30" s="35">
        <f>$E$28/'Fixed data'!$C$7</f>
        <v>-3.0560000000000014E-3</v>
      </c>
      <c r="AJ30" s="35">
        <f>$E$28/'Fixed data'!$C$7</f>
        <v>-3.0560000000000014E-3</v>
      </c>
      <c r="AK30" s="35">
        <f>$E$28/'Fixed data'!$C$7</f>
        <v>-3.0560000000000014E-3</v>
      </c>
      <c r="AL30" s="35">
        <f>$E$28/'Fixed data'!$C$7</f>
        <v>-3.0560000000000014E-3</v>
      </c>
      <c r="AM30" s="35">
        <f>$E$28/'Fixed data'!$C$7</f>
        <v>-3.0560000000000014E-3</v>
      </c>
      <c r="AN30" s="35">
        <f>$E$28/'Fixed data'!$C$7</f>
        <v>-3.0560000000000014E-3</v>
      </c>
      <c r="AO30" s="35">
        <f>$E$28/'Fixed data'!$C$7</f>
        <v>-3.0560000000000014E-3</v>
      </c>
      <c r="AP30" s="35">
        <f>$E$28/'Fixed data'!$C$7</f>
        <v>-3.0560000000000014E-3</v>
      </c>
      <c r="AQ30" s="35">
        <f>$E$28/'Fixed data'!$C$7</f>
        <v>-3.0560000000000014E-3</v>
      </c>
      <c r="AR30" s="35">
        <f>$E$28/'Fixed data'!$C$7</f>
        <v>-3.0560000000000014E-3</v>
      </c>
      <c r="AS30" s="35">
        <f>$E$28/'Fixed data'!$C$7</f>
        <v>-3.0560000000000014E-3</v>
      </c>
      <c r="AT30" s="35">
        <f>$E$28/'Fixed data'!$C$7</f>
        <v>-3.0560000000000014E-3</v>
      </c>
      <c r="AU30" s="35">
        <f>$E$28/'Fixed data'!$C$7</f>
        <v>-3.0560000000000014E-3</v>
      </c>
      <c r="AV30" s="35">
        <f>$E$28/'Fixed data'!$C$7</f>
        <v>-3.0560000000000014E-3</v>
      </c>
      <c r="AW30" s="35">
        <f>$E$28/'Fixed data'!$C$7</f>
        <v>-3.0560000000000014E-3</v>
      </c>
      <c r="AX30" s="35">
        <f>$E$28/'Fixed data'!$C$7</f>
        <v>-3.0560000000000014E-3</v>
      </c>
      <c r="AY30" s="35"/>
      <c r="AZ30" s="35"/>
      <c r="BA30" s="35"/>
      <c r="BB30" s="35"/>
      <c r="BC30" s="35"/>
      <c r="BD30" s="35"/>
    </row>
    <row r="31" spans="1:56" ht="16.5" hidden="1" customHeight="1" outlineLevel="1" x14ac:dyDescent="0.35">
      <c r="A31" s="116"/>
      <c r="B31" s="9" t="s">
        <v>2</v>
      </c>
      <c r="C31" s="11" t="s">
        <v>54</v>
      </c>
      <c r="D31" s="9" t="s">
        <v>40</v>
      </c>
      <c r="F31" s="35"/>
      <c r="G31" s="35">
        <f>$F$28/'Fixed data'!$C$7</f>
        <v>-3.0560000000000014E-3</v>
      </c>
      <c r="H31" s="35">
        <f>$F$28/'Fixed data'!$C$7</f>
        <v>-3.0560000000000014E-3</v>
      </c>
      <c r="I31" s="35">
        <f>$F$28/'Fixed data'!$C$7</f>
        <v>-3.0560000000000014E-3</v>
      </c>
      <c r="J31" s="35">
        <f>$F$28/'Fixed data'!$C$7</f>
        <v>-3.0560000000000014E-3</v>
      </c>
      <c r="K31" s="35">
        <f>$F$28/'Fixed data'!$C$7</f>
        <v>-3.0560000000000014E-3</v>
      </c>
      <c r="L31" s="35">
        <f>$F$28/'Fixed data'!$C$7</f>
        <v>-3.0560000000000014E-3</v>
      </c>
      <c r="M31" s="35">
        <f>$F$28/'Fixed data'!$C$7</f>
        <v>-3.0560000000000014E-3</v>
      </c>
      <c r="N31" s="35">
        <f>$F$28/'Fixed data'!$C$7</f>
        <v>-3.0560000000000014E-3</v>
      </c>
      <c r="O31" s="35">
        <f>$F$28/'Fixed data'!$C$7</f>
        <v>-3.0560000000000014E-3</v>
      </c>
      <c r="P31" s="35">
        <f>$F$28/'Fixed data'!$C$7</f>
        <v>-3.0560000000000014E-3</v>
      </c>
      <c r="Q31" s="35">
        <f>$F$28/'Fixed data'!$C$7</f>
        <v>-3.0560000000000014E-3</v>
      </c>
      <c r="R31" s="35">
        <f>$F$28/'Fixed data'!$C$7</f>
        <v>-3.0560000000000014E-3</v>
      </c>
      <c r="S31" s="35">
        <f>$F$28/'Fixed data'!$C$7</f>
        <v>-3.0560000000000014E-3</v>
      </c>
      <c r="T31" s="35">
        <f>$F$28/'Fixed data'!$C$7</f>
        <v>-3.0560000000000014E-3</v>
      </c>
      <c r="U31" s="35">
        <f>$F$28/'Fixed data'!$C$7</f>
        <v>-3.0560000000000014E-3</v>
      </c>
      <c r="V31" s="35">
        <f>$F$28/'Fixed data'!$C$7</f>
        <v>-3.0560000000000014E-3</v>
      </c>
      <c r="W31" s="35">
        <f>$F$28/'Fixed data'!$C$7</f>
        <v>-3.0560000000000014E-3</v>
      </c>
      <c r="X31" s="35">
        <f>$F$28/'Fixed data'!$C$7</f>
        <v>-3.0560000000000014E-3</v>
      </c>
      <c r="Y31" s="35">
        <f>$F$28/'Fixed data'!$C$7</f>
        <v>-3.0560000000000014E-3</v>
      </c>
      <c r="Z31" s="35">
        <f>$F$28/'Fixed data'!$C$7</f>
        <v>-3.0560000000000014E-3</v>
      </c>
      <c r="AA31" s="35">
        <f>$F$28/'Fixed data'!$C$7</f>
        <v>-3.0560000000000014E-3</v>
      </c>
      <c r="AB31" s="35">
        <f>$F$28/'Fixed data'!$C$7</f>
        <v>-3.0560000000000014E-3</v>
      </c>
      <c r="AC31" s="35">
        <f>$F$28/'Fixed data'!$C$7</f>
        <v>-3.0560000000000014E-3</v>
      </c>
      <c r="AD31" s="35">
        <f>$F$28/'Fixed data'!$C$7</f>
        <v>-3.0560000000000014E-3</v>
      </c>
      <c r="AE31" s="35">
        <f>$F$28/'Fixed data'!$C$7</f>
        <v>-3.0560000000000014E-3</v>
      </c>
      <c r="AF31" s="35">
        <f>$F$28/'Fixed data'!$C$7</f>
        <v>-3.0560000000000014E-3</v>
      </c>
      <c r="AG31" s="35">
        <f>$F$28/'Fixed data'!$C$7</f>
        <v>-3.0560000000000014E-3</v>
      </c>
      <c r="AH31" s="35">
        <f>$F$28/'Fixed data'!$C$7</f>
        <v>-3.0560000000000014E-3</v>
      </c>
      <c r="AI31" s="35">
        <f>$F$28/'Fixed data'!$C$7</f>
        <v>-3.0560000000000014E-3</v>
      </c>
      <c r="AJ31" s="35">
        <f>$F$28/'Fixed data'!$C$7</f>
        <v>-3.0560000000000014E-3</v>
      </c>
      <c r="AK31" s="35">
        <f>$F$28/'Fixed data'!$C$7</f>
        <v>-3.0560000000000014E-3</v>
      </c>
      <c r="AL31" s="35">
        <f>$F$28/'Fixed data'!$C$7</f>
        <v>-3.0560000000000014E-3</v>
      </c>
      <c r="AM31" s="35">
        <f>$F$28/'Fixed data'!$C$7</f>
        <v>-3.0560000000000014E-3</v>
      </c>
      <c r="AN31" s="35">
        <f>$F$28/'Fixed data'!$C$7</f>
        <v>-3.0560000000000014E-3</v>
      </c>
      <c r="AO31" s="35">
        <f>$F$28/'Fixed data'!$C$7</f>
        <v>-3.0560000000000014E-3</v>
      </c>
      <c r="AP31" s="35">
        <f>$F$28/'Fixed data'!$C$7</f>
        <v>-3.0560000000000014E-3</v>
      </c>
      <c r="AQ31" s="35">
        <f>$F$28/'Fixed data'!$C$7</f>
        <v>-3.0560000000000014E-3</v>
      </c>
      <c r="AR31" s="35">
        <f>$F$28/'Fixed data'!$C$7</f>
        <v>-3.0560000000000014E-3</v>
      </c>
      <c r="AS31" s="35">
        <f>$F$28/'Fixed data'!$C$7</f>
        <v>-3.0560000000000014E-3</v>
      </c>
      <c r="AT31" s="35">
        <f>$F$28/'Fixed data'!$C$7</f>
        <v>-3.0560000000000014E-3</v>
      </c>
      <c r="AU31" s="35">
        <f>$F$28/'Fixed data'!$C$7</f>
        <v>-3.0560000000000014E-3</v>
      </c>
      <c r="AV31" s="35">
        <f>$F$28/'Fixed data'!$C$7</f>
        <v>-3.0560000000000014E-3</v>
      </c>
      <c r="AW31" s="35">
        <f>$F$28/'Fixed data'!$C$7</f>
        <v>-3.0560000000000014E-3</v>
      </c>
      <c r="AX31" s="35">
        <f>$F$28/'Fixed data'!$C$7</f>
        <v>-3.0560000000000014E-3</v>
      </c>
      <c r="AY31" s="35">
        <f>$F$28/'Fixed data'!$C$7</f>
        <v>-3.0560000000000014E-3</v>
      </c>
      <c r="AZ31" s="35"/>
      <c r="BA31" s="35"/>
      <c r="BB31" s="35"/>
      <c r="BC31" s="35"/>
      <c r="BD31" s="35"/>
    </row>
    <row r="32" spans="1:56" ht="16.5" hidden="1" customHeight="1" outlineLevel="1" x14ac:dyDescent="0.35">
      <c r="A32" s="116"/>
      <c r="B32" s="9" t="s">
        <v>3</v>
      </c>
      <c r="C32" s="11" t="s">
        <v>55</v>
      </c>
      <c r="D32" s="9" t="s">
        <v>40</v>
      </c>
      <c r="F32" s="35"/>
      <c r="G32" s="35"/>
      <c r="H32" s="35">
        <f>$G$28/'Fixed data'!$C$7</f>
        <v>-3.0560000000000014E-3</v>
      </c>
      <c r="I32" s="35">
        <f>$G$28/'Fixed data'!$C$7</f>
        <v>-3.0560000000000014E-3</v>
      </c>
      <c r="J32" s="35">
        <f>$G$28/'Fixed data'!$C$7</f>
        <v>-3.0560000000000014E-3</v>
      </c>
      <c r="K32" s="35">
        <f>$G$28/'Fixed data'!$C$7</f>
        <v>-3.0560000000000014E-3</v>
      </c>
      <c r="L32" s="35">
        <f>$G$28/'Fixed data'!$C$7</f>
        <v>-3.0560000000000014E-3</v>
      </c>
      <c r="M32" s="35">
        <f>$G$28/'Fixed data'!$C$7</f>
        <v>-3.0560000000000014E-3</v>
      </c>
      <c r="N32" s="35">
        <f>$G$28/'Fixed data'!$C$7</f>
        <v>-3.0560000000000014E-3</v>
      </c>
      <c r="O32" s="35">
        <f>$G$28/'Fixed data'!$C$7</f>
        <v>-3.0560000000000014E-3</v>
      </c>
      <c r="P32" s="35">
        <f>$G$28/'Fixed data'!$C$7</f>
        <v>-3.0560000000000014E-3</v>
      </c>
      <c r="Q32" s="35">
        <f>$G$28/'Fixed data'!$C$7</f>
        <v>-3.0560000000000014E-3</v>
      </c>
      <c r="R32" s="35">
        <f>$G$28/'Fixed data'!$C$7</f>
        <v>-3.0560000000000014E-3</v>
      </c>
      <c r="S32" s="35">
        <f>$G$28/'Fixed data'!$C$7</f>
        <v>-3.0560000000000014E-3</v>
      </c>
      <c r="T32" s="35">
        <f>$G$28/'Fixed data'!$C$7</f>
        <v>-3.0560000000000014E-3</v>
      </c>
      <c r="U32" s="35">
        <f>$G$28/'Fixed data'!$C$7</f>
        <v>-3.0560000000000014E-3</v>
      </c>
      <c r="V32" s="35">
        <f>$G$28/'Fixed data'!$C$7</f>
        <v>-3.0560000000000014E-3</v>
      </c>
      <c r="W32" s="35">
        <f>$G$28/'Fixed data'!$C$7</f>
        <v>-3.0560000000000014E-3</v>
      </c>
      <c r="X32" s="35">
        <f>$G$28/'Fixed data'!$C$7</f>
        <v>-3.0560000000000014E-3</v>
      </c>
      <c r="Y32" s="35">
        <f>$G$28/'Fixed data'!$C$7</f>
        <v>-3.0560000000000014E-3</v>
      </c>
      <c r="Z32" s="35">
        <f>$G$28/'Fixed data'!$C$7</f>
        <v>-3.0560000000000014E-3</v>
      </c>
      <c r="AA32" s="35">
        <f>$G$28/'Fixed data'!$C$7</f>
        <v>-3.0560000000000014E-3</v>
      </c>
      <c r="AB32" s="35">
        <f>$G$28/'Fixed data'!$C$7</f>
        <v>-3.0560000000000014E-3</v>
      </c>
      <c r="AC32" s="35">
        <f>$G$28/'Fixed data'!$C$7</f>
        <v>-3.0560000000000014E-3</v>
      </c>
      <c r="AD32" s="35">
        <f>$G$28/'Fixed data'!$C$7</f>
        <v>-3.0560000000000014E-3</v>
      </c>
      <c r="AE32" s="35">
        <f>$G$28/'Fixed data'!$C$7</f>
        <v>-3.0560000000000014E-3</v>
      </c>
      <c r="AF32" s="35">
        <f>$G$28/'Fixed data'!$C$7</f>
        <v>-3.0560000000000014E-3</v>
      </c>
      <c r="AG32" s="35">
        <f>$G$28/'Fixed data'!$C$7</f>
        <v>-3.0560000000000014E-3</v>
      </c>
      <c r="AH32" s="35">
        <f>$G$28/'Fixed data'!$C$7</f>
        <v>-3.0560000000000014E-3</v>
      </c>
      <c r="AI32" s="35">
        <f>$G$28/'Fixed data'!$C$7</f>
        <v>-3.0560000000000014E-3</v>
      </c>
      <c r="AJ32" s="35">
        <f>$G$28/'Fixed data'!$C$7</f>
        <v>-3.0560000000000014E-3</v>
      </c>
      <c r="AK32" s="35">
        <f>$G$28/'Fixed data'!$C$7</f>
        <v>-3.0560000000000014E-3</v>
      </c>
      <c r="AL32" s="35">
        <f>$G$28/'Fixed data'!$C$7</f>
        <v>-3.0560000000000014E-3</v>
      </c>
      <c r="AM32" s="35">
        <f>$G$28/'Fixed data'!$C$7</f>
        <v>-3.0560000000000014E-3</v>
      </c>
      <c r="AN32" s="35">
        <f>$G$28/'Fixed data'!$C$7</f>
        <v>-3.0560000000000014E-3</v>
      </c>
      <c r="AO32" s="35">
        <f>$G$28/'Fixed data'!$C$7</f>
        <v>-3.0560000000000014E-3</v>
      </c>
      <c r="AP32" s="35">
        <f>$G$28/'Fixed data'!$C$7</f>
        <v>-3.0560000000000014E-3</v>
      </c>
      <c r="AQ32" s="35">
        <f>$G$28/'Fixed data'!$C$7</f>
        <v>-3.0560000000000014E-3</v>
      </c>
      <c r="AR32" s="35">
        <f>$G$28/'Fixed data'!$C$7</f>
        <v>-3.0560000000000014E-3</v>
      </c>
      <c r="AS32" s="35">
        <f>$G$28/'Fixed data'!$C$7</f>
        <v>-3.0560000000000014E-3</v>
      </c>
      <c r="AT32" s="35">
        <f>$G$28/'Fixed data'!$C$7</f>
        <v>-3.0560000000000014E-3</v>
      </c>
      <c r="AU32" s="35">
        <f>$G$28/'Fixed data'!$C$7</f>
        <v>-3.0560000000000014E-3</v>
      </c>
      <c r="AV32" s="35">
        <f>$G$28/'Fixed data'!$C$7</f>
        <v>-3.0560000000000014E-3</v>
      </c>
      <c r="AW32" s="35">
        <f>$G$28/'Fixed data'!$C$7</f>
        <v>-3.0560000000000014E-3</v>
      </c>
      <c r="AX32" s="35">
        <f>$G$28/'Fixed data'!$C$7</f>
        <v>-3.0560000000000014E-3</v>
      </c>
      <c r="AY32" s="35">
        <f>$G$28/'Fixed data'!$C$7</f>
        <v>-3.0560000000000014E-3</v>
      </c>
      <c r="AZ32" s="35">
        <f>$G$28/'Fixed data'!$C$7</f>
        <v>-3.0560000000000014E-3</v>
      </c>
      <c r="BA32" s="35"/>
      <c r="BB32" s="35"/>
      <c r="BC32" s="35"/>
      <c r="BD32" s="35"/>
    </row>
    <row r="33" spans="1:57" ht="16.5" hidden="1" customHeight="1" outlineLevel="1" x14ac:dyDescent="0.35">
      <c r="A33" s="116"/>
      <c r="B33" s="9" t="s">
        <v>4</v>
      </c>
      <c r="C33" s="11" t="s">
        <v>56</v>
      </c>
      <c r="D33" s="9" t="s">
        <v>40</v>
      </c>
      <c r="F33" s="35"/>
      <c r="G33" s="35"/>
      <c r="H33" s="35"/>
      <c r="I33" s="35">
        <f>$H$28/'Fixed data'!$C$7</f>
        <v>-3.0560000000000014E-3</v>
      </c>
      <c r="J33" s="35">
        <f>$H$28/'Fixed data'!$C$7</f>
        <v>-3.0560000000000014E-3</v>
      </c>
      <c r="K33" s="35">
        <f>$H$28/'Fixed data'!$C$7</f>
        <v>-3.0560000000000014E-3</v>
      </c>
      <c r="L33" s="35">
        <f>$H$28/'Fixed data'!$C$7</f>
        <v>-3.0560000000000014E-3</v>
      </c>
      <c r="M33" s="35">
        <f>$H$28/'Fixed data'!$C$7</f>
        <v>-3.0560000000000014E-3</v>
      </c>
      <c r="N33" s="35">
        <f>$H$28/'Fixed data'!$C$7</f>
        <v>-3.0560000000000014E-3</v>
      </c>
      <c r="O33" s="35">
        <f>$H$28/'Fixed data'!$C$7</f>
        <v>-3.0560000000000014E-3</v>
      </c>
      <c r="P33" s="35">
        <f>$H$28/'Fixed data'!$C$7</f>
        <v>-3.0560000000000014E-3</v>
      </c>
      <c r="Q33" s="35">
        <f>$H$28/'Fixed data'!$C$7</f>
        <v>-3.0560000000000014E-3</v>
      </c>
      <c r="R33" s="35">
        <f>$H$28/'Fixed data'!$C$7</f>
        <v>-3.0560000000000014E-3</v>
      </c>
      <c r="S33" s="35">
        <f>$H$28/'Fixed data'!$C$7</f>
        <v>-3.0560000000000014E-3</v>
      </c>
      <c r="T33" s="35">
        <f>$H$28/'Fixed data'!$C$7</f>
        <v>-3.0560000000000014E-3</v>
      </c>
      <c r="U33" s="35">
        <f>$H$28/'Fixed data'!$C$7</f>
        <v>-3.0560000000000014E-3</v>
      </c>
      <c r="V33" s="35">
        <f>$H$28/'Fixed data'!$C$7</f>
        <v>-3.0560000000000014E-3</v>
      </c>
      <c r="W33" s="35">
        <f>$H$28/'Fixed data'!$C$7</f>
        <v>-3.0560000000000014E-3</v>
      </c>
      <c r="X33" s="35">
        <f>$H$28/'Fixed data'!$C$7</f>
        <v>-3.0560000000000014E-3</v>
      </c>
      <c r="Y33" s="35">
        <f>$H$28/'Fixed data'!$C$7</f>
        <v>-3.0560000000000014E-3</v>
      </c>
      <c r="Z33" s="35">
        <f>$H$28/'Fixed data'!$C$7</f>
        <v>-3.0560000000000014E-3</v>
      </c>
      <c r="AA33" s="35">
        <f>$H$28/'Fixed data'!$C$7</f>
        <v>-3.0560000000000014E-3</v>
      </c>
      <c r="AB33" s="35">
        <f>$H$28/'Fixed data'!$C$7</f>
        <v>-3.0560000000000014E-3</v>
      </c>
      <c r="AC33" s="35">
        <f>$H$28/'Fixed data'!$C$7</f>
        <v>-3.0560000000000014E-3</v>
      </c>
      <c r="AD33" s="35">
        <f>$H$28/'Fixed data'!$C$7</f>
        <v>-3.0560000000000014E-3</v>
      </c>
      <c r="AE33" s="35">
        <f>$H$28/'Fixed data'!$C$7</f>
        <v>-3.0560000000000014E-3</v>
      </c>
      <c r="AF33" s="35">
        <f>$H$28/'Fixed data'!$C$7</f>
        <v>-3.0560000000000014E-3</v>
      </c>
      <c r="AG33" s="35">
        <f>$H$28/'Fixed data'!$C$7</f>
        <v>-3.0560000000000014E-3</v>
      </c>
      <c r="AH33" s="35">
        <f>$H$28/'Fixed data'!$C$7</f>
        <v>-3.0560000000000014E-3</v>
      </c>
      <c r="AI33" s="35">
        <f>$H$28/'Fixed data'!$C$7</f>
        <v>-3.0560000000000014E-3</v>
      </c>
      <c r="AJ33" s="35">
        <f>$H$28/'Fixed data'!$C$7</f>
        <v>-3.0560000000000014E-3</v>
      </c>
      <c r="AK33" s="35">
        <f>$H$28/'Fixed data'!$C$7</f>
        <v>-3.0560000000000014E-3</v>
      </c>
      <c r="AL33" s="35">
        <f>$H$28/'Fixed data'!$C$7</f>
        <v>-3.0560000000000014E-3</v>
      </c>
      <c r="AM33" s="35">
        <f>$H$28/'Fixed data'!$C$7</f>
        <v>-3.0560000000000014E-3</v>
      </c>
      <c r="AN33" s="35">
        <f>$H$28/'Fixed data'!$C$7</f>
        <v>-3.0560000000000014E-3</v>
      </c>
      <c r="AO33" s="35">
        <f>$H$28/'Fixed data'!$C$7</f>
        <v>-3.0560000000000014E-3</v>
      </c>
      <c r="AP33" s="35">
        <f>$H$28/'Fixed data'!$C$7</f>
        <v>-3.0560000000000014E-3</v>
      </c>
      <c r="AQ33" s="35">
        <f>$H$28/'Fixed data'!$C$7</f>
        <v>-3.0560000000000014E-3</v>
      </c>
      <c r="AR33" s="35">
        <f>$H$28/'Fixed data'!$C$7</f>
        <v>-3.0560000000000014E-3</v>
      </c>
      <c r="AS33" s="35">
        <f>$H$28/'Fixed data'!$C$7</f>
        <v>-3.0560000000000014E-3</v>
      </c>
      <c r="AT33" s="35">
        <f>$H$28/'Fixed data'!$C$7</f>
        <v>-3.0560000000000014E-3</v>
      </c>
      <c r="AU33" s="35">
        <f>$H$28/'Fixed data'!$C$7</f>
        <v>-3.0560000000000014E-3</v>
      </c>
      <c r="AV33" s="35">
        <f>$H$28/'Fixed data'!$C$7</f>
        <v>-3.0560000000000014E-3</v>
      </c>
      <c r="AW33" s="35">
        <f>$H$28/'Fixed data'!$C$7</f>
        <v>-3.0560000000000014E-3</v>
      </c>
      <c r="AX33" s="35">
        <f>$H$28/'Fixed data'!$C$7</f>
        <v>-3.0560000000000014E-3</v>
      </c>
      <c r="AY33" s="35">
        <f>$H$28/'Fixed data'!$C$7</f>
        <v>-3.0560000000000014E-3</v>
      </c>
      <c r="AZ33" s="35">
        <f>$H$28/'Fixed data'!$C$7</f>
        <v>-3.0560000000000014E-3</v>
      </c>
      <c r="BA33" s="35">
        <f>$H$28/'Fixed data'!$C$7</f>
        <v>-3.0560000000000014E-3</v>
      </c>
      <c r="BB33" s="35"/>
      <c r="BC33" s="35"/>
      <c r="BD33" s="35"/>
    </row>
    <row r="34" spans="1:57" ht="16.5" hidden="1" customHeight="1" outlineLevel="1" x14ac:dyDescent="0.35">
      <c r="A34" s="116"/>
      <c r="B34" s="9" t="s">
        <v>5</v>
      </c>
      <c r="C34" s="11" t="s">
        <v>57</v>
      </c>
      <c r="D34" s="9" t="s">
        <v>40</v>
      </c>
      <c r="F34" s="35"/>
      <c r="G34" s="35"/>
      <c r="H34" s="35"/>
      <c r="I34" s="35"/>
      <c r="J34" s="35">
        <f>$I$28/'Fixed data'!$C$7</f>
        <v>-3.0560000000000014E-3</v>
      </c>
      <c r="K34" s="35">
        <f>$I$28/'Fixed data'!$C$7</f>
        <v>-3.0560000000000014E-3</v>
      </c>
      <c r="L34" s="35">
        <f>$I$28/'Fixed data'!$C$7</f>
        <v>-3.0560000000000014E-3</v>
      </c>
      <c r="M34" s="35">
        <f>$I$28/'Fixed data'!$C$7</f>
        <v>-3.0560000000000014E-3</v>
      </c>
      <c r="N34" s="35">
        <f>$I$28/'Fixed data'!$C$7</f>
        <v>-3.0560000000000014E-3</v>
      </c>
      <c r="O34" s="35">
        <f>$I$28/'Fixed data'!$C$7</f>
        <v>-3.0560000000000014E-3</v>
      </c>
      <c r="P34" s="35">
        <f>$I$28/'Fixed data'!$C$7</f>
        <v>-3.0560000000000014E-3</v>
      </c>
      <c r="Q34" s="35">
        <f>$I$28/'Fixed data'!$C$7</f>
        <v>-3.0560000000000014E-3</v>
      </c>
      <c r="R34" s="35">
        <f>$I$28/'Fixed data'!$C$7</f>
        <v>-3.0560000000000014E-3</v>
      </c>
      <c r="S34" s="35">
        <f>$I$28/'Fixed data'!$C$7</f>
        <v>-3.0560000000000014E-3</v>
      </c>
      <c r="T34" s="35">
        <f>$I$28/'Fixed data'!$C$7</f>
        <v>-3.0560000000000014E-3</v>
      </c>
      <c r="U34" s="35">
        <f>$I$28/'Fixed data'!$C$7</f>
        <v>-3.0560000000000014E-3</v>
      </c>
      <c r="V34" s="35">
        <f>$I$28/'Fixed data'!$C$7</f>
        <v>-3.0560000000000014E-3</v>
      </c>
      <c r="W34" s="35">
        <f>$I$28/'Fixed data'!$C$7</f>
        <v>-3.0560000000000014E-3</v>
      </c>
      <c r="X34" s="35">
        <f>$I$28/'Fixed data'!$C$7</f>
        <v>-3.0560000000000014E-3</v>
      </c>
      <c r="Y34" s="35">
        <f>$I$28/'Fixed data'!$C$7</f>
        <v>-3.0560000000000014E-3</v>
      </c>
      <c r="Z34" s="35">
        <f>$I$28/'Fixed data'!$C$7</f>
        <v>-3.0560000000000014E-3</v>
      </c>
      <c r="AA34" s="35">
        <f>$I$28/'Fixed data'!$C$7</f>
        <v>-3.0560000000000014E-3</v>
      </c>
      <c r="AB34" s="35">
        <f>$I$28/'Fixed data'!$C$7</f>
        <v>-3.0560000000000014E-3</v>
      </c>
      <c r="AC34" s="35">
        <f>$I$28/'Fixed data'!$C$7</f>
        <v>-3.0560000000000014E-3</v>
      </c>
      <c r="AD34" s="35">
        <f>$I$28/'Fixed data'!$C$7</f>
        <v>-3.0560000000000014E-3</v>
      </c>
      <c r="AE34" s="35">
        <f>$I$28/'Fixed data'!$C$7</f>
        <v>-3.0560000000000014E-3</v>
      </c>
      <c r="AF34" s="35">
        <f>$I$28/'Fixed data'!$C$7</f>
        <v>-3.0560000000000014E-3</v>
      </c>
      <c r="AG34" s="35">
        <f>$I$28/'Fixed data'!$C$7</f>
        <v>-3.0560000000000014E-3</v>
      </c>
      <c r="AH34" s="35">
        <f>$I$28/'Fixed data'!$C$7</f>
        <v>-3.0560000000000014E-3</v>
      </c>
      <c r="AI34" s="35">
        <f>$I$28/'Fixed data'!$C$7</f>
        <v>-3.0560000000000014E-3</v>
      </c>
      <c r="AJ34" s="35">
        <f>$I$28/'Fixed data'!$C$7</f>
        <v>-3.0560000000000014E-3</v>
      </c>
      <c r="AK34" s="35">
        <f>$I$28/'Fixed data'!$C$7</f>
        <v>-3.0560000000000014E-3</v>
      </c>
      <c r="AL34" s="35">
        <f>$I$28/'Fixed data'!$C$7</f>
        <v>-3.0560000000000014E-3</v>
      </c>
      <c r="AM34" s="35">
        <f>$I$28/'Fixed data'!$C$7</f>
        <v>-3.0560000000000014E-3</v>
      </c>
      <c r="AN34" s="35">
        <f>$I$28/'Fixed data'!$C$7</f>
        <v>-3.0560000000000014E-3</v>
      </c>
      <c r="AO34" s="35">
        <f>$I$28/'Fixed data'!$C$7</f>
        <v>-3.0560000000000014E-3</v>
      </c>
      <c r="AP34" s="35">
        <f>$I$28/'Fixed data'!$C$7</f>
        <v>-3.0560000000000014E-3</v>
      </c>
      <c r="AQ34" s="35">
        <f>$I$28/'Fixed data'!$C$7</f>
        <v>-3.0560000000000014E-3</v>
      </c>
      <c r="AR34" s="35">
        <f>$I$28/'Fixed data'!$C$7</f>
        <v>-3.0560000000000014E-3</v>
      </c>
      <c r="AS34" s="35">
        <f>$I$28/'Fixed data'!$C$7</f>
        <v>-3.0560000000000014E-3</v>
      </c>
      <c r="AT34" s="35">
        <f>$I$28/'Fixed data'!$C$7</f>
        <v>-3.0560000000000014E-3</v>
      </c>
      <c r="AU34" s="35">
        <f>$I$28/'Fixed data'!$C$7</f>
        <v>-3.0560000000000014E-3</v>
      </c>
      <c r="AV34" s="35">
        <f>$I$28/'Fixed data'!$C$7</f>
        <v>-3.0560000000000014E-3</v>
      </c>
      <c r="AW34" s="35">
        <f>$I$28/'Fixed data'!$C$7</f>
        <v>-3.0560000000000014E-3</v>
      </c>
      <c r="AX34" s="35">
        <f>$I$28/'Fixed data'!$C$7</f>
        <v>-3.0560000000000014E-3</v>
      </c>
      <c r="AY34" s="35">
        <f>$I$28/'Fixed data'!$C$7</f>
        <v>-3.0560000000000014E-3</v>
      </c>
      <c r="AZ34" s="35">
        <f>$I$28/'Fixed data'!$C$7</f>
        <v>-3.0560000000000014E-3</v>
      </c>
      <c r="BA34" s="35">
        <f>$I$28/'Fixed data'!$C$7</f>
        <v>-3.0560000000000014E-3</v>
      </c>
      <c r="BB34" s="35">
        <f>$I$28/'Fixed data'!$C$7</f>
        <v>-3.0560000000000014E-3</v>
      </c>
      <c r="BC34" s="35"/>
      <c r="BD34" s="35"/>
    </row>
    <row r="35" spans="1:57" ht="16.5" hidden="1" customHeight="1" outlineLevel="1" x14ac:dyDescent="0.35">
      <c r="A35" s="116"/>
      <c r="B35" s="9" t="s">
        <v>6</v>
      </c>
      <c r="C35" s="11" t="s">
        <v>58</v>
      </c>
      <c r="D35" s="9" t="s">
        <v>40</v>
      </c>
      <c r="F35" s="35"/>
      <c r="G35" s="35"/>
      <c r="H35" s="35"/>
      <c r="I35" s="35"/>
      <c r="J35" s="35"/>
      <c r="K35" s="35">
        <f>$J$28/'Fixed data'!$C$7</f>
        <v>-3.0560000000000014E-3</v>
      </c>
      <c r="L35" s="35">
        <f>$J$28/'Fixed data'!$C$7</f>
        <v>-3.0560000000000014E-3</v>
      </c>
      <c r="M35" s="35">
        <f>$J$28/'Fixed data'!$C$7</f>
        <v>-3.0560000000000014E-3</v>
      </c>
      <c r="N35" s="35">
        <f>$J$28/'Fixed data'!$C$7</f>
        <v>-3.0560000000000014E-3</v>
      </c>
      <c r="O35" s="35">
        <f>$J$28/'Fixed data'!$C$7</f>
        <v>-3.0560000000000014E-3</v>
      </c>
      <c r="P35" s="35">
        <f>$J$28/'Fixed data'!$C$7</f>
        <v>-3.0560000000000014E-3</v>
      </c>
      <c r="Q35" s="35">
        <f>$J$28/'Fixed data'!$C$7</f>
        <v>-3.0560000000000014E-3</v>
      </c>
      <c r="R35" s="35">
        <f>$J$28/'Fixed data'!$C$7</f>
        <v>-3.0560000000000014E-3</v>
      </c>
      <c r="S35" s="35">
        <f>$J$28/'Fixed data'!$C$7</f>
        <v>-3.0560000000000014E-3</v>
      </c>
      <c r="T35" s="35">
        <f>$J$28/'Fixed data'!$C$7</f>
        <v>-3.0560000000000014E-3</v>
      </c>
      <c r="U35" s="35">
        <f>$J$28/'Fixed data'!$C$7</f>
        <v>-3.0560000000000014E-3</v>
      </c>
      <c r="V35" s="35">
        <f>$J$28/'Fixed data'!$C$7</f>
        <v>-3.0560000000000014E-3</v>
      </c>
      <c r="W35" s="35">
        <f>$J$28/'Fixed data'!$C$7</f>
        <v>-3.0560000000000014E-3</v>
      </c>
      <c r="X35" s="35">
        <f>$J$28/'Fixed data'!$C$7</f>
        <v>-3.0560000000000014E-3</v>
      </c>
      <c r="Y35" s="35">
        <f>$J$28/'Fixed data'!$C$7</f>
        <v>-3.0560000000000014E-3</v>
      </c>
      <c r="Z35" s="35">
        <f>$J$28/'Fixed data'!$C$7</f>
        <v>-3.0560000000000014E-3</v>
      </c>
      <c r="AA35" s="35">
        <f>$J$28/'Fixed data'!$C$7</f>
        <v>-3.0560000000000014E-3</v>
      </c>
      <c r="AB35" s="35">
        <f>$J$28/'Fixed data'!$C$7</f>
        <v>-3.0560000000000014E-3</v>
      </c>
      <c r="AC35" s="35">
        <f>$J$28/'Fixed data'!$C$7</f>
        <v>-3.0560000000000014E-3</v>
      </c>
      <c r="AD35" s="35">
        <f>$J$28/'Fixed data'!$C$7</f>
        <v>-3.0560000000000014E-3</v>
      </c>
      <c r="AE35" s="35">
        <f>$J$28/'Fixed data'!$C$7</f>
        <v>-3.0560000000000014E-3</v>
      </c>
      <c r="AF35" s="35">
        <f>$J$28/'Fixed data'!$C$7</f>
        <v>-3.0560000000000014E-3</v>
      </c>
      <c r="AG35" s="35">
        <f>$J$28/'Fixed data'!$C$7</f>
        <v>-3.0560000000000014E-3</v>
      </c>
      <c r="AH35" s="35">
        <f>$J$28/'Fixed data'!$C$7</f>
        <v>-3.0560000000000014E-3</v>
      </c>
      <c r="AI35" s="35">
        <f>$J$28/'Fixed data'!$C$7</f>
        <v>-3.0560000000000014E-3</v>
      </c>
      <c r="AJ35" s="35">
        <f>$J$28/'Fixed data'!$C$7</f>
        <v>-3.0560000000000014E-3</v>
      </c>
      <c r="AK35" s="35">
        <f>$J$28/'Fixed data'!$C$7</f>
        <v>-3.0560000000000014E-3</v>
      </c>
      <c r="AL35" s="35">
        <f>$J$28/'Fixed data'!$C$7</f>
        <v>-3.0560000000000014E-3</v>
      </c>
      <c r="AM35" s="35">
        <f>$J$28/'Fixed data'!$C$7</f>
        <v>-3.0560000000000014E-3</v>
      </c>
      <c r="AN35" s="35">
        <f>$J$28/'Fixed data'!$C$7</f>
        <v>-3.0560000000000014E-3</v>
      </c>
      <c r="AO35" s="35">
        <f>$J$28/'Fixed data'!$C$7</f>
        <v>-3.0560000000000014E-3</v>
      </c>
      <c r="AP35" s="35">
        <f>$J$28/'Fixed data'!$C$7</f>
        <v>-3.0560000000000014E-3</v>
      </c>
      <c r="AQ35" s="35">
        <f>$J$28/'Fixed data'!$C$7</f>
        <v>-3.0560000000000014E-3</v>
      </c>
      <c r="AR35" s="35">
        <f>$J$28/'Fixed data'!$C$7</f>
        <v>-3.0560000000000014E-3</v>
      </c>
      <c r="AS35" s="35">
        <f>$J$28/'Fixed data'!$C$7</f>
        <v>-3.0560000000000014E-3</v>
      </c>
      <c r="AT35" s="35">
        <f>$J$28/'Fixed data'!$C$7</f>
        <v>-3.0560000000000014E-3</v>
      </c>
      <c r="AU35" s="35">
        <f>$J$28/'Fixed data'!$C$7</f>
        <v>-3.0560000000000014E-3</v>
      </c>
      <c r="AV35" s="35">
        <f>$J$28/'Fixed data'!$C$7</f>
        <v>-3.0560000000000014E-3</v>
      </c>
      <c r="AW35" s="35">
        <f>$J$28/'Fixed data'!$C$7</f>
        <v>-3.0560000000000014E-3</v>
      </c>
      <c r="AX35" s="35">
        <f>$J$28/'Fixed data'!$C$7</f>
        <v>-3.0560000000000014E-3</v>
      </c>
      <c r="AY35" s="35">
        <f>$J$28/'Fixed data'!$C$7</f>
        <v>-3.0560000000000014E-3</v>
      </c>
      <c r="AZ35" s="35">
        <f>$J$28/'Fixed data'!$C$7</f>
        <v>-3.0560000000000014E-3</v>
      </c>
      <c r="BA35" s="35">
        <f>$J$28/'Fixed data'!$C$7</f>
        <v>-3.0560000000000014E-3</v>
      </c>
      <c r="BB35" s="35">
        <f>$J$28/'Fixed data'!$C$7</f>
        <v>-3.0560000000000014E-3</v>
      </c>
      <c r="BC35" s="35">
        <f>$J$28/'Fixed data'!$C$7</f>
        <v>-3.0560000000000014E-3</v>
      </c>
      <c r="BD35" s="35"/>
    </row>
    <row r="36" spans="1:57" ht="16.5" hidden="1" customHeight="1" outlineLevel="1" x14ac:dyDescent="0.35">
      <c r="A36" s="116"/>
      <c r="B36" s="9" t="s">
        <v>32</v>
      </c>
      <c r="C36" s="11" t="s">
        <v>59</v>
      </c>
      <c r="D36" s="9" t="s">
        <v>40</v>
      </c>
      <c r="F36" s="35"/>
      <c r="G36" s="35"/>
      <c r="H36" s="35"/>
      <c r="I36" s="35"/>
      <c r="J36" s="35"/>
      <c r="K36" s="35"/>
      <c r="L36" s="35">
        <f>$K$28/'Fixed data'!$C$7</f>
        <v>-3.0560000000000014E-3</v>
      </c>
      <c r="M36" s="35">
        <f>$K$28/'Fixed data'!$C$7</f>
        <v>-3.0560000000000014E-3</v>
      </c>
      <c r="N36" s="35">
        <f>$K$28/'Fixed data'!$C$7</f>
        <v>-3.0560000000000014E-3</v>
      </c>
      <c r="O36" s="35">
        <f>$K$28/'Fixed data'!$C$7</f>
        <v>-3.0560000000000014E-3</v>
      </c>
      <c r="P36" s="35">
        <f>$K$28/'Fixed data'!$C$7</f>
        <v>-3.0560000000000014E-3</v>
      </c>
      <c r="Q36" s="35">
        <f>$K$28/'Fixed data'!$C$7</f>
        <v>-3.0560000000000014E-3</v>
      </c>
      <c r="R36" s="35">
        <f>$K$28/'Fixed data'!$C$7</f>
        <v>-3.0560000000000014E-3</v>
      </c>
      <c r="S36" s="35">
        <f>$K$28/'Fixed data'!$C$7</f>
        <v>-3.0560000000000014E-3</v>
      </c>
      <c r="T36" s="35">
        <f>$K$28/'Fixed data'!$C$7</f>
        <v>-3.0560000000000014E-3</v>
      </c>
      <c r="U36" s="35">
        <f>$K$28/'Fixed data'!$C$7</f>
        <v>-3.0560000000000014E-3</v>
      </c>
      <c r="V36" s="35">
        <f>$K$28/'Fixed data'!$C$7</f>
        <v>-3.0560000000000014E-3</v>
      </c>
      <c r="W36" s="35">
        <f>$K$28/'Fixed data'!$C$7</f>
        <v>-3.0560000000000014E-3</v>
      </c>
      <c r="X36" s="35">
        <f>$K$28/'Fixed data'!$C$7</f>
        <v>-3.0560000000000014E-3</v>
      </c>
      <c r="Y36" s="35">
        <f>$K$28/'Fixed data'!$C$7</f>
        <v>-3.0560000000000014E-3</v>
      </c>
      <c r="Z36" s="35">
        <f>$K$28/'Fixed data'!$C$7</f>
        <v>-3.0560000000000014E-3</v>
      </c>
      <c r="AA36" s="35">
        <f>$K$28/'Fixed data'!$C$7</f>
        <v>-3.0560000000000014E-3</v>
      </c>
      <c r="AB36" s="35">
        <f>$K$28/'Fixed data'!$C$7</f>
        <v>-3.0560000000000014E-3</v>
      </c>
      <c r="AC36" s="35">
        <f>$K$28/'Fixed data'!$C$7</f>
        <v>-3.0560000000000014E-3</v>
      </c>
      <c r="AD36" s="35">
        <f>$K$28/'Fixed data'!$C$7</f>
        <v>-3.0560000000000014E-3</v>
      </c>
      <c r="AE36" s="35">
        <f>$K$28/'Fixed data'!$C$7</f>
        <v>-3.0560000000000014E-3</v>
      </c>
      <c r="AF36" s="35">
        <f>$K$28/'Fixed data'!$C$7</f>
        <v>-3.0560000000000014E-3</v>
      </c>
      <c r="AG36" s="35">
        <f>$K$28/'Fixed data'!$C$7</f>
        <v>-3.0560000000000014E-3</v>
      </c>
      <c r="AH36" s="35">
        <f>$K$28/'Fixed data'!$C$7</f>
        <v>-3.0560000000000014E-3</v>
      </c>
      <c r="AI36" s="35">
        <f>$K$28/'Fixed data'!$C$7</f>
        <v>-3.0560000000000014E-3</v>
      </c>
      <c r="AJ36" s="35">
        <f>$K$28/'Fixed data'!$C$7</f>
        <v>-3.0560000000000014E-3</v>
      </c>
      <c r="AK36" s="35">
        <f>$K$28/'Fixed data'!$C$7</f>
        <v>-3.0560000000000014E-3</v>
      </c>
      <c r="AL36" s="35">
        <f>$K$28/'Fixed data'!$C$7</f>
        <v>-3.0560000000000014E-3</v>
      </c>
      <c r="AM36" s="35">
        <f>$K$28/'Fixed data'!$C$7</f>
        <v>-3.0560000000000014E-3</v>
      </c>
      <c r="AN36" s="35">
        <f>$K$28/'Fixed data'!$C$7</f>
        <v>-3.0560000000000014E-3</v>
      </c>
      <c r="AO36" s="35">
        <f>$K$28/'Fixed data'!$C$7</f>
        <v>-3.0560000000000014E-3</v>
      </c>
      <c r="AP36" s="35">
        <f>$K$28/'Fixed data'!$C$7</f>
        <v>-3.0560000000000014E-3</v>
      </c>
      <c r="AQ36" s="35">
        <f>$K$28/'Fixed data'!$C$7</f>
        <v>-3.0560000000000014E-3</v>
      </c>
      <c r="AR36" s="35">
        <f>$K$28/'Fixed data'!$C$7</f>
        <v>-3.0560000000000014E-3</v>
      </c>
      <c r="AS36" s="35">
        <f>$K$28/'Fixed data'!$C$7</f>
        <v>-3.0560000000000014E-3</v>
      </c>
      <c r="AT36" s="35">
        <f>$K$28/'Fixed data'!$C$7</f>
        <v>-3.0560000000000014E-3</v>
      </c>
      <c r="AU36" s="35">
        <f>$K$28/'Fixed data'!$C$7</f>
        <v>-3.0560000000000014E-3</v>
      </c>
      <c r="AV36" s="35">
        <f>$K$28/'Fixed data'!$C$7</f>
        <v>-3.0560000000000014E-3</v>
      </c>
      <c r="AW36" s="35">
        <f>$K$28/'Fixed data'!$C$7</f>
        <v>-3.0560000000000014E-3</v>
      </c>
      <c r="AX36" s="35">
        <f>$K$28/'Fixed data'!$C$7</f>
        <v>-3.0560000000000014E-3</v>
      </c>
      <c r="AY36" s="35">
        <f>$K$28/'Fixed data'!$C$7</f>
        <v>-3.0560000000000014E-3</v>
      </c>
      <c r="AZ36" s="35">
        <f>$K$28/'Fixed data'!$C$7</f>
        <v>-3.0560000000000014E-3</v>
      </c>
      <c r="BA36" s="35">
        <f>$K$28/'Fixed data'!$C$7</f>
        <v>-3.0560000000000014E-3</v>
      </c>
      <c r="BB36" s="35">
        <f>$K$28/'Fixed data'!$C$7</f>
        <v>-3.0560000000000014E-3</v>
      </c>
      <c r="BC36" s="35">
        <f>$K$28/'Fixed data'!$C$7</f>
        <v>-3.0560000000000014E-3</v>
      </c>
      <c r="BD36" s="35">
        <f>$K$28/'Fixed data'!$C$7</f>
        <v>-3.0560000000000014E-3</v>
      </c>
    </row>
    <row r="37" spans="1:57" ht="16.5" hidden="1" customHeight="1" outlineLevel="1" x14ac:dyDescent="0.35">
      <c r="A37" s="116"/>
      <c r="B37" s="9" t="s">
        <v>33</v>
      </c>
      <c r="C37" s="11" t="s">
        <v>60</v>
      </c>
      <c r="D37" s="9" t="s">
        <v>40</v>
      </c>
      <c r="F37" s="35"/>
      <c r="G37" s="35"/>
      <c r="H37" s="35"/>
      <c r="I37" s="35"/>
      <c r="J37" s="35"/>
      <c r="K37" s="35"/>
      <c r="L37" s="35"/>
      <c r="M37" s="35">
        <f>$L$28/'Fixed data'!$C$7</f>
        <v>-3.0560000000000014E-3</v>
      </c>
      <c r="N37" s="35">
        <f>$L$28/'Fixed data'!$C$7</f>
        <v>-3.0560000000000014E-3</v>
      </c>
      <c r="O37" s="35">
        <f>$L$28/'Fixed data'!$C$7</f>
        <v>-3.0560000000000014E-3</v>
      </c>
      <c r="P37" s="35">
        <f>$L$28/'Fixed data'!$C$7</f>
        <v>-3.0560000000000014E-3</v>
      </c>
      <c r="Q37" s="35">
        <f>$L$28/'Fixed data'!$C$7</f>
        <v>-3.0560000000000014E-3</v>
      </c>
      <c r="R37" s="35">
        <f>$L$28/'Fixed data'!$C$7</f>
        <v>-3.0560000000000014E-3</v>
      </c>
      <c r="S37" s="35">
        <f>$L$28/'Fixed data'!$C$7</f>
        <v>-3.0560000000000014E-3</v>
      </c>
      <c r="T37" s="35">
        <f>$L$28/'Fixed data'!$C$7</f>
        <v>-3.0560000000000014E-3</v>
      </c>
      <c r="U37" s="35">
        <f>$L$28/'Fixed data'!$C$7</f>
        <v>-3.0560000000000014E-3</v>
      </c>
      <c r="V37" s="35">
        <f>$L$28/'Fixed data'!$C$7</f>
        <v>-3.0560000000000014E-3</v>
      </c>
      <c r="W37" s="35">
        <f>$L$28/'Fixed data'!$C$7</f>
        <v>-3.0560000000000014E-3</v>
      </c>
      <c r="X37" s="35">
        <f>$L$28/'Fixed data'!$C$7</f>
        <v>-3.0560000000000014E-3</v>
      </c>
      <c r="Y37" s="35">
        <f>$L$28/'Fixed data'!$C$7</f>
        <v>-3.0560000000000014E-3</v>
      </c>
      <c r="Z37" s="35">
        <f>$L$28/'Fixed data'!$C$7</f>
        <v>-3.0560000000000014E-3</v>
      </c>
      <c r="AA37" s="35">
        <f>$L$28/'Fixed data'!$C$7</f>
        <v>-3.0560000000000014E-3</v>
      </c>
      <c r="AB37" s="35">
        <f>$L$28/'Fixed data'!$C$7</f>
        <v>-3.0560000000000014E-3</v>
      </c>
      <c r="AC37" s="35">
        <f>$L$28/'Fixed data'!$C$7</f>
        <v>-3.0560000000000014E-3</v>
      </c>
      <c r="AD37" s="35">
        <f>$L$28/'Fixed data'!$C$7</f>
        <v>-3.0560000000000014E-3</v>
      </c>
      <c r="AE37" s="35">
        <f>$L$28/'Fixed data'!$C$7</f>
        <v>-3.0560000000000014E-3</v>
      </c>
      <c r="AF37" s="35">
        <f>$L$28/'Fixed data'!$C$7</f>
        <v>-3.0560000000000014E-3</v>
      </c>
      <c r="AG37" s="35">
        <f>$L$28/'Fixed data'!$C$7</f>
        <v>-3.0560000000000014E-3</v>
      </c>
      <c r="AH37" s="35">
        <f>$L$28/'Fixed data'!$C$7</f>
        <v>-3.0560000000000014E-3</v>
      </c>
      <c r="AI37" s="35">
        <f>$L$28/'Fixed data'!$C$7</f>
        <v>-3.0560000000000014E-3</v>
      </c>
      <c r="AJ37" s="35">
        <f>$L$28/'Fixed data'!$C$7</f>
        <v>-3.0560000000000014E-3</v>
      </c>
      <c r="AK37" s="35">
        <f>$L$28/'Fixed data'!$C$7</f>
        <v>-3.0560000000000014E-3</v>
      </c>
      <c r="AL37" s="35">
        <f>$L$28/'Fixed data'!$C$7</f>
        <v>-3.0560000000000014E-3</v>
      </c>
      <c r="AM37" s="35">
        <f>$L$28/'Fixed data'!$C$7</f>
        <v>-3.0560000000000014E-3</v>
      </c>
      <c r="AN37" s="35">
        <f>$L$28/'Fixed data'!$C$7</f>
        <v>-3.0560000000000014E-3</v>
      </c>
      <c r="AO37" s="35">
        <f>$L$28/'Fixed data'!$C$7</f>
        <v>-3.0560000000000014E-3</v>
      </c>
      <c r="AP37" s="35">
        <f>$L$28/'Fixed data'!$C$7</f>
        <v>-3.0560000000000014E-3</v>
      </c>
      <c r="AQ37" s="35">
        <f>$L$28/'Fixed data'!$C$7</f>
        <v>-3.0560000000000014E-3</v>
      </c>
      <c r="AR37" s="35">
        <f>$L$28/'Fixed data'!$C$7</f>
        <v>-3.0560000000000014E-3</v>
      </c>
      <c r="AS37" s="35">
        <f>$L$28/'Fixed data'!$C$7</f>
        <v>-3.0560000000000014E-3</v>
      </c>
      <c r="AT37" s="35">
        <f>$L$28/'Fixed data'!$C$7</f>
        <v>-3.0560000000000014E-3</v>
      </c>
      <c r="AU37" s="35">
        <f>$L$28/'Fixed data'!$C$7</f>
        <v>-3.0560000000000014E-3</v>
      </c>
      <c r="AV37" s="35">
        <f>$L$28/'Fixed data'!$C$7</f>
        <v>-3.0560000000000014E-3</v>
      </c>
      <c r="AW37" s="35">
        <f>$L$28/'Fixed data'!$C$7</f>
        <v>-3.0560000000000014E-3</v>
      </c>
      <c r="AX37" s="35">
        <f>$L$28/'Fixed data'!$C$7</f>
        <v>-3.0560000000000014E-3</v>
      </c>
      <c r="AY37" s="35">
        <f>$L$28/'Fixed data'!$C$7</f>
        <v>-3.0560000000000014E-3</v>
      </c>
      <c r="AZ37" s="35">
        <f>$L$28/'Fixed data'!$C$7</f>
        <v>-3.0560000000000014E-3</v>
      </c>
      <c r="BA37" s="35">
        <f>$L$28/'Fixed data'!$C$7</f>
        <v>-3.0560000000000014E-3</v>
      </c>
      <c r="BB37" s="35">
        <f>$L$28/'Fixed data'!$C$7</f>
        <v>-3.0560000000000014E-3</v>
      </c>
      <c r="BC37" s="35">
        <f>$L$28/'Fixed data'!$C$7</f>
        <v>-3.0560000000000014E-3</v>
      </c>
      <c r="BD37" s="35">
        <f>$L$28/'Fixed data'!$C$7</f>
        <v>-3.0560000000000014E-3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-3.0560000000000014E-3</v>
      </c>
      <c r="O38" s="35">
        <f>$M$28/'Fixed data'!$C$7</f>
        <v>-3.0560000000000014E-3</v>
      </c>
      <c r="P38" s="35">
        <f>$M$28/'Fixed data'!$C$7</f>
        <v>-3.0560000000000014E-3</v>
      </c>
      <c r="Q38" s="35">
        <f>$M$28/'Fixed data'!$C$7</f>
        <v>-3.0560000000000014E-3</v>
      </c>
      <c r="R38" s="35">
        <f>$M$28/'Fixed data'!$C$7</f>
        <v>-3.0560000000000014E-3</v>
      </c>
      <c r="S38" s="35">
        <f>$M$28/'Fixed data'!$C$7</f>
        <v>-3.0560000000000014E-3</v>
      </c>
      <c r="T38" s="35">
        <f>$M$28/'Fixed data'!$C$7</f>
        <v>-3.0560000000000014E-3</v>
      </c>
      <c r="U38" s="35">
        <f>$M$28/'Fixed data'!$C$7</f>
        <v>-3.0560000000000014E-3</v>
      </c>
      <c r="V38" s="35">
        <f>$M$28/'Fixed data'!$C$7</f>
        <v>-3.0560000000000014E-3</v>
      </c>
      <c r="W38" s="35">
        <f>$M$28/'Fixed data'!$C$7</f>
        <v>-3.0560000000000014E-3</v>
      </c>
      <c r="X38" s="35">
        <f>$M$28/'Fixed data'!$C$7</f>
        <v>-3.0560000000000014E-3</v>
      </c>
      <c r="Y38" s="35">
        <f>$M$28/'Fixed data'!$C$7</f>
        <v>-3.0560000000000014E-3</v>
      </c>
      <c r="Z38" s="35">
        <f>$M$28/'Fixed data'!$C$7</f>
        <v>-3.0560000000000014E-3</v>
      </c>
      <c r="AA38" s="35">
        <f>$M$28/'Fixed data'!$C$7</f>
        <v>-3.0560000000000014E-3</v>
      </c>
      <c r="AB38" s="35">
        <f>$M$28/'Fixed data'!$C$7</f>
        <v>-3.0560000000000014E-3</v>
      </c>
      <c r="AC38" s="35">
        <f>$M$28/'Fixed data'!$C$7</f>
        <v>-3.0560000000000014E-3</v>
      </c>
      <c r="AD38" s="35">
        <f>$M$28/'Fixed data'!$C$7</f>
        <v>-3.0560000000000014E-3</v>
      </c>
      <c r="AE38" s="35">
        <f>$M$28/'Fixed data'!$C$7</f>
        <v>-3.0560000000000014E-3</v>
      </c>
      <c r="AF38" s="35">
        <f>$M$28/'Fixed data'!$C$7</f>
        <v>-3.0560000000000014E-3</v>
      </c>
      <c r="AG38" s="35">
        <f>$M$28/'Fixed data'!$C$7</f>
        <v>-3.0560000000000014E-3</v>
      </c>
      <c r="AH38" s="35">
        <f>$M$28/'Fixed data'!$C$7</f>
        <v>-3.0560000000000014E-3</v>
      </c>
      <c r="AI38" s="35">
        <f>$M$28/'Fixed data'!$C$7</f>
        <v>-3.0560000000000014E-3</v>
      </c>
      <c r="AJ38" s="35">
        <f>$M$28/'Fixed data'!$C$7</f>
        <v>-3.0560000000000014E-3</v>
      </c>
      <c r="AK38" s="35">
        <f>$M$28/'Fixed data'!$C$7</f>
        <v>-3.0560000000000014E-3</v>
      </c>
      <c r="AL38" s="35">
        <f>$M$28/'Fixed data'!$C$7</f>
        <v>-3.0560000000000014E-3</v>
      </c>
      <c r="AM38" s="35">
        <f>$M$28/'Fixed data'!$C$7</f>
        <v>-3.0560000000000014E-3</v>
      </c>
      <c r="AN38" s="35">
        <f>$M$28/'Fixed data'!$C$7</f>
        <v>-3.0560000000000014E-3</v>
      </c>
      <c r="AO38" s="35">
        <f>$M$28/'Fixed data'!$C$7</f>
        <v>-3.0560000000000014E-3</v>
      </c>
      <c r="AP38" s="35">
        <f>$M$28/'Fixed data'!$C$7</f>
        <v>-3.0560000000000014E-3</v>
      </c>
      <c r="AQ38" s="35">
        <f>$M$28/'Fixed data'!$C$7</f>
        <v>-3.0560000000000014E-3</v>
      </c>
      <c r="AR38" s="35">
        <f>$M$28/'Fixed data'!$C$7</f>
        <v>-3.0560000000000014E-3</v>
      </c>
      <c r="AS38" s="35">
        <f>$M$28/'Fixed data'!$C$7</f>
        <v>-3.0560000000000014E-3</v>
      </c>
      <c r="AT38" s="35">
        <f>$M$28/'Fixed data'!$C$7</f>
        <v>-3.0560000000000014E-3</v>
      </c>
      <c r="AU38" s="35">
        <f>$M$28/'Fixed data'!$C$7</f>
        <v>-3.0560000000000014E-3</v>
      </c>
      <c r="AV38" s="35">
        <f>$M$28/'Fixed data'!$C$7</f>
        <v>-3.0560000000000014E-3</v>
      </c>
      <c r="AW38" s="35">
        <f>$M$28/'Fixed data'!$C$7</f>
        <v>-3.0560000000000014E-3</v>
      </c>
      <c r="AX38" s="35">
        <f>$M$28/'Fixed data'!$C$7</f>
        <v>-3.0560000000000014E-3</v>
      </c>
      <c r="AY38" s="35">
        <f>$M$28/'Fixed data'!$C$7</f>
        <v>-3.0560000000000014E-3</v>
      </c>
      <c r="AZ38" s="35">
        <f>$M$28/'Fixed data'!$C$7</f>
        <v>-3.0560000000000014E-3</v>
      </c>
      <c r="BA38" s="35">
        <f>$M$28/'Fixed data'!$C$7</f>
        <v>-3.0560000000000014E-3</v>
      </c>
      <c r="BB38" s="35">
        <f>$M$28/'Fixed data'!$C$7</f>
        <v>-3.0560000000000014E-3</v>
      </c>
      <c r="BC38" s="35">
        <f>$M$28/'Fixed data'!$C$7</f>
        <v>-3.0560000000000014E-3</v>
      </c>
      <c r="BD38" s="35">
        <f>$M$28/'Fixed data'!$C$7</f>
        <v>-3.0560000000000014E-3</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-3.0560000000000014E-3</v>
      </c>
      <c r="P39" s="35">
        <f>$N$28/'Fixed data'!$C$7</f>
        <v>-3.0560000000000014E-3</v>
      </c>
      <c r="Q39" s="35">
        <f>$N$28/'Fixed data'!$C$7</f>
        <v>-3.0560000000000014E-3</v>
      </c>
      <c r="R39" s="35">
        <f>$N$28/'Fixed data'!$C$7</f>
        <v>-3.0560000000000014E-3</v>
      </c>
      <c r="S39" s="35">
        <f>$N$28/'Fixed data'!$C$7</f>
        <v>-3.0560000000000014E-3</v>
      </c>
      <c r="T39" s="35">
        <f>$N$28/'Fixed data'!$C$7</f>
        <v>-3.0560000000000014E-3</v>
      </c>
      <c r="U39" s="35">
        <f>$N$28/'Fixed data'!$C$7</f>
        <v>-3.0560000000000014E-3</v>
      </c>
      <c r="V39" s="35">
        <f>$N$28/'Fixed data'!$C$7</f>
        <v>-3.0560000000000014E-3</v>
      </c>
      <c r="W39" s="35">
        <f>$N$28/'Fixed data'!$C$7</f>
        <v>-3.0560000000000014E-3</v>
      </c>
      <c r="X39" s="35">
        <f>$N$28/'Fixed data'!$C$7</f>
        <v>-3.0560000000000014E-3</v>
      </c>
      <c r="Y39" s="35">
        <f>$N$28/'Fixed data'!$C$7</f>
        <v>-3.0560000000000014E-3</v>
      </c>
      <c r="Z39" s="35">
        <f>$N$28/'Fixed data'!$C$7</f>
        <v>-3.0560000000000014E-3</v>
      </c>
      <c r="AA39" s="35">
        <f>$N$28/'Fixed data'!$C$7</f>
        <v>-3.0560000000000014E-3</v>
      </c>
      <c r="AB39" s="35">
        <f>$N$28/'Fixed data'!$C$7</f>
        <v>-3.0560000000000014E-3</v>
      </c>
      <c r="AC39" s="35">
        <f>$N$28/'Fixed data'!$C$7</f>
        <v>-3.0560000000000014E-3</v>
      </c>
      <c r="AD39" s="35">
        <f>$N$28/'Fixed data'!$C$7</f>
        <v>-3.0560000000000014E-3</v>
      </c>
      <c r="AE39" s="35">
        <f>$N$28/'Fixed data'!$C$7</f>
        <v>-3.0560000000000014E-3</v>
      </c>
      <c r="AF39" s="35">
        <f>$N$28/'Fixed data'!$C$7</f>
        <v>-3.0560000000000014E-3</v>
      </c>
      <c r="AG39" s="35">
        <f>$N$28/'Fixed data'!$C$7</f>
        <v>-3.0560000000000014E-3</v>
      </c>
      <c r="AH39" s="35">
        <f>$N$28/'Fixed data'!$C$7</f>
        <v>-3.0560000000000014E-3</v>
      </c>
      <c r="AI39" s="35">
        <f>$N$28/'Fixed data'!$C$7</f>
        <v>-3.0560000000000014E-3</v>
      </c>
      <c r="AJ39" s="35">
        <f>$N$28/'Fixed data'!$C$7</f>
        <v>-3.0560000000000014E-3</v>
      </c>
      <c r="AK39" s="35">
        <f>$N$28/'Fixed data'!$C$7</f>
        <v>-3.0560000000000014E-3</v>
      </c>
      <c r="AL39" s="35">
        <f>$N$28/'Fixed data'!$C$7</f>
        <v>-3.0560000000000014E-3</v>
      </c>
      <c r="AM39" s="35">
        <f>$N$28/'Fixed data'!$C$7</f>
        <v>-3.0560000000000014E-3</v>
      </c>
      <c r="AN39" s="35">
        <f>$N$28/'Fixed data'!$C$7</f>
        <v>-3.0560000000000014E-3</v>
      </c>
      <c r="AO39" s="35">
        <f>$N$28/'Fixed data'!$C$7</f>
        <v>-3.0560000000000014E-3</v>
      </c>
      <c r="AP39" s="35">
        <f>$N$28/'Fixed data'!$C$7</f>
        <v>-3.0560000000000014E-3</v>
      </c>
      <c r="AQ39" s="35">
        <f>$N$28/'Fixed data'!$C$7</f>
        <v>-3.0560000000000014E-3</v>
      </c>
      <c r="AR39" s="35">
        <f>$N$28/'Fixed data'!$C$7</f>
        <v>-3.0560000000000014E-3</v>
      </c>
      <c r="AS39" s="35">
        <f>$N$28/'Fixed data'!$C$7</f>
        <v>-3.0560000000000014E-3</v>
      </c>
      <c r="AT39" s="35">
        <f>$N$28/'Fixed data'!$C$7</f>
        <v>-3.0560000000000014E-3</v>
      </c>
      <c r="AU39" s="35">
        <f>$N$28/'Fixed data'!$C$7</f>
        <v>-3.0560000000000014E-3</v>
      </c>
      <c r="AV39" s="35">
        <f>$N$28/'Fixed data'!$C$7</f>
        <v>-3.0560000000000014E-3</v>
      </c>
      <c r="AW39" s="35">
        <f>$N$28/'Fixed data'!$C$7</f>
        <v>-3.0560000000000014E-3</v>
      </c>
      <c r="AX39" s="35">
        <f>$N$28/'Fixed data'!$C$7</f>
        <v>-3.0560000000000014E-3</v>
      </c>
      <c r="AY39" s="35">
        <f>$N$28/'Fixed data'!$C$7</f>
        <v>-3.0560000000000014E-3</v>
      </c>
      <c r="AZ39" s="35">
        <f>$N$28/'Fixed data'!$C$7</f>
        <v>-3.0560000000000014E-3</v>
      </c>
      <c r="BA39" s="35">
        <f>$N$28/'Fixed data'!$C$7</f>
        <v>-3.0560000000000014E-3</v>
      </c>
      <c r="BB39" s="35">
        <f>$N$28/'Fixed data'!$C$7</f>
        <v>-3.0560000000000014E-3</v>
      </c>
      <c r="BC39" s="35">
        <f>$N$28/'Fixed data'!$C$7</f>
        <v>-3.0560000000000014E-3</v>
      </c>
      <c r="BD39" s="35">
        <f>$N$28/'Fixed data'!$C$7</f>
        <v>-3.0560000000000014E-3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-3.0560000000000014E-3</v>
      </c>
      <c r="Q40" s="35">
        <f>$O$28/'Fixed data'!$C$7</f>
        <v>-3.0560000000000014E-3</v>
      </c>
      <c r="R40" s="35">
        <f>$O$28/'Fixed data'!$C$7</f>
        <v>-3.0560000000000014E-3</v>
      </c>
      <c r="S40" s="35">
        <f>$O$28/'Fixed data'!$C$7</f>
        <v>-3.0560000000000014E-3</v>
      </c>
      <c r="T40" s="35">
        <f>$O$28/'Fixed data'!$C$7</f>
        <v>-3.0560000000000014E-3</v>
      </c>
      <c r="U40" s="35">
        <f>$O$28/'Fixed data'!$C$7</f>
        <v>-3.0560000000000014E-3</v>
      </c>
      <c r="V40" s="35">
        <f>$O$28/'Fixed data'!$C$7</f>
        <v>-3.0560000000000014E-3</v>
      </c>
      <c r="W40" s="35">
        <f>$O$28/'Fixed data'!$C$7</f>
        <v>-3.0560000000000014E-3</v>
      </c>
      <c r="X40" s="35">
        <f>$O$28/'Fixed data'!$C$7</f>
        <v>-3.0560000000000014E-3</v>
      </c>
      <c r="Y40" s="35">
        <f>$O$28/'Fixed data'!$C$7</f>
        <v>-3.0560000000000014E-3</v>
      </c>
      <c r="Z40" s="35">
        <f>$O$28/'Fixed data'!$C$7</f>
        <v>-3.0560000000000014E-3</v>
      </c>
      <c r="AA40" s="35">
        <f>$O$28/'Fixed data'!$C$7</f>
        <v>-3.0560000000000014E-3</v>
      </c>
      <c r="AB40" s="35">
        <f>$O$28/'Fixed data'!$C$7</f>
        <v>-3.0560000000000014E-3</v>
      </c>
      <c r="AC40" s="35">
        <f>$O$28/'Fixed data'!$C$7</f>
        <v>-3.0560000000000014E-3</v>
      </c>
      <c r="AD40" s="35">
        <f>$O$28/'Fixed data'!$C$7</f>
        <v>-3.0560000000000014E-3</v>
      </c>
      <c r="AE40" s="35">
        <f>$O$28/'Fixed data'!$C$7</f>
        <v>-3.0560000000000014E-3</v>
      </c>
      <c r="AF40" s="35">
        <f>$O$28/'Fixed data'!$C$7</f>
        <v>-3.0560000000000014E-3</v>
      </c>
      <c r="AG40" s="35">
        <f>$O$28/'Fixed data'!$C$7</f>
        <v>-3.0560000000000014E-3</v>
      </c>
      <c r="AH40" s="35">
        <f>$O$28/'Fixed data'!$C$7</f>
        <v>-3.0560000000000014E-3</v>
      </c>
      <c r="AI40" s="35">
        <f>$O$28/'Fixed data'!$C$7</f>
        <v>-3.0560000000000014E-3</v>
      </c>
      <c r="AJ40" s="35">
        <f>$O$28/'Fixed data'!$C$7</f>
        <v>-3.0560000000000014E-3</v>
      </c>
      <c r="AK40" s="35">
        <f>$O$28/'Fixed data'!$C$7</f>
        <v>-3.0560000000000014E-3</v>
      </c>
      <c r="AL40" s="35">
        <f>$O$28/'Fixed data'!$C$7</f>
        <v>-3.0560000000000014E-3</v>
      </c>
      <c r="AM40" s="35">
        <f>$O$28/'Fixed data'!$C$7</f>
        <v>-3.0560000000000014E-3</v>
      </c>
      <c r="AN40" s="35">
        <f>$O$28/'Fixed data'!$C$7</f>
        <v>-3.0560000000000014E-3</v>
      </c>
      <c r="AO40" s="35">
        <f>$O$28/'Fixed data'!$C$7</f>
        <v>-3.0560000000000014E-3</v>
      </c>
      <c r="AP40" s="35">
        <f>$O$28/'Fixed data'!$C$7</f>
        <v>-3.0560000000000014E-3</v>
      </c>
      <c r="AQ40" s="35">
        <f>$O$28/'Fixed data'!$C$7</f>
        <v>-3.0560000000000014E-3</v>
      </c>
      <c r="AR40" s="35">
        <f>$O$28/'Fixed data'!$C$7</f>
        <v>-3.0560000000000014E-3</v>
      </c>
      <c r="AS40" s="35">
        <f>$O$28/'Fixed data'!$C$7</f>
        <v>-3.0560000000000014E-3</v>
      </c>
      <c r="AT40" s="35">
        <f>$O$28/'Fixed data'!$C$7</f>
        <v>-3.0560000000000014E-3</v>
      </c>
      <c r="AU40" s="35">
        <f>$O$28/'Fixed data'!$C$7</f>
        <v>-3.0560000000000014E-3</v>
      </c>
      <c r="AV40" s="35">
        <f>$O$28/'Fixed data'!$C$7</f>
        <v>-3.0560000000000014E-3</v>
      </c>
      <c r="AW40" s="35">
        <f>$O$28/'Fixed data'!$C$7</f>
        <v>-3.0560000000000014E-3</v>
      </c>
      <c r="AX40" s="35">
        <f>$O$28/'Fixed data'!$C$7</f>
        <v>-3.0560000000000014E-3</v>
      </c>
      <c r="AY40" s="35">
        <f>$O$28/'Fixed data'!$C$7</f>
        <v>-3.0560000000000014E-3</v>
      </c>
      <c r="AZ40" s="35">
        <f>$O$28/'Fixed data'!$C$7</f>
        <v>-3.0560000000000014E-3</v>
      </c>
      <c r="BA40" s="35">
        <f>$O$28/'Fixed data'!$C$7</f>
        <v>-3.0560000000000014E-3</v>
      </c>
      <c r="BB40" s="35">
        <f>$O$28/'Fixed data'!$C$7</f>
        <v>-3.0560000000000014E-3</v>
      </c>
      <c r="BC40" s="35">
        <f>$O$28/'Fixed data'!$C$7</f>
        <v>-3.0560000000000014E-3</v>
      </c>
      <c r="BD40" s="35">
        <f>$O$28/'Fixed data'!$C$7</f>
        <v>-3.0560000000000014E-3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-3.0560000000000014E-3</v>
      </c>
      <c r="R41" s="35">
        <f>$P$28/'Fixed data'!$C$7</f>
        <v>-3.0560000000000014E-3</v>
      </c>
      <c r="S41" s="35">
        <f>$P$28/'Fixed data'!$C$7</f>
        <v>-3.0560000000000014E-3</v>
      </c>
      <c r="T41" s="35">
        <f>$P$28/'Fixed data'!$C$7</f>
        <v>-3.0560000000000014E-3</v>
      </c>
      <c r="U41" s="35">
        <f>$P$28/'Fixed data'!$C$7</f>
        <v>-3.0560000000000014E-3</v>
      </c>
      <c r="V41" s="35">
        <f>$P$28/'Fixed data'!$C$7</f>
        <v>-3.0560000000000014E-3</v>
      </c>
      <c r="W41" s="35">
        <f>$P$28/'Fixed data'!$C$7</f>
        <v>-3.0560000000000014E-3</v>
      </c>
      <c r="X41" s="35">
        <f>$P$28/'Fixed data'!$C$7</f>
        <v>-3.0560000000000014E-3</v>
      </c>
      <c r="Y41" s="35">
        <f>$P$28/'Fixed data'!$C$7</f>
        <v>-3.0560000000000014E-3</v>
      </c>
      <c r="Z41" s="35">
        <f>$P$28/'Fixed data'!$C$7</f>
        <v>-3.0560000000000014E-3</v>
      </c>
      <c r="AA41" s="35">
        <f>$P$28/'Fixed data'!$C$7</f>
        <v>-3.0560000000000014E-3</v>
      </c>
      <c r="AB41" s="35">
        <f>$P$28/'Fixed data'!$C$7</f>
        <v>-3.0560000000000014E-3</v>
      </c>
      <c r="AC41" s="35">
        <f>$P$28/'Fixed data'!$C$7</f>
        <v>-3.0560000000000014E-3</v>
      </c>
      <c r="AD41" s="35">
        <f>$P$28/'Fixed data'!$C$7</f>
        <v>-3.0560000000000014E-3</v>
      </c>
      <c r="AE41" s="35">
        <f>$P$28/'Fixed data'!$C$7</f>
        <v>-3.0560000000000014E-3</v>
      </c>
      <c r="AF41" s="35">
        <f>$P$28/'Fixed data'!$C$7</f>
        <v>-3.0560000000000014E-3</v>
      </c>
      <c r="AG41" s="35">
        <f>$P$28/'Fixed data'!$C$7</f>
        <v>-3.0560000000000014E-3</v>
      </c>
      <c r="AH41" s="35">
        <f>$P$28/'Fixed data'!$C$7</f>
        <v>-3.0560000000000014E-3</v>
      </c>
      <c r="AI41" s="35">
        <f>$P$28/'Fixed data'!$C$7</f>
        <v>-3.0560000000000014E-3</v>
      </c>
      <c r="AJ41" s="35">
        <f>$P$28/'Fixed data'!$C$7</f>
        <v>-3.0560000000000014E-3</v>
      </c>
      <c r="AK41" s="35">
        <f>$P$28/'Fixed data'!$C$7</f>
        <v>-3.0560000000000014E-3</v>
      </c>
      <c r="AL41" s="35">
        <f>$P$28/'Fixed data'!$C$7</f>
        <v>-3.0560000000000014E-3</v>
      </c>
      <c r="AM41" s="35">
        <f>$P$28/'Fixed data'!$C$7</f>
        <v>-3.0560000000000014E-3</v>
      </c>
      <c r="AN41" s="35">
        <f>$P$28/'Fixed data'!$C$7</f>
        <v>-3.0560000000000014E-3</v>
      </c>
      <c r="AO41" s="35">
        <f>$P$28/'Fixed data'!$C$7</f>
        <v>-3.0560000000000014E-3</v>
      </c>
      <c r="AP41" s="35">
        <f>$P$28/'Fixed data'!$C$7</f>
        <v>-3.0560000000000014E-3</v>
      </c>
      <c r="AQ41" s="35">
        <f>$P$28/'Fixed data'!$C$7</f>
        <v>-3.0560000000000014E-3</v>
      </c>
      <c r="AR41" s="35">
        <f>$P$28/'Fixed data'!$C$7</f>
        <v>-3.0560000000000014E-3</v>
      </c>
      <c r="AS41" s="35">
        <f>$P$28/'Fixed data'!$C$7</f>
        <v>-3.0560000000000014E-3</v>
      </c>
      <c r="AT41" s="35">
        <f>$P$28/'Fixed data'!$C$7</f>
        <v>-3.0560000000000014E-3</v>
      </c>
      <c r="AU41" s="35">
        <f>$P$28/'Fixed data'!$C$7</f>
        <v>-3.0560000000000014E-3</v>
      </c>
      <c r="AV41" s="35">
        <f>$P$28/'Fixed data'!$C$7</f>
        <v>-3.0560000000000014E-3</v>
      </c>
      <c r="AW41" s="35">
        <f>$P$28/'Fixed data'!$C$7</f>
        <v>-3.0560000000000014E-3</v>
      </c>
      <c r="AX41" s="35">
        <f>$P$28/'Fixed data'!$C$7</f>
        <v>-3.0560000000000014E-3</v>
      </c>
      <c r="AY41" s="35">
        <f>$P$28/'Fixed data'!$C$7</f>
        <v>-3.0560000000000014E-3</v>
      </c>
      <c r="AZ41" s="35">
        <f>$P$28/'Fixed data'!$C$7</f>
        <v>-3.0560000000000014E-3</v>
      </c>
      <c r="BA41" s="35">
        <f>$P$28/'Fixed data'!$C$7</f>
        <v>-3.0560000000000014E-3</v>
      </c>
      <c r="BB41" s="35">
        <f>$P$28/'Fixed data'!$C$7</f>
        <v>-3.0560000000000014E-3</v>
      </c>
      <c r="BC41" s="35">
        <f>$P$28/'Fixed data'!$C$7</f>
        <v>-3.0560000000000014E-3</v>
      </c>
      <c r="BD41" s="35">
        <f>$P$28/'Fixed data'!$C$7</f>
        <v>-3.0560000000000014E-3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-3.0560000000000014E-3</v>
      </c>
      <c r="S42" s="35">
        <f>$Q$28/'Fixed data'!$C$7</f>
        <v>-3.0560000000000014E-3</v>
      </c>
      <c r="T42" s="35">
        <f>$Q$28/'Fixed data'!$C$7</f>
        <v>-3.0560000000000014E-3</v>
      </c>
      <c r="U42" s="35">
        <f>$Q$28/'Fixed data'!$C$7</f>
        <v>-3.0560000000000014E-3</v>
      </c>
      <c r="V42" s="35">
        <f>$Q$28/'Fixed data'!$C$7</f>
        <v>-3.0560000000000014E-3</v>
      </c>
      <c r="W42" s="35">
        <f>$Q$28/'Fixed data'!$C$7</f>
        <v>-3.0560000000000014E-3</v>
      </c>
      <c r="X42" s="35">
        <f>$Q$28/'Fixed data'!$C$7</f>
        <v>-3.0560000000000014E-3</v>
      </c>
      <c r="Y42" s="35">
        <f>$Q$28/'Fixed data'!$C$7</f>
        <v>-3.0560000000000014E-3</v>
      </c>
      <c r="Z42" s="35">
        <f>$Q$28/'Fixed data'!$C$7</f>
        <v>-3.0560000000000014E-3</v>
      </c>
      <c r="AA42" s="35">
        <f>$Q$28/'Fixed data'!$C$7</f>
        <v>-3.0560000000000014E-3</v>
      </c>
      <c r="AB42" s="35">
        <f>$Q$28/'Fixed data'!$C$7</f>
        <v>-3.0560000000000014E-3</v>
      </c>
      <c r="AC42" s="35">
        <f>$Q$28/'Fixed data'!$C$7</f>
        <v>-3.0560000000000014E-3</v>
      </c>
      <c r="AD42" s="35">
        <f>$Q$28/'Fixed data'!$C$7</f>
        <v>-3.0560000000000014E-3</v>
      </c>
      <c r="AE42" s="35">
        <f>$Q$28/'Fixed data'!$C$7</f>
        <v>-3.0560000000000014E-3</v>
      </c>
      <c r="AF42" s="35">
        <f>$Q$28/'Fixed data'!$C$7</f>
        <v>-3.0560000000000014E-3</v>
      </c>
      <c r="AG42" s="35">
        <f>$Q$28/'Fixed data'!$C$7</f>
        <v>-3.0560000000000014E-3</v>
      </c>
      <c r="AH42" s="35">
        <f>$Q$28/'Fixed data'!$C$7</f>
        <v>-3.0560000000000014E-3</v>
      </c>
      <c r="AI42" s="35">
        <f>$Q$28/'Fixed data'!$C$7</f>
        <v>-3.0560000000000014E-3</v>
      </c>
      <c r="AJ42" s="35">
        <f>$Q$28/'Fixed data'!$C$7</f>
        <v>-3.0560000000000014E-3</v>
      </c>
      <c r="AK42" s="35">
        <f>$Q$28/'Fixed data'!$C$7</f>
        <v>-3.0560000000000014E-3</v>
      </c>
      <c r="AL42" s="35">
        <f>$Q$28/'Fixed data'!$C$7</f>
        <v>-3.0560000000000014E-3</v>
      </c>
      <c r="AM42" s="35">
        <f>$Q$28/'Fixed data'!$C$7</f>
        <v>-3.0560000000000014E-3</v>
      </c>
      <c r="AN42" s="35">
        <f>$Q$28/'Fixed data'!$C$7</f>
        <v>-3.0560000000000014E-3</v>
      </c>
      <c r="AO42" s="35">
        <f>$Q$28/'Fixed data'!$C$7</f>
        <v>-3.0560000000000014E-3</v>
      </c>
      <c r="AP42" s="35">
        <f>$Q$28/'Fixed data'!$C$7</f>
        <v>-3.0560000000000014E-3</v>
      </c>
      <c r="AQ42" s="35">
        <f>$Q$28/'Fixed data'!$C$7</f>
        <v>-3.0560000000000014E-3</v>
      </c>
      <c r="AR42" s="35">
        <f>$Q$28/'Fixed data'!$C$7</f>
        <v>-3.0560000000000014E-3</v>
      </c>
      <c r="AS42" s="35">
        <f>$Q$28/'Fixed data'!$C$7</f>
        <v>-3.0560000000000014E-3</v>
      </c>
      <c r="AT42" s="35">
        <f>$Q$28/'Fixed data'!$C$7</f>
        <v>-3.0560000000000014E-3</v>
      </c>
      <c r="AU42" s="35">
        <f>$Q$28/'Fixed data'!$C$7</f>
        <v>-3.0560000000000014E-3</v>
      </c>
      <c r="AV42" s="35">
        <f>$Q$28/'Fixed data'!$C$7</f>
        <v>-3.0560000000000014E-3</v>
      </c>
      <c r="AW42" s="35">
        <f>$Q$28/'Fixed data'!$C$7</f>
        <v>-3.0560000000000014E-3</v>
      </c>
      <c r="AX42" s="35">
        <f>$Q$28/'Fixed data'!$C$7</f>
        <v>-3.0560000000000014E-3</v>
      </c>
      <c r="AY42" s="35">
        <f>$Q$28/'Fixed data'!$C$7</f>
        <v>-3.0560000000000014E-3</v>
      </c>
      <c r="AZ42" s="35">
        <f>$Q$28/'Fixed data'!$C$7</f>
        <v>-3.0560000000000014E-3</v>
      </c>
      <c r="BA42" s="35">
        <f>$Q$28/'Fixed data'!$C$7</f>
        <v>-3.0560000000000014E-3</v>
      </c>
      <c r="BB42" s="35">
        <f>$Q$28/'Fixed data'!$C$7</f>
        <v>-3.0560000000000014E-3</v>
      </c>
      <c r="BC42" s="35">
        <f>$Q$28/'Fixed data'!$C$7</f>
        <v>-3.0560000000000014E-3</v>
      </c>
      <c r="BD42" s="35">
        <f>$Q$28/'Fixed data'!$C$7</f>
        <v>-3.0560000000000014E-3</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-3.0560000000000014E-3</v>
      </c>
      <c r="T43" s="35">
        <f>$R$28/'Fixed data'!$C$7</f>
        <v>-3.0560000000000014E-3</v>
      </c>
      <c r="U43" s="35">
        <f>$R$28/'Fixed data'!$C$7</f>
        <v>-3.0560000000000014E-3</v>
      </c>
      <c r="V43" s="35">
        <f>$R$28/'Fixed data'!$C$7</f>
        <v>-3.0560000000000014E-3</v>
      </c>
      <c r="W43" s="35">
        <f>$R$28/'Fixed data'!$C$7</f>
        <v>-3.0560000000000014E-3</v>
      </c>
      <c r="X43" s="35">
        <f>$R$28/'Fixed data'!$C$7</f>
        <v>-3.0560000000000014E-3</v>
      </c>
      <c r="Y43" s="35">
        <f>$R$28/'Fixed data'!$C$7</f>
        <v>-3.0560000000000014E-3</v>
      </c>
      <c r="Z43" s="35">
        <f>$R$28/'Fixed data'!$C$7</f>
        <v>-3.0560000000000014E-3</v>
      </c>
      <c r="AA43" s="35">
        <f>$R$28/'Fixed data'!$C$7</f>
        <v>-3.0560000000000014E-3</v>
      </c>
      <c r="AB43" s="35">
        <f>$R$28/'Fixed data'!$C$7</f>
        <v>-3.0560000000000014E-3</v>
      </c>
      <c r="AC43" s="35">
        <f>$R$28/'Fixed data'!$C$7</f>
        <v>-3.0560000000000014E-3</v>
      </c>
      <c r="AD43" s="35">
        <f>$R$28/'Fixed data'!$C$7</f>
        <v>-3.0560000000000014E-3</v>
      </c>
      <c r="AE43" s="35">
        <f>$R$28/'Fixed data'!$C$7</f>
        <v>-3.0560000000000014E-3</v>
      </c>
      <c r="AF43" s="35">
        <f>$R$28/'Fixed data'!$C$7</f>
        <v>-3.0560000000000014E-3</v>
      </c>
      <c r="AG43" s="35">
        <f>$R$28/'Fixed data'!$C$7</f>
        <v>-3.0560000000000014E-3</v>
      </c>
      <c r="AH43" s="35">
        <f>$R$28/'Fixed data'!$C$7</f>
        <v>-3.0560000000000014E-3</v>
      </c>
      <c r="AI43" s="35">
        <f>$R$28/'Fixed data'!$C$7</f>
        <v>-3.0560000000000014E-3</v>
      </c>
      <c r="AJ43" s="35">
        <f>$R$28/'Fixed data'!$C$7</f>
        <v>-3.0560000000000014E-3</v>
      </c>
      <c r="AK43" s="35">
        <f>$R$28/'Fixed data'!$C$7</f>
        <v>-3.0560000000000014E-3</v>
      </c>
      <c r="AL43" s="35">
        <f>$R$28/'Fixed data'!$C$7</f>
        <v>-3.0560000000000014E-3</v>
      </c>
      <c r="AM43" s="35">
        <f>$R$28/'Fixed data'!$C$7</f>
        <v>-3.0560000000000014E-3</v>
      </c>
      <c r="AN43" s="35">
        <f>$R$28/'Fixed data'!$C$7</f>
        <v>-3.0560000000000014E-3</v>
      </c>
      <c r="AO43" s="35">
        <f>$R$28/'Fixed data'!$C$7</f>
        <v>-3.0560000000000014E-3</v>
      </c>
      <c r="AP43" s="35">
        <f>$R$28/'Fixed data'!$C$7</f>
        <v>-3.0560000000000014E-3</v>
      </c>
      <c r="AQ43" s="35">
        <f>$R$28/'Fixed data'!$C$7</f>
        <v>-3.0560000000000014E-3</v>
      </c>
      <c r="AR43" s="35">
        <f>$R$28/'Fixed data'!$C$7</f>
        <v>-3.0560000000000014E-3</v>
      </c>
      <c r="AS43" s="35">
        <f>$R$28/'Fixed data'!$C$7</f>
        <v>-3.0560000000000014E-3</v>
      </c>
      <c r="AT43" s="35">
        <f>$R$28/'Fixed data'!$C$7</f>
        <v>-3.0560000000000014E-3</v>
      </c>
      <c r="AU43" s="35">
        <f>$R$28/'Fixed data'!$C$7</f>
        <v>-3.0560000000000014E-3</v>
      </c>
      <c r="AV43" s="35">
        <f>$R$28/'Fixed data'!$C$7</f>
        <v>-3.0560000000000014E-3</v>
      </c>
      <c r="AW43" s="35">
        <f>$R$28/'Fixed data'!$C$7</f>
        <v>-3.0560000000000014E-3</v>
      </c>
      <c r="AX43" s="35">
        <f>$R$28/'Fixed data'!$C$7</f>
        <v>-3.0560000000000014E-3</v>
      </c>
      <c r="AY43" s="35">
        <f>$R$28/'Fixed data'!$C$7</f>
        <v>-3.0560000000000014E-3</v>
      </c>
      <c r="AZ43" s="35">
        <f>$R$28/'Fixed data'!$C$7</f>
        <v>-3.0560000000000014E-3</v>
      </c>
      <c r="BA43" s="35">
        <f>$R$28/'Fixed data'!$C$7</f>
        <v>-3.0560000000000014E-3</v>
      </c>
      <c r="BB43" s="35">
        <f>$R$28/'Fixed data'!$C$7</f>
        <v>-3.0560000000000014E-3</v>
      </c>
      <c r="BC43" s="35">
        <f>$R$28/'Fixed data'!$C$7</f>
        <v>-3.0560000000000014E-3</v>
      </c>
      <c r="BD43" s="35">
        <f>$R$28/'Fixed data'!$C$7</f>
        <v>-3.0560000000000014E-3</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-3.0560000000000014E-3</v>
      </c>
      <c r="U44" s="35">
        <f>$S$28/'Fixed data'!$C$7</f>
        <v>-3.0560000000000014E-3</v>
      </c>
      <c r="V44" s="35">
        <f>$S$28/'Fixed data'!$C$7</f>
        <v>-3.0560000000000014E-3</v>
      </c>
      <c r="W44" s="35">
        <f>$S$28/'Fixed data'!$C$7</f>
        <v>-3.0560000000000014E-3</v>
      </c>
      <c r="X44" s="35">
        <f>$S$28/'Fixed data'!$C$7</f>
        <v>-3.0560000000000014E-3</v>
      </c>
      <c r="Y44" s="35">
        <f>$S$28/'Fixed data'!$C$7</f>
        <v>-3.0560000000000014E-3</v>
      </c>
      <c r="Z44" s="35">
        <f>$S$28/'Fixed data'!$C$7</f>
        <v>-3.0560000000000014E-3</v>
      </c>
      <c r="AA44" s="35">
        <f>$S$28/'Fixed data'!$C$7</f>
        <v>-3.0560000000000014E-3</v>
      </c>
      <c r="AB44" s="35">
        <f>$S$28/'Fixed data'!$C$7</f>
        <v>-3.0560000000000014E-3</v>
      </c>
      <c r="AC44" s="35">
        <f>$S$28/'Fixed data'!$C$7</f>
        <v>-3.0560000000000014E-3</v>
      </c>
      <c r="AD44" s="35">
        <f>$S$28/'Fixed data'!$C$7</f>
        <v>-3.0560000000000014E-3</v>
      </c>
      <c r="AE44" s="35">
        <f>$S$28/'Fixed data'!$C$7</f>
        <v>-3.0560000000000014E-3</v>
      </c>
      <c r="AF44" s="35">
        <f>$S$28/'Fixed data'!$C$7</f>
        <v>-3.0560000000000014E-3</v>
      </c>
      <c r="AG44" s="35">
        <f>$S$28/'Fixed data'!$C$7</f>
        <v>-3.0560000000000014E-3</v>
      </c>
      <c r="AH44" s="35">
        <f>$S$28/'Fixed data'!$C$7</f>
        <v>-3.0560000000000014E-3</v>
      </c>
      <c r="AI44" s="35">
        <f>$S$28/'Fixed data'!$C$7</f>
        <v>-3.0560000000000014E-3</v>
      </c>
      <c r="AJ44" s="35">
        <f>$S$28/'Fixed data'!$C$7</f>
        <v>-3.0560000000000014E-3</v>
      </c>
      <c r="AK44" s="35">
        <f>$S$28/'Fixed data'!$C$7</f>
        <v>-3.0560000000000014E-3</v>
      </c>
      <c r="AL44" s="35">
        <f>$S$28/'Fixed data'!$C$7</f>
        <v>-3.0560000000000014E-3</v>
      </c>
      <c r="AM44" s="35">
        <f>$S$28/'Fixed data'!$C$7</f>
        <v>-3.0560000000000014E-3</v>
      </c>
      <c r="AN44" s="35">
        <f>$S$28/'Fixed data'!$C$7</f>
        <v>-3.0560000000000014E-3</v>
      </c>
      <c r="AO44" s="35">
        <f>$S$28/'Fixed data'!$C$7</f>
        <v>-3.0560000000000014E-3</v>
      </c>
      <c r="AP44" s="35">
        <f>$S$28/'Fixed data'!$C$7</f>
        <v>-3.0560000000000014E-3</v>
      </c>
      <c r="AQ44" s="35">
        <f>$S$28/'Fixed data'!$C$7</f>
        <v>-3.0560000000000014E-3</v>
      </c>
      <c r="AR44" s="35">
        <f>$S$28/'Fixed data'!$C$7</f>
        <v>-3.0560000000000014E-3</v>
      </c>
      <c r="AS44" s="35">
        <f>$S$28/'Fixed data'!$C$7</f>
        <v>-3.0560000000000014E-3</v>
      </c>
      <c r="AT44" s="35">
        <f>$S$28/'Fixed data'!$C$7</f>
        <v>-3.0560000000000014E-3</v>
      </c>
      <c r="AU44" s="35">
        <f>$S$28/'Fixed data'!$C$7</f>
        <v>-3.0560000000000014E-3</v>
      </c>
      <c r="AV44" s="35">
        <f>$S$28/'Fixed data'!$C$7</f>
        <v>-3.0560000000000014E-3</v>
      </c>
      <c r="AW44" s="35">
        <f>$S$28/'Fixed data'!$C$7</f>
        <v>-3.0560000000000014E-3</v>
      </c>
      <c r="AX44" s="35">
        <f>$S$28/'Fixed data'!$C$7</f>
        <v>-3.0560000000000014E-3</v>
      </c>
      <c r="AY44" s="35">
        <f>$S$28/'Fixed data'!$C$7</f>
        <v>-3.0560000000000014E-3</v>
      </c>
      <c r="AZ44" s="35">
        <f>$S$28/'Fixed data'!$C$7</f>
        <v>-3.0560000000000014E-3</v>
      </c>
      <c r="BA44" s="35">
        <f>$S$28/'Fixed data'!$C$7</f>
        <v>-3.0560000000000014E-3</v>
      </c>
      <c r="BB44" s="35">
        <f>$S$28/'Fixed data'!$C$7</f>
        <v>-3.0560000000000014E-3</v>
      </c>
      <c r="BC44" s="35">
        <f>$S$28/'Fixed data'!$C$7</f>
        <v>-3.0560000000000014E-3</v>
      </c>
      <c r="BD44" s="35">
        <f>$S$28/'Fixed data'!$C$7</f>
        <v>-3.0560000000000014E-3</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-3.0560000000000014E-3</v>
      </c>
      <c r="V45" s="35">
        <f>$T$28/'Fixed data'!$C$7</f>
        <v>-3.0560000000000014E-3</v>
      </c>
      <c r="W45" s="35">
        <f>$T$28/'Fixed data'!$C$7</f>
        <v>-3.0560000000000014E-3</v>
      </c>
      <c r="X45" s="35">
        <f>$T$28/'Fixed data'!$C$7</f>
        <v>-3.0560000000000014E-3</v>
      </c>
      <c r="Y45" s="35">
        <f>$T$28/'Fixed data'!$C$7</f>
        <v>-3.0560000000000014E-3</v>
      </c>
      <c r="Z45" s="35">
        <f>$T$28/'Fixed data'!$C$7</f>
        <v>-3.0560000000000014E-3</v>
      </c>
      <c r="AA45" s="35">
        <f>$T$28/'Fixed data'!$C$7</f>
        <v>-3.0560000000000014E-3</v>
      </c>
      <c r="AB45" s="35">
        <f>$T$28/'Fixed data'!$C$7</f>
        <v>-3.0560000000000014E-3</v>
      </c>
      <c r="AC45" s="35">
        <f>$T$28/'Fixed data'!$C$7</f>
        <v>-3.0560000000000014E-3</v>
      </c>
      <c r="AD45" s="35">
        <f>$T$28/'Fixed data'!$C$7</f>
        <v>-3.0560000000000014E-3</v>
      </c>
      <c r="AE45" s="35">
        <f>$T$28/'Fixed data'!$C$7</f>
        <v>-3.0560000000000014E-3</v>
      </c>
      <c r="AF45" s="35">
        <f>$T$28/'Fixed data'!$C$7</f>
        <v>-3.0560000000000014E-3</v>
      </c>
      <c r="AG45" s="35">
        <f>$T$28/'Fixed data'!$C$7</f>
        <v>-3.0560000000000014E-3</v>
      </c>
      <c r="AH45" s="35">
        <f>$T$28/'Fixed data'!$C$7</f>
        <v>-3.0560000000000014E-3</v>
      </c>
      <c r="AI45" s="35">
        <f>$T$28/'Fixed data'!$C$7</f>
        <v>-3.0560000000000014E-3</v>
      </c>
      <c r="AJ45" s="35">
        <f>$T$28/'Fixed data'!$C$7</f>
        <v>-3.0560000000000014E-3</v>
      </c>
      <c r="AK45" s="35">
        <f>$T$28/'Fixed data'!$C$7</f>
        <v>-3.0560000000000014E-3</v>
      </c>
      <c r="AL45" s="35">
        <f>$T$28/'Fixed data'!$C$7</f>
        <v>-3.0560000000000014E-3</v>
      </c>
      <c r="AM45" s="35">
        <f>$T$28/'Fixed data'!$C$7</f>
        <v>-3.0560000000000014E-3</v>
      </c>
      <c r="AN45" s="35">
        <f>$T$28/'Fixed data'!$C$7</f>
        <v>-3.0560000000000014E-3</v>
      </c>
      <c r="AO45" s="35">
        <f>$T$28/'Fixed data'!$C$7</f>
        <v>-3.0560000000000014E-3</v>
      </c>
      <c r="AP45" s="35">
        <f>$T$28/'Fixed data'!$C$7</f>
        <v>-3.0560000000000014E-3</v>
      </c>
      <c r="AQ45" s="35">
        <f>$T$28/'Fixed data'!$C$7</f>
        <v>-3.0560000000000014E-3</v>
      </c>
      <c r="AR45" s="35">
        <f>$T$28/'Fixed data'!$C$7</f>
        <v>-3.0560000000000014E-3</v>
      </c>
      <c r="AS45" s="35">
        <f>$T$28/'Fixed data'!$C$7</f>
        <v>-3.0560000000000014E-3</v>
      </c>
      <c r="AT45" s="35">
        <f>$T$28/'Fixed data'!$C$7</f>
        <v>-3.0560000000000014E-3</v>
      </c>
      <c r="AU45" s="35">
        <f>$T$28/'Fixed data'!$C$7</f>
        <v>-3.0560000000000014E-3</v>
      </c>
      <c r="AV45" s="35">
        <f>$T$28/'Fixed data'!$C$7</f>
        <v>-3.0560000000000014E-3</v>
      </c>
      <c r="AW45" s="35">
        <f>$T$28/'Fixed data'!$C$7</f>
        <v>-3.0560000000000014E-3</v>
      </c>
      <c r="AX45" s="35">
        <f>$T$28/'Fixed data'!$C$7</f>
        <v>-3.0560000000000014E-3</v>
      </c>
      <c r="AY45" s="35">
        <f>$T$28/'Fixed data'!$C$7</f>
        <v>-3.0560000000000014E-3</v>
      </c>
      <c r="AZ45" s="35">
        <f>$T$28/'Fixed data'!$C$7</f>
        <v>-3.0560000000000014E-3</v>
      </c>
      <c r="BA45" s="35">
        <f>$T$28/'Fixed data'!$C$7</f>
        <v>-3.0560000000000014E-3</v>
      </c>
      <c r="BB45" s="35">
        <f>$T$28/'Fixed data'!$C$7</f>
        <v>-3.0560000000000014E-3</v>
      </c>
      <c r="BC45" s="35">
        <f>$T$28/'Fixed data'!$C$7</f>
        <v>-3.0560000000000014E-3</v>
      </c>
      <c r="BD45" s="35">
        <f>$T$28/'Fixed data'!$C$7</f>
        <v>-3.0560000000000014E-3</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-3.0560000000000014E-3</v>
      </c>
      <c r="W46" s="35">
        <f>$U$28/'Fixed data'!$C$7</f>
        <v>-3.0560000000000014E-3</v>
      </c>
      <c r="X46" s="35">
        <f>$U$28/'Fixed data'!$C$7</f>
        <v>-3.0560000000000014E-3</v>
      </c>
      <c r="Y46" s="35">
        <f>$U$28/'Fixed data'!$C$7</f>
        <v>-3.0560000000000014E-3</v>
      </c>
      <c r="Z46" s="35">
        <f>$U$28/'Fixed data'!$C$7</f>
        <v>-3.0560000000000014E-3</v>
      </c>
      <c r="AA46" s="35">
        <f>$U$28/'Fixed data'!$C$7</f>
        <v>-3.0560000000000014E-3</v>
      </c>
      <c r="AB46" s="35">
        <f>$U$28/'Fixed data'!$C$7</f>
        <v>-3.0560000000000014E-3</v>
      </c>
      <c r="AC46" s="35">
        <f>$U$28/'Fixed data'!$C$7</f>
        <v>-3.0560000000000014E-3</v>
      </c>
      <c r="AD46" s="35">
        <f>$U$28/'Fixed data'!$C$7</f>
        <v>-3.0560000000000014E-3</v>
      </c>
      <c r="AE46" s="35">
        <f>$U$28/'Fixed data'!$C$7</f>
        <v>-3.0560000000000014E-3</v>
      </c>
      <c r="AF46" s="35">
        <f>$U$28/'Fixed data'!$C$7</f>
        <v>-3.0560000000000014E-3</v>
      </c>
      <c r="AG46" s="35">
        <f>$U$28/'Fixed data'!$C$7</f>
        <v>-3.0560000000000014E-3</v>
      </c>
      <c r="AH46" s="35">
        <f>$U$28/'Fixed data'!$C$7</f>
        <v>-3.0560000000000014E-3</v>
      </c>
      <c r="AI46" s="35">
        <f>$U$28/'Fixed data'!$C$7</f>
        <v>-3.0560000000000014E-3</v>
      </c>
      <c r="AJ46" s="35">
        <f>$U$28/'Fixed data'!$C$7</f>
        <v>-3.0560000000000014E-3</v>
      </c>
      <c r="AK46" s="35">
        <f>$U$28/'Fixed data'!$C$7</f>
        <v>-3.0560000000000014E-3</v>
      </c>
      <c r="AL46" s="35">
        <f>$U$28/'Fixed data'!$C$7</f>
        <v>-3.0560000000000014E-3</v>
      </c>
      <c r="AM46" s="35">
        <f>$U$28/'Fixed data'!$C$7</f>
        <v>-3.0560000000000014E-3</v>
      </c>
      <c r="AN46" s="35">
        <f>$U$28/'Fixed data'!$C$7</f>
        <v>-3.0560000000000014E-3</v>
      </c>
      <c r="AO46" s="35">
        <f>$U$28/'Fixed data'!$C$7</f>
        <v>-3.0560000000000014E-3</v>
      </c>
      <c r="AP46" s="35">
        <f>$U$28/'Fixed data'!$C$7</f>
        <v>-3.0560000000000014E-3</v>
      </c>
      <c r="AQ46" s="35">
        <f>$U$28/'Fixed data'!$C$7</f>
        <v>-3.0560000000000014E-3</v>
      </c>
      <c r="AR46" s="35">
        <f>$U$28/'Fixed data'!$C$7</f>
        <v>-3.0560000000000014E-3</v>
      </c>
      <c r="AS46" s="35">
        <f>$U$28/'Fixed data'!$C$7</f>
        <v>-3.0560000000000014E-3</v>
      </c>
      <c r="AT46" s="35">
        <f>$U$28/'Fixed data'!$C$7</f>
        <v>-3.0560000000000014E-3</v>
      </c>
      <c r="AU46" s="35">
        <f>$U$28/'Fixed data'!$C$7</f>
        <v>-3.0560000000000014E-3</v>
      </c>
      <c r="AV46" s="35">
        <f>$U$28/'Fixed data'!$C$7</f>
        <v>-3.0560000000000014E-3</v>
      </c>
      <c r="AW46" s="35">
        <f>$U$28/'Fixed data'!$C$7</f>
        <v>-3.0560000000000014E-3</v>
      </c>
      <c r="AX46" s="35">
        <f>$U$28/'Fixed data'!$C$7</f>
        <v>-3.0560000000000014E-3</v>
      </c>
      <c r="AY46" s="35">
        <f>$U$28/'Fixed data'!$C$7</f>
        <v>-3.0560000000000014E-3</v>
      </c>
      <c r="AZ46" s="35">
        <f>$U$28/'Fixed data'!$C$7</f>
        <v>-3.0560000000000014E-3</v>
      </c>
      <c r="BA46" s="35">
        <f>$U$28/'Fixed data'!$C$7</f>
        <v>-3.0560000000000014E-3</v>
      </c>
      <c r="BB46" s="35">
        <f>$U$28/'Fixed data'!$C$7</f>
        <v>-3.0560000000000014E-3</v>
      </c>
      <c r="BC46" s="35">
        <f>$U$28/'Fixed data'!$C$7</f>
        <v>-3.0560000000000014E-3</v>
      </c>
      <c r="BD46" s="35">
        <f>$U$28/'Fixed data'!$C$7</f>
        <v>-3.0560000000000014E-3</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-3.0560000000000014E-3</v>
      </c>
      <c r="X47" s="35">
        <f>$V$28/'Fixed data'!$C$7</f>
        <v>-3.0560000000000014E-3</v>
      </c>
      <c r="Y47" s="35">
        <f>$V$28/'Fixed data'!$C$7</f>
        <v>-3.0560000000000014E-3</v>
      </c>
      <c r="Z47" s="35">
        <f>$V$28/'Fixed data'!$C$7</f>
        <v>-3.0560000000000014E-3</v>
      </c>
      <c r="AA47" s="35">
        <f>$V$28/'Fixed data'!$C$7</f>
        <v>-3.0560000000000014E-3</v>
      </c>
      <c r="AB47" s="35">
        <f>$V$28/'Fixed data'!$C$7</f>
        <v>-3.0560000000000014E-3</v>
      </c>
      <c r="AC47" s="35">
        <f>$V$28/'Fixed data'!$C$7</f>
        <v>-3.0560000000000014E-3</v>
      </c>
      <c r="AD47" s="35">
        <f>$V$28/'Fixed data'!$C$7</f>
        <v>-3.0560000000000014E-3</v>
      </c>
      <c r="AE47" s="35">
        <f>$V$28/'Fixed data'!$C$7</f>
        <v>-3.0560000000000014E-3</v>
      </c>
      <c r="AF47" s="35">
        <f>$V$28/'Fixed data'!$C$7</f>
        <v>-3.0560000000000014E-3</v>
      </c>
      <c r="AG47" s="35">
        <f>$V$28/'Fixed data'!$C$7</f>
        <v>-3.0560000000000014E-3</v>
      </c>
      <c r="AH47" s="35">
        <f>$V$28/'Fixed data'!$C$7</f>
        <v>-3.0560000000000014E-3</v>
      </c>
      <c r="AI47" s="35">
        <f>$V$28/'Fixed data'!$C$7</f>
        <v>-3.0560000000000014E-3</v>
      </c>
      <c r="AJ47" s="35">
        <f>$V$28/'Fixed data'!$C$7</f>
        <v>-3.0560000000000014E-3</v>
      </c>
      <c r="AK47" s="35">
        <f>$V$28/'Fixed data'!$C$7</f>
        <v>-3.0560000000000014E-3</v>
      </c>
      <c r="AL47" s="35">
        <f>$V$28/'Fixed data'!$C$7</f>
        <v>-3.0560000000000014E-3</v>
      </c>
      <c r="AM47" s="35">
        <f>$V$28/'Fixed data'!$C$7</f>
        <v>-3.0560000000000014E-3</v>
      </c>
      <c r="AN47" s="35">
        <f>$V$28/'Fixed data'!$C$7</f>
        <v>-3.0560000000000014E-3</v>
      </c>
      <c r="AO47" s="35">
        <f>$V$28/'Fixed data'!$C$7</f>
        <v>-3.0560000000000014E-3</v>
      </c>
      <c r="AP47" s="35">
        <f>$V$28/'Fixed data'!$C$7</f>
        <v>-3.0560000000000014E-3</v>
      </c>
      <c r="AQ47" s="35">
        <f>$V$28/'Fixed data'!$C$7</f>
        <v>-3.0560000000000014E-3</v>
      </c>
      <c r="AR47" s="35">
        <f>$V$28/'Fixed data'!$C$7</f>
        <v>-3.0560000000000014E-3</v>
      </c>
      <c r="AS47" s="35">
        <f>$V$28/'Fixed data'!$C$7</f>
        <v>-3.0560000000000014E-3</v>
      </c>
      <c r="AT47" s="35">
        <f>$V$28/'Fixed data'!$C$7</f>
        <v>-3.0560000000000014E-3</v>
      </c>
      <c r="AU47" s="35">
        <f>$V$28/'Fixed data'!$C$7</f>
        <v>-3.0560000000000014E-3</v>
      </c>
      <c r="AV47" s="35">
        <f>$V$28/'Fixed data'!$C$7</f>
        <v>-3.0560000000000014E-3</v>
      </c>
      <c r="AW47" s="35">
        <f>$V$28/'Fixed data'!$C$7</f>
        <v>-3.0560000000000014E-3</v>
      </c>
      <c r="AX47" s="35">
        <f>$V$28/'Fixed data'!$C$7</f>
        <v>-3.0560000000000014E-3</v>
      </c>
      <c r="AY47" s="35">
        <f>$V$28/'Fixed data'!$C$7</f>
        <v>-3.0560000000000014E-3</v>
      </c>
      <c r="AZ47" s="35">
        <f>$V$28/'Fixed data'!$C$7</f>
        <v>-3.0560000000000014E-3</v>
      </c>
      <c r="BA47" s="35">
        <f>$V$28/'Fixed data'!$C$7</f>
        <v>-3.0560000000000014E-3</v>
      </c>
      <c r="BB47" s="35">
        <f>$V$28/'Fixed data'!$C$7</f>
        <v>-3.0560000000000014E-3</v>
      </c>
      <c r="BC47" s="35">
        <f>$V$28/'Fixed data'!$C$7</f>
        <v>-3.0560000000000014E-3</v>
      </c>
      <c r="BD47" s="35">
        <f>$V$28/'Fixed data'!$C$7</f>
        <v>-3.0560000000000014E-3</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-3.0560000000000014E-3</v>
      </c>
      <c r="Y48" s="35">
        <f>$W$28/'Fixed data'!$C$7</f>
        <v>-3.0560000000000014E-3</v>
      </c>
      <c r="Z48" s="35">
        <f>$W$28/'Fixed data'!$C$7</f>
        <v>-3.0560000000000014E-3</v>
      </c>
      <c r="AA48" s="35">
        <f>$W$28/'Fixed data'!$C$7</f>
        <v>-3.0560000000000014E-3</v>
      </c>
      <c r="AB48" s="35">
        <f>$W$28/'Fixed data'!$C$7</f>
        <v>-3.0560000000000014E-3</v>
      </c>
      <c r="AC48" s="35">
        <f>$W$28/'Fixed data'!$C$7</f>
        <v>-3.0560000000000014E-3</v>
      </c>
      <c r="AD48" s="35">
        <f>$W$28/'Fixed data'!$C$7</f>
        <v>-3.0560000000000014E-3</v>
      </c>
      <c r="AE48" s="35">
        <f>$W$28/'Fixed data'!$C$7</f>
        <v>-3.0560000000000014E-3</v>
      </c>
      <c r="AF48" s="35">
        <f>$W$28/'Fixed data'!$C$7</f>
        <v>-3.0560000000000014E-3</v>
      </c>
      <c r="AG48" s="35">
        <f>$W$28/'Fixed data'!$C$7</f>
        <v>-3.0560000000000014E-3</v>
      </c>
      <c r="AH48" s="35">
        <f>$W$28/'Fixed data'!$C$7</f>
        <v>-3.0560000000000014E-3</v>
      </c>
      <c r="AI48" s="35">
        <f>$W$28/'Fixed data'!$C$7</f>
        <v>-3.0560000000000014E-3</v>
      </c>
      <c r="AJ48" s="35">
        <f>$W$28/'Fixed data'!$C$7</f>
        <v>-3.0560000000000014E-3</v>
      </c>
      <c r="AK48" s="35">
        <f>$W$28/'Fixed data'!$C$7</f>
        <v>-3.0560000000000014E-3</v>
      </c>
      <c r="AL48" s="35">
        <f>$W$28/'Fixed data'!$C$7</f>
        <v>-3.0560000000000014E-3</v>
      </c>
      <c r="AM48" s="35">
        <f>$W$28/'Fixed data'!$C$7</f>
        <v>-3.0560000000000014E-3</v>
      </c>
      <c r="AN48" s="35">
        <f>$W$28/'Fixed data'!$C$7</f>
        <v>-3.0560000000000014E-3</v>
      </c>
      <c r="AO48" s="35">
        <f>$W$28/'Fixed data'!$C$7</f>
        <v>-3.0560000000000014E-3</v>
      </c>
      <c r="AP48" s="35">
        <f>$W$28/'Fixed data'!$C$7</f>
        <v>-3.0560000000000014E-3</v>
      </c>
      <c r="AQ48" s="35">
        <f>$W$28/'Fixed data'!$C$7</f>
        <v>-3.0560000000000014E-3</v>
      </c>
      <c r="AR48" s="35">
        <f>$W$28/'Fixed data'!$C$7</f>
        <v>-3.0560000000000014E-3</v>
      </c>
      <c r="AS48" s="35">
        <f>$W$28/'Fixed data'!$C$7</f>
        <v>-3.0560000000000014E-3</v>
      </c>
      <c r="AT48" s="35">
        <f>$W$28/'Fixed data'!$C$7</f>
        <v>-3.0560000000000014E-3</v>
      </c>
      <c r="AU48" s="35">
        <f>$W$28/'Fixed data'!$C$7</f>
        <v>-3.0560000000000014E-3</v>
      </c>
      <c r="AV48" s="35">
        <f>$W$28/'Fixed data'!$C$7</f>
        <v>-3.0560000000000014E-3</v>
      </c>
      <c r="AW48" s="35">
        <f>$W$28/'Fixed data'!$C$7</f>
        <v>-3.0560000000000014E-3</v>
      </c>
      <c r="AX48" s="35">
        <f>$W$28/'Fixed data'!$C$7</f>
        <v>-3.0560000000000014E-3</v>
      </c>
      <c r="AY48" s="35">
        <f>$W$28/'Fixed data'!$C$7</f>
        <v>-3.0560000000000014E-3</v>
      </c>
      <c r="AZ48" s="35">
        <f>$W$28/'Fixed data'!$C$7</f>
        <v>-3.0560000000000014E-3</v>
      </c>
      <c r="BA48" s="35">
        <f>$W$28/'Fixed data'!$C$7</f>
        <v>-3.0560000000000014E-3</v>
      </c>
      <c r="BB48" s="35">
        <f>$W$28/'Fixed data'!$C$7</f>
        <v>-3.0560000000000014E-3</v>
      </c>
      <c r="BC48" s="35">
        <f>$W$28/'Fixed data'!$C$7</f>
        <v>-3.0560000000000014E-3</v>
      </c>
      <c r="BD48" s="35">
        <f>$W$28/'Fixed data'!$C$7</f>
        <v>-3.0560000000000014E-3</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-3.0560000000000014E-3</v>
      </c>
      <c r="Z49" s="35">
        <f>$X$28/'Fixed data'!$C$7</f>
        <v>-3.0560000000000014E-3</v>
      </c>
      <c r="AA49" s="35">
        <f>$X$28/'Fixed data'!$C$7</f>
        <v>-3.0560000000000014E-3</v>
      </c>
      <c r="AB49" s="35">
        <f>$X$28/'Fixed data'!$C$7</f>
        <v>-3.0560000000000014E-3</v>
      </c>
      <c r="AC49" s="35">
        <f>$X$28/'Fixed data'!$C$7</f>
        <v>-3.0560000000000014E-3</v>
      </c>
      <c r="AD49" s="35">
        <f>$X$28/'Fixed data'!$C$7</f>
        <v>-3.0560000000000014E-3</v>
      </c>
      <c r="AE49" s="35">
        <f>$X$28/'Fixed data'!$C$7</f>
        <v>-3.0560000000000014E-3</v>
      </c>
      <c r="AF49" s="35">
        <f>$X$28/'Fixed data'!$C$7</f>
        <v>-3.0560000000000014E-3</v>
      </c>
      <c r="AG49" s="35">
        <f>$X$28/'Fixed data'!$C$7</f>
        <v>-3.0560000000000014E-3</v>
      </c>
      <c r="AH49" s="35">
        <f>$X$28/'Fixed data'!$C$7</f>
        <v>-3.0560000000000014E-3</v>
      </c>
      <c r="AI49" s="35">
        <f>$X$28/'Fixed data'!$C$7</f>
        <v>-3.0560000000000014E-3</v>
      </c>
      <c r="AJ49" s="35">
        <f>$X$28/'Fixed data'!$C$7</f>
        <v>-3.0560000000000014E-3</v>
      </c>
      <c r="AK49" s="35">
        <f>$X$28/'Fixed data'!$C$7</f>
        <v>-3.0560000000000014E-3</v>
      </c>
      <c r="AL49" s="35">
        <f>$X$28/'Fixed data'!$C$7</f>
        <v>-3.0560000000000014E-3</v>
      </c>
      <c r="AM49" s="35">
        <f>$X$28/'Fixed data'!$C$7</f>
        <v>-3.0560000000000014E-3</v>
      </c>
      <c r="AN49" s="35">
        <f>$X$28/'Fixed data'!$C$7</f>
        <v>-3.0560000000000014E-3</v>
      </c>
      <c r="AO49" s="35">
        <f>$X$28/'Fixed data'!$C$7</f>
        <v>-3.0560000000000014E-3</v>
      </c>
      <c r="AP49" s="35">
        <f>$X$28/'Fixed data'!$C$7</f>
        <v>-3.0560000000000014E-3</v>
      </c>
      <c r="AQ49" s="35">
        <f>$X$28/'Fixed data'!$C$7</f>
        <v>-3.0560000000000014E-3</v>
      </c>
      <c r="AR49" s="35">
        <f>$X$28/'Fixed data'!$C$7</f>
        <v>-3.0560000000000014E-3</v>
      </c>
      <c r="AS49" s="35">
        <f>$X$28/'Fixed data'!$C$7</f>
        <v>-3.0560000000000014E-3</v>
      </c>
      <c r="AT49" s="35">
        <f>$X$28/'Fixed data'!$C$7</f>
        <v>-3.0560000000000014E-3</v>
      </c>
      <c r="AU49" s="35">
        <f>$X$28/'Fixed data'!$C$7</f>
        <v>-3.0560000000000014E-3</v>
      </c>
      <c r="AV49" s="35">
        <f>$X$28/'Fixed data'!$C$7</f>
        <v>-3.0560000000000014E-3</v>
      </c>
      <c r="AW49" s="35">
        <f>$X$28/'Fixed data'!$C$7</f>
        <v>-3.0560000000000014E-3</v>
      </c>
      <c r="AX49" s="35">
        <f>$X$28/'Fixed data'!$C$7</f>
        <v>-3.0560000000000014E-3</v>
      </c>
      <c r="AY49" s="35">
        <f>$X$28/'Fixed data'!$C$7</f>
        <v>-3.0560000000000014E-3</v>
      </c>
      <c r="AZ49" s="35">
        <f>$X$28/'Fixed data'!$C$7</f>
        <v>-3.0560000000000014E-3</v>
      </c>
      <c r="BA49" s="35">
        <f>$X$28/'Fixed data'!$C$7</f>
        <v>-3.0560000000000014E-3</v>
      </c>
      <c r="BB49" s="35">
        <f>$X$28/'Fixed data'!$C$7</f>
        <v>-3.0560000000000014E-3</v>
      </c>
      <c r="BC49" s="35">
        <f>$X$28/'Fixed data'!$C$7</f>
        <v>-3.0560000000000014E-3</v>
      </c>
      <c r="BD49" s="35">
        <f>$X$28/'Fixed data'!$C$7</f>
        <v>-3.0560000000000014E-3</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-3.0560000000000014E-3</v>
      </c>
      <c r="AA50" s="35">
        <f>$Y$28/'Fixed data'!$C$7</f>
        <v>-3.0560000000000014E-3</v>
      </c>
      <c r="AB50" s="35">
        <f>$Y$28/'Fixed data'!$C$7</f>
        <v>-3.0560000000000014E-3</v>
      </c>
      <c r="AC50" s="35">
        <f>$Y$28/'Fixed data'!$C$7</f>
        <v>-3.0560000000000014E-3</v>
      </c>
      <c r="AD50" s="35">
        <f>$Y$28/'Fixed data'!$C$7</f>
        <v>-3.0560000000000014E-3</v>
      </c>
      <c r="AE50" s="35">
        <f>$Y$28/'Fixed data'!$C$7</f>
        <v>-3.0560000000000014E-3</v>
      </c>
      <c r="AF50" s="35">
        <f>$Y$28/'Fixed data'!$C$7</f>
        <v>-3.0560000000000014E-3</v>
      </c>
      <c r="AG50" s="35">
        <f>$Y$28/'Fixed data'!$C$7</f>
        <v>-3.0560000000000014E-3</v>
      </c>
      <c r="AH50" s="35">
        <f>$Y$28/'Fixed data'!$C$7</f>
        <v>-3.0560000000000014E-3</v>
      </c>
      <c r="AI50" s="35">
        <f>$Y$28/'Fixed data'!$C$7</f>
        <v>-3.0560000000000014E-3</v>
      </c>
      <c r="AJ50" s="35">
        <f>$Y$28/'Fixed data'!$C$7</f>
        <v>-3.0560000000000014E-3</v>
      </c>
      <c r="AK50" s="35">
        <f>$Y$28/'Fixed data'!$C$7</f>
        <v>-3.0560000000000014E-3</v>
      </c>
      <c r="AL50" s="35">
        <f>$Y$28/'Fixed data'!$C$7</f>
        <v>-3.0560000000000014E-3</v>
      </c>
      <c r="AM50" s="35">
        <f>$Y$28/'Fixed data'!$C$7</f>
        <v>-3.0560000000000014E-3</v>
      </c>
      <c r="AN50" s="35">
        <f>$Y$28/'Fixed data'!$C$7</f>
        <v>-3.0560000000000014E-3</v>
      </c>
      <c r="AO50" s="35">
        <f>$Y$28/'Fixed data'!$C$7</f>
        <v>-3.0560000000000014E-3</v>
      </c>
      <c r="AP50" s="35">
        <f>$Y$28/'Fixed data'!$C$7</f>
        <v>-3.0560000000000014E-3</v>
      </c>
      <c r="AQ50" s="35">
        <f>$Y$28/'Fixed data'!$C$7</f>
        <v>-3.0560000000000014E-3</v>
      </c>
      <c r="AR50" s="35">
        <f>$Y$28/'Fixed data'!$C$7</f>
        <v>-3.0560000000000014E-3</v>
      </c>
      <c r="AS50" s="35">
        <f>$Y$28/'Fixed data'!$C$7</f>
        <v>-3.0560000000000014E-3</v>
      </c>
      <c r="AT50" s="35">
        <f>$Y$28/'Fixed data'!$C$7</f>
        <v>-3.0560000000000014E-3</v>
      </c>
      <c r="AU50" s="35">
        <f>$Y$28/'Fixed data'!$C$7</f>
        <v>-3.0560000000000014E-3</v>
      </c>
      <c r="AV50" s="35">
        <f>$Y$28/'Fixed data'!$C$7</f>
        <v>-3.0560000000000014E-3</v>
      </c>
      <c r="AW50" s="35">
        <f>$Y$28/'Fixed data'!$C$7</f>
        <v>-3.0560000000000014E-3</v>
      </c>
      <c r="AX50" s="35">
        <f>$Y$28/'Fixed data'!$C$7</f>
        <v>-3.0560000000000014E-3</v>
      </c>
      <c r="AY50" s="35">
        <f>$Y$28/'Fixed data'!$C$7</f>
        <v>-3.0560000000000014E-3</v>
      </c>
      <c r="AZ50" s="35">
        <f>$Y$28/'Fixed data'!$C$7</f>
        <v>-3.0560000000000014E-3</v>
      </c>
      <c r="BA50" s="35">
        <f>$Y$28/'Fixed data'!$C$7</f>
        <v>-3.0560000000000014E-3</v>
      </c>
      <c r="BB50" s="35">
        <f>$Y$28/'Fixed data'!$C$7</f>
        <v>-3.0560000000000014E-3</v>
      </c>
      <c r="BC50" s="35">
        <f>$Y$28/'Fixed data'!$C$7</f>
        <v>-3.0560000000000014E-3</v>
      </c>
      <c r="BD50" s="35">
        <f>$Y$28/'Fixed data'!$C$7</f>
        <v>-3.0560000000000014E-3</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-3.0560000000000014E-3</v>
      </c>
      <c r="AB51" s="35">
        <f>$Z$28/'Fixed data'!$C$7</f>
        <v>-3.0560000000000014E-3</v>
      </c>
      <c r="AC51" s="35">
        <f>$Z$28/'Fixed data'!$C$7</f>
        <v>-3.0560000000000014E-3</v>
      </c>
      <c r="AD51" s="35">
        <f>$Z$28/'Fixed data'!$C$7</f>
        <v>-3.0560000000000014E-3</v>
      </c>
      <c r="AE51" s="35">
        <f>$Z$28/'Fixed data'!$C$7</f>
        <v>-3.0560000000000014E-3</v>
      </c>
      <c r="AF51" s="35">
        <f>$Z$28/'Fixed data'!$C$7</f>
        <v>-3.0560000000000014E-3</v>
      </c>
      <c r="AG51" s="35">
        <f>$Z$28/'Fixed data'!$C$7</f>
        <v>-3.0560000000000014E-3</v>
      </c>
      <c r="AH51" s="35">
        <f>$Z$28/'Fixed data'!$C$7</f>
        <v>-3.0560000000000014E-3</v>
      </c>
      <c r="AI51" s="35">
        <f>$Z$28/'Fixed data'!$C$7</f>
        <v>-3.0560000000000014E-3</v>
      </c>
      <c r="AJ51" s="35">
        <f>$Z$28/'Fixed data'!$C$7</f>
        <v>-3.0560000000000014E-3</v>
      </c>
      <c r="AK51" s="35">
        <f>$Z$28/'Fixed data'!$C$7</f>
        <v>-3.0560000000000014E-3</v>
      </c>
      <c r="AL51" s="35">
        <f>$Z$28/'Fixed data'!$C$7</f>
        <v>-3.0560000000000014E-3</v>
      </c>
      <c r="AM51" s="35">
        <f>$Z$28/'Fixed data'!$C$7</f>
        <v>-3.0560000000000014E-3</v>
      </c>
      <c r="AN51" s="35">
        <f>$Z$28/'Fixed data'!$C$7</f>
        <v>-3.0560000000000014E-3</v>
      </c>
      <c r="AO51" s="35">
        <f>$Z$28/'Fixed data'!$C$7</f>
        <v>-3.0560000000000014E-3</v>
      </c>
      <c r="AP51" s="35">
        <f>$Z$28/'Fixed data'!$C$7</f>
        <v>-3.0560000000000014E-3</v>
      </c>
      <c r="AQ51" s="35">
        <f>$Z$28/'Fixed data'!$C$7</f>
        <v>-3.0560000000000014E-3</v>
      </c>
      <c r="AR51" s="35">
        <f>$Z$28/'Fixed data'!$C$7</f>
        <v>-3.0560000000000014E-3</v>
      </c>
      <c r="AS51" s="35">
        <f>$Z$28/'Fixed data'!$C$7</f>
        <v>-3.0560000000000014E-3</v>
      </c>
      <c r="AT51" s="35">
        <f>$Z$28/'Fixed data'!$C$7</f>
        <v>-3.0560000000000014E-3</v>
      </c>
      <c r="AU51" s="35">
        <f>$Z$28/'Fixed data'!$C$7</f>
        <v>-3.0560000000000014E-3</v>
      </c>
      <c r="AV51" s="35">
        <f>$Z$28/'Fixed data'!$C$7</f>
        <v>-3.0560000000000014E-3</v>
      </c>
      <c r="AW51" s="35">
        <f>$Z$28/'Fixed data'!$C$7</f>
        <v>-3.0560000000000014E-3</v>
      </c>
      <c r="AX51" s="35">
        <f>$Z$28/'Fixed data'!$C$7</f>
        <v>-3.0560000000000014E-3</v>
      </c>
      <c r="AY51" s="35">
        <f>$Z$28/'Fixed data'!$C$7</f>
        <v>-3.0560000000000014E-3</v>
      </c>
      <c r="AZ51" s="35">
        <f>$Z$28/'Fixed data'!$C$7</f>
        <v>-3.0560000000000014E-3</v>
      </c>
      <c r="BA51" s="35">
        <f>$Z$28/'Fixed data'!$C$7</f>
        <v>-3.0560000000000014E-3</v>
      </c>
      <c r="BB51" s="35">
        <f>$Z$28/'Fixed data'!$C$7</f>
        <v>-3.0560000000000014E-3</v>
      </c>
      <c r="BC51" s="35">
        <f>$Z$28/'Fixed data'!$C$7</f>
        <v>-3.0560000000000014E-3</v>
      </c>
      <c r="BD51" s="35">
        <f>$Z$28/'Fixed data'!$C$7</f>
        <v>-3.0560000000000014E-3</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-3.0560000000000014E-3</v>
      </c>
      <c r="AC52" s="35">
        <f>$AA$28/'Fixed data'!$C$7</f>
        <v>-3.0560000000000014E-3</v>
      </c>
      <c r="AD52" s="35">
        <f>$AA$28/'Fixed data'!$C$7</f>
        <v>-3.0560000000000014E-3</v>
      </c>
      <c r="AE52" s="35">
        <f>$AA$28/'Fixed data'!$C$7</f>
        <v>-3.0560000000000014E-3</v>
      </c>
      <c r="AF52" s="35">
        <f>$AA$28/'Fixed data'!$C$7</f>
        <v>-3.0560000000000014E-3</v>
      </c>
      <c r="AG52" s="35">
        <f>$AA$28/'Fixed data'!$C$7</f>
        <v>-3.0560000000000014E-3</v>
      </c>
      <c r="AH52" s="35">
        <f>$AA$28/'Fixed data'!$C$7</f>
        <v>-3.0560000000000014E-3</v>
      </c>
      <c r="AI52" s="35">
        <f>$AA$28/'Fixed data'!$C$7</f>
        <v>-3.0560000000000014E-3</v>
      </c>
      <c r="AJ52" s="35">
        <f>$AA$28/'Fixed data'!$C$7</f>
        <v>-3.0560000000000014E-3</v>
      </c>
      <c r="AK52" s="35">
        <f>$AA$28/'Fixed data'!$C$7</f>
        <v>-3.0560000000000014E-3</v>
      </c>
      <c r="AL52" s="35">
        <f>$AA$28/'Fixed data'!$C$7</f>
        <v>-3.0560000000000014E-3</v>
      </c>
      <c r="AM52" s="35">
        <f>$AA$28/'Fixed data'!$C$7</f>
        <v>-3.0560000000000014E-3</v>
      </c>
      <c r="AN52" s="35">
        <f>$AA$28/'Fixed data'!$C$7</f>
        <v>-3.0560000000000014E-3</v>
      </c>
      <c r="AO52" s="35">
        <f>$AA$28/'Fixed data'!$C$7</f>
        <v>-3.0560000000000014E-3</v>
      </c>
      <c r="AP52" s="35">
        <f>$AA$28/'Fixed data'!$C$7</f>
        <v>-3.0560000000000014E-3</v>
      </c>
      <c r="AQ52" s="35">
        <f>$AA$28/'Fixed data'!$C$7</f>
        <v>-3.0560000000000014E-3</v>
      </c>
      <c r="AR52" s="35">
        <f>$AA$28/'Fixed data'!$C$7</f>
        <v>-3.0560000000000014E-3</v>
      </c>
      <c r="AS52" s="35">
        <f>$AA$28/'Fixed data'!$C$7</f>
        <v>-3.0560000000000014E-3</v>
      </c>
      <c r="AT52" s="35">
        <f>$AA$28/'Fixed data'!$C$7</f>
        <v>-3.0560000000000014E-3</v>
      </c>
      <c r="AU52" s="35">
        <f>$AA$28/'Fixed data'!$C$7</f>
        <v>-3.0560000000000014E-3</v>
      </c>
      <c r="AV52" s="35">
        <f>$AA$28/'Fixed data'!$C$7</f>
        <v>-3.0560000000000014E-3</v>
      </c>
      <c r="AW52" s="35">
        <f>$AA$28/'Fixed data'!$C$7</f>
        <v>-3.0560000000000014E-3</v>
      </c>
      <c r="AX52" s="35">
        <f>$AA$28/'Fixed data'!$C$7</f>
        <v>-3.0560000000000014E-3</v>
      </c>
      <c r="AY52" s="35">
        <f>$AA$28/'Fixed data'!$C$7</f>
        <v>-3.0560000000000014E-3</v>
      </c>
      <c r="AZ52" s="35">
        <f>$AA$28/'Fixed data'!$C$7</f>
        <v>-3.0560000000000014E-3</v>
      </c>
      <c r="BA52" s="35">
        <f>$AA$28/'Fixed data'!$C$7</f>
        <v>-3.0560000000000014E-3</v>
      </c>
      <c r="BB52" s="35">
        <f>$AA$28/'Fixed data'!$C$7</f>
        <v>-3.0560000000000014E-3</v>
      </c>
      <c r="BC52" s="35">
        <f>$AA$28/'Fixed data'!$C$7</f>
        <v>-3.0560000000000014E-3</v>
      </c>
      <c r="BD52" s="35">
        <f>$AA$28/'Fixed data'!$C$7</f>
        <v>-3.0560000000000014E-3</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-3.0560000000000014E-3</v>
      </c>
      <c r="AD53" s="35">
        <f>$AB$28/'Fixed data'!$C$7</f>
        <v>-3.0560000000000014E-3</v>
      </c>
      <c r="AE53" s="35">
        <f>$AB$28/'Fixed data'!$C$7</f>
        <v>-3.0560000000000014E-3</v>
      </c>
      <c r="AF53" s="35">
        <f>$AB$28/'Fixed data'!$C$7</f>
        <v>-3.0560000000000014E-3</v>
      </c>
      <c r="AG53" s="35">
        <f>$AB$28/'Fixed data'!$C$7</f>
        <v>-3.0560000000000014E-3</v>
      </c>
      <c r="AH53" s="35">
        <f>$AB$28/'Fixed data'!$C$7</f>
        <v>-3.0560000000000014E-3</v>
      </c>
      <c r="AI53" s="35">
        <f>$AB$28/'Fixed data'!$C$7</f>
        <v>-3.0560000000000014E-3</v>
      </c>
      <c r="AJ53" s="35">
        <f>$AB$28/'Fixed data'!$C$7</f>
        <v>-3.0560000000000014E-3</v>
      </c>
      <c r="AK53" s="35">
        <f>$AB$28/'Fixed data'!$C$7</f>
        <v>-3.0560000000000014E-3</v>
      </c>
      <c r="AL53" s="35">
        <f>$AB$28/'Fixed data'!$C$7</f>
        <v>-3.0560000000000014E-3</v>
      </c>
      <c r="AM53" s="35">
        <f>$AB$28/'Fixed data'!$C$7</f>
        <v>-3.0560000000000014E-3</v>
      </c>
      <c r="AN53" s="35">
        <f>$AB$28/'Fixed data'!$C$7</f>
        <v>-3.0560000000000014E-3</v>
      </c>
      <c r="AO53" s="35">
        <f>$AB$28/'Fixed data'!$C$7</f>
        <v>-3.0560000000000014E-3</v>
      </c>
      <c r="AP53" s="35">
        <f>$AB$28/'Fixed data'!$C$7</f>
        <v>-3.0560000000000014E-3</v>
      </c>
      <c r="AQ53" s="35">
        <f>$AB$28/'Fixed data'!$C$7</f>
        <v>-3.0560000000000014E-3</v>
      </c>
      <c r="AR53" s="35">
        <f>$AB$28/'Fixed data'!$C$7</f>
        <v>-3.0560000000000014E-3</v>
      </c>
      <c r="AS53" s="35">
        <f>$AB$28/'Fixed data'!$C$7</f>
        <v>-3.0560000000000014E-3</v>
      </c>
      <c r="AT53" s="35">
        <f>$AB$28/'Fixed data'!$C$7</f>
        <v>-3.0560000000000014E-3</v>
      </c>
      <c r="AU53" s="35">
        <f>$AB$28/'Fixed data'!$C$7</f>
        <v>-3.0560000000000014E-3</v>
      </c>
      <c r="AV53" s="35">
        <f>$AB$28/'Fixed data'!$C$7</f>
        <v>-3.0560000000000014E-3</v>
      </c>
      <c r="AW53" s="35">
        <f>$AB$28/'Fixed data'!$C$7</f>
        <v>-3.0560000000000014E-3</v>
      </c>
      <c r="AX53" s="35">
        <f>$AB$28/'Fixed data'!$C$7</f>
        <v>-3.0560000000000014E-3</v>
      </c>
      <c r="AY53" s="35">
        <f>$AB$28/'Fixed data'!$C$7</f>
        <v>-3.0560000000000014E-3</v>
      </c>
      <c r="AZ53" s="35">
        <f>$AB$28/'Fixed data'!$C$7</f>
        <v>-3.0560000000000014E-3</v>
      </c>
      <c r="BA53" s="35">
        <f>$AB$28/'Fixed data'!$C$7</f>
        <v>-3.0560000000000014E-3</v>
      </c>
      <c r="BB53" s="35">
        <f>$AB$28/'Fixed data'!$C$7</f>
        <v>-3.0560000000000014E-3</v>
      </c>
      <c r="BC53" s="35">
        <f>$AB$28/'Fixed data'!$C$7</f>
        <v>-3.0560000000000014E-3</v>
      </c>
      <c r="BD53" s="35">
        <f>$AB$28/'Fixed data'!$C$7</f>
        <v>-3.0560000000000014E-3</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-3.0560000000000014E-3</v>
      </c>
      <c r="AE54" s="35">
        <f>$AC$28/'Fixed data'!$C$7</f>
        <v>-3.0560000000000014E-3</v>
      </c>
      <c r="AF54" s="35">
        <f>$AC$28/'Fixed data'!$C$7</f>
        <v>-3.0560000000000014E-3</v>
      </c>
      <c r="AG54" s="35">
        <f>$AC$28/'Fixed data'!$C$7</f>
        <v>-3.0560000000000014E-3</v>
      </c>
      <c r="AH54" s="35">
        <f>$AC$28/'Fixed data'!$C$7</f>
        <v>-3.0560000000000014E-3</v>
      </c>
      <c r="AI54" s="35">
        <f>$AC$28/'Fixed data'!$C$7</f>
        <v>-3.0560000000000014E-3</v>
      </c>
      <c r="AJ54" s="35">
        <f>$AC$28/'Fixed data'!$C$7</f>
        <v>-3.0560000000000014E-3</v>
      </c>
      <c r="AK54" s="35">
        <f>$AC$28/'Fixed data'!$C$7</f>
        <v>-3.0560000000000014E-3</v>
      </c>
      <c r="AL54" s="35">
        <f>$AC$28/'Fixed data'!$C$7</f>
        <v>-3.0560000000000014E-3</v>
      </c>
      <c r="AM54" s="35">
        <f>$AC$28/'Fixed data'!$C$7</f>
        <v>-3.0560000000000014E-3</v>
      </c>
      <c r="AN54" s="35">
        <f>$AC$28/'Fixed data'!$C$7</f>
        <v>-3.0560000000000014E-3</v>
      </c>
      <c r="AO54" s="35">
        <f>$AC$28/'Fixed data'!$C$7</f>
        <v>-3.0560000000000014E-3</v>
      </c>
      <c r="AP54" s="35">
        <f>$AC$28/'Fixed data'!$C$7</f>
        <v>-3.0560000000000014E-3</v>
      </c>
      <c r="AQ54" s="35">
        <f>$AC$28/'Fixed data'!$C$7</f>
        <v>-3.0560000000000014E-3</v>
      </c>
      <c r="AR54" s="35">
        <f>$AC$28/'Fixed data'!$C$7</f>
        <v>-3.0560000000000014E-3</v>
      </c>
      <c r="AS54" s="35">
        <f>$AC$28/'Fixed data'!$C$7</f>
        <v>-3.0560000000000014E-3</v>
      </c>
      <c r="AT54" s="35">
        <f>$AC$28/'Fixed data'!$C$7</f>
        <v>-3.0560000000000014E-3</v>
      </c>
      <c r="AU54" s="35">
        <f>$AC$28/'Fixed data'!$C$7</f>
        <v>-3.0560000000000014E-3</v>
      </c>
      <c r="AV54" s="35">
        <f>$AC$28/'Fixed data'!$C$7</f>
        <v>-3.0560000000000014E-3</v>
      </c>
      <c r="AW54" s="35">
        <f>$AC$28/'Fixed data'!$C$7</f>
        <v>-3.0560000000000014E-3</v>
      </c>
      <c r="AX54" s="35">
        <f>$AC$28/'Fixed data'!$C$7</f>
        <v>-3.0560000000000014E-3</v>
      </c>
      <c r="AY54" s="35">
        <f>$AC$28/'Fixed data'!$C$7</f>
        <v>-3.0560000000000014E-3</v>
      </c>
      <c r="AZ54" s="35">
        <f>$AC$28/'Fixed data'!$C$7</f>
        <v>-3.0560000000000014E-3</v>
      </c>
      <c r="BA54" s="35">
        <f>$AC$28/'Fixed data'!$C$7</f>
        <v>-3.0560000000000014E-3</v>
      </c>
      <c r="BB54" s="35">
        <f>$AC$28/'Fixed data'!$C$7</f>
        <v>-3.0560000000000014E-3</v>
      </c>
      <c r="BC54" s="35">
        <f>$AC$28/'Fixed data'!$C$7</f>
        <v>-3.0560000000000014E-3</v>
      </c>
      <c r="BD54" s="35">
        <f>$AC$28/'Fixed data'!$C$7</f>
        <v>-3.0560000000000014E-3</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-3.0560000000000014E-3</v>
      </c>
      <c r="AF55" s="35">
        <f>$AD$28/'Fixed data'!$C$7</f>
        <v>-3.0560000000000014E-3</v>
      </c>
      <c r="AG55" s="35">
        <f>$AD$28/'Fixed data'!$C$7</f>
        <v>-3.0560000000000014E-3</v>
      </c>
      <c r="AH55" s="35">
        <f>$AD$28/'Fixed data'!$C$7</f>
        <v>-3.0560000000000014E-3</v>
      </c>
      <c r="AI55" s="35">
        <f>$AD$28/'Fixed data'!$C$7</f>
        <v>-3.0560000000000014E-3</v>
      </c>
      <c r="AJ55" s="35">
        <f>$AD$28/'Fixed data'!$C$7</f>
        <v>-3.0560000000000014E-3</v>
      </c>
      <c r="AK55" s="35">
        <f>$AD$28/'Fixed data'!$C$7</f>
        <v>-3.0560000000000014E-3</v>
      </c>
      <c r="AL55" s="35">
        <f>$AD$28/'Fixed data'!$C$7</f>
        <v>-3.0560000000000014E-3</v>
      </c>
      <c r="AM55" s="35">
        <f>$AD$28/'Fixed data'!$C$7</f>
        <v>-3.0560000000000014E-3</v>
      </c>
      <c r="AN55" s="35">
        <f>$AD$28/'Fixed data'!$C$7</f>
        <v>-3.0560000000000014E-3</v>
      </c>
      <c r="AO55" s="35">
        <f>$AD$28/'Fixed data'!$C$7</f>
        <v>-3.0560000000000014E-3</v>
      </c>
      <c r="AP55" s="35">
        <f>$AD$28/'Fixed data'!$C$7</f>
        <v>-3.0560000000000014E-3</v>
      </c>
      <c r="AQ55" s="35">
        <f>$AD$28/'Fixed data'!$C$7</f>
        <v>-3.0560000000000014E-3</v>
      </c>
      <c r="AR55" s="35">
        <f>$AD$28/'Fixed data'!$C$7</f>
        <v>-3.0560000000000014E-3</v>
      </c>
      <c r="AS55" s="35">
        <f>$AD$28/'Fixed data'!$C$7</f>
        <v>-3.0560000000000014E-3</v>
      </c>
      <c r="AT55" s="35">
        <f>$AD$28/'Fixed data'!$C$7</f>
        <v>-3.0560000000000014E-3</v>
      </c>
      <c r="AU55" s="35">
        <f>$AD$28/'Fixed data'!$C$7</f>
        <v>-3.0560000000000014E-3</v>
      </c>
      <c r="AV55" s="35">
        <f>$AD$28/'Fixed data'!$C$7</f>
        <v>-3.0560000000000014E-3</v>
      </c>
      <c r="AW55" s="35">
        <f>$AD$28/'Fixed data'!$C$7</f>
        <v>-3.0560000000000014E-3</v>
      </c>
      <c r="AX55" s="35">
        <f>$AD$28/'Fixed data'!$C$7</f>
        <v>-3.0560000000000014E-3</v>
      </c>
      <c r="AY55" s="35">
        <f>$AD$28/'Fixed data'!$C$7</f>
        <v>-3.0560000000000014E-3</v>
      </c>
      <c r="AZ55" s="35">
        <f>$AD$28/'Fixed data'!$C$7</f>
        <v>-3.0560000000000014E-3</v>
      </c>
      <c r="BA55" s="35">
        <f>$AD$28/'Fixed data'!$C$7</f>
        <v>-3.0560000000000014E-3</v>
      </c>
      <c r="BB55" s="35">
        <f>$AD$28/'Fixed data'!$C$7</f>
        <v>-3.0560000000000014E-3</v>
      </c>
      <c r="BC55" s="35">
        <f>$AD$28/'Fixed data'!$C$7</f>
        <v>-3.0560000000000014E-3</v>
      </c>
      <c r="BD55" s="35">
        <f>$AD$28/'Fixed data'!$C$7</f>
        <v>-3.0560000000000014E-3</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-3.0560000000000014E-3</v>
      </c>
      <c r="AG56" s="35">
        <f>$AE$28/'Fixed data'!$C$7</f>
        <v>-3.0560000000000014E-3</v>
      </c>
      <c r="AH56" s="35">
        <f>$AE$28/'Fixed data'!$C$7</f>
        <v>-3.0560000000000014E-3</v>
      </c>
      <c r="AI56" s="35">
        <f>$AE$28/'Fixed data'!$C$7</f>
        <v>-3.0560000000000014E-3</v>
      </c>
      <c r="AJ56" s="35">
        <f>$AE$28/'Fixed data'!$C$7</f>
        <v>-3.0560000000000014E-3</v>
      </c>
      <c r="AK56" s="35">
        <f>$AE$28/'Fixed data'!$C$7</f>
        <v>-3.0560000000000014E-3</v>
      </c>
      <c r="AL56" s="35">
        <f>$AE$28/'Fixed data'!$C$7</f>
        <v>-3.0560000000000014E-3</v>
      </c>
      <c r="AM56" s="35">
        <f>$AE$28/'Fixed data'!$C$7</f>
        <v>-3.0560000000000014E-3</v>
      </c>
      <c r="AN56" s="35">
        <f>$AE$28/'Fixed data'!$C$7</f>
        <v>-3.0560000000000014E-3</v>
      </c>
      <c r="AO56" s="35">
        <f>$AE$28/'Fixed data'!$C$7</f>
        <v>-3.0560000000000014E-3</v>
      </c>
      <c r="AP56" s="35">
        <f>$AE$28/'Fixed data'!$C$7</f>
        <v>-3.0560000000000014E-3</v>
      </c>
      <c r="AQ56" s="35">
        <f>$AE$28/'Fixed data'!$C$7</f>
        <v>-3.0560000000000014E-3</v>
      </c>
      <c r="AR56" s="35">
        <f>$AE$28/'Fixed data'!$C$7</f>
        <v>-3.0560000000000014E-3</v>
      </c>
      <c r="AS56" s="35">
        <f>$AE$28/'Fixed data'!$C$7</f>
        <v>-3.0560000000000014E-3</v>
      </c>
      <c r="AT56" s="35">
        <f>$AE$28/'Fixed data'!$C$7</f>
        <v>-3.0560000000000014E-3</v>
      </c>
      <c r="AU56" s="35">
        <f>$AE$28/'Fixed data'!$C$7</f>
        <v>-3.0560000000000014E-3</v>
      </c>
      <c r="AV56" s="35">
        <f>$AE$28/'Fixed data'!$C$7</f>
        <v>-3.0560000000000014E-3</v>
      </c>
      <c r="AW56" s="35">
        <f>$AE$28/'Fixed data'!$C$7</f>
        <v>-3.0560000000000014E-3</v>
      </c>
      <c r="AX56" s="35">
        <f>$AE$28/'Fixed data'!$C$7</f>
        <v>-3.0560000000000014E-3</v>
      </c>
      <c r="AY56" s="35">
        <f>$AE$28/'Fixed data'!$C$7</f>
        <v>-3.0560000000000014E-3</v>
      </c>
      <c r="AZ56" s="35">
        <f>$AE$28/'Fixed data'!$C$7</f>
        <v>-3.0560000000000014E-3</v>
      </c>
      <c r="BA56" s="35">
        <f>$AE$28/'Fixed data'!$C$7</f>
        <v>-3.0560000000000014E-3</v>
      </c>
      <c r="BB56" s="35">
        <f>$AE$28/'Fixed data'!$C$7</f>
        <v>-3.0560000000000014E-3</v>
      </c>
      <c r="BC56" s="35">
        <f>$AE$28/'Fixed data'!$C$7</f>
        <v>-3.0560000000000014E-3</v>
      </c>
      <c r="BD56" s="35">
        <f>$AE$28/'Fixed data'!$C$7</f>
        <v>-3.0560000000000014E-3</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-3.0560000000000014E-3</v>
      </c>
      <c r="AH57" s="35">
        <f>$AF$28/'Fixed data'!$C$7</f>
        <v>-3.0560000000000014E-3</v>
      </c>
      <c r="AI57" s="35">
        <f>$AF$28/'Fixed data'!$C$7</f>
        <v>-3.0560000000000014E-3</v>
      </c>
      <c r="AJ57" s="35">
        <f>$AF$28/'Fixed data'!$C$7</f>
        <v>-3.0560000000000014E-3</v>
      </c>
      <c r="AK57" s="35">
        <f>$AF$28/'Fixed data'!$C$7</f>
        <v>-3.0560000000000014E-3</v>
      </c>
      <c r="AL57" s="35">
        <f>$AF$28/'Fixed data'!$C$7</f>
        <v>-3.0560000000000014E-3</v>
      </c>
      <c r="AM57" s="35">
        <f>$AF$28/'Fixed data'!$C$7</f>
        <v>-3.0560000000000014E-3</v>
      </c>
      <c r="AN57" s="35">
        <f>$AF$28/'Fixed data'!$C$7</f>
        <v>-3.0560000000000014E-3</v>
      </c>
      <c r="AO57" s="35">
        <f>$AF$28/'Fixed data'!$C$7</f>
        <v>-3.0560000000000014E-3</v>
      </c>
      <c r="AP57" s="35">
        <f>$AF$28/'Fixed data'!$C$7</f>
        <v>-3.0560000000000014E-3</v>
      </c>
      <c r="AQ57" s="35">
        <f>$AF$28/'Fixed data'!$C$7</f>
        <v>-3.0560000000000014E-3</v>
      </c>
      <c r="AR57" s="35">
        <f>$AF$28/'Fixed data'!$C$7</f>
        <v>-3.0560000000000014E-3</v>
      </c>
      <c r="AS57" s="35">
        <f>$AF$28/'Fixed data'!$C$7</f>
        <v>-3.0560000000000014E-3</v>
      </c>
      <c r="AT57" s="35">
        <f>$AF$28/'Fixed data'!$C$7</f>
        <v>-3.0560000000000014E-3</v>
      </c>
      <c r="AU57" s="35">
        <f>$AF$28/'Fixed data'!$C$7</f>
        <v>-3.0560000000000014E-3</v>
      </c>
      <c r="AV57" s="35">
        <f>$AF$28/'Fixed data'!$C$7</f>
        <v>-3.0560000000000014E-3</v>
      </c>
      <c r="AW57" s="35">
        <f>$AF$28/'Fixed data'!$C$7</f>
        <v>-3.0560000000000014E-3</v>
      </c>
      <c r="AX57" s="35">
        <f>$AF$28/'Fixed data'!$C$7</f>
        <v>-3.0560000000000014E-3</v>
      </c>
      <c r="AY57" s="35">
        <f>$AF$28/'Fixed data'!$C$7</f>
        <v>-3.0560000000000014E-3</v>
      </c>
      <c r="AZ57" s="35">
        <f>$AF$28/'Fixed data'!$C$7</f>
        <v>-3.0560000000000014E-3</v>
      </c>
      <c r="BA57" s="35">
        <f>$AF$28/'Fixed data'!$C$7</f>
        <v>-3.0560000000000014E-3</v>
      </c>
      <c r="BB57" s="35">
        <f>$AF$28/'Fixed data'!$C$7</f>
        <v>-3.0560000000000014E-3</v>
      </c>
      <c r="BC57" s="35">
        <f>$AF$28/'Fixed data'!$C$7</f>
        <v>-3.0560000000000014E-3</v>
      </c>
      <c r="BD57" s="35">
        <f>$AF$28/'Fixed data'!$C$7</f>
        <v>-3.0560000000000014E-3</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-3.0560000000000014E-3</v>
      </c>
      <c r="AI58" s="35">
        <f>$AG$28/'Fixed data'!$C$7</f>
        <v>-3.0560000000000014E-3</v>
      </c>
      <c r="AJ58" s="35">
        <f>$AG$28/'Fixed data'!$C$7</f>
        <v>-3.0560000000000014E-3</v>
      </c>
      <c r="AK58" s="35">
        <f>$AG$28/'Fixed data'!$C$7</f>
        <v>-3.0560000000000014E-3</v>
      </c>
      <c r="AL58" s="35">
        <f>$AG$28/'Fixed data'!$C$7</f>
        <v>-3.0560000000000014E-3</v>
      </c>
      <c r="AM58" s="35">
        <f>$AG$28/'Fixed data'!$C$7</f>
        <v>-3.0560000000000014E-3</v>
      </c>
      <c r="AN58" s="35">
        <f>$AG$28/'Fixed data'!$C$7</f>
        <v>-3.0560000000000014E-3</v>
      </c>
      <c r="AO58" s="35">
        <f>$AG$28/'Fixed data'!$C$7</f>
        <v>-3.0560000000000014E-3</v>
      </c>
      <c r="AP58" s="35">
        <f>$AG$28/'Fixed data'!$C$7</f>
        <v>-3.0560000000000014E-3</v>
      </c>
      <c r="AQ58" s="35">
        <f>$AG$28/'Fixed data'!$C$7</f>
        <v>-3.0560000000000014E-3</v>
      </c>
      <c r="AR58" s="35">
        <f>$AG$28/'Fixed data'!$C$7</f>
        <v>-3.0560000000000014E-3</v>
      </c>
      <c r="AS58" s="35">
        <f>$AG$28/'Fixed data'!$C$7</f>
        <v>-3.0560000000000014E-3</v>
      </c>
      <c r="AT58" s="35">
        <f>$AG$28/'Fixed data'!$C$7</f>
        <v>-3.0560000000000014E-3</v>
      </c>
      <c r="AU58" s="35">
        <f>$AG$28/'Fixed data'!$C$7</f>
        <v>-3.0560000000000014E-3</v>
      </c>
      <c r="AV58" s="35">
        <f>$AG$28/'Fixed data'!$C$7</f>
        <v>-3.0560000000000014E-3</v>
      </c>
      <c r="AW58" s="35">
        <f>$AG$28/'Fixed data'!$C$7</f>
        <v>-3.0560000000000014E-3</v>
      </c>
      <c r="AX58" s="35">
        <f>$AG$28/'Fixed data'!$C$7</f>
        <v>-3.0560000000000014E-3</v>
      </c>
      <c r="AY58" s="35">
        <f>$AG$28/'Fixed data'!$C$7</f>
        <v>-3.0560000000000014E-3</v>
      </c>
      <c r="AZ58" s="35">
        <f>$AG$28/'Fixed data'!$C$7</f>
        <v>-3.0560000000000014E-3</v>
      </c>
      <c r="BA58" s="35">
        <f>$AG$28/'Fixed data'!$C$7</f>
        <v>-3.0560000000000014E-3</v>
      </c>
      <c r="BB58" s="35">
        <f>$AG$28/'Fixed data'!$C$7</f>
        <v>-3.0560000000000014E-3</v>
      </c>
      <c r="BC58" s="35">
        <f>$AG$28/'Fixed data'!$C$7</f>
        <v>-3.0560000000000014E-3</v>
      </c>
      <c r="BD58" s="35">
        <f>$AG$28/'Fixed data'!$C$7</f>
        <v>-3.0560000000000014E-3</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-3.0560000000000014E-3</v>
      </c>
      <c r="AJ59" s="35">
        <f>$AH$28/'Fixed data'!$C$7</f>
        <v>-3.0560000000000014E-3</v>
      </c>
      <c r="AK59" s="35">
        <f>$AH$28/'Fixed data'!$C$7</f>
        <v>-3.0560000000000014E-3</v>
      </c>
      <c r="AL59" s="35">
        <f>$AH$28/'Fixed data'!$C$7</f>
        <v>-3.0560000000000014E-3</v>
      </c>
      <c r="AM59" s="35">
        <f>$AH$28/'Fixed data'!$C$7</f>
        <v>-3.0560000000000014E-3</v>
      </c>
      <c r="AN59" s="35">
        <f>$AH$28/'Fixed data'!$C$7</f>
        <v>-3.0560000000000014E-3</v>
      </c>
      <c r="AO59" s="35">
        <f>$AH$28/'Fixed data'!$C$7</f>
        <v>-3.0560000000000014E-3</v>
      </c>
      <c r="AP59" s="35">
        <f>$AH$28/'Fixed data'!$C$7</f>
        <v>-3.0560000000000014E-3</v>
      </c>
      <c r="AQ59" s="35">
        <f>$AH$28/'Fixed data'!$C$7</f>
        <v>-3.0560000000000014E-3</v>
      </c>
      <c r="AR59" s="35">
        <f>$AH$28/'Fixed data'!$C$7</f>
        <v>-3.0560000000000014E-3</v>
      </c>
      <c r="AS59" s="35">
        <f>$AH$28/'Fixed data'!$C$7</f>
        <v>-3.0560000000000014E-3</v>
      </c>
      <c r="AT59" s="35">
        <f>$AH$28/'Fixed data'!$C$7</f>
        <v>-3.0560000000000014E-3</v>
      </c>
      <c r="AU59" s="35">
        <f>$AH$28/'Fixed data'!$C$7</f>
        <v>-3.0560000000000014E-3</v>
      </c>
      <c r="AV59" s="35">
        <f>$AH$28/'Fixed data'!$C$7</f>
        <v>-3.0560000000000014E-3</v>
      </c>
      <c r="AW59" s="35">
        <f>$AH$28/'Fixed data'!$C$7</f>
        <v>-3.0560000000000014E-3</v>
      </c>
      <c r="AX59" s="35">
        <f>$AH$28/'Fixed data'!$C$7</f>
        <v>-3.0560000000000014E-3</v>
      </c>
      <c r="AY59" s="35">
        <f>$AH$28/'Fixed data'!$C$7</f>
        <v>-3.0560000000000014E-3</v>
      </c>
      <c r="AZ59" s="35">
        <f>$AH$28/'Fixed data'!$C$7</f>
        <v>-3.0560000000000014E-3</v>
      </c>
      <c r="BA59" s="35">
        <f>$AH$28/'Fixed data'!$C$7</f>
        <v>-3.0560000000000014E-3</v>
      </c>
      <c r="BB59" s="35">
        <f>$AH$28/'Fixed data'!$C$7</f>
        <v>-3.0560000000000014E-3</v>
      </c>
      <c r="BC59" s="35">
        <f>$AH$28/'Fixed data'!$C$7</f>
        <v>-3.0560000000000014E-3</v>
      </c>
      <c r="BD59" s="35">
        <f>$AH$28/'Fixed data'!$C$7</f>
        <v>-3.0560000000000014E-3</v>
      </c>
    </row>
    <row r="60" spans="1:56" ht="16.5" collapsed="1" x14ac:dyDescent="0.35">
      <c r="A60" s="116"/>
      <c r="B60" s="9" t="s">
        <v>7</v>
      </c>
      <c r="C60" s="9" t="s">
        <v>61</v>
      </c>
      <c r="D60" s="9" t="s">
        <v>40</v>
      </c>
      <c r="E60" s="35">
        <f>SUM(E30:E59)</f>
        <v>0</v>
      </c>
      <c r="F60" s="35">
        <f t="shared" ref="F60:BD60" si="8">SUM(F30:F59)</f>
        <v>-3.0560000000000014E-3</v>
      </c>
      <c r="G60" s="35">
        <f t="shared" si="8"/>
        <v>-6.1120000000000028E-3</v>
      </c>
      <c r="H60" s="35">
        <f t="shared" si="8"/>
        <v>-9.1680000000000043E-3</v>
      </c>
      <c r="I60" s="35">
        <f t="shared" si="8"/>
        <v>-1.2224000000000006E-2</v>
      </c>
      <c r="J60" s="35">
        <f t="shared" si="8"/>
        <v>-1.5280000000000007E-2</v>
      </c>
      <c r="K60" s="35">
        <f t="shared" si="8"/>
        <v>-1.8336000000000009E-2</v>
      </c>
      <c r="L60" s="35">
        <f t="shared" si="8"/>
        <v>-2.1392000000000008E-2</v>
      </c>
      <c r="M60" s="35">
        <f t="shared" si="8"/>
        <v>-2.4448000000000011E-2</v>
      </c>
      <c r="N60" s="35">
        <f t="shared" si="8"/>
        <v>-2.7504000000000015E-2</v>
      </c>
      <c r="O60" s="35">
        <f t="shared" si="8"/>
        <v>-3.0560000000000018E-2</v>
      </c>
      <c r="P60" s="35">
        <f t="shared" si="8"/>
        <v>-3.3616000000000021E-2</v>
      </c>
      <c r="Q60" s="35">
        <f t="shared" si="8"/>
        <v>-3.6672000000000024E-2</v>
      </c>
      <c r="R60" s="35">
        <f t="shared" si="8"/>
        <v>-3.9728000000000027E-2</v>
      </c>
      <c r="S60" s="35">
        <f t="shared" si="8"/>
        <v>-4.278400000000003E-2</v>
      </c>
      <c r="T60" s="35">
        <f t="shared" si="8"/>
        <v>-4.5840000000000033E-2</v>
      </c>
      <c r="U60" s="35">
        <f t="shared" si="8"/>
        <v>-4.8896000000000037E-2</v>
      </c>
      <c r="V60" s="35">
        <f t="shared" si="8"/>
        <v>-5.195200000000004E-2</v>
      </c>
      <c r="W60" s="35">
        <f t="shared" si="8"/>
        <v>-5.5008000000000043E-2</v>
      </c>
      <c r="X60" s="35">
        <f t="shared" si="8"/>
        <v>-5.8064000000000046E-2</v>
      </c>
      <c r="Y60" s="35">
        <f t="shared" si="8"/>
        <v>-6.1120000000000049E-2</v>
      </c>
      <c r="Z60" s="35">
        <f t="shared" si="8"/>
        <v>-6.4176000000000052E-2</v>
      </c>
      <c r="AA60" s="35">
        <f t="shared" si="8"/>
        <v>-6.7232000000000056E-2</v>
      </c>
      <c r="AB60" s="35">
        <f t="shared" si="8"/>
        <v>-7.0288000000000059E-2</v>
      </c>
      <c r="AC60" s="35">
        <f t="shared" si="8"/>
        <v>-7.3344000000000062E-2</v>
      </c>
      <c r="AD60" s="35">
        <f t="shared" si="8"/>
        <v>-7.6400000000000065E-2</v>
      </c>
      <c r="AE60" s="35">
        <f t="shared" si="8"/>
        <v>-7.9456000000000068E-2</v>
      </c>
      <c r="AF60" s="35">
        <f t="shared" si="8"/>
        <v>-8.2512000000000071E-2</v>
      </c>
      <c r="AG60" s="35">
        <f t="shared" si="8"/>
        <v>-8.5568000000000075E-2</v>
      </c>
      <c r="AH60" s="35">
        <f t="shared" si="8"/>
        <v>-8.8624000000000078E-2</v>
      </c>
      <c r="AI60" s="35">
        <f t="shared" si="8"/>
        <v>-9.1680000000000081E-2</v>
      </c>
      <c r="AJ60" s="35">
        <f t="shared" si="8"/>
        <v>-9.1680000000000081E-2</v>
      </c>
      <c r="AK60" s="35">
        <f t="shared" si="8"/>
        <v>-9.1680000000000081E-2</v>
      </c>
      <c r="AL60" s="35">
        <f t="shared" si="8"/>
        <v>-9.1680000000000081E-2</v>
      </c>
      <c r="AM60" s="35">
        <f t="shared" si="8"/>
        <v>-9.1680000000000081E-2</v>
      </c>
      <c r="AN60" s="35">
        <f t="shared" si="8"/>
        <v>-9.1680000000000081E-2</v>
      </c>
      <c r="AO60" s="35">
        <f t="shared" si="8"/>
        <v>-9.1680000000000081E-2</v>
      </c>
      <c r="AP60" s="35">
        <f t="shared" si="8"/>
        <v>-9.1680000000000081E-2</v>
      </c>
      <c r="AQ60" s="35">
        <f t="shared" si="8"/>
        <v>-9.1680000000000081E-2</v>
      </c>
      <c r="AR60" s="35">
        <f t="shared" si="8"/>
        <v>-9.1680000000000081E-2</v>
      </c>
      <c r="AS60" s="35">
        <f t="shared" si="8"/>
        <v>-9.1680000000000081E-2</v>
      </c>
      <c r="AT60" s="35">
        <f t="shared" si="8"/>
        <v>-9.1680000000000081E-2</v>
      </c>
      <c r="AU60" s="35">
        <f t="shared" si="8"/>
        <v>-9.1680000000000081E-2</v>
      </c>
      <c r="AV60" s="35">
        <f t="shared" si="8"/>
        <v>-9.1680000000000081E-2</v>
      </c>
      <c r="AW60" s="35">
        <f t="shared" si="8"/>
        <v>-9.1680000000000081E-2</v>
      </c>
      <c r="AX60" s="35">
        <f t="shared" si="8"/>
        <v>-9.1680000000000081E-2</v>
      </c>
      <c r="AY60" s="35">
        <f t="shared" si="8"/>
        <v>-8.8624000000000078E-2</v>
      </c>
      <c r="AZ60" s="35">
        <f t="shared" si="8"/>
        <v>-8.5568000000000075E-2</v>
      </c>
      <c r="BA60" s="35">
        <f t="shared" si="8"/>
        <v>-8.2512000000000071E-2</v>
      </c>
      <c r="BB60" s="35">
        <f t="shared" si="8"/>
        <v>-7.9456000000000068E-2</v>
      </c>
      <c r="BC60" s="35">
        <f t="shared" si="8"/>
        <v>-7.6400000000000065E-2</v>
      </c>
      <c r="BD60" s="35">
        <f t="shared" si="8"/>
        <v>-7.3344000000000062E-2</v>
      </c>
    </row>
    <row r="61" spans="1:56" ht="17.25" hidden="1" customHeight="1" outlineLevel="1" x14ac:dyDescent="0.35">
      <c r="A61" s="116"/>
      <c r="B61" s="9" t="s">
        <v>35</v>
      </c>
      <c r="C61" s="9" t="s">
        <v>62</v>
      </c>
      <c r="D61" s="9" t="s">
        <v>40</v>
      </c>
      <c r="E61" s="35">
        <v>0</v>
      </c>
      <c r="F61" s="35">
        <f>E62</f>
        <v>-0.13752000000000006</v>
      </c>
      <c r="G61" s="35">
        <f t="shared" ref="G61:BD61" si="9">F62</f>
        <v>-0.27198400000000011</v>
      </c>
      <c r="H61" s="35">
        <f t="shared" si="9"/>
        <v>-0.40339200000000019</v>
      </c>
      <c r="I61" s="35">
        <f t="shared" si="9"/>
        <v>-0.53174400000000022</v>
      </c>
      <c r="J61" s="35">
        <f t="shared" si="9"/>
        <v>-0.65704000000000029</v>
      </c>
      <c r="K61" s="35">
        <f t="shared" si="9"/>
        <v>-0.77928000000000031</v>
      </c>
      <c r="L61" s="35">
        <f t="shared" si="9"/>
        <v>-0.89846400000000037</v>
      </c>
      <c r="M61" s="35">
        <f t="shared" si="9"/>
        <v>-1.0145920000000004</v>
      </c>
      <c r="N61" s="35">
        <f t="shared" si="9"/>
        <v>-1.1276640000000004</v>
      </c>
      <c r="O61" s="35">
        <f t="shared" si="9"/>
        <v>-1.2376800000000006</v>
      </c>
      <c r="P61" s="35">
        <f t="shared" si="9"/>
        <v>-1.3446400000000005</v>
      </c>
      <c r="Q61" s="35">
        <f t="shared" si="9"/>
        <v>-1.4485440000000005</v>
      </c>
      <c r="R61" s="35">
        <f t="shared" si="9"/>
        <v>-1.5493920000000005</v>
      </c>
      <c r="S61" s="35">
        <f t="shared" si="9"/>
        <v>-1.6471840000000006</v>
      </c>
      <c r="T61" s="35">
        <f t="shared" si="9"/>
        <v>-1.7419200000000006</v>
      </c>
      <c r="U61" s="35">
        <f t="shared" si="9"/>
        <v>-1.8336000000000006</v>
      </c>
      <c r="V61" s="35">
        <f t="shared" si="9"/>
        <v>-1.9222240000000006</v>
      </c>
      <c r="W61" s="35">
        <f t="shared" si="9"/>
        <v>-2.0077920000000007</v>
      </c>
      <c r="X61" s="35">
        <f t="shared" si="9"/>
        <v>-2.0903040000000006</v>
      </c>
      <c r="Y61" s="35">
        <f t="shared" si="9"/>
        <v>-2.1697600000000006</v>
      </c>
      <c r="Z61" s="35">
        <f t="shared" si="9"/>
        <v>-2.2461600000000006</v>
      </c>
      <c r="AA61" s="35">
        <f t="shared" si="9"/>
        <v>-2.3195040000000007</v>
      </c>
      <c r="AB61" s="35">
        <f t="shared" si="9"/>
        <v>-2.3897920000000008</v>
      </c>
      <c r="AC61" s="35">
        <f t="shared" si="9"/>
        <v>-2.457024000000001</v>
      </c>
      <c r="AD61" s="35">
        <f t="shared" si="9"/>
        <v>-2.5212000000000008</v>
      </c>
      <c r="AE61" s="35">
        <f t="shared" si="9"/>
        <v>-2.5823200000000006</v>
      </c>
      <c r="AF61" s="35">
        <f t="shared" si="9"/>
        <v>-2.6403840000000005</v>
      </c>
      <c r="AG61" s="35">
        <f t="shared" si="9"/>
        <v>-2.6953920000000005</v>
      </c>
      <c r="AH61" s="35">
        <f t="shared" si="9"/>
        <v>-2.7473440000000005</v>
      </c>
      <c r="AI61" s="35">
        <f t="shared" si="9"/>
        <v>-2.7962400000000005</v>
      </c>
      <c r="AJ61" s="35">
        <f t="shared" si="9"/>
        <v>-2.8420800000000006</v>
      </c>
      <c r="AK61" s="35">
        <f t="shared" si="9"/>
        <v>-2.8879200000000007</v>
      </c>
      <c r="AL61" s="35">
        <f t="shared" si="9"/>
        <v>-2.9337600000000008</v>
      </c>
      <c r="AM61" s="35">
        <f t="shared" si="9"/>
        <v>-2.9796000000000009</v>
      </c>
      <c r="AN61" s="35">
        <f t="shared" si="9"/>
        <v>-3.025440000000001</v>
      </c>
      <c r="AO61" s="35">
        <f t="shared" si="9"/>
        <v>-3.0712800000000011</v>
      </c>
      <c r="AP61" s="35">
        <f t="shared" si="9"/>
        <v>-3.1171200000000012</v>
      </c>
      <c r="AQ61" s="35">
        <f t="shared" si="9"/>
        <v>-3.1629600000000013</v>
      </c>
      <c r="AR61" s="35">
        <f t="shared" si="9"/>
        <v>-3.2088000000000014</v>
      </c>
      <c r="AS61" s="35">
        <f t="shared" si="9"/>
        <v>-3.2546400000000015</v>
      </c>
      <c r="AT61" s="35">
        <f t="shared" si="9"/>
        <v>-3.3004800000000016</v>
      </c>
      <c r="AU61" s="35">
        <f t="shared" si="9"/>
        <v>-3.3463200000000017</v>
      </c>
      <c r="AV61" s="35">
        <f t="shared" si="9"/>
        <v>-3.3921600000000018</v>
      </c>
      <c r="AW61" s="35">
        <f t="shared" si="9"/>
        <v>-3.4380000000000019</v>
      </c>
      <c r="AX61" s="35">
        <f t="shared" si="9"/>
        <v>-3.483840000000002</v>
      </c>
      <c r="AY61" s="35">
        <f t="shared" si="9"/>
        <v>-3.3921600000000018</v>
      </c>
      <c r="AZ61" s="35">
        <f t="shared" si="9"/>
        <v>-3.3035360000000016</v>
      </c>
      <c r="BA61" s="35">
        <f t="shared" si="9"/>
        <v>-3.2179680000000017</v>
      </c>
      <c r="BB61" s="35">
        <f t="shared" si="9"/>
        <v>-3.1354560000000018</v>
      </c>
      <c r="BC61" s="35">
        <f t="shared" si="9"/>
        <v>-3.0560000000000018</v>
      </c>
      <c r="BD61" s="35">
        <f t="shared" si="9"/>
        <v>-2.9796000000000018</v>
      </c>
    </row>
    <row r="62" spans="1:56" ht="16.5" hidden="1" customHeight="1" outlineLevel="1" x14ac:dyDescent="0.3">
      <c r="A62" s="116"/>
      <c r="B62" s="9" t="s">
        <v>34</v>
      </c>
      <c r="C62" s="9" t="s">
        <v>69</v>
      </c>
      <c r="D62" s="9" t="s">
        <v>40</v>
      </c>
      <c r="E62" s="35">
        <f t="shared" ref="E62:BD62" si="10">E28-E60+E61</f>
        <v>-0.13752000000000006</v>
      </c>
      <c r="F62" s="35">
        <f t="shared" si="10"/>
        <v>-0.27198400000000011</v>
      </c>
      <c r="G62" s="35">
        <f t="shared" si="10"/>
        <v>-0.40339200000000019</v>
      </c>
      <c r="H62" s="35">
        <f t="shared" si="10"/>
        <v>-0.53174400000000022</v>
      </c>
      <c r="I62" s="35">
        <f t="shared" si="10"/>
        <v>-0.65704000000000029</v>
      </c>
      <c r="J62" s="35">
        <f t="shared" si="10"/>
        <v>-0.77928000000000031</v>
      </c>
      <c r="K62" s="35">
        <f t="shared" si="10"/>
        <v>-0.89846400000000037</v>
      </c>
      <c r="L62" s="35">
        <f t="shared" si="10"/>
        <v>-1.0145920000000004</v>
      </c>
      <c r="M62" s="35">
        <f t="shared" si="10"/>
        <v>-1.1276640000000004</v>
      </c>
      <c r="N62" s="35">
        <f t="shared" si="10"/>
        <v>-1.2376800000000006</v>
      </c>
      <c r="O62" s="35">
        <f t="shared" si="10"/>
        <v>-1.3446400000000005</v>
      </c>
      <c r="P62" s="35">
        <f t="shared" si="10"/>
        <v>-1.4485440000000005</v>
      </c>
      <c r="Q62" s="35">
        <f t="shared" si="10"/>
        <v>-1.5493920000000005</v>
      </c>
      <c r="R62" s="35">
        <f t="shared" si="10"/>
        <v>-1.6471840000000006</v>
      </c>
      <c r="S62" s="35">
        <f t="shared" si="10"/>
        <v>-1.7419200000000006</v>
      </c>
      <c r="T62" s="35">
        <f t="shared" si="10"/>
        <v>-1.8336000000000006</v>
      </c>
      <c r="U62" s="35">
        <f t="shared" si="10"/>
        <v>-1.9222240000000006</v>
      </c>
      <c r="V62" s="35">
        <f t="shared" si="10"/>
        <v>-2.0077920000000007</v>
      </c>
      <c r="W62" s="35">
        <f t="shared" si="10"/>
        <v>-2.0903040000000006</v>
      </c>
      <c r="X62" s="35">
        <f t="shared" si="10"/>
        <v>-2.1697600000000006</v>
      </c>
      <c r="Y62" s="35">
        <f t="shared" si="10"/>
        <v>-2.2461600000000006</v>
      </c>
      <c r="Z62" s="35">
        <f t="shared" si="10"/>
        <v>-2.3195040000000007</v>
      </c>
      <c r="AA62" s="35">
        <f t="shared" si="10"/>
        <v>-2.3897920000000008</v>
      </c>
      <c r="AB62" s="35">
        <f t="shared" si="10"/>
        <v>-2.457024000000001</v>
      </c>
      <c r="AC62" s="35">
        <f t="shared" si="10"/>
        <v>-2.5212000000000008</v>
      </c>
      <c r="AD62" s="35">
        <f t="shared" si="10"/>
        <v>-2.5823200000000006</v>
      </c>
      <c r="AE62" s="35">
        <f t="shared" si="10"/>
        <v>-2.6403840000000005</v>
      </c>
      <c r="AF62" s="35">
        <f t="shared" si="10"/>
        <v>-2.6953920000000005</v>
      </c>
      <c r="AG62" s="35">
        <f t="shared" si="10"/>
        <v>-2.7473440000000005</v>
      </c>
      <c r="AH62" s="35">
        <f t="shared" si="10"/>
        <v>-2.7962400000000005</v>
      </c>
      <c r="AI62" s="35">
        <f t="shared" si="10"/>
        <v>-2.8420800000000006</v>
      </c>
      <c r="AJ62" s="35">
        <f t="shared" si="10"/>
        <v>-2.8879200000000007</v>
      </c>
      <c r="AK62" s="35">
        <f t="shared" si="10"/>
        <v>-2.9337600000000008</v>
      </c>
      <c r="AL62" s="35">
        <f t="shared" si="10"/>
        <v>-2.9796000000000009</v>
      </c>
      <c r="AM62" s="35">
        <f t="shared" si="10"/>
        <v>-3.025440000000001</v>
      </c>
      <c r="AN62" s="35">
        <f t="shared" si="10"/>
        <v>-3.0712800000000011</v>
      </c>
      <c r="AO62" s="35">
        <f t="shared" si="10"/>
        <v>-3.1171200000000012</v>
      </c>
      <c r="AP62" s="35">
        <f t="shared" si="10"/>
        <v>-3.1629600000000013</v>
      </c>
      <c r="AQ62" s="35">
        <f t="shared" si="10"/>
        <v>-3.2088000000000014</v>
      </c>
      <c r="AR62" s="35">
        <f t="shared" si="10"/>
        <v>-3.2546400000000015</v>
      </c>
      <c r="AS62" s="35">
        <f t="shared" si="10"/>
        <v>-3.3004800000000016</v>
      </c>
      <c r="AT62" s="35">
        <f t="shared" si="10"/>
        <v>-3.3463200000000017</v>
      </c>
      <c r="AU62" s="35">
        <f t="shared" si="10"/>
        <v>-3.3921600000000018</v>
      </c>
      <c r="AV62" s="35">
        <f t="shared" si="10"/>
        <v>-3.4380000000000019</v>
      </c>
      <c r="AW62" s="35">
        <f t="shared" si="10"/>
        <v>-3.483840000000002</v>
      </c>
      <c r="AX62" s="35">
        <f t="shared" si="10"/>
        <v>-3.3921600000000018</v>
      </c>
      <c r="AY62" s="35">
        <f t="shared" si="10"/>
        <v>-3.3035360000000016</v>
      </c>
      <c r="AZ62" s="35">
        <f t="shared" si="10"/>
        <v>-3.2179680000000017</v>
      </c>
      <c r="BA62" s="35">
        <f t="shared" si="10"/>
        <v>-3.1354560000000018</v>
      </c>
      <c r="BB62" s="35">
        <f t="shared" si="10"/>
        <v>-3.0560000000000018</v>
      </c>
      <c r="BC62" s="35">
        <f t="shared" si="10"/>
        <v>-2.9796000000000018</v>
      </c>
      <c r="BD62" s="35">
        <f t="shared" si="10"/>
        <v>-2.9062560000000017</v>
      </c>
    </row>
    <row r="63" spans="1:56" ht="16.5" collapsed="1" x14ac:dyDescent="0.3">
      <c r="A63" s="116"/>
      <c r="B63" s="9" t="s">
        <v>8</v>
      </c>
      <c r="C63" s="11" t="s">
        <v>68</v>
      </c>
      <c r="D63" s="9" t="s">
        <v>40</v>
      </c>
      <c r="E63" s="35">
        <f>AVERAGE(E61:E62)*'Fixed data'!$C$3</f>
        <v>-3.3211080000000014E-3</v>
      </c>
      <c r="F63" s="35">
        <f>AVERAGE(F61:F62)*'Fixed data'!$C$3</f>
        <v>-9.8895216000000046E-3</v>
      </c>
      <c r="G63" s="35">
        <f>AVERAGE(G61:G62)*'Fixed data'!$C$3</f>
        <v>-1.6310330400000007E-2</v>
      </c>
      <c r="H63" s="35">
        <f>AVERAGE(H61:H62)*'Fixed data'!$C$3</f>
        <v>-2.2583534400000011E-2</v>
      </c>
      <c r="I63" s="35">
        <f>AVERAGE(I61:I62)*'Fixed data'!$C$3</f>
        <v>-2.8709133600000013E-2</v>
      </c>
      <c r="J63" s="35">
        <f>AVERAGE(J61:J62)*'Fixed data'!$C$3</f>
        <v>-3.4687128000000018E-2</v>
      </c>
      <c r="K63" s="35">
        <f>AVERAGE(K61:K62)*'Fixed data'!$C$3</f>
        <v>-4.0517517600000018E-2</v>
      </c>
      <c r="L63" s="35">
        <f>AVERAGE(L61:L62)*'Fixed data'!$C$3</f>
        <v>-4.6200302400000018E-2</v>
      </c>
      <c r="M63" s="35">
        <f>AVERAGE(M61:M62)*'Fixed data'!$C$3</f>
        <v>-5.1735482400000019E-2</v>
      </c>
      <c r="N63" s="35">
        <f>AVERAGE(N61:N62)*'Fixed data'!$C$3</f>
        <v>-5.7123057600000034E-2</v>
      </c>
      <c r="O63" s="35">
        <f>AVERAGE(O61:O62)*'Fixed data'!$C$3</f>
        <v>-6.2363028000000029E-2</v>
      </c>
      <c r="P63" s="35">
        <f>AVERAGE(P61:P62)*'Fixed data'!$C$3</f>
        <v>-6.7455393600000024E-2</v>
      </c>
      <c r="Q63" s="35">
        <f>AVERAGE(Q61:Q62)*'Fixed data'!$C$3</f>
        <v>-7.2400154400000027E-2</v>
      </c>
      <c r="R63" s="35">
        <f>AVERAGE(R61:R62)*'Fixed data'!$C$3</f>
        <v>-7.7197310400000038E-2</v>
      </c>
      <c r="S63" s="35">
        <f>AVERAGE(S61:S62)*'Fixed data'!$C$3</f>
        <v>-8.1846861600000043E-2</v>
      </c>
      <c r="T63" s="35">
        <f>AVERAGE(T61:T62)*'Fixed data'!$C$3</f>
        <v>-8.6348808000000027E-2</v>
      </c>
      <c r="U63" s="35">
        <f>AVERAGE(U61:U62)*'Fixed data'!$C$3</f>
        <v>-9.0703149600000033E-2</v>
      </c>
      <c r="V63" s="35">
        <f>AVERAGE(V61:V62)*'Fixed data'!$C$3</f>
        <v>-9.4909886400000032E-2</v>
      </c>
      <c r="W63" s="35">
        <f>AVERAGE(W61:W62)*'Fixed data'!$C$3</f>
        <v>-9.8969018400000053E-2</v>
      </c>
      <c r="X63" s="35">
        <f>AVERAGE(X61:X62)*'Fixed data'!$C$3</f>
        <v>-0.10288054560000004</v>
      </c>
      <c r="Y63" s="35">
        <f>AVERAGE(Y61:Y62)*'Fixed data'!$C$3</f>
        <v>-0.10664446800000005</v>
      </c>
      <c r="Z63" s="35">
        <f>AVERAGE(Z61:Z62)*'Fixed data'!$C$3</f>
        <v>-0.11026078560000005</v>
      </c>
      <c r="AA63" s="35">
        <f>AVERAGE(AA61:AA62)*'Fixed data'!$C$3</f>
        <v>-0.11372949840000006</v>
      </c>
      <c r="AB63" s="35">
        <f>AVERAGE(AB61:AB62)*'Fixed data'!$C$3</f>
        <v>-0.11705060640000006</v>
      </c>
      <c r="AC63" s="35">
        <f>AVERAGE(AC61:AC62)*'Fixed data'!$C$3</f>
        <v>-0.12022410960000005</v>
      </c>
      <c r="AD63" s="35">
        <f>AVERAGE(AD61:AD62)*'Fixed data'!$C$3</f>
        <v>-0.12325000800000004</v>
      </c>
      <c r="AE63" s="35">
        <f>AVERAGE(AE61:AE62)*'Fixed data'!$C$3</f>
        <v>-0.12612830160000005</v>
      </c>
      <c r="AF63" s="35">
        <f>AVERAGE(AF61:AF62)*'Fixed data'!$C$3</f>
        <v>-0.12885899040000004</v>
      </c>
      <c r="AG63" s="35">
        <f>AVERAGE(AG61:AG62)*'Fixed data'!$C$3</f>
        <v>-0.13144207440000003</v>
      </c>
      <c r="AH63" s="35">
        <f>AVERAGE(AH61:AH62)*'Fixed data'!$C$3</f>
        <v>-0.13387755360000003</v>
      </c>
      <c r="AI63" s="35">
        <f>AVERAGE(AI61:AI62)*'Fixed data'!$C$3</f>
        <v>-0.13616542800000003</v>
      </c>
      <c r="AJ63" s="35">
        <f>AVERAGE(AJ61:AJ62)*'Fixed data'!$C$3</f>
        <v>-0.13837950000000004</v>
      </c>
      <c r="AK63" s="35">
        <f>AVERAGE(AK61:AK62)*'Fixed data'!$C$3</f>
        <v>-0.14059357200000006</v>
      </c>
      <c r="AL63" s="35">
        <f>AVERAGE(AL61:AL62)*'Fixed data'!$C$3</f>
        <v>-0.14280764400000004</v>
      </c>
      <c r="AM63" s="35">
        <f>AVERAGE(AM61:AM62)*'Fixed data'!$C$3</f>
        <v>-0.14502171600000005</v>
      </c>
      <c r="AN63" s="35">
        <f>AVERAGE(AN61:AN62)*'Fixed data'!$C$3</f>
        <v>-0.14723578800000006</v>
      </c>
      <c r="AO63" s="35">
        <f>AVERAGE(AO61:AO62)*'Fixed data'!$C$3</f>
        <v>-0.14944986000000007</v>
      </c>
      <c r="AP63" s="35">
        <f>AVERAGE(AP61:AP62)*'Fixed data'!$C$3</f>
        <v>-0.15166393200000006</v>
      </c>
      <c r="AQ63" s="35">
        <f>AVERAGE(AQ61:AQ62)*'Fixed data'!$C$3</f>
        <v>-0.15387800400000007</v>
      </c>
      <c r="AR63" s="35">
        <f>AVERAGE(AR61:AR62)*'Fixed data'!$C$3</f>
        <v>-0.15609207600000008</v>
      </c>
      <c r="AS63" s="35">
        <f>AVERAGE(AS61:AS62)*'Fixed data'!$C$3</f>
        <v>-0.15830614800000009</v>
      </c>
      <c r="AT63" s="35">
        <f>AVERAGE(AT61:AT62)*'Fixed data'!$C$3</f>
        <v>-0.1605202200000001</v>
      </c>
      <c r="AU63" s="35">
        <f>AVERAGE(AU61:AU62)*'Fixed data'!$C$3</f>
        <v>-0.16273429200000009</v>
      </c>
      <c r="AV63" s="35">
        <f>AVERAGE(AV61:AV62)*'Fixed data'!$C$3</f>
        <v>-0.1649483640000001</v>
      </c>
      <c r="AW63" s="35">
        <f>AVERAGE(AW61:AW62)*'Fixed data'!$C$3</f>
        <v>-0.16716243600000011</v>
      </c>
      <c r="AX63" s="35">
        <f>AVERAGE(AX61:AX62)*'Fixed data'!$C$3</f>
        <v>-0.1660554000000001</v>
      </c>
      <c r="AY63" s="35">
        <f>AVERAGE(AY61:AY62)*'Fixed data'!$C$3</f>
        <v>-0.1617010584000001</v>
      </c>
      <c r="AZ63" s="35">
        <f>AVERAGE(AZ61:AZ62)*'Fixed data'!$C$3</f>
        <v>-0.1574943216000001</v>
      </c>
      <c r="BA63" s="35">
        <f>AVERAGE(BA61:BA62)*'Fixed data'!$C$3</f>
        <v>-0.1534351896000001</v>
      </c>
      <c r="BB63" s="35">
        <f>AVERAGE(BB61:BB62)*'Fixed data'!$C$3</f>
        <v>-0.14952366240000012</v>
      </c>
      <c r="BC63" s="35">
        <f>AVERAGE(BC61:BC62)*'Fixed data'!$C$3</f>
        <v>-0.14575974000000011</v>
      </c>
      <c r="BD63" s="35">
        <f>AVERAGE(BD61:BD62)*'Fixed data'!$C$3</f>
        <v>-0.14214342240000011</v>
      </c>
    </row>
    <row r="64" spans="1:56" ht="15.75" thickBot="1" x14ac:dyDescent="0.35">
      <c r="A64" s="115"/>
      <c r="B64" s="12" t="s">
        <v>95</v>
      </c>
      <c r="C64" s="12" t="s">
        <v>45</v>
      </c>
      <c r="D64" s="12" t="s">
        <v>40</v>
      </c>
      <c r="E64" s="54">
        <f t="shared" ref="E64:BD64" si="11">E29+E60+E63</f>
        <v>-3.7701107999999997E-2</v>
      </c>
      <c r="F64" s="54">
        <f t="shared" si="11"/>
        <v>-4.7325521600000003E-2</v>
      </c>
      <c r="G64" s="54">
        <f t="shared" si="11"/>
        <v>-5.6802330400000003E-2</v>
      </c>
      <c r="H64" s="54">
        <f t="shared" si="11"/>
        <v>-6.6131534400000011E-2</v>
      </c>
      <c r="I64" s="54">
        <f t="shared" si="11"/>
        <v>-7.5313133600000012E-2</v>
      </c>
      <c r="J64" s="54">
        <f t="shared" si="11"/>
        <v>-8.4347128000000021E-2</v>
      </c>
      <c r="K64" s="54">
        <f t="shared" si="11"/>
        <v>-9.323351760000001E-2</v>
      </c>
      <c r="L64" s="54">
        <f t="shared" si="11"/>
        <v>-0.10197230240000002</v>
      </c>
      <c r="M64" s="54">
        <f t="shared" si="11"/>
        <v>-0.11056348240000002</v>
      </c>
      <c r="N64" s="54">
        <f t="shared" si="11"/>
        <v>-0.11900705760000005</v>
      </c>
      <c r="O64" s="54">
        <f t="shared" si="11"/>
        <v>-0.12730302800000004</v>
      </c>
      <c r="P64" s="54">
        <f t="shared" si="11"/>
        <v>-0.13545139360000003</v>
      </c>
      <c r="Q64" s="54">
        <f t="shared" si="11"/>
        <v>-0.14345215440000003</v>
      </c>
      <c r="R64" s="54">
        <f t="shared" si="11"/>
        <v>-0.15130531040000006</v>
      </c>
      <c r="S64" s="54">
        <f t="shared" si="11"/>
        <v>-0.15901086160000005</v>
      </c>
      <c r="T64" s="54">
        <f t="shared" si="11"/>
        <v>-0.16656880800000007</v>
      </c>
      <c r="U64" s="54">
        <f t="shared" si="11"/>
        <v>-0.17397914960000005</v>
      </c>
      <c r="V64" s="54">
        <f t="shared" si="11"/>
        <v>-0.18124188640000005</v>
      </c>
      <c r="W64" s="54">
        <f t="shared" si="11"/>
        <v>-0.18835701840000008</v>
      </c>
      <c r="X64" s="54">
        <f t="shared" si="11"/>
        <v>-0.19532454560000007</v>
      </c>
      <c r="Y64" s="54">
        <f t="shared" si="11"/>
        <v>-0.20214446800000008</v>
      </c>
      <c r="Z64" s="54">
        <f t="shared" si="11"/>
        <v>-0.20881678560000011</v>
      </c>
      <c r="AA64" s="54">
        <f t="shared" si="11"/>
        <v>-0.21534149840000011</v>
      </c>
      <c r="AB64" s="54">
        <f t="shared" si="11"/>
        <v>-0.22171860640000013</v>
      </c>
      <c r="AC64" s="54">
        <f t="shared" si="11"/>
        <v>-0.22794810960000012</v>
      </c>
      <c r="AD64" s="54">
        <f t="shared" si="11"/>
        <v>-0.23403000800000009</v>
      </c>
      <c r="AE64" s="54">
        <f t="shared" si="11"/>
        <v>-0.2399643016000001</v>
      </c>
      <c r="AF64" s="54">
        <f t="shared" si="11"/>
        <v>-0.24575099040000009</v>
      </c>
      <c r="AG64" s="54">
        <f t="shared" si="11"/>
        <v>-0.25139007440000011</v>
      </c>
      <c r="AH64" s="54">
        <f t="shared" si="11"/>
        <v>-0.25688155360000009</v>
      </c>
      <c r="AI64" s="54">
        <f t="shared" si="11"/>
        <v>-0.26222542800000009</v>
      </c>
      <c r="AJ64" s="54">
        <f t="shared" si="11"/>
        <v>-0.26443950000000011</v>
      </c>
      <c r="AK64" s="54">
        <f t="shared" si="11"/>
        <v>-0.26665357200000012</v>
      </c>
      <c r="AL64" s="54">
        <f t="shared" si="11"/>
        <v>-0.26886764400000007</v>
      </c>
      <c r="AM64" s="54">
        <f t="shared" si="11"/>
        <v>-0.27108171600000008</v>
      </c>
      <c r="AN64" s="54">
        <f t="shared" si="11"/>
        <v>-0.27329578800000009</v>
      </c>
      <c r="AO64" s="54">
        <f t="shared" si="11"/>
        <v>-0.27550986000000011</v>
      </c>
      <c r="AP64" s="54">
        <f t="shared" si="11"/>
        <v>-0.27772393200000012</v>
      </c>
      <c r="AQ64" s="54">
        <f t="shared" si="11"/>
        <v>-0.27993800400000013</v>
      </c>
      <c r="AR64" s="54">
        <f t="shared" si="11"/>
        <v>-0.28215207600000014</v>
      </c>
      <c r="AS64" s="54">
        <f t="shared" si="11"/>
        <v>-0.28436614800000015</v>
      </c>
      <c r="AT64" s="54">
        <f t="shared" si="11"/>
        <v>-0.28658022000000016</v>
      </c>
      <c r="AU64" s="54">
        <f t="shared" si="11"/>
        <v>-0.28879429200000017</v>
      </c>
      <c r="AV64" s="54">
        <f t="shared" si="11"/>
        <v>-0.29100836400000019</v>
      </c>
      <c r="AW64" s="54">
        <f t="shared" si="11"/>
        <v>-0.2932224360000002</v>
      </c>
      <c r="AX64" s="54">
        <f t="shared" si="11"/>
        <v>-0.25773540000000017</v>
      </c>
      <c r="AY64" s="54">
        <f t="shared" si="11"/>
        <v>-0.25032505840000019</v>
      </c>
      <c r="AZ64" s="54">
        <f t="shared" si="11"/>
        <v>-0.24306232160000019</v>
      </c>
      <c r="BA64" s="54">
        <f t="shared" si="11"/>
        <v>-0.23594718960000016</v>
      </c>
      <c r="BB64" s="54">
        <f t="shared" si="11"/>
        <v>-0.22897966240000017</v>
      </c>
      <c r="BC64" s="54">
        <f t="shared" si="11"/>
        <v>-0.22215974000000016</v>
      </c>
      <c r="BD64" s="54">
        <f t="shared" si="11"/>
        <v>-0.21548742240000018</v>
      </c>
    </row>
    <row r="65" spans="1:56" ht="12.75" customHeight="1" x14ac:dyDescent="0.3">
      <c r="A65" s="171"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2"/>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2"/>
      <c r="B67" s="9" t="s">
        <v>298</v>
      </c>
      <c r="C67" s="11"/>
      <c r="D67" s="11" t="s">
        <v>40</v>
      </c>
      <c r="E67" s="82">
        <f>'Fixed data'!$G$7*E$88/1000000</f>
        <v>0</v>
      </c>
      <c r="F67" s="82">
        <f>'Fixed data'!$G$7*F$88/1000000</f>
        <v>7.613655771271168E-3</v>
      </c>
      <c r="G67" s="82">
        <f>'Fixed data'!$G$7*G$88/1000000</f>
        <v>7.613655771271168E-3</v>
      </c>
      <c r="H67" s="82">
        <f>'Fixed data'!$G$7*H$88/1000000</f>
        <v>7.613655771271168E-3</v>
      </c>
      <c r="I67" s="82">
        <f>'Fixed data'!$G$7*I$88/1000000</f>
        <v>7.613655771271168E-3</v>
      </c>
      <c r="J67" s="82">
        <f>'Fixed data'!$G$7*J$88/1000000</f>
        <v>7.613655771271168E-3</v>
      </c>
      <c r="K67" s="82">
        <f>'Fixed data'!$G$7*K$88/1000000</f>
        <v>7.613655771271168E-3</v>
      </c>
      <c r="L67" s="82">
        <f>'Fixed data'!$G$7*L$88/1000000</f>
        <v>7.613655771271168E-3</v>
      </c>
      <c r="M67" s="82">
        <f>'Fixed data'!$G$7*M$88/1000000</f>
        <v>7.613655771271168E-3</v>
      </c>
      <c r="N67" s="82">
        <f>'Fixed data'!$G$7*N$88/1000000</f>
        <v>7.613655771271168E-3</v>
      </c>
      <c r="O67" s="82">
        <f>'Fixed data'!$G$7*O$88/1000000</f>
        <v>7.613655771271168E-3</v>
      </c>
      <c r="P67" s="82">
        <f>'Fixed data'!$G$7*P$88/1000000</f>
        <v>7.613655771271168E-3</v>
      </c>
      <c r="Q67" s="82">
        <f>'Fixed data'!$G$7*Q$88/1000000</f>
        <v>7.613655771271168E-3</v>
      </c>
      <c r="R67" s="82">
        <f>'Fixed data'!$G$7*R$88/1000000</f>
        <v>7.613655771271168E-3</v>
      </c>
      <c r="S67" s="82">
        <f>'Fixed data'!$G$7*S$88/1000000</f>
        <v>7.613655771271168E-3</v>
      </c>
      <c r="T67" s="82">
        <f>'Fixed data'!$G$7*T$88/1000000</f>
        <v>7.613655771271168E-3</v>
      </c>
      <c r="U67" s="82">
        <f>'Fixed data'!$G$7*U$88/1000000</f>
        <v>7.613655771271168E-3</v>
      </c>
      <c r="V67" s="82">
        <f>'Fixed data'!$G$7*V$88/1000000</f>
        <v>7.613655771271168E-3</v>
      </c>
      <c r="W67" s="82">
        <f>'Fixed data'!$G$7*W$88/1000000</f>
        <v>7.613655771271168E-3</v>
      </c>
      <c r="X67" s="82">
        <f>'Fixed data'!$G$7*X$88/1000000</f>
        <v>7.613655771271168E-3</v>
      </c>
      <c r="Y67" s="82">
        <f>'Fixed data'!$G$7*Y$88/1000000</f>
        <v>7.613655771271168E-3</v>
      </c>
      <c r="Z67" s="82">
        <f>'Fixed data'!$G$7*Z$88/1000000</f>
        <v>7.613655771271168E-3</v>
      </c>
      <c r="AA67" s="82">
        <f>'Fixed data'!$G$7*AA$88/1000000</f>
        <v>7.613655771271168E-3</v>
      </c>
      <c r="AB67" s="82">
        <f>'Fixed data'!$G$7*AB$88/1000000</f>
        <v>7.613655771271168E-3</v>
      </c>
      <c r="AC67" s="82">
        <f>'Fixed data'!$G$7*AC$88/1000000</f>
        <v>7.613655771271168E-3</v>
      </c>
      <c r="AD67" s="82">
        <f>'Fixed data'!$G$7*AD$88/1000000</f>
        <v>7.613655771271168E-3</v>
      </c>
      <c r="AE67" s="82">
        <f>'Fixed data'!$G$7*AE$88/1000000</f>
        <v>7.613655771271168E-3</v>
      </c>
      <c r="AF67" s="82">
        <f>'Fixed data'!$G$7*AF$88/1000000</f>
        <v>7.613655771271168E-3</v>
      </c>
      <c r="AG67" s="82">
        <f>'Fixed data'!$G$7*AG$88/1000000</f>
        <v>7.613655771271168E-3</v>
      </c>
      <c r="AH67" s="82">
        <f>'Fixed data'!$G$7*AH$88/1000000</f>
        <v>7.613655771271168E-3</v>
      </c>
      <c r="AI67" s="82">
        <f>'Fixed data'!$G$7*AI$88/1000000</f>
        <v>7.613655771271168E-3</v>
      </c>
      <c r="AJ67" s="82">
        <f>'Fixed data'!$G$7*AJ$88/1000000</f>
        <v>7.613655771271168E-3</v>
      </c>
      <c r="AK67" s="82">
        <f>'Fixed data'!$G$7*AK$88/1000000</f>
        <v>7.613655771271168E-3</v>
      </c>
      <c r="AL67" s="82">
        <f>'Fixed data'!$G$7*AL$88/1000000</f>
        <v>7.613655771271168E-3</v>
      </c>
      <c r="AM67" s="82">
        <f>'Fixed data'!$G$7*AM$88/1000000</f>
        <v>7.613655771271168E-3</v>
      </c>
      <c r="AN67" s="82">
        <f>'Fixed data'!$G$7*AN$88/1000000</f>
        <v>7.613655771271168E-3</v>
      </c>
      <c r="AO67" s="82">
        <f>'Fixed data'!$G$7*AO$88/1000000</f>
        <v>7.613655771271168E-3</v>
      </c>
      <c r="AP67" s="82">
        <f>'Fixed data'!$G$7*AP$88/1000000</f>
        <v>7.613655771271168E-3</v>
      </c>
      <c r="AQ67" s="82">
        <f>'Fixed data'!$G$7*AQ$88/1000000</f>
        <v>7.613655771271168E-3</v>
      </c>
      <c r="AR67" s="82">
        <f>'Fixed data'!$G$7*AR$88/1000000</f>
        <v>7.613655771271168E-3</v>
      </c>
      <c r="AS67" s="82">
        <f>'Fixed data'!$G$7*AS$88/1000000</f>
        <v>7.613655771271168E-3</v>
      </c>
      <c r="AT67" s="82">
        <f>'Fixed data'!$G$7*AT$88/1000000</f>
        <v>7.613655771271168E-3</v>
      </c>
      <c r="AU67" s="82">
        <f>'Fixed data'!$G$7*AU$88/1000000</f>
        <v>7.613655771271168E-3</v>
      </c>
      <c r="AV67" s="82">
        <f>'Fixed data'!$G$7*AV$88/1000000</f>
        <v>7.613655771271168E-3</v>
      </c>
      <c r="AW67" s="82">
        <f>'Fixed data'!$G$7*AW$88/1000000</f>
        <v>7.613655771271168E-3</v>
      </c>
      <c r="AX67" s="82">
        <f>'Fixed data'!$G$7*AX$88/1000000</f>
        <v>7.613655771271168E-3</v>
      </c>
      <c r="AY67" s="82">
        <f>'Fixed data'!$G$7*AY$88/1000000</f>
        <v>7.613655771271168E-3</v>
      </c>
      <c r="AZ67" s="82">
        <f>'Fixed data'!$G$7*AZ$88/1000000</f>
        <v>7.613655771271168E-3</v>
      </c>
      <c r="BA67" s="82">
        <f>'Fixed data'!$G$7*BA$88/1000000</f>
        <v>7.613655771271168E-3</v>
      </c>
      <c r="BB67" s="82">
        <f>'Fixed data'!$G$7*BB$88/1000000</f>
        <v>7.613655771271168E-3</v>
      </c>
      <c r="BC67" s="82">
        <f>'Fixed data'!$G$7*BC$88/1000000</f>
        <v>7.613655771271168E-3</v>
      </c>
      <c r="BD67" s="82">
        <f>'Fixed data'!$G$7*BD$88/1000000</f>
        <v>7.613655771271168E-3</v>
      </c>
    </row>
    <row r="68" spans="1:56" ht="15" customHeight="1" x14ac:dyDescent="0.3">
      <c r="A68" s="172"/>
      <c r="B68" s="9" t="s">
        <v>299</v>
      </c>
      <c r="C68" s="9"/>
      <c r="D68" s="9" t="s">
        <v>40</v>
      </c>
      <c r="E68" s="82">
        <f>'Fixed data'!$G$8*E89/1000000</f>
        <v>0</v>
      </c>
      <c r="F68" s="82">
        <f>'Fixed data'!$G$8*F89/1000000</f>
        <v>8.11123847912496E-3</v>
      </c>
      <c r="G68" s="82">
        <f>'Fixed data'!$G$8*G89/1000000</f>
        <v>8.11123847912496E-3</v>
      </c>
      <c r="H68" s="82">
        <f>'Fixed data'!$G$8*H89/1000000</f>
        <v>8.11123847912496E-3</v>
      </c>
      <c r="I68" s="82">
        <f>'Fixed data'!$G$8*I89/1000000</f>
        <v>8.11123847912496E-3</v>
      </c>
      <c r="J68" s="82">
        <f>'Fixed data'!$G$8*J89/1000000</f>
        <v>8.11123847912496E-3</v>
      </c>
      <c r="K68" s="82">
        <f>'Fixed data'!$G$8*K89/1000000</f>
        <v>8.11123847912496E-3</v>
      </c>
      <c r="L68" s="82">
        <f>'Fixed data'!$G$8*L89/1000000</f>
        <v>8.11123847912496E-3</v>
      </c>
      <c r="M68" s="82">
        <f>'Fixed data'!$G$8*M89/1000000</f>
        <v>8.11123847912496E-3</v>
      </c>
      <c r="N68" s="82">
        <f>'Fixed data'!$G$8*N89/1000000</f>
        <v>8.11123847912496E-3</v>
      </c>
      <c r="O68" s="82">
        <f>'Fixed data'!$G$8*O89/1000000</f>
        <v>8.11123847912496E-3</v>
      </c>
      <c r="P68" s="82">
        <f>'Fixed data'!$G$8*P89/1000000</f>
        <v>8.11123847912496E-3</v>
      </c>
      <c r="Q68" s="82">
        <f>'Fixed data'!$G$8*Q89/1000000</f>
        <v>8.11123847912496E-3</v>
      </c>
      <c r="R68" s="82">
        <f>'Fixed data'!$G$8*R89/1000000</f>
        <v>8.11123847912496E-3</v>
      </c>
      <c r="S68" s="82">
        <f>'Fixed data'!$G$8*S89/1000000</f>
        <v>8.11123847912496E-3</v>
      </c>
      <c r="T68" s="82">
        <f>'Fixed data'!$G$8*T89/1000000</f>
        <v>8.11123847912496E-3</v>
      </c>
      <c r="U68" s="82">
        <f>'Fixed data'!$G$8*U89/1000000</f>
        <v>8.11123847912496E-3</v>
      </c>
      <c r="V68" s="82">
        <f>'Fixed data'!$G$8*V89/1000000</f>
        <v>8.11123847912496E-3</v>
      </c>
      <c r="W68" s="82">
        <f>'Fixed data'!$G$8*W89/1000000</f>
        <v>8.11123847912496E-3</v>
      </c>
      <c r="X68" s="82">
        <f>'Fixed data'!$G$8*X89/1000000</f>
        <v>8.11123847912496E-3</v>
      </c>
      <c r="Y68" s="82">
        <f>'Fixed data'!$G$8*Y89/1000000</f>
        <v>8.11123847912496E-3</v>
      </c>
      <c r="Z68" s="82">
        <f>'Fixed data'!$G$8*Z89/1000000</f>
        <v>8.11123847912496E-3</v>
      </c>
      <c r="AA68" s="82">
        <f>'Fixed data'!$G$8*AA89/1000000</f>
        <v>8.11123847912496E-3</v>
      </c>
      <c r="AB68" s="82">
        <f>'Fixed data'!$G$8*AB89/1000000</f>
        <v>8.11123847912496E-3</v>
      </c>
      <c r="AC68" s="82">
        <f>'Fixed data'!$G$8*AC89/1000000</f>
        <v>8.11123847912496E-3</v>
      </c>
      <c r="AD68" s="82">
        <f>'Fixed data'!$G$8*AD89/1000000</f>
        <v>8.11123847912496E-3</v>
      </c>
      <c r="AE68" s="82">
        <f>'Fixed data'!$G$8*AE89/1000000</f>
        <v>8.11123847912496E-3</v>
      </c>
      <c r="AF68" s="82">
        <f>'Fixed data'!$G$8*AF89/1000000</f>
        <v>8.11123847912496E-3</v>
      </c>
      <c r="AG68" s="82">
        <f>'Fixed data'!$G$8*AG89/1000000</f>
        <v>8.11123847912496E-3</v>
      </c>
      <c r="AH68" s="82">
        <f>'Fixed data'!$G$8*AH89/1000000</f>
        <v>8.11123847912496E-3</v>
      </c>
      <c r="AI68" s="82">
        <f>'Fixed data'!$G$8*AI89/1000000</f>
        <v>8.11123847912496E-3</v>
      </c>
      <c r="AJ68" s="82">
        <f>'Fixed data'!$G$8*AJ89/1000000</f>
        <v>8.11123847912496E-3</v>
      </c>
      <c r="AK68" s="82">
        <f>'Fixed data'!$G$8*AK89/1000000</f>
        <v>8.11123847912496E-3</v>
      </c>
      <c r="AL68" s="82">
        <f>'Fixed data'!$G$8*AL89/1000000</f>
        <v>8.11123847912496E-3</v>
      </c>
      <c r="AM68" s="82">
        <f>'Fixed data'!$G$8*AM89/1000000</f>
        <v>8.11123847912496E-3</v>
      </c>
      <c r="AN68" s="82">
        <f>'Fixed data'!$G$8*AN89/1000000</f>
        <v>8.11123847912496E-3</v>
      </c>
      <c r="AO68" s="82">
        <f>'Fixed data'!$G$8*AO89/1000000</f>
        <v>8.11123847912496E-3</v>
      </c>
      <c r="AP68" s="82">
        <f>'Fixed data'!$G$8*AP89/1000000</f>
        <v>8.11123847912496E-3</v>
      </c>
      <c r="AQ68" s="82">
        <f>'Fixed data'!$G$8*AQ89/1000000</f>
        <v>8.11123847912496E-3</v>
      </c>
      <c r="AR68" s="82">
        <f>'Fixed data'!$G$8*AR89/1000000</f>
        <v>8.11123847912496E-3</v>
      </c>
      <c r="AS68" s="82">
        <f>'Fixed data'!$G$8*AS89/1000000</f>
        <v>8.11123847912496E-3</v>
      </c>
      <c r="AT68" s="82">
        <f>'Fixed data'!$G$8*AT89/1000000</f>
        <v>8.11123847912496E-3</v>
      </c>
      <c r="AU68" s="82">
        <f>'Fixed data'!$G$8*AU89/1000000</f>
        <v>8.11123847912496E-3</v>
      </c>
      <c r="AV68" s="82">
        <f>'Fixed data'!$G$8*AV89/1000000</f>
        <v>8.11123847912496E-3</v>
      </c>
      <c r="AW68" s="82">
        <f>'Fixed data'!$G$8*AW89/1000000</f>
        <v>8.11123847912496E-3</v>
      </c>
      <c r="AX68" s="82">
        <f>'Fixed data'!$G$8*AX89/1000000</f>
        <v>8.11123847912496E-3</v>
      </c>
      <c r="AY68" s="82">
        <f>'Fixed data'!$G$8*AY89/1000000</f>
        <v>8.11123847912496E-3</v>
      </c>
      <c r="AZ68" s="82">
        <f>'Fixed data'!$G$8*AZ89/1000000</f>
        <v>8.11123847912496E-3</v>
      </c>
      <c r="BA68" s="82">
        <f>'Fixed data'!$G$8*BA89/1000000</f>
        <v>8.11123847912496E-3</v>
      </c>
      <c r="BB68" s="82">
        <f>'Fixed data'!$G$8*BB89/1000000</f>
        <v>8.11123847912496E-3</v>
      </c>
      <c r="BC68" s="82">
        <f>'Fixed data'!$G$8*BC89/1000000</f>
        <v>8.11123847912496E-3</v>
      </c>
      <c r="BD68" s="82">
        <f>'Fixed data'!$G$8*BD89/1000000</f>
        <v>8.11123847912496E-3</v>
      </c>
    </row>
    <row r="69" spans="1:56" ht="15" customHeight="1" x14ac:dyDescent="0.3">
      <c r="A69" s="172"/>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2"/>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2"/>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2"/>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2"/>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2"/>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2"/>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3"/>
      <c r="B76" s="13" t="s">
        <v>101</v>
      </c>
      <c r="C76" s="13"/>
      <c r="D76" s="13" t="s">
        <v>40</v>
      </c>
      <c r="E76" s="54">
        <f>SUM(E65:E75)</f>
        <v>0</v>
      </c>
      <c r="F76" s="54">
        <f t="shared" ref="F76:BD76" si="12">SUM(F65:F75)</f>
        <v>1.5724894250396127E-2</v>
      </c>
      <c r="G76" s="54">
        <f t="shared" si="12"/>
        <v>1.5724894250396127E-2</v>
      </c>
      <c r="H76" s="54">
        <f t="shared" si="12"/>
        <v>1.5724894250396127E-2</v>
      </c>
      <c r="I76" s="54">
        <f t="shared" si="12"/>
        <v>1.5724894250396127E-2</v>
      </c>
      <c r="J76" s="54">
        <f t="shared" si="12"/>
        <v>1.5724894250396127E-2</v>
      </c>
      <c r="K76" s="54">
        <f t="shared" si="12"/>
        <v>1.5724894250396127E-2</v>
      </c>
      <c r="L76" s="54">
        <f t="shared" si="12"/>
        <v>1.5724894250396127E-2</v>
      </c>
      <c r="M76" s="54">
        <f t="shared" si="12"/>
        <v>1.5724894250396127E-2</v>
      </c>
      <c r="N76" s="54">
        <f t="shared" si="12"/>
        <v>1.5724894250396127E-2</v>
      </c>
      <c r="O76" s="54">
        <f t="shared" si="12"/>
        <v>1.5724894250396127E-2</v>
      </c>
      <c r="P76" s="54">
        <f t="shared" si="12"/>
        <v>1.5724894250396127E-2</v>
      </c>
      <c r="Q76" s="54">
        <f t="shared" si="12"/>
        <v>1.5724894250396127E-2</v>
      </c>
      <c r="R76" s="54">
        <f t="shared" si="12"/>
        <v>1.5724894250396127E-2</v>
      </c>
      <c r="S76" s="54">
        <f t="shared" si="12"/>
        <v>1.5724894250396127E-2</v>
      </c>
      <c r="T76" s="54">
        <f t="shared" si="12"/>
        <v>1.5724894250396127E-2</v>
      </c>
      <c r="U76" s="54">
        <f t="shared" si="12"/>
        <v>1.5724894250396127E-2</v>
      </c>
      <c r="V76" s="54">
        <f t="shared" si="12"/>
        <v>1.5724894250396127E-2</v>
      </c>
      <c r="W76" s="54">
        <f t="shared" si="12"/>
        <v>1.5724894250396127E-2</v>
      </c>
      <c r="X76" s="54">
        <f t="shared" si="12"/>
        <v>1.5724894250396127E-2</v>
      </c>
      <c r="Y76" s="54">
        <f t="shared" si="12"/>
        <v>1.5724894250396127E-2</v>
      </c>
      <c r="Z76" s="54">
        <f t="shared" si="12"/>
        <v>1.5724894250396127E-2</v>
      </c>
      <c r="AA76" s="54">
        <f t="shared" si="12"/>
        <v>1.5724894250396127E-2</v>
      </c>
      <c r="AB76" s="54">
        <f t="shared" si="12"/>
        <v>1.5724894250396127E-2</v>
      </c>
      <c r="AC76" s="54">
        <f t="shared" si="12"/>
        <v>1.5724894250396127E-2</v>
      </c>
      <c r="AD76" s="54">
        <f t="shared" si="12"/>
        <v>1.5724894250396127E-2</v>
      </c>
      <c r="AE76" s="54">
        <f t="shared" si="12"/>
        <v>1.5724894250396127E-2</v>
      </c>
      <c r="AF76" s="54">
        <f t="shared" si="12"/>
        <v>1.5724894250396127E-2</v>
      </c>
      <c r="AG76" s="54">
        <f t="shared" si="12"/>
        <v>1.5724894250396127E-2</v>
      </c>
      <c r="AH76" s="54">
        <f t="shared" si="12"/>
        <v>1.5724894250396127E-2</v>
      </c>
      <c r="AI76" s="54">
        <f t="shared" si="12"/>
        <v>1.5724894250396127E-2</v>
      </c>
      <c r="AJ76" s="54">
        <f t="shared" si="12"/>
        <v>1.5724894250396127E-2</v>
      </c>
      <c r="AK76" s="54">
        <f t="shared" si="12"/>
        <v>1.5724894250396127E-2</v>
      </c>
      <c r="AL76" s="54">
        <f t="shared" si="12"/>
        <v>1.5724894250396127E-2</v>
      </c>
      <c r="AM76" s="54">
        <f t="shared" si="12"/>
        <v>1.5724894250396127E-2</v>
      </c>
      <c r="AN76" s="54">
        <f t="shared" si="12"/>
        <v>1.5724894250396127E-2</v>
      </c>
      <c r="AO76" s="54">
        <f t="shared" si="12"/>
        <v>1.5724894250396127E-2</v>
      </c>
      <c r="AP76" s="54">
        <f t="shared" si="12"/>
        <v>1.5724894250396127E-2</v>
      </c>
      <c r="AQ76" s="54">
        <f t="shared" si="12"/>
        <v>1.5724894250396127E-2</v>
      </c>
      <c r="AR76" s="54">
        <f t="shared" si="12"/>
        <v>1.5724894250396127E-2</v>
      </c>
      <c r="AS76" s="54">
        <f t="shared" si="12"/>
        <v>1.5724894250396127E-2</v>
      </c>
      <c r="AT76" s="54">
        <f t="shared" si="12"/>
        <v>1.5724894250396127E-2</v>
      </c>
      <c r="AU76" s="54">
        <f t="shared" si="12"/>
        <v>1.5724894250396127E-2</v>
      </c>
      <c r="AV76" s="54">
        <f t="shared" si="12"/>
        <v>1.5724894250396127E-2</v>
      </c>
      <c r="AW76" s="54">
        <f t="shared" si="12"/>
        <v>1.5724894250396127E-2</v>
      </c>
      <c r="AX76" s="54">
        <f t="shared" si="12"/>
        <v>1.5724894250396127E-2</v>
      </c>
      <c r="AY76" s="54">
        <f t="shared" si="12"/>
        <v>1.5724894250396127E-2</v>
      </c>
      <c r="AZ76" s="54">
        <f t="shared" si="12"/>
        <v>1.5724894250396127E-2</v>
      </c>
      <c r="BA76" s="54">
        <f t="shared" si="12"/>
        <v>1.5724894250396127E-2</v>
      </c>
      <c r="BB76" s="54">
        <f t="shared" si="12"/>
        <v>1.5724894250396127E-2</v>
      </c>
      <c r="BC76" s="54">
        <f t="shared" si="12"/>
        <v>1.5724894250396127E-2</v>
      </c>
      <c r="BD76" s="54">
        <f t="shared" si="12"/>
        <v>1.5724894250396127E-2</v>
      </c>
    </row>
    <row r="77" spans="1:56" x14ac:dyDescent="0.3">
      <c r="A77" s="75"/>
      <c r="B77" s="14" t="s">
        <v>16</v>
      </c>
      <c r="C77" s="14"/>
      <c r="D77" s="14" t="s">
        <v>40</v>
      </c>
      <c r="E77" s="55">
        <f>IF('Fixed data'!$G$19=FALSE,E64+E76,E64)</f>
        <v>-3.7701107999999997E-2</v>
      </c>
      <c r="F77" s="55">
        <f>IF('Fixed data'!$G$19=FALSE,F64+F76,F64)</f>
        <v>-3.160062734960388E-2</v>
      </c>
      <c r="G77" s="55">
        <f>IF('Fixed data'!$G$19=FALSE,G64+G76,G64)</f>
        <v>-4.107743614960388E-2</v>
      </c>
      <c r="H77" s="55">
        <f>IF('Fixed data'!$G$19=FALSE,H64+H76,H64)</f>
        <v>-5.0406640149603887E-2</v>
      </c>
      <c r="I77" s="55">
        <f>IF('Fixed data'!$G$19=FALSE,I64+I76,I64)</f>
        <v>-5.9588239349603889E-2</v>
      </c>
      <c r="J77" s="55">
        <f>IF('Fixed data'!$G$19=FALSE,J64+J76,J64)</f>
        <v>-6.8622233749603898E-2</v>
      </c>
      <c r="K77" s="55">
        <f>IF('Fixed data'!$G$19=FALSE,K64+K76,K64)</f>
        <v>-7.7508623349603886E-2</v>
      </c>
      <c r="L77" s="55">
        <f>IF('Fixed data'!$G$19=FALSE,L64+L76,L64)</f>
        <v>-8.6247408149603896E-2</v>
      </c>
      <c r="M77" s="55">
        <f>IF('Fixed data'!$G$19=FALSE,M64+M76,M64)</f>
        <v>-9.48385881496039E-2</v>
      </c>
      <c r="N77" s="55">
        <f>IF('Fixed data'!$G$19=FALSE,N64+N76,N64)</f>
        <v>-0.10328216334960393</v>
      </c>
      <c r="O77" s="55">
        <f>IF('Fixed data'!$G$19=FALSE,O64+O76,O64)</f>
        <v>-0.11157813374960392</v>
      </c>
      <c r="P77" s="55">
        <f>IF('Fixed data'!$G$19=FALSE,P64+P76,P64)</f>
        <v>-0.1197264993496039</v>
      </c>
      <c r="Q77" s="55">
        <f>IF('Fixed data'!$G$19=FALSE,Q64+Q76,Q64)</f>
        <v>-0.12772726014960389</v>
      </c>
      <c r="R77" s="55">
        <f>IF('Fixed data'!$G$19=FALSE,R64+R76,R64)</f>
        <v>-0.13558041614960392</v>
      </c>
      <c r="S77" s="55">
        <f>IF('Fixed data'!$G$19=FALSE,S64+S76,S64)</f>
        <v>-0.14328596734960392</v>
      </c>
      <c r="T77" s="55">
        <f>IF('Fixed data'!$G$19=FALSE,T64+T76,T64)</f>
        <v>-0.15084391374960393</v>
      </c>
      <c r="U77" s="55">
        <f>IF('Fixed data'!$G$19=FALSE,U64+U76,U64)</f>
        <v>-0.15825425534960391</v>
      </c>
      <c r="V77" s="55">
        <f>IF('Fixed data'!$G$19=FALSE,V64+V76,V64)</f>
        <v>-0.16551699214960391</v>
      </c>
      <c r="W77" s="55">
        <f>IF('Fixed data'!$G$19=FALSE,W64+W76,W64)</f>
        <v>-0.17263212414960394</v>
      </c>
      <c r="X77" s="55">
        <f>IF('Fixed data'!$G$19=FALSE,X64+X76,X64)</f>
        <v>-0.17959965134960393</v>
      </c>
      <c r="Y77" s="55">
        <f>IF('Fixed data'!$G$19=FALSE,Y64+Y76,Y64)</f>
        <v>-0.18641957374960394</v>
      </c>
      <c r="Z77" s="55">
        <f>IF('Fixed data'!$G$19=FALSE,Z64+Z76,Z64)</f>
        <v>-0.19309189134960397</v>
      </c>
      <c r="AA77" s="55">
        <f>IF('Fixed data'!$G$19=FALSE,AA64+AA76,AA64)</f>
        <v>-0.19961660414960397</v>
      </c>
      <c r="AB77" s="55">
        <f>IF('Fixed data'!$G$19=FALSE,AB64+AB76,AB64)</f>
        <v>-0.20599371214960399</v>
      </c>
      <c r="AC77" s="55">
        <f>IF('Fixed data'!$G$19=FALSE,AC64+AC76,AC64)</f>
        <v>-0.21222321534960398</v>
      </c>
      <c r="AD77" s="55">
        <f>IF('Fixed data'!$G$19=FALSE,AD64+AD76,AD64)</f>
        <v>-0.21830511374960396</v>
      </c>
      <c r="AE77" s="55">
        <f>IF('Fixed data'!$G$19=FALSE,AE64+AE76,AE64)</f>
        <v>-0.22423940734960396</v>
      </c>
      <c r="AF77" s="55">
        <f>IF('Fixed data'!$G$19=FALSE,AF64+AF76,AF64)</f>
        <v>-0.23002609614960395</v>
      </c>
      <c r="AG77" s="55">
        <f>IF('Fixed data'!$G$19=FALSE,AG64+AG76,AG64)</f>
        <v>-0.23566518014960397</v>
      </c>
      <c r="AH77" s="55">
        <f>IF('Fixed data'!$G$19=FALSE,AH64+AH76,AH64)</f>
        <v>-0.24115665934960395</v>
      </c>
      <c r="AI77" s="55">
        <f>IF('Fixed data'!$G$19=FALSE,AI64+AI76,AI64)</f>
        <v>-0.24650053374960396</v>
      </c>
      <c r="AJ77" s="55">
        <f>IF('Fixed data'!$G$19=FALSE,AJ64+AJ76,AJ64)</f>
        <v>-0.24871460574960397</v>
      </c>
      <c r="AK77" s="55">
        <f>IF('Fixed data'!$G$19=FALSE,AK64+AK76,AK64)</f>
        <v>-0.25092867774960398</v>
      </c>
      <c r="AL77" s="55">
        <f>IF('Fixed data'!$G$19=FALSE,AL64+AL76,AL64)</f>
        <v>-0.25314274974960393</v>
      </c>
      <c r="AM77" s="55">
        <f>IF('Fixed data'!$G$19=FALSE,AM64+AM76,AM64)</f>
        <v>-0.25535682174960395</v>
      </c>
      <c r="AN77" s="55">
        <f>IF('Fixed data'!$G$19=FALSE,AN64+AN76,AN64)</f>
        <v>-0.25757089374960396</v>
      </c>
      <c r="AO77" s="55">
        <f>IF('Fixed data'!$G$19=FALSE,AO64+AO76,AO64)</f>
        <v>-0.25978496574960397</v>
      </c>
      <c r="AP77" s="55">
        <f>IF('Fixed data'!$G$19=FALSE,AP64+AP76,AP64)</f>
        <v>-0.26199903774960398</v>
      </c>
      <c r="AQ77" s="55">
        <f>IF('Fixed data'!$G$19=FALSE,AQ64+AQ76,AQ64)</f>
        <v>-0.26421310974960399</v>
      </c>
      <c r="AR77" s="55">
        <f>IF('Fixed data'!$G$19=FALSE,AR64+AR76,AR64)</f>
        <v>-0.266427181749604</v>
      </c>
      <c r="AS77" s="55">
        <f>IF('Fixed data'!$G$19=FALSE,AS64+AS76,AS64)</f>
        <v>-0.26864125374960401</v>
      </c>
      <c r="AT77" s="55">
        <f>IF('Fixed data'!$G$19=FALSE,AT64+AT76,AT64)</f>
        <v>-0.27085532574960403</v>
      </c>
      <c r="AU77" s="55">
        <f>IF('Fixed data'!$G$19=FALSE,AU64+AU76,AU64)</f>
        <v>-0.27306939774960404</v>
      </c>
      <c r="AV77" s="55">
        <f>IF('Fixed data'!$G$19=FALSE,AV64+AV76,AV64)</f>
        <v>-0.27528346974960405</v>
      </c>
      <c r="AW77" s="55">
        <f>IF('Fixed data'!$G$19=FALSE,AW64+AW76,AW64)</f>
        <v>-0.27749754174960406</v>
      </c>
      <c r="AX77" s="55">
        <f>IF('Fixed data'!$G$19=FALSE,AX64+AX76,AX64)</f>
        <v>-0.24201050574960403</v>
      </c>
      <c r="AY77" s="55">
        <f>IF('Fixed data'!$G$19=FALSE,AY64+AY76,AY64)</f>
        <v>-0.23460016414960405</v>
      </c>
      <c r="AZ77" s="55">
        <f>IF('Fixed data'!$G$19=FALSE,AZ64+AZ76,AZ64)</f>
        <v>-0.22733742734960405</v>
      </c>
      <c r="BA77" s="55">
        <f>IF('Fixed data'!$G$19=FALSE,BA64+BA76,BA64)</f>
        <v>-0.22022229534960402</v>
      </c>
      <c r="BB77" s="55">
        <f>IF('Fixed data'!$G$19=FALSE,BB64+BB76,BB64)</f>
        <v>-0.21325476814960403</v>
      </c>
      <c r="BC77" s="55">
        <f>IF('Fixed data'!$G$19=FALSE,BC64+BC76,BC64)</f>
        <v>-0.20643484574960402</v>
      </c>
      <c r="BD77" s="55">
        <f>IF('Fixed data'!$G$19=FALSE,BD64+BD76,BD64)</f>
        <v>-0.19976252814960405</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-3.6426191304347828E-2</v>
      </c>
      <c r="F80" s="56">
        <f t="shared" ref="F80:BD80" si="13">F77*F78</f>
        <v>-2.949952376914643E-2</v>
      </c>
      <c r="G80" s="56">
        <f t="shared" si="13"/>
        <v>-3.7049493902679156E-2</v>
      </c>
      <c r="H80" s="56">
        <f t="shared" si="13"/>
        <v>-4.3926474782771112E-2</v>
      </c>
      <c r="I80" s="56">
        <f t="shared" si="13"/>
        <v>-5.0171698592709715E-2</v>
      </c>
      <c r="J80" s="56">
        <f t="shared" si="13"/>
        <v>-5.5824231369139991E-2</v>
      </c>
      <c r="K80" s="56">
        <f t="shared" si="13"/>
        <v>-6.092107732783545E-2</v>
      </c>
      <c r="L80" s="56">
        <f t="shared" si="13"/>
        <v>-6.5497278442508827E-2</v>
      </c>
      <c r="M80" s="56">
        <f t="shared" si="13"/>
        <v>-6.9586009484099293E-2</v>
      </c>
      <c r="N80" s="56">
        <f t="shared" si="13"/>
        <v>-7.3218668719180119E-2</v>
      </c>
      <c r="O80" s="56">
        <f t="shared" si="13"/>
        <v>-7.6424964457700001E-2</v>
      </c>
      <c r="P80" s="56">
        <f t="shared" si="13"/>
        <v>-7.9232997632192118E-2</v>
      </c>
      <c r="Q80" s="56">
        <f t="shared" si="13"/>
        <v>-8.1669340582839145E-2</v>
      </c>
      <c r="R80" s="56">
        <f t="shared" si="13"/>
        <v>-8.3759112215358658E-2</v>
      </c>
      <c r="S80" s="56">
        <f t="shared" si="13"/>
        <v>-8.5526049691558692E-2</v>
      </c>
      <c r="T80" s="56">
        <f t="shared" si="13"/>
        <v>-8.6992576805592095E-2</v>
      </c>
      <c r="U80" s="56">
        <f t="shared" si="13"/>
        <v>-8.8179869192403976E-2</v>
      </c>
      <c r="V80" s="56">
        <f t="shared" si="13"/>
        <v>-8.9107916508601517E-2</v>
      </c>
      <c r="W80" s="56">
        <f t="shared" si="13"/>
        <v>-8.97955817199734E-2</v>
      </c>
      <c r="X80" s="56">
        <f t="shared" si="13"/>
        <v>-9.0260657624133378E-2</v>
      </c>
      <c r="Y80" s="56">
        <f t="shared" si="13"/>
        <v>-9.0519920731250994E-2</v>
      </c>
      <c r="Z80" s="56">
        <f t="shared" si="13"/>
        <v>-9.0589182620549172E-2</v>
      </c>
      <c r="AA80" s="56">
        <f t="shared" si="13"/>
        <v>-9.0483338885189737E-2</v>
      </c>
      <c r="AB80" s="56">
        <f t="shared" si="13"/>
        <v>-9.0216415773316516E-2</v>
      </c>
      <c r="AC80" s="56">
        <f t="shared" si="13"/>
        <v>-8.9801614628381404E-2</v>
      </c>
      <c r="AD80" s="56">
        <f t="shared" si="13"/>
        <v>-8.9251354227427401E-2</v>
      </c>
      <c r="AE80" s="56">
        <f t="shared" si="13"/>
        <v>-8.8577311111737986E-2</v>
      </c>
      <c r="AF80" s="56">
        <f t="shared" si="13"/>
        <v>-8.7790458000177804E-2</v>
      </c>
      <c r="AG80" s="56">
        <f t="shared" si="13"/>
        <v>-8.6901100371636383E-2</v>
      </c>
      <c r="AH80" s="56">
        <f t="shared" si="13"/>
        <v>-8.591891129923776E-2</v>
      </c>
      <c r="AI80" s="56">
        <f t="shared" si="13"/>
        <v>-9.8597044775185202E-2</v>
      </c>
      <c r="AJ80" s="56">
        <f t="shared" si="13"/>
        <v>-9.6585092343345919E-2</v>
      </c>
      <c r="AK80" s="56">
        <f t="shared" si="13"/>
        <v>-9.4606697570088952E-2</v>
      </c>
      <c r="AL80" s="56">
        <f t="shared" si="13"/>
        <v>-9.2661612452669739E-2</v>
      </c>
      <c r="AM80" s="56">
        <f t="shared" si="13"/>
        <v>-9.0749574966924956E-2</v>
      </c>
      <c r="AN80" s="56">
        <f t="shared" si="13"/>
        <v>-8.8870310094444058E-2</v>
      </c>
      <c r="AO80" s="56">
        <f t="shared" si="13"/>
        <v>-8.702353080180017E-2</v>
      </c>
      <c r="AP80" s="56">
        <f t="shared" si="13"/>
        <v>-8.520893897376218E-2</v>
      </c>
      <c r="AQ80" s="56">
        <f t="shared" si="13"/>
        <v>-8.3426226302337536E-2</v>
      </c>
      <c r="AR80" s="56">
        <f t="shared" si="13"/>
        <v>-8.1675075133427449E-2</v>
      </c>
      <c r="AS80" s="56">
        <f t="shared" si="13"/>
        <v>-7.9955159272808926E-2</v>
      </c>
      <c r="AT80" s="56">
        <f t="shared" si="13"/>
        <v>-7.8266144753095429E-2</v>
      </c>
      <c r="AU80" s="56">
        <f t="shared" si="13"/>
        <v>-7.660769056326483E-2</v>
      </c>
      <c r="AV80" s="56">
        <f t="shared" si="13"/>
        <v>-7.4979449342284982E-2</v>
      </c>
      <c r="AW80" s="56">
        <f t="shared" si="13"/>
        <v>-7.3381068038309183E-2</v>
      </c>
      <c r="AX80" s="56">
        <f t="shared" si="13"/>
        <v>-6.213293696794793E-2</v>
      </c>
      <c r="AY80" s="56">
        <f t="shared" si="13"/>
        <v>-5.8476147179429942E-2</v>
      </c>
      <c r="AZ80" s="56">
        <f t="shared" si="13"/>
        <v>-5.5015384829423204E-2</v>
      </c>
      <c r="BA80" s="56">
        <f t="shared" si="13"/>
        <v>-5.1741292637698735E-2</v>
      </c>
      <c r="BB80" s="56">
        <f t="shared" si="13"/>
        <v>-4.8644922413847214E-2</v>
      </c>
      <c r="BC80" s="56">
        <f t="shared" si="13"/>
        <v>-4.5717718282320852E-2</v>
      </c>
      <c r="BD80" s="56">
        <f t="shared" si="13"/>
        <v>-4.2951500563318604E-2</v>
      </c>
    </row>
    <row r="81" spans="1:56" x14ac:dyDescent="0.3">
      <c r="A81" s="75"/>
      <c r="B81" s="15" t="s">
        <v>18</v>
      </c>
      <c r="C81" s="15"/>
      <c r="D81" s="14" t="s">
        <v>40</v>
      </c>
      <c r="E81" s="57">
        <f>+E80</f>
        <v>-3.6426191304347828E-2</v>
      </c>
      <c r="F81" s="57">
        <f t="shared" ref="F81:BD81" si="14">+E81+F80</f>
        <v>-6.5925715073494262E-2</v>
      </c>
      <c r="G81" s="57">
        <f t="shared" si="14"/>
        <v>-0.10297520897617342</v>
      </c>
      <c r="H81" s="57">
        <f t="shared" si="14"/>
        <v>-0.14690168375894452</v>
      </c>
      <c r="I81" s="57">
        <f t="shared" si="14"/>
        <v>-0.19707338235165422</v>
      </c>
      <c r="J81" s="57">
        <f t="shared" si="14"/>
        <v>-0.25289761372079422</v>
      </c>
      <c r="K81" s="57">
        <f t="shared" si="14"/>
        <v>-0.31381869104862969</v>
      </c>
      <c r="L81" s="57">
        <f t="shared" si="14"/>
        <v>-0.37931596949113855</v>
      </c>
      <c r="M81" s="57">
        <f t="shared" si="14"/>
        <v>-0.44890197897523787</v>
      </c>
      <c r="N81" s="57">
        <f t="shared" si="14"/>
        <v>-0.52212064769441802</v>
      </c>
      <c r="O81" s="57">
        <f t="shared" si="14"/>
        <v>-0.59854561215211799</v>
      </c>
      <c r="P81" s="57">
        <f t="shared" si="14"/>
        <v>-0.67777860978431015</v>
      </c>
      <c r="Q81" s="57">
        <f t="shared" si="14"/>
        <v>-0.75944795036714929</v>
      </c>
      <c r="R81" s="57">
        <f t="shared" si="14"/>
        <v>-0.84320706258250799</v>
      </c>
      <c r="S81" s="57">
        <f t="shared" si="14"/>
        <v>-0.92873311227406674</v>
      </c>
      <c r="T81" s="57">
        <f t="shared" si="14"/>
        <v>-1.0157256890796589</v>
      </c>
      <c r="U81" s="57">
        <f t="shared" si="14"/>
        <v>-1.1039055582720629</v>
      </c>
      <c r="V81" s="57">
        <f t="shared" si="14"/>
        <v>-1.1930134747806644</v>
      </c>
      <c r="W81" s="57">
        <f t="shared" si="14"/>
        <v>-1.2828090565006378</v>
      </c>
      <c r="X81" s="57">
        <f t="shared" si="14"/>
        <v>-1.3730697141247712</v>
      </c>
      <c r="Y81" s="57">
        <f t="shared" si="14"/>
        <v>-1.4635896348560222</v>
      </c>
      <c r="Z81" s="57">
        <f t="shared" si="14"/>
        <v>-1.5541788174765714</v>
      </c>
      <c r="AA81" s="57">
        <f t="shared" si="14"/>
        <v>-1.6446621563617612</v>
      </c>
      <c r="AB81" s="57">
        <f t="shared" si="14"/>
        <v>-1.7348785721350777</v>
      </c>
      <c r="AC81" s="57">
        <f t="shared" si="14"/>
        <v>-1.824680186763459</v>
      </c>
      <c r="AD81" s="57">
        <f t="shared" si="14"/>
        <v>-1.9139315409908864</v>
      </c>
      <c r="AE81" s="57">
        <f t="shared" si="14"/>
        <v>-2.0025088521026242</v>
      </c>
      <c r="AF81" s="57">
        <f t="shared" si="14"/>
        <v>-2.090299310102802</v>
      </c>
      <c r="AG81" s="57">
        <f t="shared" si="14"/>
        <v>-2.1772004104744385</v>
      </c>
      <c r="AH81" s="57">
        <f t="shared" si="14"/>
        <v>-2.2631193217736763</v>
      </c>
      <c r="AI81" s="57">
        <f t="shared" si="14"/>
        <v>-2.3617163665488614</v>
      </c>
      <c r="AJ81" s="57">
        <f t="shared" si="14"/>
        <v>-2.4583014588922074</v>
      </c>
      <c r="AK81" s="57">
        <f t="shared" si="14"/>
        <v>-2.5529081564622964</v>
      </c>
      <c r="AL81" s="57">
        <f t="shared" si="14"/>
        <v>-2.645569768914966</v>
      </c>
      <c r="AM81" s="57">
        <f t="shared" si="14"/>
        <v>-2.7363193438818909</v>
      </c>
      <c r="AN81" s="57">
        <f t="shared" si="14"/>
        <v>-2.8251896539763348</v>
      </c>
      <c r="AO81" s="57">
        <f t="shared" si="14"/>
        <v>-2.912213184778135</v>
      </c>
      <c r="AP81" s="57">
        <f t="shared" si="14"/>
        <v>-2.997422123751897</v>
      </c>
      <c r="AQ81" s="57">
        <f t="shared" si="14"/>
        <v>-3.0808483500542345</v>
      </c>
      <c r="AR81" s="57">
        <f t="shared" si="14"/>
        <v>-3.1625234251876622</v>
      </c>
      <c r="AS81" s="57">
        <f t="shared" si="14"/>
        <v>-3.2424785844604709</v>
      </c>
      <c r="AT81" s="57">
        <f t="shared" si="14"/>
        <v>-3.3207447292135663</v>
      </c>
      <c r="AU81" s="57">
        <f t="shared" si="14"/>
        <v>-3.3973524197768312</v>
      </c>
      <c r="AV81" s="57">
        <f t="shared" si="14"/>
        <v>-3.4723318691191163</v>
      </c>
      <c r="AW81" s="57">
        <f t="shared" si="14"/>
        <v>-3.5457129371574254</v>
      </c>
      <c r="AX81" s="57">
        <f t="shared" si="14"/>
        <v>-3.6078458741253732</v>
      </c>
      <c r="AY81" s="57">
        <f t="shared" si="14"/>
        <v>-3.6663220213048029</v>
      </c>
      <c r="AZ81" s="57">
        <f t="shared" si="14"/>
        <v>-3.7213374061342259</v>
      </c>
      <c r="BA81" s="57">
        <f t="shared" si="14"/>
        <v>-3.7730786987719247</v>
      </c>
      <c r="BB81" s="57">
        <f t="shared" si="14"/>
        <v>-3.8217236211857717</v>
      </c>
      <c r="BC81" s="57">
        <f t="shared" si="14"/>
        <v>-3.8674413394680927</v>
      </c>
      <c r="BD81" s="57">
        <f t="shared" si="14"/>
        <v>-3.9103928400314114</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4"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4"/>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4"/>
      <c r="B88" s="4" t="s">
        <v>214</v>
      </c>
      <c r="D88" s="4" t="s">
        <v>209</v>
      </c>
      <c r="E88" s="44"/>
      <c r="F88" s="44">
        <v>493</v>
      </c>
      <c r="G88" s="44">
        <f t="shared" ref="G88:BD88" si="15">F88</f>
        <v>493</v>
      </c>
      <c r="H88" s="44">
        <f t="shared" si="15"/>
        <v>493</v>
      </c>
      <c r="I88" s="44">
        <f t="shared" si="15"/>
        <v>493</v>
      </c>
      <c r="J88" s="44">
        <f t="shared" si="15"/>
        <v>493</v>
      </c>
      <c r="K88" s="44">
        <f t="shared" si="15"/>
        <v>493</v>
      </c>
      <c r="L88" s="44">
        <f t="shared" si="15"/>
        <v>493</v>
      </c>
      <c r="M88" s="44">
        <f t="shared" si="15"/>
        <v>493</v>
      </c>
      <c r="N88" s="44">
        <f t="shared" si="15"/>
        <v>493</v>
      </c>
      <c r="O88" s="44">
        <f t="shared" si="15"/>
        <v>493</v>
      </c>
      <c r="P88" s="44">
        <f t="shared" si="15"/>
        <v>493</v>
      </c>
      <c r="Q88" s="44">
        <f t="shared" si="15"/>
        <v>493</v>
      </c>
      <c r="R88" s="44">
        <f t="shared" si="15"/>
        <v>493</v>
      </c>
      <c r="S88" s="44">
        <f t="shared" si="15"/>
        <v>493</v>
      </c>
      <c r="T88" s="44">
        <f t="shared" si="15"/>
        <v>493</v>
      </c>
      <c r="U88" s="44">
        <f t="shared" si="15"/>
        <v>493</v>
      </c>
      <c r="V88" s="44">
        <f t="shared" si="15"/>
        <v>493</v>
      </c>
      <c r="W88" s="44">
        <f t="shared" si="15"/>
        <v>493</v>
      </c>
      <c r="X88" s="44">
        <f t="shared" si="15"/>
        <v>493</v>
      </c>
      <c r="Y88" s="44">
        <f t="shared" si="15"/>
        <v>493</v>
      </c>
      <c r="Z88" s="44">
        <f t="shared" si="15"/>
        <v>493</v>
      </c>
      <c r="AA88" s="44">
        <f t="shared" si="15"/>
        <v>493</v>
      </c>
      <c r="AB88" s="44">
        <f t="shared" si="15"/>
        <v>493</v>
      </c>
      <c r="AC88" s="44">
        <f t="shared" si="15"/>
        <v>493</v>
      </c>
      <c r="AD88" s="44">
        <f t="shared" si="15"/>
        <v>493</v>
      </c>
      <c r="AE88" s="44">
        <f t="shared" si="15"/>
        <v>493</v>
      </c>
      <c r="AF88" s="44">
        <f t="shared" si="15"/>
        <v>493</v>
      </c>
      <c r="AG88" s="44">
        <f t="shared" si="15"/>
        <v>493</v>
      </c>
      <c r="AH88" s="44">
        <f t="shared" si="15"/>
        <v>493</v>
      </c>
      <c r="AI88" s="44">
        <f t="shared" si="15"/>
        <v>493</v>
      </c>
      <c r="AJ88" s="44">
        <f t="shared" si="15"/>
        <v>493</v>
      </c>
      <c r="AK88" s="44">
        <f t="shared" si="15"/>
        <v>493</v>
      </c>
      <c r="AL88" s="44">
        <f t="shared" si="15"/>
        <v>493</v>
      </c>
      <c r="AM88" s="44">
        <f t="shared" si="15"/>
        <v>493</v>
      </c>
      <c r="AN88" s="44">
        <f t="shared" si="15"/>
        <v>493</v>
      </c>
      <c r="AO88" s="44">
        <f t="shared" si="15"/>
        <v>493</v>
      </c>
      <c r="AP88" s="44">
        <f t="shared" si="15"/>
        <v>493</v>
      </c>
      <c r="AQ88" s="44">
        <f t="shared" si="15"/>
        <v>493</v>
      </c>
      <c r="AR88" s="44">
        <f t="shared" si="15"/>
        <v>493</v>
      </c>
      <c r="AS88" s="44">
        <f t="shared" si="15"/>
        <v>493</v>
      </c>
      <c r="AT88" s="44">
        <f t="shared" si="15"/>
        <v>493</v>
      </c>
      <c r="AU88" s="44">
        <f t="shared" si="15"/>
        <v>493</v>
      </c>
      <c r="AV88" s="44">
        <f t="shared" si="15"/>
        <v>493</v>
      </c>
      <c r="AW88" s="44">
        <f t="shared" si="15"/>
        <v>493</v>
      </c>
      <c r="AX88" s="44">
        <f t="shared" si="15"/>
        <v>493</v>
      </c>
      <c r="AY88" s="44">
        <f t="shared" si="15"/>
        <v>493</v>
      </c>
      <c r="AZ88" s="44">
        <f t="shared" si="15"/>
        <v>493</v>
      </c>
      <c r="BA88" s="44">
        <f t="shared" si="15"/>
        <v>493</v>
      </c>
      <c r="BB88" s="44">
        <f t="shared" si="15"/>
        <v>493</v>
      </c>
      <c r="BC88" s="44">
        <f t="shared" si="15"/>
        <v>493</v>
      </c>
      <c r="BD88" s="44">
        <f t="shared" si="15"/>
        <v>493</v>
      </c>
    </row>
    <row r="89" spans="1:56" x14ac:dyDescent="0.3">
      <c r="A89" s="174"/>
      <c r="B89" s="4" t="s">
        <v>215</v>
      </c>
      <c r="D89" s="4" t="s">
        <v>89</v>
      </c>
      <c r="E89" s="44"/>
      <c r="F89" s="44">
        <v>21534</v>
      </c>
      <c r="G89" s="44">
        <f t="shared" ref="G89:BD89" si="16">F89</f>
        <v>21534</v>
      </c>
      <c r="H89" s="44">
        <f t="shared" si="16"/>
        <v>21534</v>
      </c>
      <c r="I89" s="44">
        <f t="shared" si="16"/>
        <v>21534</v>
      </c>
      <c r="J89" s="44">
        <f t="shared" si="16"/>
        <v>21534</v>
      </c>
      <c r="K89" s="44">
        <f t="shared" si="16"/>
        <v>21534</v>
      </c>
      <c r="L89" s="44">
        <f t="shared" si="16"/>
        <v>21534</v>
      </c>
      <c r="M89" s="44">
        <f t="shared" si="16"/>
        <v>21534</v>
      </c>
      <c r="N89" s="44">
        <f t="shared" si="16"/>
        <v>21534</v>
      </c>
      <c r="O89" s="44">
        <f t="shared" si="16"/>
        <v>21534</v>
      </c>
      <c r="P89" s="44">
        <f t="shared" si="16"/>
        <v>21534</v>
      </c>
      <c r="Q89" s="44">
        <f t="shared" si="16"/>
        <v>21534</v>
      </c>
      <c r="R89" s="44">
        <f t="shared" si="16"/>
        <v>21534</v>
      </c>
      <c r="S89" s="44">
        <f t="shared" si="16"/>
        <v>21534</v>
      </c>
      <c r="T89" s="44">
        <f t="shared" si="16"/>
        <v>21534</v>
      </c>
      <c r="U89" s="44">
        <f t="shared" si="16"/>
        <v>21534</v>
      </c>
      <c r="V89" s="44">
        <f t="shared" si="16"/>
        <v>21534</v>
      </c>
      <c r="W89" s="44">
        <f t="shared" si="16"/>
        <v>21534</v>
      </c>
      <c r="X89" s="44">
        <f t="shared" si="16"/>
        <v>21534</v>
      </c>
      <c r="Y89" s="44">
        <f t="shared" si="16"/>
        <v>21534</v>
      </c>
      <c r="Z89" s="44">
        <f t="shared" si="16"/>
        <v>21534</v>
      </c>
      <c r="AA89" s="44">
        <f t="shared" si="16"/>
        <v>21534</v>
      </c>
      <c r="AB89" s="44">
        <f t="shared" si="16"/>
        <v>21534</v>
      </c>
      <c r="AC89" s="44">
        <f t="shared" si="16"/>
        <v>21534</v>
      </c>
      <c r="AD89" s="44">
        <f t="shared" si="16"/>
        <v>21534</v>
      </c>
      <c r="AE89" s="44">
        <f t="shared" si="16"/>
        <v>21534</v>
      </c>
      <c r="AF89" s="44">
        <f t="shared" si="16"/>
        <v>21534</v>
      </c>
      <c r="AG89" s="44">
        <f t="shared" si="16"/>
        <v>21534</v>
      </c>
      <c r="AH89" s="44">
        <f t="shared" si="16"/>
        <v>21534</v>
      </c>
      <c r="AI89" s="44">
        <f t="shared" si="16"/>
        <v>21534</v>
      </c>
      <c r="AJ89" s="44">
        <f t="shared" si="16"/>
        <v>21534</v>
      </c>
      <c r="AK89" s="44">
        <f t="shared" si="16"/>
        <v>21534</v>
      </c>
      <c r="AL89" s="44">
        <f t="shared" si="16"/>
        <v>21534</v>
      </c>
      <c r="AM89" s="44">
        <f t="shared" si="16"/>
        <v>21534</v>
      </c>
      <c r="AN89" s="44">
        <f t="shared" si="16"/>
        <v>21534</v>
      </c>
      <c r="AO89" s="44">
        <f t="shared" si="16"/>
        <v>21534</v>
      </c>
      <c r="AP89" s="44">
        <f t="shared" si="16"/>
        <v>21534</v>
      </c>
      <c r="AQ89" s="44">
        <f t="shared" si="16"/>
        <v>21534</v>
      </c>
      <c r="AR89" s="44">
        <f t="shared" si="16"/>
        <v>21534</v>
      </c>
      <c r="AS89" s="44">
        <f t="shared" si="16"/>
        <v>21534</v>
      </c>
      <c r="AT89" s="44">
        <f t="shared" si="16"/>
        <v>21534</v>
      </c>
      <c r="AU89" s="44">
        <f t="shared" si="16"/>
        <v>21534</v>
      </c>
      <c r="AV89" s="44">
        <f t="shared" si="16"/>
        <v>21534</v>
      </c>
      <c r="AW89" s="44">
        <f t="shared" si="16"/>
        <v>21534</v>
      </c>
      <c r="AX89" s="44">
        <f t="shared" si="16"/>
        <v>21534</v>
      </c>
      <c r="AY89" s="44">
        <f t="shared" si="16"/>
        <v>21534</v>
      </c>
      <c r="AZ89" s="44">
        <f t="shared" si="16"/>
        <v>21534</v>
      </c>
      <c r="BA89" s="44">
        <f t="shared" si="16"/>
        <v>21534</v>
      </c>
      <c r="BB89" s="44">
        <f t="shared" si="16"/>
        <v>21534</v>
      </c>
      <c r="BC89" s="44">
        <f t="shared" si="16"/>
        <v>21534</v>
      </c>
      <c r="BD89" s="44">
        <f t="shared" si="16"/>
        <v>21534</v>
      </c>
    </row>
    <row r="90" spans="1:56" ht="16.5" x14ac:dyDescent="0.3">
      <c r="A90" s="174"/>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4"/>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4"/>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4"/>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workbookViewId="0">
      <selection activeCell="C15" sqref="C15"/>
    </sheetView>
  </sheetViews>
  <sheetFormatPr defaultRowHeight="15" x14ac:dyDescent="0.25"/>
  <cols>
    <col min="1" max="1" width="5.85546875" customWidth="1"/>
    <col min="2" max="2" width="38.85546875" bestFit="1" customWidth="1"/>
    <col min="3" max="3" width="91.85546875" customWidth="1"/>
  </cols>
  <sheetData>
    <row r="1" spans="1:3" ht="18.75" x14ac:dyDescent="0.3">
      <c r="A1" s="1" t="s">
        <v>82</v>
      </c>
    </row>
    <row r="2" spans="1:3" x14ac:dyDescent="0.25">
      <c r="A2" t="s">
        <v>78</v>
      </c>
    </row>
    <row r="4" spans="1:3" ht="15.75" thickBot="1" x14ac:dyDescent="0.3"/>
    <row r="5" spans="1:3" x14ac:dyDescent="0.25">
      <c r="A5" s="178" t="s">
        <v>11</v>
      </c>
      <c r="B5" s="132" t="s">
        <v>176</v>
      </c>
      <c r="C5" s="133" t="s">
        <v>345</v>
      </c>
    </row>
    <row r="6" spans="1:3" x14ac:dyDescent="0.25">
      <c r="A6" s="179"/>
      <c r="B6" s="62" t="s">
        <v>198</v>
      </c>
      <c r="C6" s="134"/>
    </row>
    <row r="7" spans="1:3" x14ac:dyDescent="0.25">
      <c r="A7" s="179"/>
      <c r="B7" s="62" t="s">
        <v>198</v>
      </c>
      <c r="C7" s="134"/>
    </row>
    <row r="8" spans="1:3" x14ac:dyDescent="0.25">
      <c r="A8" s="179"/>
      <c r="B8" s="62" t="s">
        <v>198</v>
      </c>
      <c r="C8" s="134"/>
    </row>
    <row r="9" spans="1:3" x14ac:dyDescent="0.25">
      <c r="A9" s="179"/>
      <c r="B9" s="62" t="s">
        <v>198</v>
      </c>
      <c r="C9" s="134"/>
    </row>
    <row r="10" spans="1:3" ht="16.5" thickBot="1" x14ac:dyDescent="0.35">
      <c r="A10" s="180"/>
      <c r="B10" s="125" t="s">
        <v>197</v>
      </c>
      <c r="C10" s="135"/>
    </row>
    <row r="11" spans="1:3" ht="15.75" x14ac:dyDescent="0.3">
      <c r="A11" s="171" t="s">
        <v>301</v>
      </c>
      <c r="B11" s="132" t="s">
        <v>176</v>
      </c>
      <c r="C11" s="136" t="s">
        <v>346</v>
      </c>
    </row>
    <row r="12" spans="1:3" ht="15.75" x14ac:dyDescent="0.3">
      <c r="A12" s="172"/>
      <c r="B12" s="62" t="s">
        <v>198</v>
      </c>
      <c r="C12" s="137"/>
    </row>
    <row r="13" spans="1:3" ht="15.75" x14ac:dyDescent="0.3">
      <c r="A13" s="172"/>
      <c r="B13" s="62" t="s">
        <v>198</v>
      </c>
      <c r="C13" s="137"/>
    </row>
    <row r="14" spans="1:3" ht="15.75" x14ac:dyDescent="0.3">
      <c r="A14" s="172"/>
      <c r="B14" s="62" t="s">
        <v>198</v>
      </c>
      <c r="C14" s="137"/>
    </row>
    <row r="15" spans="1:3" ht="15.75" x14ac:dyDescent="0.3">
      <c r="A15" s="172"/>
      <c r="B15" s="62" t="s">
        <v>198</v>
      </c>
      <c r="C15" s="137"/>
    </row>
    <row r="16" spans="1:3" ht="15.75" x14ac:dyDescent="0.3">
      <c r="A16" s="172"/>
      <c r="B16" s="62" t="s">
        <v>198</v>
      </c>
      <c r="C16" s="137"/>
    </row>
    <row r="17" spans="1:3" ht="16.5" thickBot="1" x14ac:dyDescent="0.35">
      <c r="A17" s="173"/>
      <c r="B17" s="126" t="s">
        <v>321</v>
      </c>
      <c r="C17" s="135"/>
    </row>
    <row r="18" spans="1:3" ht="15.75" thickBot="1" x14ac:dyDescent="0.3"/>
    <row r="19" spans="1:3" ht="15.75" x14ac:dyDescent="0.3">
      <c r="A19" s="183" t="s">
        <v>300</v>
      </c>
      <c r="B19" s="138" t="s">
        <v>212</v>
      </c>
      <c r="C19" s="139"/>
    </row>
    <row r="20" spans="1:3" ht="15.75" x14ac:dyDescent="0.3">
      <c r="A20" s="174"/>
      <c r="B20" s="9" t="s">
        <v>213</v>
      </c>
      <c r="C20" s="140"/>
    </row>
    <row r="21" spans="1:3" ht="25.5" customHeight="1" x14ac:dyDescent="0.3">
      <c r="A21" s="174"/>
      <c r="B21" s="9" t="s">
        <v>214</v>
      </c>
      <c r="C21" s="185" t="s">
        <v>347</v>
      </c>
    </row>
    <row r="22" spans="1:3" ht="25.5" customHeight="1" x14ac:dyDescent="0.3">
      <c r="A22" s="174"/>
      <c r="B22" s="9" t="s">
        <v>215</v>
      </c>
      <c r="C22" s="185"/>
    </row>
    <row r="23" spans="1:3" ht="16.5" x14ac:dyDescent="0.3">
      <c r="A23" s="174"/>
      <c r="B23" s="9" t="s">
        <v>332</v>
      </c>
      <c r="C23" s="140"/>
    </row>
    <row r="24" spans="1:3" ht="16.5" x14ac:dyDescent="0.3">
      <c r="A24" s="174"/>
      <c r="B24" s="9" t="s">
        <v>333</v>
      </c>
      <c r="C24" s="140"/>
    </row>
    <row r="25" spans="1:3" ht="16.5" x14ac:dyDescent="0.3">
      <c r="A25" s="174"/>
      <c r="B25" s="9" t="s">
        <v>334</v>
      </c>
      <c r="C25" s="140"/>
    </row>
    <row r="26" spans="1:3" ht="16.5" thickBot="1" x14ac:dyDescent="0.35">
      <c r="A26" s="184"/>
      <c r="B26" s="58" t="s">
        <v>216</v>
      </c>
      <c r="C26" s="141"/>
    </row>
  </sheetData>
  <mergeCells count="4">
    <mergeCell ref="A5:A10"/>
    <mergeCell ref="A11:A17"/>
    <mergeCell ref="A19:A26"/>
    <mergeCell ref="C21:C22"/>
  </mergeCells>
  <dataValidations count="3">
    <dataValidation type="list" allowBlank="1" showInputMessage="1" showErrorMessage="1" sqref="B6:B10">
      <formula1>$B$113:$B$159</formula1>
    </dataValidation>
    <dataValidation type="list" allowBlank="1" showInputMessage="1" showErrorMessage="1" sqref="B5">
      <formula1>$B$113:$B$157</formula1>
    </dataValidation>
    <dataValidation type="list" allowBlank="1" showInputMessage="1" showErrorMessage="1" sqref="B11:B16">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1" sqref="C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349</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-0.8965852951689508</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-1.5375436855513489</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-2.18367002867129</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-3.1557790247801565</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5" t="s">
        <v>11</v>
      </c>
      <c r="B13" s="62" t="s">
        <v>176</v>
      </c>
      <c r="C13" s="61"/>
      <c r="D13" s="62" t="s">
        <v>40</v>
      </c>
      <c r="E13" s="63">
        <v>-0.4642</v>
      </c>
      <c r="F13" s="63">
        <f>E13</f>
        <v>-0.4642</v>
      </c>
      <c r="G13" s="63">
        <f>F13</f>
        <v>-0.4642</v>
      </c>
      <c r="H13" s="63">
        <f t="shared" ref="H13:L13" si="0">G13</f>
        <v>-0.4642</v>
      </c>
      <c r="I13" s="63">
        <f t="shared" si="0"/>
        <v>-0.4642</v>
      </c>
      <c r="J13" s="63">
        <f t="shared" si="0"/>
        <v>-0.4642</v>
      </c>
      <c r="K13" s="63">
        <f t="shared" si="0"/>
        <v>-0.4642</v>
      </c>
      <c r="L13" s="63">
        <f t="shared" si="0"/>
        <v>-0.4642</v>
      </c>
      <c r="M13" s="63">
        <f>L13</f>
        <v>-0.4642</v>
      </c>
      <c r="N13" s="63">
        <f t="shared" ref="N13:AW13" si="1">M13</f>
        <v>-0.4642</v>
      </c>
      <c r="O13" s="63">
        <f t="shared" si="1"/>
        <v>-0.4642</v>
      </c>
      <c r="P13" s="63">
        <f t="shared" si="1"/>
        <v>-0.4642</v>
      </c>
      <c r="Q13" s="63">
        <f t="shared" si="1"/>
        <v>-0.4642</v>
      </c>
      <c r="R13" s="63">
        <f t="shared" si="1"/>
        <v>-0.4642</v>
      </c>
      <c r="S13" s="63">
        <f t="shared" si="1"/>
        <v>-0.4642</v>
      </c>
      <c r="T13" s="63">
        <f t="shared" si="1"/>
        <v>-0.4642</v>
      </c>
      <c r="U13" s="63">
        <f t="shared" si="1"/>
        <v>-0.4642</v>
      </c>
      <c r="V13" s="63">
        <f t="shared" si="1"/>
        <v>-0.4642</v>
      </c>
      <c r="W13" s="63">
        <f t="shared" si="1"/>
        <v>-0.4642</v>
      </c>
      <c r="X13" s="63">
        <f t="shared" si="1"/>
        <v>-0.4642</v>
      </c>
      <c r="Y13" s="63">
        <f t="shared" si="1"/>
        <v>-0.4642</v>
      </c>
      <c r="Z13" s="63">
        <f t="shared" si="1"/>
        <v>-0.4642</v>
      </c>
      <c r="AA13" s="63">
        <f t="shared" si="1"/>
        <v>-0.4642</v>
      </c>
      <c r="AB13" s="63">
        <f t="shared" si="1"/>
        <v>-0.4642</v>
      </c>
      <c r="AC13" s="63">
        <f t="shared" si="1"/>
        <v>-0.4642</v>
      </c>
      <c r="AD13" s="63">
        <f t="shared" si="1"/>
        <v>-0.4642</v>
      </c>
      <c r="AE13" s="63">
        <f t="shared" si="1"/>
        <v>-0.4642</v>
      </c>
      <c r="AF13" s="63">
        <f t="shared" si="1"/>
        <v>-0.4642</v>
      </c>
      <c r="AG13" s="63">
        <f t="shared" si="1"/>
        <v>-0.4642</v>
      </c>
      <c r="AH13" s="63">
        <f t="shared" si="1"/>
        <v>-0.4642</v>
      </c>
      <c r="AI13" s="63">
        <f t="shared" si="1"/>
        <v>-0.4642</v>
      </c>
      <c r="AJ13" s="63">
        <f t="shared" si="1"/>
        <v>-0.4642</v>
      </c>
      <c r="AK13" s="63">
        <f t="shared" si="1"/>
        <v>-0.4642</v>
      </c>
      <c r="AL13" s="63">
        <f t="shared" si="1"/>
        <v>-0.4642</v>
      </c>
      <c r="AM13" s="63">
        <f t="shared" si="1"/>
        <v>-0.4642</v>
      </c>
      <c r="AN13" s="63">
        <f t="shared" si="1"/>
        <v>-0.4642</v>
      </c>
      <c r="AO13" s="63">
        <f t="shared" si="1"/>
        <v>-0.4642</v>
      </c>
      <c r="AP13" s="63">
        <f t="shared" si="1"/>
        <v>-0.4642</v>
      </c>
      <c r="AQ13" s="63">
        <f t="shared" si="1"/>
        <v>-0.4642</v>
      </c>
      <c r="AR13" s="63">
        <f t="shared" si="1"/>
        <v>-0.4642</v>
      </c>
      <c r="AS13" s="63">
        <f t="shared" si="1"/>
        <v>-0.4642</v>
      </c>
      <c r="AT13" s="63">
        <f t="shared" si="1"/>
        <v>-0.4642</v>
      </c>
      <c r="AU13" s="63">
        <f t="shared" si="1"/>
        <v>-0.4642</v>
      </c>
      <c r="AV13" s="63">
        <f t="shared" si="1"/>
        <v>-0.4642</v>
      </c>
      <c r="AW13" s="63">
        <f t="shared" si="1"/>
        <v>-0.4642</v>
      </c>
      <c r="AX13" s="62"/>
      <c r="AY13" s="62"/>
      <c r="AZ13" s="62"/>
      <c r="BA13" s="62"/>
      <c r="BB13" s="62"/>
      <c r="BC13" s="62"/>
      <c r="BD13" s="62"/>
    </row>
    <row r="14" spans="1:56" x14ac:dyDescent="0.3">
      <c r="A14" s="176"/>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6"/>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6"/>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6"/>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7"/>
      <c r="B18" s="125" t="s">
        <v>197</v>
      </c>
      <c r="C18" s="131"/>
      <c r="D18" s="126" t="s">
        <v>40</v>
      </c>
      <c r="E18" s="60">
        <f>SUM(E13:E17)</f>
        <v>-0.4642</v>
      </c>
      <c r="F18" s="60">
        <f t="shared" ref="F18:AW18" si="2">SUM(F13:F17)</f>
        <v>-0.4642</v>
      </c>
      <c r="G18" s="60">
        <f t="shared" si="2"/>
        <v>-0.4642</v>
      </c>
      <c r="H18" s="60">
        <f t="shared" si="2"/>
        <v>-0.4642</v>
      </c>
      <c r="I18" s="60">
        <f t="shared" si="2"/>
        <v>-0.4642</v>
      </c>
      <c r="J18" s="60">
        <f t="shared" si="2"/>
        <v>-0.4642</v>
      </c>
      <c r="K18" s="60">
        <f t="shared" si="2"/>
        <v>-0.4642</v>
      </c>
      <c r="L18" s="60">
        <f t="shared" si="2"/>
        <v>-0.4642</v>
      </c>
      <c r="M18" s="60">
        <f t="shared" si="2"/>
        <v>-0.4642</v>
      </c>
      <c r="N18" s="60">
        <f t="shared" si="2"/>
        <v>-0.4642</v>
      </c>
      <c r="O18" s="60">
        <f t="shared" si="2"/>
        <v>-0.4642</v>
      </c>
      <c r="P18" s="60">
        <f t="shared" si="2"/>
        <v>-0.4642</v>
      </c>
      <c r="Q18" s="60">
        <f t="shared" si="2"/>
        <v>-0.4642</v>
      </c>
      <c r="R18" s="60">
        <f t="shared" si="2"/>
        <v>-0.4642</v>
      </c>
      <c r="S18" s="60">
        <f t="shared" si="2"/>
        <v>-0.4642</v>
      </c>
      <c r="T18" s="60">
        <f t="shared" si="2"/>
        <v>-0.4642</v>
      </c>
      <c r="U18" s="60">
        <f t="shared" si="2"/>
        <v>-0.4642</v>
      </c>
      <c r="V18" s="60">
        <f t="shared" si="2"/>
        <v>-0.4642</v>
      </c>
      <c r="W18" s="60">
        <f t="shared" si="2"/>
        <v>-0.4642</v>
      </c>
      <c r="X18" s="60">
        <f t="shared" si="2"/>
        <v>-0.4642</v>
      </c>
      <c r="Y18" s="60">
        <f t="shared" si="2"/>
        <v>-0.4642</v>
      </c>
      <c r="Z18" s="60">
        <f t="shared" si="2"/>
        <v>-0.4642</v>
      </c>
      <c r="AA18" s="60">
        <f t="shared" si="2"/>
        <v>-0.4642</v>
      </c>
      <c r="AB18" s="60">
        <f t="shared" si="2"/>
        <v>-0.4642</v>
      </c>
      <c r="AC18" s="60">
        <f t="shared" si="2"/>
        <v>-0.4642</v>
      </c>
      <c r="AD18" s="60">
        <f t="shared" si="2"/>
        <v>-0.4642</v>
      </c>
      <c r="AE18" s="60">
        <f t="shared" si="2"/>
        <v>-0.4642</v>
      </c>
      <c r="AF18" s="60">
        <f t="shared" si="2"/>
        <v>-0.4642</v>
      </c>
      <c r="AG18" s="60">
        <f t="shared" si="2"/>
        <v>-0.4642</v>
      </c>
      <c r="AH18" s="60">
        <f t="shared" si="2"/>
        <v>-0.4642</v>
      </c>
      <c r="AI18" s="60">
        <f t="shared" si="2"/>
        <v>-0.4642</v>
      </c>
      <c r="AJ18" s="60">
        <f t="shared" si="2"/>
        <v>-0.4642</v>
      </c>
      <c r="AK18" s="60">
        <f t="shared" si="2"/>
        <v>-0.4642</v>
      </c>
      <c r="AL18" s="60">
        <f t="shared" si="2"/>
        <v>-0.4642</v>
      </c>
      <c r="AM18" s="60">
        <f t="shared" si="2"/>
        <v>-0.4642</v>
      </c>
      <c r="AN18" s="60">
        <f t="shared" si="2"/>
        <v>-0.4642</v>
      </c>
      <c r="AO18" s="60">
        <f t="shared" si="2"/>
        <v>-0.4642</v>
      </c>
      <c r="AP18" s="60">
        <f t="shared" si="2"/>
        <v>-0.4642</v>
      </c>
      <c r="AQ18" s="60">
        <f t="shared" si="2"/>
        <v>-0.4642</v>
      </c>
      <c r="AR18" s="60">
        <f t="shared" si="2"/>
        <v>-0.4642</v>
      </c>
      <c r="AS18" s="60">
        <f t="shared" si="2"/>
        <v>-0.4642</v>
      </c>
      <c r="AT18" s="60">
        <f t="shared" si="2"/>
        <v>-0.4642</v>
      </c>
      <c r="AU18" s="60">
        <f t="shared" si="2"/>
        <v>-0.4642</v>
      </c>
      <c r="AV18" s="60">
        <f t="shared" si="2"/>
        <v>-0.4642</v>
      </c>
      <c r="AW18" s="60">
        <f t="shared" si="2"/>
        <v>-0.4642</v>
      </c>
      <c r="AX18" s="62"/>
      <c r="AY18" s="62"/>
      <c r="AZ18" s="62"/>
      <c r="BA18" s="62"/>
      <c r="BB18" s="62"/>
      <c r="BC18" s="62"/>
      <c r="BD18" s="62"/>
    </row>
    <row r="19" spans="1:56" x14ac:dyDescent="0.3">
      <c r="A19" s="181" t="s">
        <v>301</v>
      </c>
      <c r="B19" s="62" t="s">
        <v>176</v>
      </c>
      <c r="C19" s="8"/>
      <c r="D19" s="9" t="s">
        <v>40</v>
      </c>
      <c r="E19" s="34">
        <v>0.3095</v>
      </c>
      <c r="F19" s="34">
        <f>E19</f>
        <v>0.3095</v>
      </c>
      <c r="G19" s="34">
        <f t="shared" ref="G19:AW19" si="3">F19</f>
        <v>0.3095</v>
      </c>
      <c r="H19" s="34">
        <f t="shared" si="3"/>
        <v>0.3095</v>
      </c>
      <c r="I19" s="34">
        <f t="shared" si="3"/>
        <v>0.3095</v>
      </c>
      <c r="J19" s="34">
        <f t="shared" si="3"/>
        <v>0.3095</v>
      </c>
      <c r="K19" s="34">
        <f t="shared" si="3"/>
        <v>0.3095</v>
      </c>
      <c r="L19" s="34">
        <f t="shared" si="3"/>
        <v>0.3095</v>
      </c>
      <c r="M19" s="34">
        <f t="shared" si="3"/>
        <v>0.3095</v>
      </c>
      <c r="N19" s="34">
        <f t="shared" si="3"/>
        <v>0.3095</v>
      </c>
      <c r="O19" s="34">
        <f t="shared" si="3"/>
        <v>0.3095</v>
      </c>
      <c r="P19" s="34">
        <f t="shared" si="3"/>
        <v>0.3095</v>
      </c>
      <c r="Q19" s="34">
        <f t="shared" si="3"/>
        <v>0.3095</v>
      </c>
      <c r="R19" s="34">
        <f t="shared" si="3"/>
        <v>0.3095</v>
      </c>
      <c r="S19" s="34">
        <f t="shared" si="3"/>
        <v>0.3095</v>
      </c>
      <c r="T19" s="34">
        <f t="shared" si="3"/>
        <v>0.3095</v>
      </c>
      <c r="U19" s="34">
        <f t="shared" si="3"/>
        <v>0.3095</v>
      </c>
      <c r="V19" s="34">
        <f t="shared" si="3"/>
        <v>0.3095</v>
      </c>
      <c r="W19" s="34">
        <f t="shared" si="3"/>
        <v>0.3095</v>
      </c>
      <c r="X19" s="34">
        <f t="shared" si="3"/>
        <v>0.3095</v>
      </c>
      <c r="Y19" s="34">
        <f t="shared" si="3"/>
        <v>0.3095</v>
      </c>
      <c r="Z19" s="34">
        <f t="shared" si="3"/>
        <v>0.3095</v>
      </c>
      <c r="AA19" s="34">
        <f t="shared" si="3"/>
        <v>0.3095</v>
      </c>
      <c r="AB19" s="34">
        <f t="shared" si="3"/>
        <v>0.3095</v>
      </c>
      <c r="AC19" s="34">
        <f t="shared" si="3"/>
        <v>0.3095</v>
      </c>
      <c r="AD19" s="34">
        <f t="shared" si="3"/>
        <v>0.3095</v>
      </c>
      <c r="AE19" s="34">
        <f t="shared" si="3"/>
        <v>0.3095</v>
      </c>
      <c r="AF19" s="34">
        <f t="shared" si="3"/>
        <v>0.3095</v>
      </c>
      <c r="AG19" s="34">
        <f t="shared" si="3"/>
        <v>0.3095</v>
      </c>
      <c r="AH19" s="34">
        <f t="shared" si="3"/>
        <v>0.3095</v>
      </c>
      <c r="AI19" s="34">
        <f t="shared" si="3"/>
        <v>0.3095</v>
      </c>
      <c r="AJ19" s="34">
        <f t="shared" si="3"/>
        <v>0.3095</v>
      </c>
      <c r="AK19" s="34">
        <f t="shared" si="3"/>
        <v>0.3095</v>
      </c>
      <c r="AL19" s="34">
        <f t="shared" si="3"/>
        <v>0.3095</v>
      </c>
      <c r="AM19" s="34">
        <f t="shared" si="3"/>
        <v>0.3095</v>
      </c>
      <c r="AN19" s="34">
        <f t="shared" si="3"/>
        <v>0.3095</v>
      </c>
      <c r="AO19" s="34">
        <f t="shared" si="3"/>
        <v>0.3095</v>
      </c>
      <c r="AP19" s="34">
        <f t="shared" si="3"/>
        <v>0.3095</v>
      </c>
      <c r="AQ19" s="34">
        <f t="shared" si="3"/>
        <v>0.3095</v>
      </c>
      <c r="AR19" s="34">
        <f t="shared" si="3"/>
        <v>0.3095</v>
      </c>
      <c r="AS19" s="34">
        <f t="shared" si="3"/>
        <v>0.3095</v>
      </c>
      <c r="AT19" s="34">
        <f t="shared" si="3"/>
        <v>0.3095</v>
      </c>
      <c r="AU19" s="34">
        <f t="shared" si="3"/>
        <v>0.3095</v>
      </c>
      <c r="AV19" s="34">
        <f t="shared" si="3"/>
        <v>0.3095</v>
      </c>
      <c r="AW19" s="34">
        <f t="shared" si="3"/>
        <v>0.3095</v>
      </c>
      <c r="AX19" s="34"/>
      <c r="AY19" s="34"/>
      <c r="AZ19" s="34"/>
      <c r="BA19" s="34"/>
      <c r="BB19" s="34"/>
      <c r="BC19" s="34"/>
      <c r="BD19" s="34"/>
    </row>
    <row r="20" spans="1:56" x14ac:dyDescent="0.3">
      <c r="A20" s="181"/>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1"/>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1"/>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1"/>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1"/>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2"/>
      <c r="B25" s="62" t="s">
        <v>321</v>
      </c>
      <c r="C25" s="8"/>
      <c r="D25" s="9" t="s">
        <v>40</v>
      </c>
      <c r="E25" s="68">
        <f>SUM(E19:E24)</f>
        <v>0.3095</v>
      </c>
      <c r="F25" s="68">
        <f t="shared" ref="F25:BD25" si="4">SUM(F19:F24)</f>
        <v>0.3095</v>
      </c>
      <c r="G25" s="68">
        <f t="shared" si="4"/>
        <v>0.3095</v>
      </c>
      <c r="H25" s="68">
        <f t="shared" si="4"/>
        <v>0.3095</v>
      </c>
      <c r="I25" s="68">
        <f t="shared" si="4"/>
        <v>0.3095</v>
      </c>
      <c r="J25" s="68">
        <f t="shared" si="4"/>
        <v>0.3095</v>
      </c>
      <c r="K25" s="68">
        <f t="shared" si="4"/>
        <v>0.3095</v>
      </c>
      <c r="L25" s="68">
        <f t="shared" si="4"/>
        <v>0.3095</v>
      </c>
      <c r="M25" s="68">
        <f t="shared" si="4"/>
        <v>0.3095</v>
      </c>
      <c r="N25" s="68">
        <f t="shared" si="4"/>
        <v>0.3095</v>
      </c>
      <c r="O25" s="68">
        <f t="shared" si="4"/>
        <v>0.3095</v>
      </c>
      <c r="P25" s="68">
        <f t="shared" si="4"/>
        <v>0.3095</v>
      </c>
      <c r="Q25" s="68">
        <f t="shared" si="4"/>
        <v>0.3095</v>
      </c>
      <c r="R25" s="68">
        <f t="shared" si="4"/>
        <v>0.3095</v>
      </c>
      <c r="S25" s="68">
        <f t="shared" si="4"/>
        <v>0.3095</v>
      </c>
      <c r="T25" s="68">
        <f t="shared" si="4"/>
        <v>0.3095</v>
      </c>
      <c r="U25" s="68">
        <f t="shared" si="4"/>
        <v>0.3095</v>
      </c>
      <c r="V25" s="68">
        <f t="shared" si="4"/>
        <v>0.3095</v>
      </c>
      <c r="W25" s="68">
        <f t="shared" si="4"/>
        <v>0.3095</v>
      </c>
      <c r="X25" s="68">
        <f t="shared" si="4"/>
        <v>0.3095</v>
      </c>
      <c r="Y25" s="68">
        <f t="shared" si="4"/>
        <v>0.3095</v>
      </c>
      <c r="Z25" s="68">
        <f t="shared" si="4"/>
        <v>0.3095</v>
      </c>
      <c r="AA25" s="68">
        <f t="shared" si="4"/>
        <v>0.3095</v>
      </c>
      <c r="AB25" s="68">
        <f t="shared" si="4"/>
        <v>0.3095</v>
      </c>
      <c r="AC25" s="68">
        <f t="shared" si="4"/>
        <v>0.3095</v>
      </c>
      <c r="AD25" s="68">
        <f t="shared" si="4"/>
        <v>0.3095</v>
      </c>
      <c r="AE25" s="68">
        <f t="shared" si="4"/>
        <v>0.3095</v>
      </c>
      <c r="AF25" s="68">
        <f t="shared" si="4"/>
        <v>0.3095</v>
      </c>
      <c r="AG25" s="68">
        <f t="shared" si="4"/>
        <v>0.3095</v>
      </c>
      <c r="AH25" s="68">
        <f t="shared" si="4"/>
        <v>0.3095</v>
      </c>
      <c r="AI25" s="68">
        <f t="shared" si="4"/>
        <v>0.3095</v>
      </c>
      <c r="AJ25" s="68">
        <f t="shared" si="4"/>
        <v>0.3095</v>
      </c>
      <c r="AK25" s="68">
        <f t="shared" si="4"/>
        <v>0.3095</v>
      </c>
      <c r="AL25" s="68">
        <f t="shared" si="4"/>
        <v>0.3095</v>
      </c>
      <c r="AM25" s="68">
        <f t="shared" si="4"/>
        <v>0.3095</v>
      </c>
      <c r="AN25" s="68">
        <f t="shared" si="4"/>
        <v>0.3095</v>
      </c>
      <c r="AO25" s="68">
        <f t="shared" si="4"/>
        <v>0.3095</v>
      </c>
      <c r="AP25" s="68">
        <f t="shared" si="4"/>
        <v>0.3095</v>
      </c>
      <c r="AQ25" s="68">
        <f t="shared" si="4"/>
        <v>0.3095</v>
      </c>
      <c r="AR25" s="68">
        <f t="shared" si="4"/>
        <v>0.3095</v>
      </c>
      <c r="AS25" s="68">
        <f t="shared" si="4"/>
        <v>0.3095</v>
      </c>
      <c r="AT25" s="68">
        <f t="shared" si="4"/>
        <v>0.3095</v>
      </c>
      <c r="AU25" s="68">
        <f t="shared" si="4"/>
        <v>0.3095</v>
      </c>
      <c r="AV25" s="68">
        <f t="shared" si="4"/>
        <v>0.3095</v>
      </c>
      <c r="AW25" s="68">
        <f t="shared" si="4"/>
        <v>0.3095</v>
      </c>
      <c r="AX25" s="68">
        <f t="shared" si="4"/>
        <v>0</v>
      </c>
      <c r="AY25" s="68">
        <f t="shared" si="4"/>
        <v>0</v>
      </c>
      <c r="AZ25" s="68">
        <f t="shared" si="4"/>
        <v>0</v>
      </c>
      <c r="BA25" s="68">
        <f t="shared" si="4"/>
        <v>0</v>
      </c>
      <c r="BB25" s="68">
        <f t="shared" si="4"/>
        <v>0</v>
      </c>
      <c r="BC25" s="68">
        <f t="shared" si="4"/>
        <v>0</v>
      </c>
      <c r="BD25" s="68">
        <f t="shared" si="4"/>
        <v>0</v>
      </c>
    </row>
    <row r="26" spans="1:56" ht="15.75" thickBot="1" x14ac:dyDescent="0.35">
      <c r="A26" s="115"/>
      <c r="B26" s="58" t="s">
        <v>96</v>
      </c>
      <c r="C26" s="59" t="s">
        <v>94</v>
      </c>
      <c r="D26" s="58" t="s">
        <v>40</v>
      </c>
      <c r="E26" s="60">
        <f>E18+E25</f>
        <v>-0.1547</v>
      </c>
      <c r="F26" s="60">
        <f t="shared" ref="F26:BD26" si="5">F18+F25</f>
        <v>-0.1547</v>
      </c>
      <c r="G26" s="60">
        <f t="shared" si="5"/>
        <v>-0.1547</v>
      </c>
      <c r="H26" s="60">
        <f t="shared" si="5"/>
        <v>-0.1547</v>
      </c>
      <c r="I26" s="60">
        <f t="shared" si="5"/>
        <v>-0.1547</v>
      </c>
      <c r="J26" s="60">
        <f t="shared" si="5"/>
        <v>-0.1547</v>
      </c>
      <c r="K26" s="60">
        <f t="shared" si="5"/>
        <v>-0.1547</v>
      </c>
      <c r="L26" s="60">
        <f t="shared" si="5"/>
        <v>-0.1547</v>
      </c>
      <c r="M26" s="60">
        <f t="shared" si="5"/>
        <v>-0.1547</v>
      </c>
      <c r="N26" s="60">
        <f t="shared" si="5"/>
        <v>-0.1547</v>
      </c>
      <c r="O26" s="60">
        <f t="shared" si="5"/>
        <v>-0.1547</v>
      </c>
      <c r="P26" s="60">
        <f t="shared" si="5"/>
        <v>-0.1547</v>
      </c>
      <c r="Q26" s="60">
        <f t="shared" si="5"/>
        <v>-0.1547</v>
      </c>
      <c r="R26" s="60">
        <f t="shared" si="5"/>
        <v>-0.1547</v>
      </c>
      <c r="S26" s="60">
        <f t="shared" si="5"/>
        <v>-0.1547</v>
      </c>
      <c r="T26" s="60">
        <f t="shared" si="5"/>
        <v>-0.1547</v>
      </c>
      <c r="U26" s="60">
        <f t="shared" si="5"/>
        <v>-0.1547</v>
      </c>
      <c r="V26" s="60">
        <f t="shared" si="5"/>
        <v>-0.1547</v>
      </c>
      <c r="W26" s="60">
        <f t="shared" si="5"/>
        <v>-0.1547</v>
      </c>
      <c r="X26" s="60">
        <f t="shared" si="5"/>
        <v>-0.1547</v>
      </c>
      <c r="Y26" s="60">
        <f t="shared" si="5"/>
        <v>-0.1547</v>
      </c>
      <c r="Z26" s="60">
        <f t="shared" si="5"/>
        <v>-0.1547</v>
      </c>
      <c r="AA26" s="60">
        <f t="shared" si="5"/>
        <v>-0.1547</v>
      </c>
      <c r="AB26" s="60">
        <f t="shared" si="5"/>
        <v>-0.1547</v>
      </c>
      <c r="AC26" s="60">
        <f t="shared" si="5"/>
        <v>-0.1547</v>
      </c>
      <c r="AD26" s="60">
        <f t="shared" si="5"/>
        <v>-0.1547</v>
      </c>
      <c r="AE26" s="60">
        <f t="shared" si="5"/>
        <v>-0.1547</v>
      </c>
      <c r="AF26" s="60">
        <f t="shared" si="5"/>
        <v>-0.1547</v>
      </c>
      <c r="AG26" s="60">
        <f t="shared" si="5"/>
        <v>-0.1547</v>
      </c>
      <c r="AH26" s="60">
        <f t="shared" si="5"/>
        <v>-0.1547</v>
      </c>
      <c r="AI26" s="60">
        <f t="shared" si="5"/>
        <v>-0.1547</v>
      </c>
      <c r="AJ26" s="60">
        <f t="shared" si="5"/>
        <v>-0.1547</v>
      </c>
      <c r="AK26" s="60">
        <f t="shared" si="5"/>
        <v>-0.1547</v>
      </c>
      <c r="AL26" s="60">
        <f t="shared" si="5"/>
        <v>-0.1547</v>
      </c>
      <c r="AM26" s="60">
        <f t="shared" si="5"/>
        <v>-0.1547</v>
      </c>
      <c r="AN26" s="60">
        <f t="shared" si="5"/>
        <v>-0.1547</v>
      </c>
      <c r="AO26" s="60">
        <f t="shared" si="5"/>
        <v>-0.1547</v>
      </c>
      <c r="AP26" s="60">
        <f t="shared" si="5"/>
        <v>-0.1547</v>
      </c>
      <c r="AQ26" s="60">
        <f t="shared" si="5"/>
        <v>-0.1547</v>
      </c>
      <c r="AR26" s="60">
        <f t="shared" si="5"/>
        <v>-0.1547</v>
      </c>
      <c r="AS26" s="60">
        <f t="shared" si="5"/>
        <v>-0.1547</v>
      </c>
      <c r="AT26" s="60">
        <f t="shared" si="5"/>
        <v>-0.1547</v>
      </c>
      <c r="AU26" s="60">
        <f t="shared" si="5"/>
        <v>-0.1547</v>
      </c>
      <c r="AV26" s="60">
        <f t="shared" si="5"/>
        <v>-0.1547</v>
      </c>
      <c r="AW26" s="60">
        <f t="shared" si="5"/>
        <v>-0.1547</v>
      </c>
      <c r="AX26" s="60">
        <f t="shared" si="5"/>
        <v>0</v>
      </c>
      <c r="AY26" s="60">
        <f t="shared" si="5"/>
        <v>0</v>
      </c>
      <c r="AZ26" s="60">
        <f t="shared" si="5"/>
        <v>0</v>
      </c>
      <c r="BA26" s="60">
        <f t="shared" si="5"/>
        <v>0</v>
      </c>
      <c r="BB26" s="60">
        <f t="shared" si="5"/>
        <v>0</v>
      </c>
      <c r="BC26" s="60">
        <f t="shared" si="5"/>
        <v>0</v>
      </c>
      <c r="BD26" s="60">
        <f t="shared" si="5"/>
        <v>0</v>
      </c>
    </row>
    <row r="27" spans="1:56" x14ac:dyDescent="0.3">
      <c r="A27" s="116"/>
      <c r="B27" s="9" t="s">
        <v>13</v>
      </c>
      <c r="C27" s="8" t="s">
        <v>41</v>
      </c>
      <c r="D27" s="9" t="s">
        <v>42</v>
      </c>
      <c r="E27" s="10">
        <v>0.8</v>
      </c>
      <c r="F27" s="10">
        <f>E27</f>
        <v>0.8</v>
      </c>
      <c r="G27" s="10">
        <f t="shared" ref="G27:AW27" si="6">F27</f>
        <v>0.8</v>
      </c>
      <c r="H27" s="10">
        <f t="shared" si="6"/>
        <v>0.8</v>
      </c>
      <c r="I27" s="10">
        <f t="shared" si="6"/>
        <v>0.8</v>
      </c>
      <c r="J27" s="10">
        <f t="shared" si="6"/>
        <v>0.8</v>
      </c>
      <c r="K27" s="10">
        <f t="shared" si="6"/>
        <v>0.8</v>
      </c>
      <c r="L27" s="10">
        <f t="shared" si="6"/>
        <v>0.8</v>
      </c>
      <c r="M27" s="10">
        <f t="shared" si="6"/>
        <v>0.8</v>
      </c>
      <c r="N27" s="10">
        <f t="shared" si="6"/>
        <v>0.8</v>
      </c>
      <c r="O27" s="10">
        <f t="shared" si="6"/>
        <v>0.8</v>
      </c>
      <c r="P27" s="10">
        <f t="shared" si="6"/>
        <v>0.8</v>
      </c>
      <c r="Q27" s="10">
        <f t="shared" si="6"/>
        <v>0.8</v>
      </c>
      <c r="R27" s="10">
        <f t="shared" si="6"/>
        <v>0.8</v>
      </c>
      <c r="S27" s="10">
        <f t="shared" si="6"/>
        <v>0.8</v>
      </c>
      <c r="T27" s="10">
        <f t="shared" si="6"/>
        <v>0.8</v>
      </c>
      <c r="U27" s="10">
        <f t="shared" si="6"/>
        <v>0.8</v>
      </c>
      <c r="V27" s="10">
        <f t="shared" si="6"/>
        <v>0.8</v>
      </c>
      <c r="W27" s="10">
        <f t="shared" si="6"/>
        <v>0.8</v>
      </c>
      <c r="X27" s="10">
        <f t="shared" si="6"/>
        <v>0.8</v>
      </c>
      <c r="Y27" s="10">
        <f t="shared" si="6"/>
        <v>0.8</v>
      </c>
      <c r="Z27" s="10">
        <f t="shared" si="6"/>
        <v>0.8</v>
      </c>
      <c r="AA27" s="10">
        <f t="shared" si="6"/>
        <v>0.8</v>
      </c>
      <c r="AB27" s="10">
        <f t="shared" si="6"/>
        <v>0.8</v>
      </c>
      <c r="AC27" s="10">
        <f t="shared" si="6"/>
        <v>0.8</v>
      </c>
      <c r="AD27" s="10">
        <f t="shared" si="6"/>
        <v>0.8</v>
      </c>
      <c r="AE27" s="10">
        <f t="shared" si="6"/>
        <v>0.8</v>
      </c>
      <c r="AF27" s="10">
        <f t="shared" si="6"/>
        <v>0.8</v>
      </c>
      <c r="AG27" s="10">
        <f t="shared" si="6"/>
        <v>0.8</v>
      </c>
      <c r="AH27" s="10">
        <f t="shared" si="6"/>
        <v>0.8</v>
      </c>
      <c r="AI27" s="10">
        <f t="shared" si="6"/>
        <v>0.8</v>
      </c>
      <c r="AJ27" s="10">
        <f t="shared" si="6"/>
        <v>0.8</v>
      </c>
      <c r="AK27" s="10">
        <f t="shared" si="6"/>
        <v>0.8</v>
      </c>
      <c r="AL27" s="10">
        <f t="shared" si="6"/>
        <v>0.8</v>
      </c>
      <c r="AM27" s="10">
        <f t="shared" si="6"/>
        <v>0.8</v>
      </c>
      <c r="AN27" s="10">
        <f t="shared" si="6"/>
        <v>0.8</v>
      </c>
      <c r="AO27" s="10">
        <f t="shared" si="6"/>
        <v>0.8</v>
      </c>
      <c r="AP27" s="10">
        <f t="shared" si="6"/>
        <v>0.8</v>
      </c>
      <c r="AQ27" s="10">
        <f t="shared" si="6"/>
        <v>0.8</v>
      </c>
      <c r="AR27" s="10">
        <f t="shared" si="6"/>
        <v>0.8</v>
      </c>
      <c r="AS27" s="10">
        <f t="shared" si="6"/>
        <v>0.8</v>
      </c>
      <c r="AT27" s="10">
        <f t="shared" si="6"/>
        <v>0.8</v>
      </c>
      <c r="AU27" s="10">
        <f t="shared" si="6"/>
        <v>0.8</v>
      </c>
      <c r="AV27" s="10">
        <f t="shared" si="6"/>
        <v>0.8</v>
      </c>
      <c r="AW27" s="10">
        <f t="shared" si="6"/>
        <v>0.8</v>
      </c>
      <c r="AX27" s="11"/>
      <c r="AY27" s="11"/>
      <c r="AZ27" s="11"/>
      <c r="BA27" s="11"/>
      <c r="BB27" s="11"/>
      <c r="BC27" s="11"/>
      <c r="BD27" s="11"/>
    </row>
    <row r="28" spans="1:56" x14ac:dyDescent="0.3">
      <c r="A28" s="116"/>
      <c r="B28" s="9" t="s">
        <v>12</v>
      </c>
      <c r="C28" s="9" t="s">
        <v>43</v>
      </c>
      <c r="D28" s="9" t="s">
        <v>40</v>
      </c>
      <c r="E28" s="35">
        <f>E26*E27</f>
        <v>-0.12376000000000001</v>
      </c>
      <c r="F28" s="35">
        <f t="shared" ref="F28:AW28" si="7">F26*F27</f>
        <v>-0.12376000000000001</v>
      </c>
      <c r="G28" s="35">
        <f t="shared" si="7"/>
        <v>-0.12376000000000001</v>
      </c>
      <c r="H28" s="35">
        <f t="shared" si="7"/>
        <v>-0.12376000000000001</v>
      </c>
      <c r="I28" s="35">
        <f t="shared" si="7"/>
        <v>-0.12376000000000001</v>
      </c>
      <c r="J28" s="35">
        <f t="shared" si="7"/>
        <v>-0.12376000000000001</v>
      </c>
      <c r="K28" s="35">
        <f t="shared" si="7"/>
        <v>-0.12376000000000001</v>
      </c>
      <c r="L28" s="35">
        <f t="shared" si="7"/>
        <v>-0.12376000000000001</v>
      </c>
      <c r="M28" s="35">
        <f t="shared" si="7"/>
        <v>-0.12376000000000001</v>
      </c>
      <c r="N28" s="35">
        <f t="shared" si="7"/>
        <v>-0.12376000000000001</v>
      </c>
      <c r="O28" s="35">
        <f t="shared" si="7"/>
        <v>-0.12376000000000001</v>
      </c>
      <c r="P28" s="35">
        <f t="shared" si="7"/>
        <v>-0.12376000000000001</v>
      </c>
      <c r="Q28" s="35">
        <f t="shared" si="7"/>
        <v>-0.12376000000000001</v>
      </c>
      <c r="R28" s="35">
        <f t="shared" si="7"/>
        <v>-0.12376000000000001</v>
      </c>
      <c r="S28" s="35">
        <f t="shared" si="7"/>
        <v>-0.12376000000000001</v>
      </c>
      <c r="T28" s="35">
        <f t="shared" si="7"/>
        <v>-0.12376000000000001</v>
      </c>
      <c r="U28" s="35">
        <f t="shared" si="7"/>
        <v>-0.12376000000000001</v>
      </c>
      <c r="V28" s="35">
        <f t="shared" si="7"/>
        <v>-0.12376000000000001</v>
      </c>
      <c r="W28" s="35">
        <f t="shared" si="7"/>
        <v>-0.12376000000000001</v>
      </c>
      <c r="X28" s="35">
        <f t="shared" si="7"/>
        <v>-0.12376000000000001</v>
      </c>
      <c r="Y28" s="35">
        <f t="shared" si="7"/>
        <v>-0.12376000000000001</v>
      </c>
      <c r="Z28" s="35">
        <f t="shared" si="7"/>
        <v>-0.12376000000000001</v>
      </c>
      <c r="AA28" s="35">
        <f t="shared" si="7"/>
        <v>-0.12376000000000001</v>
      </c>
      <c r="AB28" s="35">
        <f t="shared" si="7"/>
        <v>-0.12376000000000001</v>
      </c>
      <c r="AC28" s="35">
        <f t="shared" si="7"/>
        <v>-0.12376000000000001</v>
      </c>
      <c r="AD28" s="35">
        <f t="shared" si="7"/>
        <v>-0.12376000000000001</v>
      </c>
      <c r="AE28" s="35">
        <f t="shared" si="7"/>
        <v>-0.12376000000000001</v>
      </c>
      <c r="AF28" s="35">
        <f t="shared" si="7"/>
        <v>-0.12376000000000001</v>
      </c>
      <c r="AG28" s="35">
        <f t="shared" si="7"/>
        <v>-0.12376000000000001</v>
      </c>
      <c r="AH28" s="35">
        <f t="shared" si="7"/>
        <v>-0.12376000000000001</v>
      </c>
      <c r="AI28" s="35">
        <f t="shared" si="7"/>
        <v>-0.12376000000000001</v>
      </c>
      <c r="AJ28" s="35">
        <f t="shared" si="7"/>
        <v>-0.12376000000000001</v>
      </c>
      <c r="AK28" s="35">
        <f t="shared" si="7"/>
        <v>-0.12376000000000001</v>
      </c>
      <c r="AL28" s="35">
        <f t="shared" si="7"/>
        <v>-0.12376000000000001</v>
      </c>
      <c r="AM28" s="35">
        <f t="shared" si="7"/>
        <v>-0.12376000000000001</v>
      </c>
      <c r="AN28" s="35">
        <f t="shared" si="7"/>
        <v>-0.12376000000000001</v>
      </c>
      <c r="AO28" s="35">
        <f t="shared" si="7"/>
        <v>-0.12376000000000001</v>
      </c>
      <c r="AP28" s="35">
        <f t="shared" si="7"/>
        <v>-0.12376000000000001</v>
      </c>
      <c r="AQ28" s="35">
        <f t="shared" si="7"/>
        <v>-0.12376000000000001</v>
      </c>
      <c r="AR28" s="35">
        <f t="shared" si="7"/>
        <v>-0.12376000000000001</v>
      </c>
      <c r="AS28" s="35">
        <f t="shared" si="7"/>
        <v>-0.12376000000000001</v>
      </c>
      <c r="AT28" s="35">
        <f t="shared" si="7"/>
        <v>-0.12376000000000001</v>
      </c>
      <c r="AU28" s="35">
        <f t="shared" si="7"/>
        <v>-0.12376000000000001</v>
      </c>
      <c r="AV28" s="35">
        <f t="shared" si="7"/>
        <v>-0.12376000000000001</v>
      </c>
      <c r="AW28" s="35">
        <f t="shared" si="7"/>
        <v>-0.12376000000000001</v>
      </c>
      <c r="AX28" s="35"/>
      <c r="AY28" s="35"/>
      <c r="AZ28" s="35"/>
      <c r="BA28" s="35"/>
      <c r="BB28" s="35"/>
      <c r="BC28" s="35"/>
      <c r="BD28" s="35"/>
    </row>
    <row r="29" spans="1:56" x14ac:dyDescent="0.3">
      <c r="A29" s="116"/>
      <c r="B29" s="9" t="s">
        <v>93</v>
      </c>
      <c r="C29" s="11" t="s">
        <v>44</v>
      </c>
      <c r="D29" s="9" t="s">
        <v>40</v>
      </c>
      <c r="E29" s="35">
        <f>E26-E28</f>
        <v>-3.0939999999999995E-2</v>
      </c>
      <c r="F29" s="35">
        <f t="shared" ref="F29:AW29" si="8">F26-F28</f>
        <v>-3.0939999999999995E-2</v>
      </c>
      <c r="G29" s="35">
        <f t="shared" si="8"/>
        <v>-3.0939999999999995E-2</v>
      </c>
      <c r="H29" s="35">
        <f t="shared" si="8"/>
        <v>-3.0939999999999995E-2</v>
      </c>
      <c r="I29" s="35">
        <f t="shared" si="8"/>
        <v>-3.0939999999999995E-2</v>
      </c>
      <c r="J29" s="35">
        <f t="shared" si="8"/>
        <v>-3.0939999999999995E-2</v>
      </c>
      <c r="K29" s="35">
        <f t="shared" si="8"/>
        <v>-3.0939999999999995E-2</v>
      </c>
      <c r="L29" s="35">
        <f t="shared" si="8"/>
        <v>-3.0939999999999995E-2</v>
      </c>
      <c r="M29" s="35">
        <f t="shared" si="8"/>
        <v>-3.0939999999999995E-2</v>
      </c>
      <c r="N29" s="35">
        <f t="shared" si="8"/>
        <v>-3.0939999999999995E-2</v>
      </c>
      <c r="O29" s="35">
        <f t="shared" si="8"/>
        <v>-3.0939999999999995E-2</v>
      </c>
      <c r="P29" s="35">
        <f t="shared" si="8"/>
        <v>-3.0939999999999995E-2</v>
      </c>
      <c r="Q29" s="35">
        <f t="shared" si="8"/>
        <v>-3.0939999999999995E-2</v>
      </c>
      <c r="R29" s="35">
        <f t="shared" si="8"/>
        <v>-3.0939999999999995E-2</v>
      </c>
      <c r="S29" s="35">
        <f t="shared" si="8"/>
        <v>-3.0939999999999995E-2</v>
      </c>
      <c r="T29" s="35">
        <f t="shared" si="8"/>
        <v>-3.0939999999999995E-2</v>
      </c>
      <c r="U29" s="35">
        <f t="shared" si="8"/>
        <v>-3.0939999999999995E-2</v>
      </c>
      <c r="V29" s="35">
        <f t="shared" si="8"/>
        <v>-3.0939999999999995E-2</v>
      </c>
      <c r="W29" s="35">
        <f t="shared" si="8"/>
        <v>-3.0939999999999995E-2</v>
      </c>
      <c r="X29" s="35">
        <f t="shared" si="8"/>
        <v>-3.0939999999999995E-2</v>
      </c>
      <c r="Y29" s="35">
        <f t="shared" si="8"/>
        <v>-3.0939999999999995E-2</v>
      </c>
      <c r="Z29" s="35">
        <f t="shared" si="8"/>
        <v>-3.0939999999999995E-2</v>
      </c>
      <c r="AA29" s="35">
        <f t="shared" si="8"/>
        <v>-3.0939999999999995E-2</v>
      </c>
      <c r="AB29" s="35">
        <f t="shared" si="8"/>
        <v>-3.0939999999999995E-2</v>
      </c>
      <c r="AC29" s="35">
        <f t="shared" si="8"/>
        <v>-3.0939999999999995E-2</v>
      </c>
      <c r="AD29" s="35">
        <f t="shared" si="8"/>
        <v>-3.0939999999999995E-2</v>
      </c>
      <c r="AE29" s="35">
        <f t="shared" si="8"/>
        <v>-3.0939999999999995E-2</v>
      </c>
      <c r="AF29" s="35">
        <f t="shared" si="8"/>
        <v>-3.0939999999999995E-2</v>
      </c>
      <c r="AG29" s="35">
        <f t="shared" si="8"/>
        <v>-3.0939999999999995E-2</v>
      </c>
      <c r="AH29" s="35">
        <f t="shared" si="8"/>
        <v>-3.0939999999999995E-2</v>
      </c>
      <c r="AI29" s="35">
        <f t="shared" si="8"/>
        <v>-3.0939999999999995E-2</v>
      </c>
      <c r="AJ29" s="35">
        <f t="shared" si="8"/>
        <v>-3.0939999999999995E-2</v>
      </c>
      <c r="AK29" s="35">
        <f t="shared" si="8"/>
        <v>-3.0939999999999995E-2</v>
      </c>
      <c r="AL29" s="35">
        <f t="shared" si="8"/>
        <v>-3.0939999999999995E-2</v>
      </c>
      <c r="AM29" s="35">
        <f t="shared" si="8"/>
        <v>-3.0939999999999995E-2</v>
      </c>
      <c r="AN29" s="35">
        <f t="shared" si="8"/>
        <v>-3.0939999999999995E-2</v>
      </c>
      <c r="AO29" s="35">
        <f t="shared" si="8"/>
        <v>-3.0939999999999995E-2</v>
      </c>
      <c r="AP29" s="35">
        <f t="shared" si="8"/>
        <v>-3.0939999999999995E-2</v>
      </c>
      <c r="AQ29" s="35">
        <f t="shared" si="8"/>
        <v>-3.0939999999999995E-2</v>
      </c>
      <c r="AR29" s="35">
        <f t="shared" si="8"/>
        <v>-3.0939999999999995E-2</v>
      </c>
      <c r="AS29" s="35">
        <f t="shared" si="8"/>
        <v>-3.0939999999999995E-2</v>
      </c>
      <c r="AT29" s="35">
        <f t="shared" si="8"/>
        <v>-3.0939999999999995E-2</v>
      </c>
      <c r="AU29" s="35">
        <f t="shared" si="8"/>
        <v>-3.0939999999999995E-2</v>
      </c>
      <c r="AV29" s="35">
        <f t="shared" si="8"/>
        <v>-3.0939999999999995E-2</v>
      </c>
      <c r="AW29" s="35">
        <f t="shared" si="8"/>
        <v>-3.0939999999999995E-2</v>
      </c>
      <c r="AX29" s="35"/>
      <c r="AY29" s="35"/>
      <c r="AZ29" s="35"/>
      <c r="BA29" s="35"/>
      <c r="BB29" s="35"/>
      <c r="BC29" s="35"/>
      <c r="BD29" s="35"/>
    </row>
    <row r="30" spans="1:56" ht="16.5" hidden="1" customHeight="1" outlineLevel="1" x14ac:dyDescent="0.35">
      <c r="A30" s="116"/>
      <c r="B30" s="9" t="s">
        <v>1</v>
      </c>
      <c r="C30" s="11" t="s">
        <v>53</v>
      </c>
      <c r="D30" s="9" t="s">
        <v>40</v>
      </c>
      <c r="F30" s="35">
        <f>$E$28/'Fixed data'!$C$7</f>
        <v>-2.7502222222222225E-3</v>
      </c>
      <c r="G30" s="35">
        <f>$E$28/'Fixed data'!$C$7</f>
        <v>-2.7502222222222225E-3</v>
      </c>
      <c r="H30" s="35">
        <f>$E$28/'Fixed data'!$C$7</f>
        <v>-2.7502222222222225E-3</v>
      </c>
      <c r="I30" s="35">
        <f>$E$28/'Fixed data'!$C$7</f>
        <v>-2.7502222222222225E-3</v>
      </c>
      <c r="J30" s="35">
        <f>$E$28/'Fixed data'!$C$7</f>
        <v>-2.7502222222222225E-3</v>
      </c>
      <c r="K30" s="35">
        <f>$E$28/'Fixed data'!$C$7</f>
        <v>-2.7502222222222225E-3</v>
      </c>
      <c r="L30" s="35">
        <f>$E$28/'Fixed data'!$C$7</f>
        <v>-2.7502222222222225E-3</v>
      </c>
      <c r="M30" s="35">
        <f>$E$28/'Fixed data'!$C$7</f>
        <v>-2.7502222222222225E-3</v>
      </c>
      <c r="N30" s="35">
        <f>$E$28/'Fixed data'!$C$7</f>
        <v>-2.7502222222222225E-3</v>
      </c>
      <c r="O30" s="35">
        <f>$E$28/'Fixed data'!$C$7</f>
        <v>-2.7502222222222225E-3</v>
      </c>
      <c r="P30" s="35">
        <f>$E$28/'Fixed data'!$C$7</f>
        <v>-2.7502222222222225E-3</v>
      </c>
      <c r="Q30" s="35">
        <f>$E$28/'Fixed data'!$C$7</f>
        <v>-2.7502222222222225E-3</v>
      </c>
      <c r="R30" s="35">
        <f>$E$28/'Fixed data'!$C$7</f>
        <v>-2.7502222222222225E-3</v>
      </c>
      <c r="S30" s="35">
        <f>$E$28/'Fixed data'!$C$7</f>
        <v>-2.7502222222222225E-3</v>
      </c>
      <c r="T30" s="35">
        <f>$E$28/'Fixed data'!$C$7</f>
        <v>-2.7502222222222225E-3</v>
      </c>
      <c r="U30" s="35">
        <f>$E$28/'Fixed data'!$C$7</f>
        <v>-2.7502222222222225E-3</v>
      </c>
      <c r="V30" s="35">
        <f>$E$28/'Fixed data'!$C$7</f>
        <v>-2.7502222222222225E-3</v>
      </c>
      <c r="W30" s="35">
        <f>$E$28/'Fixed data'!$C$7</f>
        <v>-2.7502222222222225E-3</v>
      </c>
      <c r="X30" s="35">
        <f>$E$28/'Fixed data'!$C$7</f>
        <v>-2.7502222222222225E-3</v>
      </c>
      <c r="Y30" s="35">
        <f>$E$28/'Fixed data'!$C$7</f>
        <v>-2.7502222222222225E-3</v>
      </c>
      <c r="Z30" s="35">
        <f>$E$28/'Fixed data'!$C$7</f>
        <v>-2.7502222222222225E-3</v>
      </c>
      <c r="AA30" s="35">
        <f>$E$28/'Fixed data'!$C$7</f>
        <v>-2.7502222222222225E-3</v>
      </c>
      <c r="AB30" s="35">
        <f>$E$28/'Fixed data'!$C$7</f>
        <v>-2.7502222222222225E-3</v>
      </c>
      <c r="AC30" s="35">
        <f>$E$28/'Fixed data'!$C$7</f>
        <v>-2.7502222222222225E-3</v>
      </c>
      <c r="AD30" s="35">
        <f>$E$28/'Fixed data'!$C$7</f>
        <v>-2.7502222222222225E-3</v>
      </c>
      <c r="AE30" s="35">
        <f>$E$28/'Fixed data'!$C$7</f>
        <v>-2.7502222222222225E-3</v>
      </c>
      <c r="AF30" s="35">
        <f>$E$28/'Fixed data'!$C$7</f>
        <v>-2.7502222222222225E-3</v>
      </c>
      <c r="AG30" s="35">
        <f>$E$28/'Fixed data'!$C$7</f>
        <v>-2.7502222222222225E-3</v>
      </c>
      <c r="AH30" s="35">
        <f>$E$28/'Fixed data'!$C$7</f>
        <v>-2.7502222222222225E-3</v>
      </c>
      <c r="AI30" s="35">
        <f>$E$28/'Fixed data'!$C$7</f>
        <v>-2.7502222222222225E-3</v>
      </c>
      <c r="AJ30" s="35">
        <f>$E$28/'Fixed data'!$C$7</f>
        <v>-2.7502222222222225E-3</v>
      </c>
      <c r="AK30" s="35">
        <f>$E$28/'Fixed data'!$C$7</f>
        <v>-2.7502222222222225E-3</v>
      </c>
      <c r="AL30" s="35">
        <f>$E$28/'Fixed data'!$C$7</f>
        <v>-2.7502222222222225E-3</v>
      </c>
      <c r="AM30" s="35">
        <f>$E$28/'Fixed data'!$C$7</f>
        <v>-2.7502222222222225E-3</v>
      </c>
      <c r="AN30" s="35">
        <f>$E$28/'Fixed data'!$C$7</f>
        <v>-2.7502222222222225E-3</v>
      </c>
      <c r="AO30" s="35">
        <f>$E$28/'Fixed data'!$C$7</f>
        <v>-2.7502222222222225E-3</v>
      </c>
      <c r="AP30" s="35">
        <f>$E$28/'Fixed data'!$C$7</f>
        <v>-2.7502222222222225E-3</v>
      </c>
      <c r="AQ30" s="35">
        <f>$E$28/'Fixed data'!$C$7</f>
        <v>-2.7502222222222225E-3</v>
      </c>
      <c r="AR30" s="35">
        <f>$E$28/'Fixed data'!$C$7</f>
        <v>-2.7502222222222225E-3</v>
      </c>
      <c r="AS30" s="35">
        <f>$E$28/'Fixed data'!$C$7</f>
        <v>-2.7502222222222225E-3</v>
      </c>
      <c r="AT30" s="35">
        <f>$E$28/'Fixed data'!$C$7</f>
        <v>-2.7502222222222225E-3</v>
      </c>
      <c r="AU30" s="35">
        <f>$E$28/'Fixed data'!$C$7</f>
        <v>-2.7502222222222225E-3</v>
      </c>
      <c r="AV30" s="35">
        <f>$E$28/'Fixed data'!$C$7</f>
        <v>-2.7502222222222225E-3</v>
      </c>
      <c r="AW30" s="35">
        <f>$E$28/'Fixed data'!$C$7</f>
        <v>-2.7502222222222225E-3</v>
      </c>
      <c r="AX30" s="35">
        <f>$E$28/'Fixed data'!$C$7</f>
        <v>-2.7502222222222225E-3</v>
      </c>
      <c r="AY30" s="35"/>
      <c r="AZ30" s="35"/>
      <c r="BA30" s="35"/>
      <c r="BB30" s="35"/>
      <c r="BC30" s="35"/>
      <c r="BD30" s="35"/>
    </row>
    <row r="31" spans="1:56" ht="16.5" hidden="1" customHeight="1" outlineLevel="1" x14ac:dyDescent="0.35">
      <c r="A31" s="116"/>
      <c r="B31" s="9" t="s">
        <v>2</v>
      </c>
      <c r="C31" s="11" t="s">
        <v>54</v>
      </c>
      <c r="D31" s="9" t="s">
        <v>40</v>
      </c>
      <c r="F31" s="35"/>
      <c r="G31" s="35">
        <f>$F$28/'Fixed data'!$C$7</f>
        <v>-2.7502222222222225E-3</v>
      </c>
      <c r="H31" s="35">
        <f>$F$28/'Fixed data'!$C$7</f>
        <v>-2.7502222222222225E-3</v>
      </c>
      <c r="I31" s="35">
        <f>$F$28/'Fixed data'!$C$7</f>
        <v>-2.7502222222222225E-3</v>
      </c>
      <c r="J31" s="35">
        <f>$F$28/'Fixed data'!$C$7</f>
        <v>-2.7502222222222225E-3</v>
      </c>
      <c r="K31" s="35">
        <f>$F$28/'Fixed data'!$C$7</f>
        <v>-2.7502222222222225E-3</v>
      </c>
      <c r="L31" s="35">
        <f>$F$28/'Fixed data'!$C$7</f>
        <v>-2.7502222222222225E-3</v>
      </c>
      <c r="M31" s="35">
        <f>$F$28/'Fixed data'!$C$7</f>
        <v>-2.7502222222222225E-3</v>
      </c>
      <c r="N31" s="35">
        <f>$F$28/'Fixed data'!$C$7</f>
        <v>-2.7502222222222225E-3</v>
      </c>
      <c r="O31" s="35">
        <f>$F$28/'Fixed data'!$C$7</f>
        <v>-2.7502222222222225E-3</v>
      </c>
      <c r="P31" s="35">
        <f>$F$28/'Fixed data'!$C$7</f>
        <v>-2.7502222222222225E-3</v>
      </c>
      <c r="Q31" s="35">
        <f>$F$28/'Fixed data'!$C$7</f>
        <v>-2.7502222222222225E-3</v>
      </c>
      <c r="R31" s="35">
        <f>$F$28/'Fixed data'!$C$7</f>
        <v>-2.7502222222222225E-3</v>
      </c>
      <c r="S31" s="35">
        <f>$F$28/'Fixed data'!$C$7</f>
        <v>-2.7502222222222225E-3</v>
      </c>
      <c r="T31" s="35">
        <f>$F$28/'Fixed data'!$C$7</f>
        <v>-2.7502222222222225E-3</v>
      </c>
      <c r="U31" s="35">
        <f>$F$28/'Fixed data'!$C$7</f>
        <v>-2.7502222222222225E-3</v>
      </c>
      <c r="V31" s="35">
        <f>$F$28/'Fixed data'!$C$7</f>
        <v>-2.7502222222222225E-3</v>
      </c>
      <c r="W31" s="35">
        <f>$F$28/'Fixed data'!$C$7</f>
        <v>-2.7502222222222225E-3</v>
      </c>
      <c r="X31" s="35">
        <f>$F$28/'Fixed data'!$C$7</f>
        <v>-2.7502222222222225E-3</v>
      </c>
      <c r="Y31" s="35">
        <f>$F$28/'Fixed data'!$C$7</f>
        <v>-2.7502222222222225E-3</v>
      </c>
      <c r="Z31" s="35">
        <f>$F$28/'Fixed data'!$C$7</f>
        <v>-2.7502222222222225E-3</v>
      </c>
      <c r="AA31" s="35">
        <f>$F$28/'Fixed data'!$C$7</f>
        <v>-2.7502222222222225E-3</v>
      </c>
      <c r="AB31" s="35">
        <f>$F$28/'Fixed data'!$C$7</f>
        <v>-2.7502222222222225E-3</v>
      </c>
      <c r="AC31" s="35">
        <f>$F$28/'Fixed data'!$C$7</f>
        <v>-2.7502222222222225E-3</v>
      </c>
      <c r="AD31" s="35">
        <f>$F$28/'Fixed data'!$C$7</f>
        <v>-2.7502222222222225E-3</v>
      </c>
      <c r="AE31" s="35">
        <f>$F$28/'Fixed data'!$C$7</f>
        <v>-2.7502222222222225E-3</v>
      </c>
      <c r="AF31" s="35">
        <f>$F$28/'Fixed data'!$C$7</f>
        <v>-2.7502222222222225E-3</v>
      </c>
      <c r="AG31" s="35">
        <f>$F$28/'Fixed data'!$C$7</f>
        <v>-2.7502222222222225E-3</v>
      </c>
      <c r="AH31" s="35">
        <f>$F$28/'Fixed data'!$C$7</f>
        <v>-2.7502222222222225E-3</v>
      </c>
      <c r="AI31" s="35">
        <f>$F$28/'Fixed data'!$C$7</f>
        <v>-2.7502222222222225E-3</v>
      </c>
      <c r="AJ31" s="35">
        <f>$F$28/'Fixed data'!$C$7</f>
        <v>-2.7502222222222225E-3</v>
      </c>
      <c r="AK31" s="35">
        <f>$F$28/'Fixed data'!$C$7</f>
        <v>-2.7502222222222225E-3</v>
      </c>
      <c r="AL31" s="35">
        <f>$F$28/'Fixed data'!$C$7</f>
        <v>-2.7502222222222225E-3</v>
      </c>
      <c r="AM31" s="35">
        <f>$F$28/'Fixed data'!$C$7</f>
        <v>-2.7502222222222225E-3</v>
      </c>
      <c r="AN31" s="35">
        <f>$F$28/'Fixed data'!$C$7</f>
        <v>-2.7502222222222225E-3</v>
      </c>
      <c r="AO31" s="35">
        <f>$F$28/'Fixed data'!$C$7</f>
        <v>-2.7502222222222225E-3</v>
      </c>
      <c r="AP31" s="35">
        <f>$F$28/'Fixed data'!$C$7</f>
        <v>-2.7502222222222225E-3</v>
      </c>
      <c r="AQ31" s="35">
        <f>$F$28/'Fixed data'!$C$7</f>
        <v>-2.7502222222222225E-3</v>
      </c>
      <c r="AR31" s="35">
        <f>$F$28/'Fixed data'!$C$7</f>
        <v>-2.7502222222222225E-3</v>
      </c>
      <c r="AS31" s="35">
        <f>$F$28/'Fixed data'!$C$7</f>
        <v>-2.7502222222222225E-3</v>
      </c>
      <c r="AT31" s="35">
        <f>$F$28/'Fixed data'!$C$7</f>
        <v>-2.7502222222222225E-3</v>
      </c>
      <c r="AU31" s="35">
        <f>$F$28/'Fixed data'!$C$7</f>
        <v>-2.7502222222222225E-3</v>
      </c>
      <c r="AV31" s="35">
        <f>$F$28/'Fixed data'!$C$7</f>
        <v>-2.7502222222222225E-3</v>
      </c>
      <c r="AW31" s="35">
        <f>$F$28/'Fixed data'!$C$7</f>
        <v>-2.7502222222222225E-3</v>
      </c>
      <c r="AX31" s="35">
        <f>$F$28/'Fixed data'!$C$7</f>
        <v>-2.7502222222222225E-3</v>
      </c>
      <c r="AY31" s="35">
        <f>$F$28/'Fixed data'!$C$7</f>
        <v>-2.7502222222222225E-3</v>
      </c>
      <c r="AZ31" s="35"/>
      <c r="BA31" s="35"/>
      <c r="BB31" s="35"/>
      <c r="BC31" s="35"/>
      <c r="BD31" s="35"/>
    </row>
    <row r="32" spans="1:56" ht="16.5" hidden="1" customHeight="1" outlineLevel="1" x14ac:dyDescent="0.35">
      <c r="A32" s="116"/>
      <c r="B32" s="9" t="s">
        <v>3</v>
      </c>
      <c r="C32" s="11" t="s">
        <v>55</v>
      </c>
      <c r="D32" s="9" t="s">
        <v>40</v>
      </c>
      <c r="F32" s="35"/>
      <c r="G32" s="35"/>
      <c r="H32" s="35">
        <f>$G$28/'Fixed data'!$C$7</f>
        <v>-2.7502222222222225E-3</v>
      </c>
      <c r="I32" s="35">
        <f>$G$28/'Fixed data'!$C$7</f>
        <v>-2.7502222222222225E-3</v>
      </c>
      <c r="J32" s="35">
        <f>$G$28/'Fixed data'!$C$7</f>
        <v>-2.7502222222222225E-3</v>
      </c>
      <c r="K32" s="35">
        <f>$G$28/'Fixed data'!$C$7</f>
        <v>-2.7502222222222225E-3</v>
      </c>
      <c r="L32" s="35">
        <f>$G$28/'Fixed data'!$C$7</f>
        <v>-2.7502222222222225E-3</v>
      </c>
      <c r="M32" s="35">
        <f>$G$28/'Fixed data'!$C$7</f>
        <v>-2.7502222222222225E-3</v>
      </c>
      <c r="N32" s="35">
        <f>$G$28/'Fixed data'!$C$7</f>
        <v>-2.7502222222222225E-3</v>
      </c>
      <c r="O32" s="35">
        <f>$G$28/'Fixed data'!$C$7</f>
        <v>-2.7502222222222225E-3</v>
      </c>
      <c r="P32" s="35">
        <f>$G$28/'Fixed data'!$C$7</f>
        <v>-2.7502222222222225E-3</v>
      </c>
      <c r="Q32" s="35">
        <f>$G$28/'Fixed data'!$C$7</f>
        <v>-2.7502222222222225E-3</v>
      </c>
      <c r="R32" s="35">
        <f>$G$28/'Fixed data'!$C$7</f>
        <v>-2.7502222222222225E-3</v>
      </c>
      <c r="S32" s="35">
        <f>$G$28/'Fixed data'!$C$7</f>
        <v>-2.7502222222222225E-3</v>
      </c>
      <c r="T32" s="35">
        <f>$G$28/'Fixed data'!$C$7</f>
        <v>-2.7502222222222225E-3</v>
      </c>
      <c r="U32" s="35">
        <f>$G$28/'Fixed data'!$C$7</f>
        <v>-2.7502222222222225E-3</v>
      </c>
      <c r="V32" s="35">
        <f>$G$28/'Fixed data'!$C$7</f>
        <v>-2.7502222222222225E-3</v>
      </c>
      <c r="W32" s="35">
        <f>$G$28/'Fixed data'!$C$7</f>
        <v>-2.7502222222222225E-3</v>
      </c>
      <c r="X32" s="35">
        <f>$G$28/'Fixed data'!$C$7</f>
        <v>-2.7502222222222225E-3</v>
      </c>
      <c r="Y32" s="35">
        <f>$G$28/'Fixed data'!$C$7</f>
        <v>-2.7502222222222225E-3</v>
      </c>
      <c r="Z32" s="35">
        <f>$G$28/'Fixed data'!$C$7</f>
        <v>-2.7502222222222225E-3</v>
      </c>
      <c r="AA32" s="35">
        <f>$G$28/'Fixed data'!$C$7</f>
        <v>-2.7502222222222225E-3</v>
      </c>
      <c r="AB32" s="35">
        <f>$G$28/'Fixed data'!$C$7</f>
        <v>-2.7502222222222225E-3</v>
      </c>
      <c r="AC32" s="35">
        <f>$G$28/'Fixed data'!$C$7</f>
        <v>-2.7502222222222225E-3</v>
      </c>
      <c r="AD32" s="35">
        <f>$G$28/'Fixed data'!$C$7</f>
        <v>-2.7502222222222225E-3</v>
      </c>
      <c r="AE32" s="35">
        <f>$G$28/'Fixed data'!$C$7</f>
        <v>-2.7502222222222225E-3</v>
      </c>
      <c r="AF32" s="35">
        <f>$G$28/'Fixed data'!$C$7</f>
        <v>-2.7502222222222225E-3</v>
      </c>
      <c r="AG32" s="35">
        <f>$G$28/'Fixed data'!$C$7</f>
        <v>-2.7502222222222225E-3</v>
      </c>
      <c r="AH32" s="35">
        <f>$G$28/'Fixed data'!$C$7</f>
        <v>-2.7502222222222225E-3</v>
      </c>
      <c r="AI32" s="35">
        <f>$G$28/'Fixed data'!$C$7</f>
        <v>-2.7502222222222225E-3</v>
      </c>
      <c r="AJ32" s="35">
        <f>$G$28/'Fixed data'!$C$7</f>
        <v>-2.7502222222222225E-3</v>
      </c>
      <c r="AK32" s="35">
        <f>$G$28/'Fixed data'!$C$7</f>
        <v>-2.7502222222222225E-3</v>
      </c>
      <c r="AL32" s="35">
        <f>$G$28/'Fixed data'!$C$7</f>
        <v>-2.7502222222222225E-3</v>
      </c>
      <c r="AM32" s="35">
        <f>$G$28/'Fixed data'!$C$7</f>
        <v>-2.7502222222222225E-3</v>
      </c>
      <c r="AN32" s="35">
        <f>$G$28/'Fixed data'!$C$7</f>
        <v>-2.7502222222222225E-3</v>
      </c>
      <c r="AO32" s="35">
        <f>$G$28/'Fixed data'!$C$7</f>
        <v>-2.7502222222222225E-3</v>
      </c>
      <c r="AP32" s="35">
        <f>$G$28/'Fixed data'!$C$7</f>
        <v>-2.7502222222222225E-3</v>
      </c>
      <c r="AQ32" s="35">
        <f>$G$28/'Fixed data'!$C$7</f>
        <v>-2.7502222222222225E-3</v>
      </c>
      <c r="AR32" s="35">
        <f>$G$28/'Fixed data'!$C$7</f>
        <v>-2.7502222222222225E-3</v>
      </c>
      <c r="AS32" s="35">
        <f>$G$28/'Fixed data'!$C$7</f>
        <v>-2.7502222222222225E-3</v>
      </c>
      <c r="AT32" s="35">
        <f>$G$28/'Fixed data'!$C$7</f>
        <v>-2.7502222222222225E-3</v>
      </c>
      <c r="AU32" s="35">
        <f>$G$28/'Fixed data'!$C$7</f>
        <v>-2.7502222222222225E-3</v>
      </c>
      <c r="AV32" s="35">
        <f>$G$28/'Fixed data'!$C$7</f>
        <v>-2.7502222222222225E-3</v>
      </c>
      <c r="AW32" s="35">
        <f>$G$28/'Fixed data'!$C$7</f>
        <v>-2.7502222222222225E-3</v>
      </c>
      <c r="AX32" s="35">
        <f>$G$28/'Fixed data'!$C$7</f>
        <v>-2.7502222222222225E-3</v>
      </c>
      <c r="AY32" s="35">
        <f>$G$28/'Fixed data'!$C$7</f>
        <v>-2.7502222222222225E-3</v>
      </c>
      <c r="AZ32" s="35">
        <f>$G$28/'Fixed data'!$C$7</f>
        <v>-2.7502222222222225E-3</v>
      </c>
      <c r="BA32" s="35"/>
      <c r="BB32" s="35"/>
      <c r="BC32" s="35"/>
      <c r="BD32" s="35"/>
    </row>
    <row r="33" spans="1:57" ht="16.5" hidden="1" customHeight="1" outlineLevel="1" x14ac:dyDescent="0.35">
      <c r="A33" s="116"/>
      <c r="B33" s="9" t="s">
        <v>4</v>
      </c>
      <c r="C33" s="11" t="s">
        <v>56</v>
      </c>
      <c r="D33" s="9" t="s">
        <v>40</v>
      </c>
      <c r="F33" s="35"/>
      <c r="G33" s="35"/>
      <c r="H33" s="35"/>
      <c r="I33" s="35">
        <f>$H$28/'Fixed data'!$C$7</f>
        <v>-2.7502222222222225E-3</v>
      </c>
      <c r="J33" s="35">
        <f>$H$28/'Fixed data'!$C$7</f>
        <v>-2.7502222222222225E-3</v>
      </c>
      <c r="K33" s="35">
        <f>$H$28/'Fixed data'!$C$7</f>
        <v>-2.7502222222222225E-3</v>
      </c>
      <c r="L33" s="35">
        <f>$H$28/'Fixed data'!$C$7</f>
        <v>-2.7502222222222225E-3</v>
      </c>
      <c r="M33" s="35">
        <f>$H$28/'Fixed data'!$C$7</f>
        <v>-2.7502222222222225E-3</v>
      </c>
      <c r="N33" s="35">
        <f>$H$28/'Fixed data'!$C$7</f>
        <v>-2.7502222222222225E-3</v>
      </c>
      <c r="O33" s="35">
        <f>$H$28/'Fixed data'!$C$7</f>
        <v>-2.7502222222222225E-3</v>
      </c>
      <c r="P33" s="35">
        <f>$H$28/'Fixed data'!$C$7</f>
        <v>-2.7502222222222225E-3</v>
      </c>
      <c r="Q33" s="35">
        <f>$H$28/'Fixed data'!$C$7</f>
        <v>-2.7502222222222225E-3</v>
      </c>
      <c r="R33" s="35">
        <f>$H$28/'Fixed data'!$C$7</f>
        <v>-2.7502222222222225E-3</v>
      </c>
      <c r="S33" s="35">
        <f>$H$28/'Fixed data'!$C$7</f>
        <v>-2.7502222222222225E-3</v>
      </c>
      <c r="T33" s="35">
        <f>$H$28/'Fixed data'!$C$7</f>
        <v>-2.7502222222222225E-3</v>
      </c>
      <c r="U33" s="35">
        <f>$H$28/'Fixed data'!$C$7</f>
        <v>-2.7502222222222225E-3</v>
      </c>
      <c r="V33" s="35">
        <f>$H$28/'Fixed data'!$C$7</f>
        <v>-2.7502222222222225E-3</v>
      </c>
      <c r="W33" s="35">
        <f>$H$28/'Fixed data'!$C$7</f>
        <v>-2.7502222222222225E-3</v>
      </c>
      <c r="X33" s="35">
        <f>$H$28/'Fixed data'!$C$7</f>
        <v>-2.7502222222222225E-3</v>
      </c>
      <c r="Y33" s="35">
        <f>$H$28/'Fixed data'!$C$7</f>
        <v>-2.7502222222222225E-3</v>
      </c>
      <c r="Z33" s="35">
        <f>$H$28/'Fixed data'!$C$7</f>
        <v>-2.7502222222222225E-3</v>
      </c>
      <c r="AA33" s="35">
        <f>$H$28/'Fixed data'!$C$7</f>
        <v>-2.7502222222222225E-3</v>
      </c>
      <c r="AB33" s="35">
        <f>$H$28/'Fixed data'!$C$7</f>
        <v>-2.7502222222222225E-3</v>
      </c>
      <c r="AC33" s="35">
        <f>$H$28/'Fixed data'!$C$7</f>
        <v>-2.7502222222222225E-3</v>
      </c>
      <c r="AD33" s="35">
        <f>$H$28/'Fixed data'!$C$7</f>
        <v>-2.7502222222222225E-3</v>
      </c>
      <c r="AE33" s="35">
        <f>$H$28/'Fixed data'!$C$7</f>
        <v>-2.7502222222222225E-3</v>
      </c>
      <c r="AF33" s="35">
        <f>$H$28/'Fixed data'!$C$7</f>
        <v>-2.7502222222222225E-3</v>
      </c>
      <c r="AG33" s="35">
        <f>$H$28/'Fixed data'!$C$7</f>
        <v>-2.7502222222222225E-3</v>
      </c>
      <c r="AH33" s="35">
        <f>$H$28/'Fixed data'!$C$7</f>
        <v>-2.7502222222222225E-3</v>
      </c>
      <c r="AI33" s="35">
        <f>$H$28/'Fixed data'!$C$7</f>
        <v>-2.7502222222222225E-3</v>
      </c>
      <c r="AJ33" s="35">
        <f>$H$28/'Fixed data'!$C$7</f>
        <v>-2.7502222222222225E-3</v>
      </c>
      <c r="AK33" s="35">
        <f>$H$28/'Fixed data'!$C$7</f>
        <v>-2.7502222222222225E-3</v>
      </c>
      <c r="AL33" s="35">
        <f>$H$28/'Fixed data'!$C$7</f>
        <v>-2.7502222222222225E-3</v>
      </c>
      <c r="AM33" s="35">
        <f>$H$28/'Fixed data'!$C$7</f>
        <v>-2.7502222222222225E-3</v>
      </c>
      <c r="AN33" s="35">
        <f>$H$28/'Fixed data'!$C$7</f>
        <v>-2.7502222222222225E-3</v>
      </c>
      <c r="AO33" s="35">
        <f>$H$28/'Fixed data'!$C$7</f>
        <v>-2.7502222222222225E-3</v>
      </c>
      <c r="AP33" s="35">
        <f>$H$28/'Fixed data'!$C$7</f>
        <v>-2.7502222222222225E-3</v>
      </c>
      <c r="AQ33" s="35">
        <f>$H$28/'Fixed data'!$C$7</f>
        <v>-2.7502222222222225E-3</v>
      </c>
      <c r="AR33" s="35">
        <f>$H$28/'Fixed data'!$C$7</f>
        <v>-2.7502222222222225E-3</v>
      </c>
      <c r="AS33" s="35">
        <f>$H$28/'Fixed data'!$C$7</f>
        <v>-2.7502222222222225E-3</v>
      </c>
      <c r="AT33" s="35">
        <f>$H$28/'Fixed data'!$C$7</f>
        <v>-2.7502222222222225E-3</v>
      </c>
      <c r="AU33" s="35">
        <f>$H$28/'Fixed data'!$C$7</f>
        <v>-2.7502222222222225E-3</v>
      </c>
      <c r="AV33" s="35">
        <f>$H$28/'Fixed data'!$C$7</f>
        <v>-2.7502222222222225E-3</v>
      </c>
      <c r="AW33" s="35">
        <f>$H$28/'Fixed data'!$C$7</f>
        <v>-2.7502222222222225E-3</v>
      </c>
      <c r="AX33" s="35">
        <f>$H$28/'Fixed data'!$C$7</f>
        <v>-2.7502222222222225E-3</v>
      </c>
      <c r="AY33" s="35">
        <f>$H$28/'Fixed data'!$C$7</f>
        <v>-2.7502222222222225E-3</v>
      </c>
      <c r="AZ33" s="35">
        <f>$H$28/'Fixed data'!$C$7</f>
        <v>-2.7502222222222225E-3</v>
      </c>
      <c r="BA33" s="35">
        <f>$H$28/'Fixed data'!$C$7</f>
        <v>-2.7502222222222225E-3</v>
      </c>
      <c r="BB33" s="35"/>
      <c r="BC33" s="35"/>
      <c r="BD33" s="35"/>
    </row>
    <row r="34" spans="1:57" ht="16.5" hidden="1" customHeight="1" outlineLevel="1" x14ac:dyDescent="0.35">
      <c r="A34" s="116"/>
      <c r="B34" s="9" t="s">
        <v>5</v>
      </c>
      <c r="C34" s="11" t="s">
        <v>57</v>
      </c>
      <c r="D34" s="9" t="s">
        <v>40</v>
      </c>
      <c r="F34" s="35"/>
      <c r="G34" s="35"/>
      <c r="H34" s="35"/>
      <c r="I34" s="35"/>
      <c r="J34" s="35">
        <f>$I$28/'Fixed data'!$C$7</f>
        <v>-2.7502222222222225E-3</v>
      </c>
      <c r="K34" s="35">
        <f>$I$28/'Fixed data'!$C$7</f>
        <v>-2.7502222222222225E-3</v>
      </c>
      <c r="L34" s="35">
        <f>$I$28/'Fixed data'!$C$7</f>
        <v>-2.7502222222222225E-3</v>
      </c>
      <c r="M34" s="35">
        <f>$I$28/'Fixed data'!$C$7</f>
        <v>-2.7502222222222225E-3</v>
      </c>
      <c r="N34" s="35">
        <f>$I$28/'Fixed data'!$C$7</f>
        <v>-2.7502222222222225E-3</v>
      </c>
      <c r="O34" s="35">
        <f>$I$28/'Fixed data'!$C$7</f>
        <v>-2.7502222222222225E-3</v>
      </c>
      <c r="P34" s="35">
        <f>$I$28/'Fixed data'!$C$7</f>
        <v>-2.7502222222222225E-3</v>
      </c>
      <c r="Q34" s="35">
        <f>$I$28/'Fixed data'!$C$7</f>
        <v>-2.7502222222222225E-3</v>
      </c>
      <c r="R34" s="35">
        <f>$I$28/'Fixed data'!$C$7</f>
        <v>-2.7502222222222225E-3</v>
      </c>
      <c r="S34" s="35">
        <f>$I$28/'Fixed data'!$C$7</f>
        <v>-2.7502222222222225E-3</v>
      </c>
      <c r="T34" s="35">
        <f>$I$28/'Fixed data'!$C$7</f>
        <v>-2.7502222222222225E-3</v>
      </c>
      <c r="U34" s="35">
        <f>$I$28/'Fixed data'!$C$7</f>
        <v>-2.7502222222222225E-3</v>
      </c>
      <c r="V34" s="35">
        <f>$I$28/'Fixed data'!$C$7</f>
        <v>-2.7502222222222225E-3</v>
      </c>
      <c r="W34" s="35">
        <f>$I$28/'Fixed data'!$C$7</f>
        <v>-2.7502222222222225E-3</v>
      </c>
      <c r="X34" s="35">
        <f>$I$28/'Fixed data'!$C$7</f>
        <v>-2.7502222222222225E-3</v>
      </c>
      <c r="Y34" s="35">
        <f>$I$28/'Fixed data'!$C$7</f>
        <v>-2.7502222222222225E-3</v>
      </c>
      <c r="Z34" s="35">
        <f>$I$28/'Fixed data'!$C$7</f>
        <v>-2.7502222222222225E-3</v>
      </c>
      <c r="AA34" s="35">
        <f>$I$28/'Fixed data'!$C$7</f>
        <v>-2.7502222222222225E-3</v>
      </c>
      <c r="AB34" s="35">
        <f>$I$28/'Fixed data'!$C$7</f>
        <v>-2.7502222222222225E-3</v>
      </c>
      <c r="AC34" s="35">
        <f>$I$28/'Fixed data'!$C$7</f>
        <v>-2.7502222222222225E-3</v>
      </c>
      <c r="AD34" s="35">
        <f>$I$28/'Fixed data'!$C$7</f>
        <v>-2.7502222222222225E-3</v>
      </c>
      <c r="AE34" s="35">
        <f>$I$28/'Fixed data'!$C$7</f>
        <v>-2.7502222222222225E-3</v>
      </c>
      <c r="AF34" s="35">
        <f>$I$28/'Fixed data'!$C$7</f>
        <v>-2.7502222222222225E-3</v>
      </c>
      <c r="AG34" s="35">
        <f>$I$28/'Fixed data'!$C$7</f>
        <v>-2.7502222222222225E-3</v>
      </c>
      <c r="AH34" s="35">
        <f>$I$28/'Fixed data'!$C$7</f>
        <v>-2.7502222222222225E-3</v>
      </c>
      <c r="AI34" s="35">
        <f>$I$28/'Fixed data'!$C$7</f>
        <v>-2.7502222222222225E-3</v>
      </c>
      <c r="AJ34" s="35">
        <f>$I$28/'Fixed data'!$C$7</f>
        <v>-2.7502222222222225E-3</v>
      </c>
      <c r="AK34" s="35">
        <f>$I$28/'Fixed data'!$C$7</f>
        <v>-2.7502222222222225E-3</v>
      </c>
      <c r="AL34" s="35">
        <f>$I$28/'Fixed data'!$C$7</f>
        <v>-2.7502222222222225E-3</v>
      </c>
      <c r="AM34" s="35">
        <f>$I$28/'Fixed data'!$C$7</f>
        <v>-2.7502222222222225E-3</v>
      </c>
      <c r="AN34" s="35">
        <f>$I$28/'Fixed data'!$C$7</f>
        <v>-2.7502222222222225E-3</v>
      </c>
      <c r="AO34" s="35">
        <f>$I$28/'Fixed data'!$C$7</f>
        <v>-2.7502222222222225E-3</v>
      </c>
      <c r="AP34" s="35">
        <f>$I$28/'Fixed data'!$C$7</f>
        <v>-2.7502222222222225E-3</v>
      </c>
      <c r="AQ34" s="35">
        <f>$I$28/'Fixed data'!$C$7</f>
        <v>-2.7502222222222225E-3</v>
      </c>
      <c r="AR34" s="35">
        <f>$I$28/'Fixed data'!$C$7</f>
        <v>-2.7502222222222225E-3</v>
      </c>
      <c r="AS34" s="35">
        <f>$I$28/'Fixed data'!$C$7</f>
        <v>-2.7502222222222225E-3</v>
      </c>
      <c r="AT34" s="35">
        <f>$I$28/'Fixed data'!$C$7</f>
        <v>-2.7502222222222225E-3</v>
      </c>
      <c r="AU34" s="35">
        <f>$I$28/'Fixed data'!$C$7</f>
        <v>-2.7502222222222225E-3</v>
      </c>
      <c r="AV34" s="35">
        <f>$I$28/'Fixed data'!$C$7</f>
        <v>-2.7502222222222225E-3</v>
      </c>
      <c r="AW34" s="35">
        <f>$I$28/'Fixed data'!$C$7</f>
        <v>-2.7502222222222225E-3</v>
      </c>
      <c r="AX34" s="35">
        <f>$I$28/'Fixed data'!$C$7</f>
        <v>-2.7502222222222225E-3</v>
      </c>
      <c r="AY34" s="35">
        <f>$I$28/'Fixed data'!$C$7</f>
        <v>-2.7502222222222225E-3</v>
      </c>
      <c r="AZ34" s="35">
        <f>$I$28/'Fixed data'!$C$7</f>
        <v>-2.7502222222222225E-3</v>
      </c>
      <c r="BA34" s="35">
        <f>$I$28/'Fixed data'!$C$7</f>
        <v>-2.7502222222222225E-3</v>
      </c>
      <c r="BB34" s="35">
        <f>$I$28/'Fixed data'!$C$7</f>
        <v>-2.7502222222222225E-3</v>
      </c>
      <c r="BC34" s="35"/>
      <c r="BD34" s="35"/>
    </row>
    <row r="35" spans="1:57" ht="16.5" hidden="1" customHeight="1" outlineLevel="1" x14ac:dyDescent="0.35">
      <c r="A35" s="116"/>
      <c r="B35" s="9" t="s">
        <v>6</v>
      </c>
      <c r="C35" s="11" t="s">
        <v>58</v>
      </c>
      <c r="D35" s="9" t="s">
        <v>40</v>
      </c>
      <c r="F35" s="35"/>
      <c r="G35" s="35"/>
      <c r="H35" s="35"/>
      <c r="I35" s="35"/>
      <c r="J35" s="35"/>
      <c r="K35" s="35">
        <f>$J$28/'Fixed data'!$C$7</f>
        <v>-2.7502222222222225E-3</v>
      </c>
      <c r="L35" s="35">
        <f>$J$28/'Fixed data'!$C$7</f>
        <v>-2.7502222222222225E-3</v>
      </c>
      <c r="M35" s="35">
        <f>$J$28/'Fixed data'!$C$7</f>
        <v>-2.7502222222222225E-3</v>
      </c>
      <c r="N35" s="35">
        <f>$J$28/'Fixed data'!$C$7</f>
        <v>-2.7502222222222225E-3</v>
      </c>
      <c r="O35" s="35">
        <f>$J$28/'Fixed data'!$C$7</f>
        <v>-2.7502222222222225E-3</v>
      </c>
      <c r="P35" s="35">
        <f>$J$28/'Fixed data'!$C$7</f>
        <v>-2.7502222222222225E-3</v>
      </c>
      <c r="Q35" s="35">
        <f>$J$28/'Fixed data'!$C$7</f>
        <v>-2.7502222222222225E-3</v>
      </c>
      <c r="R35" s="35">
        <f>$J$28/'Fixed data'!$C$7</f>
        <v>-2.7502222222222225E-3</v>
      </c>
      <c r="S35" s="35">
        <f>$J$28/'Fixed data'!$C$7</f>
        <v>-2.7502222222222225E-3</v>
      </c>
      <c r="T35" s="35">
        <f>$J$28/'Fixed data'!$C$7</f>
        <v>-2.7502222222222225E-3</v>
      </c>
      <c r="U35" s="35">
        <f>$J$28/'Fixed data'!$C$7</f>
        <v>-2.7502222222222225E-3</v>
      </c>
      <c r="V35" s="35">
        <f>$J$28/'Fixed data'!$C$7</f>
        <v>-2.7502222222222225E-3</v>
      </c>
      <c r="W35" s="35">
        <f>$J$28/'Fixed data'!$C$7</f>
        <v>-2.7502222222222225E-3</v>
      </c>
      <c r="X35" s="35">
        <f>$J$28/'Fixed data'!$C$7</f>
        <v>-2.7502222222222225E-3</v>
      </c>
      <c r="Y35" s="35">
        <f>$J$28/'Fixed data'!$C$7</f>
        <v>-2.7502222222222225E-3</v>
      </c>
      <c r="Z35" s="35">
        <f>$J$28/'Fixed data'!$C$7</f>
        <v>-2.7502222222222225E-3</v>
      </c>
      <c r="AA35" s="35">
        <f>$J$28/'Fixed data'!$C$7</f>
        <v>-2.7502222222222225E-3</v>
      </c>
      <c r="AB35" s="35">
        <f>$J$28/'Fixed data'!$C$7</f>
        <v>-2.7502222222222225E-3</v>
      </c>
      <c r="AC35" s="35">
        <f>$J$28/'Fixed data'!$C$7</f>
        <v>-2.7502222222222225E-3</v>
      </c>
      <c r="AD35" s="35">
        <f>$J$28/'Fixed data'!$C$7</f>
        <v>-2.7502222222222225E-3</v>
      </c>
      <c r="AE35" s="35">
        <f>$J$28/'Fixed data'!$C$7</f>
        <v>-2.7502222222222225E-3</v>
      </c>
      <c r="AF35" s="35">
        <f>$J$28/'Fixed data'!$C$7</f>
        <v>-2.7502222222222225E-3</v>
      </c>
      <c r="AG35" s="35">
        <f>$J$28/'Fixed data'!$C$7</f>
        <v>-2.7502222222222225E-3</v>
      </c>
      <c r="AH35" s="35">
        <f>$J$28/'Fixed data'!$C$7</f>
        <v>-2.7502222222222225E-3</v>
      </c>
      <c r="AI35" s="35">
        <f>$J$28/'Fixed data'!$C$7</f>
        <v>-2.7502222222222225E-3</v>
      </c>
      <c r="AJ35" s="35">
        <f>$J$28/'Fixed data'!$C$7</f>
        <v>-2.7502222222222225E-3</v>
      </c>
      <c r="AK35" s="35">
        <f>$J$28/'Fixed data'!$C$7</f>
        <v>-2.7502222222222225E-3</v>
      </c>
      <c r="AL35" s="35">
        <f>$J$28/'Fixed data'!$C$7</f>
        <v>-2.7502222222222225E-3</v>
      </c>
      <c r="AM35" s="35">
        <f>$J$28/'Fixed data'!$C$7</f>
        <v>-2.7502222222222225E-3</v>
      </c>
      <c r="AN35" s="35">
        <f>$J$28/'Fixed data'!$C$7</f>
        <v>-2.7502222222222225E-3</v>
      </c>
      <c r="AO35" s="35">
        <f>$J$28/'Fixed data'!$C$7</f>
        <v>-2.7502222222222225E-3</v>
      </c>
      <c r="AP35" s="35">
        <f>$J$28/'Fixed data'!$C$7</f>
        <v>-2.7502222222222225E-3</v>
      </c>
      <c r="AQ35" s="35">
        <f>$J$28/'Fixed data'!$C$7</f>
        <v>-2.7502222222222225E-3</v>
      </c>
      <c r="AR35" s="35">
        <f>$J$28/'Fixed data'!$C$7</f>
        <v>-2.7502222222222225E-3</v>
      </c>
      <c r="AS35" s="35">
        <f>$J$28/'Fixed data'!$C$7</f>
        <v>-2.7502222222222225E-3</v>
      </c>
      <c r="AT35" s="35">
        <f>$J$28/'Fixed data'!$C$7</f>
        <v>-2.7502222222222225E-3</v>
      </c>
      <c r="AU35" s="35">
        <f>$J$28/'Fixed data'!$C$7</f>
        <v>-2.7502222222222225E-3</v>
      </c>
      <c r="AV35" s="35">
        <f>$J$28/'Fixed data'!$C$7</f>
        <v>-2.7502222222222225E-3</v>
      </c>
      <c r="AW35" s="35">
        <f>$J$28/'Fixed data'!$C$7</f>
        <v>-2.7502222222222225E-3</v>
      </c>
      <c r="AX35" s="35">
        <f>$J$28/'Fixed data'!$C$7</f>
        <v>-2.7502222222222225E-3</v>
      </c>
      <c r="AY35" s="35">
        <f>$J$28/'Fixed data'!$C$7</f>
        <v>-2.7502222222222225E-3</v>
      </c>
      <c r="AZ35" s="35">
        <f>$J$28/'Fixed data'!$C$7</f>
        <v>-2.7502222222222225E-3</v>
      </c>
      <c r="BA35" s="35">
        <f>$J$28/'Fixed data'!$C$7</f>
        <v>-2.7502222222222225E-3</v>
      </c>
      <c r="BB35" s="35">
        <f>$J$28/'Fixed data'!$C$7</f>
        <v>-2.7502222222222225E-3</v>
      </c>
      <c r="BC35" s="35">
        <f>$J$28/'Fixed data'!$C$7</f>
        <v>-2.7502222222222225E-3</v>
      </c>
      <c r="BD35" s="35"/>
    </row>
    <row r="36" spans="1:57" ht="16.5" hidden="1" customHeight="1" outlineLevel="1" x14ac:dyDescent="0.35">
      <c r="A36" s="116"/>
      <c r="B36" s="9" t="s">
        <v>32</v>
      </c>
      <c r="C36" s="11" t="s">
        <v>59</v>
      </c>
      <c r="D36" s="9" t="s">
        <v>40</v>
      </c>
      <c r="F36" s="35"/>
      <c r="G36" s="35"/>
      <c r="H36" s="35"/>
      <c r="I36" s="35"/>
      <c r="J36" s="35"/>
      <c r="K36" s="35"/>
      <c r="L36" s="35">
        <f>$K$28/'Fixed data'!$C$7</f>
        <v>-2.7502222222222225E-3</v>
      </c>
      <c r="M36" s="35">
        <f>$K$28/'Fixed data'!$C$7</f>
        <v>-2.7502222222222225E-3</v>
      </c>
      <c r="N36" s="35">
        <f>$K$28/'Fixed data'!$C$7</f>
        <v>-2.7502222222222225E-3</v>
      </c>
      <c r="O36" s="35">
        <f>$K$28/'Fixed data'!$C$7</f>
        <v>-2.7502222222222225E-3</v>
      </c>
      <c r="P36" s="35">
        <f>$K$28/'Fixed data'!$C$7</f>
        <v>-2.7502222222222225E-3</v>
      </c>
      <c r="Q36" s="35">
        <f>$K$28/'Fixed data'!$C$7</f>
        <v>-2.7502222222222225E-3</v>
      </c>
      <c r="R36" s="35">
        <f>$K$28/'Fixed data'!$C$7</f>
        <v>-2.7502222222222225E-3</v>
      </c>
      <c r="S36" s="35">
        <f>$K$28/'Fixed data'!$C$7</f>
        <v>-2.7502222222222225E-3</v>
      </c>
      <c r="T36" s="35">
        <f>$K$28/'Fixed data'!$C$7</f>
        <v>-2.7502222222222225E-3</v>
      </c>
      <c r="U36" s="35">
        <f>$K$28/'Fixed data'!$C$7</f>
        <v>-2.7502222222222225E-3</v>
      </c>
      <c r="V36" s="35">
        <f>$K$28/'Fixed data'!$C$7</f>
        <v>-2.7502222222222225E-3</v>
      </c>
      <c r="W36" s="35">
        <f>$K$28/'Fixed data'!$C$7</f>
        <v>-2.7502222222222225E-3</v>
      </c>
      <c r="X36" s="35">
        <f>$K$28/'Fixed data'!$C$7</f>
        <v>-2.7502222222222225E-3</v>
      </c>
      <c r="Y36" s="35">
        <f>$K$28/'Fixed data'!$C$7</f>
        <v>-2.7502222222222225E-3</v>
      </c>
      <c r="Z36" s="35">
        <f>$K$28/'Fixed data'!$C$7</f>
        <v>-2.7502222222222225E-3</v>
      </c>
      <c r="AA36" s="35">
        <f>$K$28/'Fixed data'!$C$7</f>
        <v>-2.7502222222222225E-3</v>
      </c>
      <c r="AB36" s="35">
        <f>$K$28/'Fixed data'!$C$7</f>
        <v>-2.7502222222222225E-3</v>
      </c>
      <c r="AC36" s="35">
        <f>$K$28/'Fixed data'!$C$7</f>
        <v>-2.7502222222222225E-3</v>
      </c>
      <c r="AD36" s="35">
        <f>$K$28/'Fixed data'!$C$7</f>
        <v>-2.7502222222222225E-3</v>
      </c>
      <c r="AE36" s="35">
        <f>$K$28/'Fixed data'!$C$7</f>
        <v>-2.7502222222222225E-3</v>
      </c>
      <c r="AF36" s="35">
        <f>$K$28/'Fixed data'!$C$7</f>
        <v>-2.7502222222222225E-3</v>
      </c>
      <c r="AG36" s="35">
        <f>$K$28/'Fixed data'!$C$7</f>
        <v>-2.7502222222222225E-3</v>
      </c>
      <c r="AH36" s="35">
        <f>$K$28/'Fixed data'!$C$7</f>
        <v>-2.7502222222222225E-3</v>
      </c>
      <c r="AI36" s="35">
        <f>$K$28/'Fixed data'!$C$7</f>
        <v>-2.7502222222222225E-3</v>
      </c>
      <c r="AJ36" s="35">
        <f>$K$28/'Fixed data'!$C$7</f>
        <v>-2.7502222222222225E-3</v>
      </c>
      <c r="AK36" s="35">
        <f>$K$28/'Fixed data'!$C$7</f>
        <v>-2.7502222222222225E-3</v>
      </c>
      <c r="AL36" s="35">
        <f>$K$28/'Fixed data'!$C$7</f>
        <v>-2.7502222222222225E-3</v>
      </c>
      <c r="AM36" s="35">
        <f>$K$28/'Fixed data'!$C$7</f>
        <v>-2.7502222222222225E-3</v>
      </c>
      <c r="AN36" s="35">
        <f>$K$28/'Fixed data'!$C$7</f>
        <v>-2.7502222222222225E-3</v>
      </c>
      <c r="AO36" s="35">
        <f>$K$28/'Fixed data'!$C$7</f>
        <v>-2.7502222222222225E-3</v>
      </c>
      <c r="AP36" s="35">
        <f>$K$28/'Fixed data'!$C$7</f>
        <v>-2.7502222222222225E-3</v>
      </c>
      <c r="AQ36" s="35">
        <f>$K$28/'Fixed data'!$C$7</f>
        <v>-2.7502222222222225E-3</v>
      </c>
      <c r="AR36" s="35">
        <f>$K$28/'Fixed data'!$C$7</f>
        <v>-2.7502222222222225E-3</v>
      </c>
      <c r="AS36" s="35">
        <f>$K$28/'Fixed data'!$C$7</f>
        <v>-2.7502222222222225E-3</v>
      </c>
      <c r="AT36" s="35">
        <f>$K$28/'Fixed data'!$C$7</f>
        <v>-2.7502222222222225E-3</v>
      </c>
      <c r="AU36" s="35">
        <f>$K$28/'Fixed data'!$C$7</f>
        <v>-2.7502222222222225E-3</v>
      </c>
      <c r="AV36" s="35">
        <f>$K$28/'Fixed data'!$C$7</f>
        <v>-2.7502222222222225E-3</v>
      </c>
      <c r="AW36" s="35">
        <f>$K$28/'Fixed data'!$C$7</f>
        <v>-2.7502222222222225E-3</v>
      </c>
      <c r="AX36" s="35">
        <f>$K$28/'Fixed data'!$C$7</f>
        <v>-2.7502222222222225E-3</v>
      </c>
      <c r="AY36" s="35">
        <f>$K$28/'Fixed data'!$C$7</f>
        <v>-2.7502222222222225E-3</v>
      </c>
      <c r="AZ36" s="35">
        <f>$K$28/'Fixed data'!$C$7</f>
        <v>-2.7502222222222225E-3</v>
      </c>
      <c r="BA36" s="35">
        <f>$K$28/'Fixed data'!$C$7</f>
        <v>-2.7502222222222225E-3</v>
      </c>
      <c r="BB36" s="35">
        <f>$K$28/'Fixed data'!$C$7</f>
        <v>-2.7502222222222225E-3</v>
      </c>
      <c r="BC36" s="35">
        <f>$K$28/'Fixed data'!$C$7</f>
        <v>-2.7502222222222225E-3</v>
      </c>
      <c r="BD36" s="35">
        <f>$K$28/'Fixed data'!$C$7</f>
        <v>-2.7502222222222225E-3</v>
      </c>
    </row>
    <row r="37" spans="1:57" ht="16.5" hidden="1" customHeight="1" outlineLevel="1" x14ac:dyDescent="0.35">
      <c r="A37" s="116"/>
      <c r="B37" s="9" t="s">
        <v>33</v>
      </c>
      <c r="C37" s="11" t="s">
        <v>60</v>
      </c>
      <c r="D37" s="9" t="s">
        <v>40</v>
      </c>
      <c r="F37" s="35"/>
      <c r="G37" s="35"/>
      <c r="H37" s="35"/>
      <c r="I37" s="35"/>
      <c r="J37" s="35"/>
      <c r="K37" s="35"/>
      <c r="L37" s="35"/>
      <c r="M37" s="35">
        <f>$L$28/'Fixed data'!$C$7</f>
        <v>-2.7502222222222225E-3</v>
      </c>
      <c r="N37" s="35">
        <f>$L$28/'Fixed data'!$C$7</f>
        <v>-2.7502222222222225E-3</v>
      </c>
      <c r="O37" s="35">
        <f>$L$28/'Fixed data'!$C$7</f>
        <v>-2.7502222222222225E-3</v>
      </c>
      <c r="P37" s="35">
        <f>$L$28/'Fixed data'!$C$7</f>
        <v>-2.7502222222222225E-3</v>
      </c>
      <c r="Q37" s="35">
        <f>$L$28/'Fixed data'!$C$7</f>
        <v>-2.7502222222222225E-3</v>
      </c>
      <c r="R37" s="35">
        <f>$L$28/'Fixed data'!$C$7</f>
        <v>-2.7502222222222225E-3</v>
      </c>
      <c r="S37" s="35">
        <f>$L$28/'Fixed data'!$C$7</f>
        <v>-2.7502222222222225E-3</v>
      </c>
      <c r="T37" s="35">
        <f>$L$28/'Fixed data'!$C$7</f>
        <v>-2.7502222222222225E-3</v>
      </c>
      <c r="U37" s="35">
        <f>$L$28/'Fixed data'!$C$7</f>
        <v>-2.7502222222222225E-3</v>
      </c>
      <c r="V37" s="35">
        <f>$L$28/'Fixed data'!$C$7</f>
        <v>-2.7502222222222225E-3</v>
      </c>
      <c r="W37" s="35">
        <f>$L$28/'Fixed data'!$C$7</f>
        <v>-2.7502222222222225E-3</v>
      </c>
      <c r="X37" s="35">
        <f>$L$28/'Fixed data'!$C$7</f>
        <v>-2.7502222222222225E-3</v>
      </c>
      <c r="Y37" s="35">
        <f>$L$28/'Fixed data'!$C$7</f>
        <v>-2.7502222222222225E-3</v>
      </c>
      <c r="Z37" s="35">
        <f>$L$28/'Fixed data'!$C$7</f>
        <v>-2.7502222222222225E-3</v>
      </c>
      <c r="AA37" s="35">
        <f>$L$28/'Fixed data'!$C$7</f>
        <v>-2.7502222222222225E-3</v>
      </c>
      <c r="AB37" s="35">
        <f>$L$28/'Fixed data'!$C$7</f>
        <v>-2.7502222222222225E-3</v>
      </c>
      <c r="AC37" s="35">
        <f>$L$28/'Fixed data'!$C$7</f>
        <v>-2.7502222222222225E-3</v>
      </c>
      <c r="AD37" s="35">
        <f>$L$28/'Fixed data'!$C$7</f>
        <v>-2.7502222222222225E-3</v>
      </c>
      <c r="AE37" s="35">
        <f>$L$28/'Fixed data'!$C$7</f>
        <v>-2.7502222222222225E-3</v>
      </c>
      <c r="AF37" s="35">
        <f>$L$28/'Fixed data'!$C$7</f>
        <v>-2.7502222222222225E-3</v>
      </c>
      <c r="AG37" s="35">
        <f>$L$28/'Fixed data'!$C$7</f>
        <v>-2.7502222222222225E-3</v>
      </c>
      <c r="AH37" s="35">
        <f>$L$28/'Fixed data'!$C$7</f>
        <v>-2.7502222222222225E-3</v>
      </c>
      <c r="AI37" s="35">
        <f>$L$28/'Fixed data'!$C$7</f>
        <v>-2.7502222222222225E-3</v>
      </c>
      <c r="AJ37" s="35">
        <f>$L$28/'Fixed data'!$C$7</f>
        <v>-2.7502222222222225E-3</v>
      </c>
      <c r="AK37" s="35">
        <f>$L$28/'Fixed data'!$C$7</f>
        <v>-2.7502222222222225E-3</v>
      </c>
      <c r="AL37" s="35">
        <f>$L$28/'Fixed data'!$C$7</f>
        <v>-2.7502222222222225E-3</v>
      </c>
      <c r="AM37" s="35">
        <f>$L$28/'Fixed data'!$C$7</f>
        <v>-2.7502222222222225E-3</v>
      </c>
      <c r="AN37" s="35">
        <f>$L$28/'Fixed data'!$C$7</f>
        <v>-2.7502222222222225E-3</v>
      </c>
      <c r="AO37" s="35">
        <f>$L$28/'Fixed data'!$C$7</f>
        <v>-2.7502222222222225E-3</v>
      </c>
      <c r="AP37" s="35">
        <f>$L$28/'Fixed data'!$C$7</f>
        <v>-2.7502222222222225E-3</v>
      </c>
      <c r="AQ37" s="35">
        <f>$L$28/'Fixed data'!$C$7</f>
        <v>-2.7502222222222225E-3</v>
      </c>
      <c r="AR37" s="35">
        <f>$L$28/'Fixed data'!$C$7</f>
        <v>-2.7502222222222225E-3</v>
      </c>
      <c r="AS37" s="35">
        <f>$L$28/'Fixed data'!$C$7</f>
        <v>-2.7502222222222225E-3</v>
      </c>
      <c r="AT37" s="35">
        <f>$L$28/'Fixed data'!$C$7</f>
        <v>-2.7502222222222225E-3</v>
      </c>
      <c r="AU37" s="35">
        <f>$L$28/'Fixed data'!$C$7</f>
        <v>-2.7502222222222225E-3</v>
      </c>
      <c r="AV37" s="35">
        <f>$L$28/'Fixed data'!$C$7</f>
        <v>-2.7502222222222225E-3</v>
      </c>
      <c r="AW37" s="35">
        <f>$L$28/'Fixed data'!$C$7</f>
        <v>-2.7502222222222225E-3</v>
      </c>
      <c r="AX37" s="35">
        <f>$L$28/'Fixed data'!$C$7</f>
        <v>-2.7502222222222225E-3</v>
      </c>
      <c r="AY37" s="35">
        <f>$L$28/'Fixed data'!$C$7</f>
        <v>-2.7502222222222225E-3</v>
      </c>
      <c r="AZ37" s="35">
        <f>$L$28/'Fixed data'!$C$7</f>
        <v>-2.7502222222222225E-3</v>
      </c>
      <c r="BA37" s="35">
        <f>$L$28/'Fixed data'!$C$7</f>
        <v>-2.7502222222222225E-3</v>
      </c>
      <c r="BB37" s="35">
        <f>$L$28/'Fixed data'!$C$7</f>
        <v>-2.7502222222222225E-3</v>
      </c>
      <c r="BC37" s="35">
        <f>$L$28/'Fixed data'!$C$7</f>
        <v>-2.7502222222222225E-3</v>
      </c>
      <c r="BD37" s="35">
        <f>$L$28/'Fixed data'!$C$7</f>
        <v>-2.7502222222222225E-3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-2.7502222222222225E-3</v>
      </c>
      <c r="O38" s="35">
        <f>$M$28/'Fixed data'!$C$7</f>
        <v>-2.7502222222222225E-3</v>
      </c>
      <c r="P38" s="35">
        <f>$M$28/'Fixed data'!$C$7</f>
        <v>-2.7502222222222225E-3</v>
      </c>
      <c r="Q38" s="35">
        <f>$M$28/'Fixed data'!$C$7</f>
        <v>-2.7502222222222225E-3</v>
      </c>
      <c r="R38" s="35">
        <f>$M$28/'Fixed data'!$C$7</f>
        <v>-2.7502222222222225E-3</v>
      </c>
      <c r="S38" s="35">
        <f>$M$28/'Fixed data'!$C$7</f>
        <v>-2.7502222222222225E-3</v>
      </c>
      <c r="T38" s="35">
        <f>$M$28/'Fixed data'!$C$7</f>
        <v>-2.7502222222222225E-3</v>
      </c>
      <c r="U38" s="35">
        <f>$M$28/'Fixed data'!$C$7</f>
        <v>-2.7502222222222225E-3</v>
      </c>
      <c r="V38" s="35">
        <f>$M$28/'Fixed data'!$C$7</f>
        <v>-2.7502222222222225E-3</v>
      </c>
      <c r="W38" s="35">
        <f>$M$28/'Fixed data'!$C$7</f>
        <v>-2.7502222222222225E-3</v>
      </c>
      <c r="X38" s="35">
        <f>$M$28/'Fixed data'!$C$7</f>
        <v>-2.7502222222222225E-3</v>
      </c>
      <c r="Y38" s="35">
        <f>$M$28/'Fixed data'!$C$7</f>
        <v>-2.7502222222222225E-3</v>
      </c>
      <c r="Z38" s="35">
        <f>$M$28/'Fixed data'!$C$7</f>
        <v>-2.7502222222222225E-3</v>
      </c>
      <c r="AA38" s="35">
        <f>$M$28/'Fixed data'!$C$7</f>
        <v>-2.7502222222222225E-3</v>
      </c>
      <c r="AB38" s="35">
        <f>$M$28/'Fixed data'!$C$7</f>
        <v>-2.7502222222222225E-3</v>
      </c>
      <c r="AC38" s="35">
        <f>$M$28/'Fixed data'!$C$7</f>
        <v>-2.7502222222222225E-3</v>
      </c>
      <c r="AD38" s="35">
        <f>$M$28/'Fixed data'!$C$7</f>
        <v>-2.7502222222222225E-3</v>
      </c>
      <c r="AE38" s="35">
        <f>$M$28/'Fixed data'!$C$7</f>
        <v>-2.7502222222222225E-3</v>
      </c>
      <c r="AF38" s="35">
        <f>$M$28/'Fixed data'!$C$7</f>
        <v>-2.7502222222222225E-3</v>
      </c>
      <c r="AG38" s="35">
        <f>$M$28/'Fixed data'!$C$7</f>
        <v>-2.7502222222222225E-3</v>
      </c>
      <c r="AH38" s="35">
        <f>$M$28/'Fixed data'!$C$7</f>
        <v>-2.7502222222222225E-3</v>
      </c>
      <c r="AI38" s="35">
        <f>$M$28/'Fixed data'!$C$7</f>
        <v>-2.7502222222222225E-3</v>
      </c>
      <c r="AJ38" s="35">
        <f>$M$28/'Fixed data'!$C$7</f>
        <v>-2.7502222222222225E-3</v>
      </c>
      <c r="AK38" s="35">
        <f>$M$28/'Fixed data'!$C$7</f>
        <v>-2.7502222222222225E-3</v>
      </c>
      <c r="AL38" s="35">
        <f>$M$28/'Fixed data'!$C$7</f>
        <v>-2.7502222222222225E-3</v>
      </c>
      <c r="AM38" s="35">
        <f>$M$28/'Fixed data'!$C$7</f>
        <v>-2.7502222222222225E-3</v>
      </c>
      <c r="AN38" s="35">
        <f>$M$28/'Fixed data'!$C$7</f>
        <v>-2.7502222222222225E-3</v>
      </c>
      <c r="AO38" s="35">
        <f>$M$28/'Fixed data'!$C$7</f>
        <v>-2.7502222222222225E-3</v>
      </c>
      <c r="AP38" s="35">
        <f>$M$28/'Fixed data'!$C$7</f>
        <v>-2.7502222222222225E-3</v>
      </c>
      <c r="AQ38" s="35">
        <f>$M$28/'Fixed data'!$C$7</f>
        <v>-2.7502222222222225E-3</v>
      </c>
      <c r="AR38" s="35">
        <f>$M$28/'Fixed data'!$C$7</f>
        <v>-2.7502222222222225E-3</v>
      </c>
      <c r="AS38" s="35">
        <f>$M$28/'Fixed data'!$C$7</f>
        <v>-2.7502222222222225E-3</v>
      </c>
      <c r="AT38" s="35">
        <f>$M$28/'Fixed data'!$C$7</f>
        <v>-2.7502222222222225E-3</v>
      </c>
      <c r="AU38" s="35">
        <f>$M$28/'Fixed data'!$C$7</f>
        <v>-2.7502222222222225E-3</v>
      </c>
      <c r="AV38" s="35">
        <f>$M$28/'Fixed data'!$C$7</f>
        <v>-2.7502222222222225E-3</v>
      </c>
      <c r="AW38" s="35">
        <f>$M$28/'Fixed data'!$C$7</f>
        <v>-2.7502222222222225E-3</v>
      </c>
      <c r="AX38" s="35">
        <f>$M$28/'Fixed data'!$C$7</f>
        <v>-2.7502222222222225E-3</v>
      </c>
      <c r="AY38" s="35">
        <f>$M$28/'Fixed data'!$C$7</f>
        <v>-2.7502222222222225E-3</v>
      </c>
      <c r="AZ38" s="35">
        <f>$M$28/'Fixed data'!$C$7</f>
        <v>-2.7502222222222225E-3</v>
      </c>
      <c r="BA38" s="35">
        <f>$M$28/'Fixed data'!$C$7</f>
        <v>-2.7502222222222225E-3</v>
      </c>
      <c r="BB38" s="35">
        <f>$M$28/'Fixed data'!$C$7</f>
        <v>-2.7502222222222225E-3</v>
      </c>
      <c r="BC38" s="35">
        <f>$M$28/'Fixed data'!$C$7</f>
        <v>-2.7502222222222225E-3</v>
      </c>
      <c r="BD38" s="35">
        <f>$M$28/'Fixed data'!$C$7</f>
        <v>-2.7502222222222225E-3</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-2.7502222222222225E-3</v>
      </c>
      <c r="P39" s="35">
        <f>$N$28/'Fixed data'!$C$7</f>
        <v>-2.7502222222222225E-3</v>
      </c>
      <c r="Q39" s="35">
        <f>$N$28/'Fixed data'!$C$7</f>
        <v>-2.7502222222222225E-3</v>
      </c>
      <c r="R39" s="35">
        <f>$N$28/'Fixed data'!$C$7</f>
        <v>-2.7502222222222225E-3</v>
      </c>
      <c r="S39" s="35">
        <f>$N$28/'Fixed data'!$C$7</f>
        <v>-2.7502222222222225E-3</v>
      </c>
      <c r="T39" s="35">
        <f>$N$28/'Fixed data'!$C$7</f>
        <v>-2.7502222222222225E-3</v>
      </c>
      <c r="U39" s="35">
        <f>$N$28/'Fixed data'!$C$7</f>
        <v>-2.7502222222222225E-3</v>
      </c>
      <c r="V39" s="35">
        <f>$N$28/'Fixed data'!$C$7</f>
        <v>-2.7502222222222225E-3</v>
      </c>
      <c r="W39" s="35">
        <f>$N$28/'Fixed data'!$C$7</f>
        <v>-2.7502222222222225E-3</v>
      </c>
      <c r="X39" s="35">
        <f>$N$28/'Fixed data'!$C$7</f>
        <v>-2.7502222222222225E-3</v>
      </c>
      <c r="Y39" s="35">
        <f>$N$28/'Fixed data'!$C$7</f>
        <v>-2.7502222222222225E-3</v>
      </c>
      <c r="Z39" s="35">
        <f>$N$28/'Fixed data'!$C$7</f>
        <v>-2.7502222222222225E-3</v>
      </c>
      <c r="AA39" s="35">
        <f>$N$28/'Fixed data'!$C$7</f>
        <v>-2.7502222222222225E-3</v>
      </c>
      <c r="AB39" s="35">
        <f>$N$28/'Fixed data'!$C$7</f>
        <v>-2.7502222222222225E-3</v>
      </c>
      <c r="AC39" s="35">
        <f>$N$28/'Fixed data'!$C$7</f>
        <v>-2.7502222222222225E-3</v>
      </c>
      <c r="AD39" s="35">
        <f>$N$28/'Fixed data'!$C$7</f>
        <v>-2.7502222222222225E-3</v>
      </c>
      <c r="AE39" s="35">
        <f>$N$28/'Fixed data'!$C$7</f>
        <v>-2.7502222222222225E-3</v>
      </c>
      <c r="AF39" s="35">
        <f>$N$28/'Fixed data'!$C$7</f>
        <v>-2.7502222222222225E-3</v>
      </c>
      <c r="AG39" s="35">
        <f>$N$28/'Fixed data'!$C$7</f>
        <v>-2.7502222222222225E-3</v>
      </c>
      <c r="AH39" s="35">
        <f>$N$28/'Fixed data'!$C$7</f>
        <v>-2.7502222222222225E-3</v>
      </c>
      <c r="AI39" s="35">
        <f>$N$28/'Fixed data'!$C$7</f>
        <v>-2.7502222222222225E-3</v>
      </c>
      <c r="AJ39" s="35">
        <f>$N$28/'Fixed data'!$C$7</f>
        <v>-2.7502222222222225E-3</v>
      </c>
      <c r="AK39" s="35">
        <f>$N$28/'Fixed data'!$C$7</f>
        <v>-2.7502222222222225E-3</v>
      </c>
      <c r="AL39" s="35">
        <f>$N$28/'Fixed data'!$C$7</f>
        <v>-2.7502222222222225E-3</v>
      </c>
      <c r="AM39" s="35">
        <f>$N$28/'Fixed data'!$C$7</f>
        <v>-2.7502222222222225E-3</v>
      </c>
      <c r="AN39" s="35">
        <f>$N$28/'Fixed data'!$C$7</f>
        <v>-2.7502222222222225E-3</v>
      </c>
      <c r="AO39" s="35">
        <f>$N$28/'Fixed data'!$C$7</f>
        <v>-2.7502222222222225E-3</v>
      </c>
      <c r="AP39" s="35">
        <f>$N$28/'Fixed data'!$C$7</f>
        <v>-2.7502222222222225E-3</v>
      </c>
      <c r="AQ39" s="35">
        <f>$N$28/'Fixed data'!$C$7</f>
        <v>-2.7502222222222225E-3</v>
      </c>
      <c r="AR39" s="35">
        <f>$N$28/'Fixed data'!$C$7</f>
        <v>-2.7502222222222225E-3</v>
      </c>
      <c r="AS39" s="35">
        <f>$N$28/'Fixed data'!$C$7</f>
        <v>-2.7502222222222225E-3</v>
      </c>
      <c r="AT39" s="35">
        <f>$N$28/'Fixed data'!$C$7</f>
        <v>-2.7502222222222225E-3</v>
      </c>
      <c r="AU39" s="35">
        <f>$N$28/'Fixed data'!$C$7</f>
        <v>-2.7502222222222225E-3</v>
      </c>
      <c r="AV39" s="35">
        <f>$N$28/'Fixed data'!$C$7</f>
        <v>-2.7502222222222225E-3</v>
      </c>
      <c r="AW39" s="35">
        <f>$N$28/'Fixed data'!$C$7</f>
        <v>-2.7502222222222225E-3</v>
      </c>
      <c r="AX39" s="35">
        <f>$N$28/'Fixed data'!$C$7</f>
        <v>-2.7502222222222225E-3</v>
      </c>
      <c r="AY39" s="35">
        <f>$N$28/'Fixed data'!$C$7</f>
        <v>-2.7502222222222225E-3</v>
      </c>
      <c r="AZ39" s="35">
        <f>$N$28/'Fixed data'!$C$7</f>
        <v>-2.7502222222222225E-3</v>
      </c>
      <c r="BA39" s="35">
        <f>$N$28/'Fixed data'!$C$7</f>
        <v>-2.7502222222222225E-3</v>
      </c>
      <c r="BB39" s="35">
        <f>$N$28/'Fixed data'!$C$7</f>
        <v>-2.7502222222222225E-3</v>
      </c>
      <c r="BC39" s="35">
        <f>$N$28/'Fixed data'!$C$7</f>
        <v>-2.7502222222222225E-3</v>
      </c>
      <c r="BD39" s="35">
        <f>$N$28/'Fixed data'!$C$7</f>
        <v>-2.7502222222222225E-3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-2.7502222222222225E-3</v>
      </c>
      <c r="Q40" s="35">
        <f>$O$28/'Fixed data'!$C$7</f>
        <v>-2.7502222222222225E-3</v>
      </c>
      <c r="R40" s="35">
        <f>$O$28/'Fixed data'!$C$7</f>
        <v>-2.7502222222222225E-3</v>
      </c>
      <c r="S40" s="35">
        <f>$O$28/'Fixed data'!$C$7</f>
        <v>-2.7502222222222225E-3</v>
      </c>
      <c r="T40" s="35">
        <f>$O$28/'Fixed data'!$C$7</f>
        <v>-2.7502222222222225E-3</v>
      </c>
      <c r="U40" s="35">
        <f>$O$28/'Fixed data'!$C$7</f>
        <v>-2.7502222222222225E-3</v>
      </c>
      <c r="V40" s="35">
        <f>$O$28/'Fixed data'!$C$7</f>
        <v>-2.7502222222222225E-3</v>
      </c>
      <c r="W40" s="35">
        <f>$O$28/'Fixed data'!$C$7</f>
        <v>-2.7502222222222225E-3</v>
      </c>
      <c r="X40" s="35">
        <f>$O$28/'Fixed data'!$C$7</f>
        <v>-2.7502222222222225E-3</v>
      </c>
      <c r="Y40" s="35">
        <f>$O$28/'Fixed data'!$C$7</f>
        <v>-2.7502222222222225E-3</v>
      </c>
      <c r="Z40" s="35">
        <f>$O$28/'Fixed data'!$C$7</f>
        <v>-2.7502222222222225E-3</v>
      </c>
      <c r="AA40" s="35">
        <f>$O$28/'Fixed data'!$C$7</f>
        <v>-2.7502222222222225E-3</v>
      </c>
      <c r="AB40" s="35">
        <f>$O$28/'Fixed data'!$C$7</f>
        <v>-2.7502222222222225E-3</v>
      </c>
      <c r="AC40" s="35">
        <f>$O$28/'Fixed data'!$C$7</f>
        <v>-2.7502222222222225E-3</v>
      </c>
      <c r="AD40" s="35">
        <f>$O$28/'Fixed data'!$C$7</f>
        <v>-2.7502222222222225E-3</v>
      </c>
      <c r="AE40" s="35">
        <f>$O$28/'Fixed data'!$C$7</f>
        <v>-2.7502222222222225E-3</v>
      </c>
      <c r="AF40" s="35">
        <f>$O$28/'Fixed data'!$C$7</f>
        <v>-2.7502222222222225E-3</v>
      </c>
      <c r="AG40" s="35">
        <f>$O$28/'Fixed data'!$C$7</f>
        <v>-2.7502222222222225E-3</v>
      </c>
      <c r="AH40" s="35">
        <f>$O$28/'Fixed data'!$C$7</f>
        <v>-2.7502222222222225E-3</v>
      </c>
      <c r="AI40" s="35">
        <f>$O$28/'Fixed data'!$C$7</f>
        <v>-2.7502222222222225E-3</v>
      </c>
      <c r="AJ40" s="35">
        <f>$O$28/'Fixed data'!$C$7</f>
        <v>-2.7502222222222225E-3</v>
      </c>
      <c r="AK40" s="35">
        <f>$O$28/'Fixed data'!$C$7</f>
        <v>-2.7502222222222225E-3</v>
      </c>
      <c r="AL40" s="35">
        <f>$O$28/'Fixed data'!$C$7</f>
        <v>-2.7502222222222225E-3</v>
      </c>
      <c r="AM40" s="35">
        <f>$O$28/'Fixed data'!$C$7</f>
        <v>-2.7502222222222225E-3</v>
      </c>
      <c r="AN40" s="35">
        <f>$O$28/'Fixed data'!$C$7</f>
        <v>-2.7502222222222225E-3</v>
      </c>
      <c r="AO40" s="35">
        <f>$O$28/'Fixed data'!$C$7</f>
        <v>-2.7502222222222225E-3</v>
      </c>
      <c r="AP40" s="35">
        <f>$O$28/'Fixed data'!$C$7</f>
        <v>-2.7502222222222225E-3</v>
      </c>
      <c r="AQ40" s="35">
        <f>$O$28/'Fixed data'!$C$7</f>
        <v>-2.7502222222222225E-3</v>
      </c>
      <c r="AR40" s="35">
        <f>$O$28/'Fixed data'!$C$7</f>
        <v>-2.7502222222222225E-3</v>
      </c>
      <c r="AS40" s="35">
        <f>$O$28/'Fixed data'!$C$7</f>
        <v>-2.7502222222222225E-3</v>
      </c>
      <c r="AT40" s="35">
        <f>$O$28/'Fixed data'!$C$7</f>
        <v>-2.7502222222222225E-3</v>
      </c>
      <c r="AU40" s="35">
        <f>$O$28/'Fixed data'!$C$7</f>
        <v>-2.7502222222222225E-3</v>
      </c>
      <c r="AV40" s="35">
        <f>$O$28/'Fixed data'!$C$7</f>
        <v>-2.7502222222222225E-3</v>
      </c>
      <c r="AW40" s="35">
        <f>$O$28/'Fixed data'!$C$7</f>
        <v>-2.7502222222222225E-3</v>
      </c>
      <c r="AX40" s="35">
        <f>$O$28/'Fixed data'!$C$7</f>
        <v>-2.7502222222222225E-3</v>
      </c>
      <c r="AY40" s="35">
        <f>$O$28/'Fixed data'!$C$7</f>
        <v>-2.7502222222222225E-3</v>
      </c>
      <c r="AZ40" s="35">
        <f>$O$28/'Fixed data'!$C$7</f>
        <v>-2.7502222222222225E-3</v>
      </c>
      <c r="BA40" s="35">
        <f>$O$28/'Fixed data'!$C$7</f>
        <v>-2.7502222222222225E-3</v>
      </c>
      <c r="BB40" s="35">
        <f>$O$28/'Fixed data'!$C$7</f>
        <v>-2.7502222222222225E-3</v>
      </c>
      <c r="BC40" s="35">
        <f>$O$28/'Fixed data'!$C$7</f>
        <v>-2.7502222222222225E-3</v>
      </c>
      <c r="BD40" s="35">
        <f>$O$28/'Fixed data'!$C$7</f>
        <v>-2.7502222222222225E-3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-2.7502222222222225E-3</v>
      </c>
      <c r="R41" s="35">
        <f>$P$28/'Fixed data'!$C$7</f>
        <v>-2.7502222222222225E-3</v>
      </c>
      <c r="S41" s="35">
        <f>$P$28/'Fixed data'!$C$7</f>
        <v>-2.7502222222222225E-3</v>
      </c>
      <c r="T41" s="35">
        <f>$P$28/'Fixed data'!$C$7</f>
        <v>-2.7502222222222225E-3</v>
      </c>
      <c r="U41" s="35">
        <f>$P$28/'Fixed data'!$C$7</f>
        <v>-2.7502222222222225E-3</v>
      </c>
      <c r="V41" s="35">
        <f>$P$28/'Fixed data'!$C$7</f>
        <v>-2.7502222222222225E-3</v>
      </c>
      <c r="W41" s="35">
        <f>$P$28/'Fixed data'!$C$7</f>
        <v>-2.7502222222222225E-3</v>
      </c>
      <c r="X41" s="35">
        <f>$P$28/'Fixed data'!$C$7</f>
        <v>-2.7502222222222225E-3</v>
      </c>
      <c r="Y41" s="35">
        <f>$P$28/'Fixed data'!$C$7</f>
        <v>-2.7502222222222225E-3</v>
      </c>
      <c r="Z41" s="35">
        <f>$P$28/'Fixed data'!$C$7</f>
        <v>-2.7502222222222225E-3</v>
      </c>
      <c r="AA41" s="35">
        <f>$P$28/'Fixed data'!$C$7</f>
        <v>-2.7502222222222225E-3</v>
      </c>
      <c r="AB41" s="35">
        <f>$P$28/'Fixed data'!$C$7</f>
        <v>-2.7502222222222225E-3</v>
      </c>
      <c r="AC41" s="35">
        <f>$P$28/'Fixed data'!$C$7</f>
        <v>-2.7502222222222225E-3</v>
      </c>
      <c r="AD41" s="35">
        <f>$P$28/'Fixed data'!$C$7</f>
        <v>-2.7502222222222225E-3</v>
      </c>
      <c r="AE41" s="35">
        <f>$P$28/'Fixed data'!$C$7</f>
        <v>-2.7502222222222225E-3</v>
      </c>
      <c r="AF41" s="35">
        <f>$P$28/'Fixed data'!$C$7</f>
        <v>-2.7502222222222225E-3</v>
      </c>
      <c r="AG41" s="35">
        <f>$P$28/'Fixed data'!$C$7</f>
        <v>-2.7502222222222225E-3</v>
      </c>
      <c r="AH41" s="35">
        <f>$P$28/'Fixed data'!$C$7</f>
        <v>-2.7502222222222225E-3</v>
      </c>
      <c r="AI41" s="35">
        <f>$P$28/'Fixed data'!$C$7</f>
        <v>-2.7502222222222225E-3</v>
      </c>
      <c r="AJ41" s="35">
        <f>$P$28/'Fixed data'!$C$7</f>
        <v>-2.7502222222222225E-3</v>
      </c>
      <c r="AK41" s="35">
        <f>$P$28/'Fixed data'!$C$7</f>
        <v>-2.7502222222222225E-3</v>
      </c>
      <c r="AL41" s="35">
        <f>$P$28/'Fixed data'!$C$7</f>
        <v>-2.7502222222222225E-3</v>
      </c>
      <c r="AM41" s="35">
        <f>$P$28/'Fixed data'!$C$7</f>
        <v>-2.7502222222222225E-3</v>
      </c>
      <c r="AN41" s="35">
        <f>$P$28/'Fixed data'!$C$7</f>
        <v>-2.7502222222222225E-3</v>
      </c>
      <c r="AO41" s="35">
        <f>$P$28/'Fixed data'!$C$7</f>
        <v>-2.7502222222222225E-3</v>
      </c>
      <c r="AP41" s="35">
        <f>$P$28/'Fixed data'!$C$7</f>
        <v>-2.7502222222222225E-3</v>
      </c>
      <c r="AQ41" s="35">
        <f>$P$28/'Fixed data'!$C$7</f>
        <v>-2.7502222222222225E-3</v>
      </c>
      <c r="AR41" s="35">
        <f>$P$28/'Fixed data'!$C$7</f>
        <v>-2.7502222222222225E-3</v>
      </c>
      <c r="AS41" s="35">
        <f>$P$28/'Fixed data'!$C$7</f>
        <v>-2.7502222222222225E-3</v>
      </c>
      <c r="AT41" s="35">
        <f>$P$28/'Fixed data'!$C$7</f>
        <v>-2.7502222222222225E-3</v>
      </c>
      <c r="AU41" s="35">
        <f>$P$28/'Fixed data'!$C$7</f>
        <v>-2.7502222222222225E-3</v>
      </c>
      <c r="AV41" s="35">
        <f>$P$28/'Fixed data'!$C$7</f>
        <v>-2.7502222222222225E-3</v>
      </c>
      <c r="AW41" s="35">
        <f>$P$28/'Fixed data'!$C$7</f>
        <v>-2.7502222222222225E-3</v>
      </c>
      <c r="AX41" s="35">
        <f>$P$28/'Fixed data'!$C$7</f>
        <v>-2.7502222222222225E-3</v>
      </c>
      <c r="AY41" s="35">
        <f>$P$28/'Fixed data'!$C$7</f>
        <v>-2.7502222222222225E-3</v>
      </c>
      <c r="AZ41" s="35">
        <f>$P$28/'Fixed data'!$C$7</f>
        <v>-2.7502222222222225E-3</v>
      </c>
      <c r="BA41" s="35">
        <f>$P$28/'Fixed data'!$C$7</f>
        <v>-2.7502222222222225E-3</v>
      </c>
      <c r="BB41" s="35">
        <f>$P$28/'Fixed data'!$C$7</f>
        <v>-2.7502222222222225E-3</v>
      </c>
      <c r="BC41" s="35">
        <f>$P$28/'Fixed data'!$C$7</f>
        <v>-2.7502222222222225E-3</v>
      </c>
      <c r="BD41" s="35">
        <f>$P$28/'Fixed data'!$C$7</f>
        <v>-2.7502222222222225E-3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-2.7502222222222225E-3</v>
      </c>
      <c r="S42" s="35">
        <f>$Q$28/'Fixed data'!$C$7</f>
        <v>-2.7502222222222225E-3</v>
      </c>
      <c r="T42" s="35">
        <f>$Q$28/'Fixed data'!$C$7</f>
        <v>-2.7502222222222225E-3</v>
      </c>
      <c r="U42" s="35">
        <f>$Q$28/'Fixed data'!$C$7</f>
        <v>-2.7502222222222225E-3</v>
      </c>
      <c r="V42" s="35">
        <f>$Q$28/'Fixed data'!$C$7</f>
        <v>-2.7502222222222225E-3</v>
      </c>
      <c r="W42" s="35">
        <f>$Q$28/'Fixed data'!$C$7</f>
        <v>-2.7502222222222225E-3</v>
      </c>
      <c r="X42" s="35">
        <f>$Q$28/'Fixed data'!$C$7</f>
        <v>-2.7502222222222225E-3</v>
      </c>
      <c r="Y42" s="35">
        <f>$Q$28/'Fixed data'!$C$7</f>
        <v>-2.7502222222222225E-3</v>
      </c>
      <c r="Z42" s="35">
        <f>$Q$28/'Fixed data'!$C$7</f>
        <v>-2.7502222222222225E-3</v>
      </c>
      <c r="AA42" s="35">
        <f>$Q$28/'Fixed data'!$C$7</f>
        <v>-2.7502222222222225E-3</v>
      </c>
      <c r="AB42" s="35">
        <f>$Q$28/'Fixed data'!$C$7</f>
        <v>-2.7502222222222225E-3</v>
      </c>
      <c r="AC42" s="35">
        <f>$Q$28/'Fixed data'!$C$7</f>
        <v>-2.7502222222222225E-3</v>
      </c>
      <c r="AD42" s="35">
        <f>$Q$28/'Fixed data'!$C$7</f>
        <v>-2.7502222222222225E-3</v>
      </c>
      <c r="AE42" s="35">
        <f>$Q$28/'Fixed data'!$C$7</f>
        <v>-2.7502222222222225E-3</v>
      </c>
      <c r="AF42" s="35">
        <f>$Q$28/'Fixed data'!$C$7</f>
        <v>-2.7502222222222225E-3</v>
      </c>
      <c r="AG42" s="35">
        <f>$Q$28/'Fixed data'!$C$7</f>
        <v>-2.7502222222222225E-3</v>
      </c>
      <c r="AH42" s="35">
        <f>$Q$28/'Fixed data'!$C$7</f>
        <v>-2.7502222222222225E-3</v>
      </c>
      <c r="AI42" s="35">
        <f>$Q$28/'Fixed data'!$C$7</f>
        <v>-2.7502222222222225E-3</v>
      </c>
      <c r="AJ42" s="35">
        <f>$Q$28/'Fixed data'!$C$7</f>
        <v>-2.7502222222222225E-3</v>
      </c>
      <c r="AK42" s="35">
        <f>$Q$28/'Fixed data'!$C$7</f>
        <v>-2.7502222222222225E-3</v>
      </c>
      <c r="AL42" s="35">
        <f>$Q$28/'Fixed data'!$C$7</f>
        <v>-2.7502222222222225E-3</v>
      </c>
      <c r="AM42" s="35">
        <f>$Q$28/'Fixed data'!$C$7</f>
        <v>-2.7502222222222225E-3</v>
      </c>
      <c r="AN42" s="35">
        <f>$Q$28/'Fixed data'!$C$7</f>
        <v>-2.7502222222222225E-3</v>
      </c>
      <c r="AO42" s="35">
        <f>$Q$28/'Fixed data'!$C$7</f>
        <v>-2.7502222222222225E-3</v>
      </c>
      <c r="AP42" s="35">
        <f>$Q$28/'Fixed data'!$C$7</f>
        <v>-2.7502222222222225E-3</v>
      </c>
      <c r="AQ42" s="35">
        <f>$Q$28/'Fixed data'!$C$7</f>
        <v>-2.7502222222222225E-3</v>
      </c>
      <c r="AR42" s="35">
        <f>$Q$28/'Fixed data'!$C$7</f>
        <v>-2.7502222222222225E-3</v>
      </c>
      <c r="AS42" s="35">
        <f>$Q$28/'Fixed data'!$C$7</f>
        <v>-2.7502222222222225E-3</v>
      </c>
      <c r="AT42" s="35">
        <f>$Q$28/'Fixed data'!$C$7</f>
        <v>-2.7502222222222225E-3</v>
      </c>
      <c r="AU42" s="35">
        <f>$Q$28/'Fixed data'!$C$7</f>
        <v>-2.7502222222222225E-3</v>
      </c>
      <c r="AV42" s="35">
        <f>$Q$28/'Fixed data'!$C$7</f>
        <v>-2.7502222222222225E-3</v>
      </c>
      <c r="AW42" s="35">
        <f>$Q$28/'Fixed data'!$C$7</f>
        <v>-2.7502222222222225E-3</v>
      </c>
      <c r="AX42" s="35">
        <f>$Q$28/'Fixed data'!$C$7</f>
        <v>-2.7502222222222225E-3</v>
      </c>
      <c r="AY42" s="35">
        <f>$Q$28/'Fixed data'!$C$7</f>
        <v>-2.7502222222222225E-3</v>
      </c>
      <c r="AZ42" s="35">
        <f>$Q$28/'Fixed data'!$C$7</f>
        <v>-2.7502222222222225E-3</v>
      </c>
      <c r="BA42" s="35">
        <f>$Q$28/'Fixed data'!$C$7</f>
        <v>-2.7502222222222225E-3</v>
      </c>
      <c r="BB42" s="35">
        <f>$Q$28/'Fixed data'!$C$7</f>
        <v>-2.7502222222222225E-3</v>
      </c>
      <c r="BC42" s="35">
        <f>$Q$28/'Fixed data'!$C$7</f>
        <v>-2.7502222222222225E-3</v>
      </c>
      <c r="BD42" s="35">
        <f>$Q$28/'Fixed data'!$C$7</f>
        <v>-2.7502222222222225E-3</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-2.7502222222222225E-3</v>
      </c>
      <c r="T43" s="35">
        <f>$R$28/'Fixed data'!$C$7</f>
        <v>-2.7502222222222225E-3</v>
      </c>
      <c r="U43" s="35">
        <f>$R$28/'Fixed data'!$C$7</f>
        <v>-2.7502222222222225E-3</v>
      </c>
      <c r="V43" s="35">
        <f>$R$28/'Fixed data'!$C$7</f>
        <v>-2.7502222222222225E-3</v>
      </c>
      <c r="W43" s="35">
        <f>$R$28/'Fixed data'!$C$7</f>
        <v>-2.7502222222222225E-3</v>
      </c>
      <c r="X43" s="35">
        <f>$R$28/'Fixed data'!$C$7</f>
        <v>-2.7502222222222225E-3</v>
      </c>
      <c r="Y43" s="35">
        <f>$R$28/'Fixed data'!$C$7</f>
        <v>-2.7502222222222225E-3</v>
      </c>
      <c r="Z43" s="35">
        <f>$R$28/'Fixed data'!$C$7</f>
        <v>-2.7502222222222225E-3</v>
      </c>
      <c r="AA43" s="35">
        <f>$R$28/'Fixed data'!$C$7</f>
        <v>-2.7502222222222225E-3</v>
      </c>
      <c r="AB43" s="35">
        <f>$R$28/'Fixed data'!$C$7</f>
        <v>-2.7502222222222225E-3</v>
      </c>
      <c r="AC43" s="35">
        <f>$R$28/'Fixed data'!$C$7</f>
        <v>-2.7502222222222225E-3</v>
      </c>
      <c r="AD43" s="35">
        <f>$R$28/'Fixed data'!$C$7</f>
        <v>-2.7502222222222225E-3</v>
      </c>
      <c r="AE43" s="35">
        <f>$R$28/'Fixed data'!$C$7</f>
        <v>-2.7502222222222225E-3</v>
      </c>
      <c r="AF43" s="35">
        <f>$R$28/'Fixed data'!$C$7</f>
        <v>-2.7502222222222225E-3</v>
      </c>
      <c r="AG43" s="35">
        <f>$R$28/'Fixed data'!$C$7</f>
        <v>-2.7502222222222225E-3</v>
      </c>
      <c r="AH43" s="35">
        <f>$R$28/'Fixed data'!$C$7</f>
        <v>-2.7502222222222225E-3</v>
      </c>
      <c r="AI43" s="35">
        <f>$R$28/'Fixed data'!$C$7</f>
        <v>-2.7502222222222225E-3</v>
      </c>
      <c r="AJ43" s="35">
        <f>$R$28/'Fixed data'!$C$7</f>
        <v>-2.7502222222222225E-3</v>
      </c>
      <c r="AK43" s="35">
        <f>$R$28/'Fixed data'!$C$7</f>
        <v>-2.7502222222222225E-3</v>
      </c>
      <c r="AL43" s="35">
        <f>$R$28/'Fixed data'!$C$7</f>
        <v>-2.7502222222222225E-3</v>
      </c>
      <c r="AM43" s="35">
        <f>$R$28/'Fixed data'!$C$7</f>
        <v>-2.7502222222222225E-3</v>
      </c>
      <c r="AN43" s="35">
        <f>$R$28/'Fixed data'!$C$7</f>
        <v>-2.7502222222222225E-3</v>
      </c>
      <c r="AO43" s="35">
        <f>$R$28/'Fixed data'!$C$7</f>
        <v>-2.7502222222222225E-3</v>
      </c>
      <c r="AP43" s="35">
        <f>$R$28/'Fixed data'!$C$7</f>
        <v>-2.7502222222222225E-3</v>
      </c>
      <c r="AQ43" s="35">
        <f>$R$28/'Fixed data'!$C$7</f>
        <v>-2.7502222222222225E-3</v>
      </c>
      <c r="AR43" s="35">
        <f>$R$28/'Fixed data'!$C$7</f>
        <v>-2.7502222222222225E-3</v>
      </c>
      <c r="AS43" s="35">
        <f>$R$28/'Fixed data'!$C$7</f>
        <v>-2.7502222222222225E-3</v>
      </c>
      <c r="AT43" s="35">
        <f>$R$28/'Fixed data'!$C$7</f>
        <v>-2.7502222222222225E-3</v>
      </c>
      <c r="AU43" s="35">
        <f>$R$28/'Fixed data'!$C$7</f>
        <v>-2.7502222222222225E-3</v>
      </c>
      <c r="AV43" s="35">
        <f>$R$28/'Fixed data'!$C$7</f>
        <v>-2.7502222222222225E-3</v>
      </c>
      <c r="AW43" s="35">
        <f>$R$28/'Fixed data'!$C$7</f>
        <v>-2.7502222222222225E-3</v>
      </c>
      <c r="AX43" s="35">
        <f>$R$28/'Fixed data'!$C$7</f>
        <v>-2.7502222222222225E-3</v>
      </c>
      <c r="AY43" s="35">
        <f>$R$28/'Fixed data'!$C$7</f>
        <v>-2.7502222222222225E-3</v>
      </c>
      <c r="AZ43" s="35">
        <f>$R$28/'Fixed data'!$C$7</f>
        <v>-2.7502222222222225E-3</v>
      </c>
      <c r="BA43" s="35">
        <f>$R$28/'Fixed data'!$C$7</f>
        <v>-2.7502222222222225E-3</v>
      </c>
      <c r="BB43" s="35">
        <f>$R$28/'Fixed data'!$C$7</f>
        <v>-2.7502222222222225E-3</v>
      </c>
      <c r="BC43" s="35">
        <f>$R$28/'Fixed data'!$C$7</f>
        <v>-2.7502222222222225E-3</v>
      </c>
      <c r="BD43" s="35">
        <f>$R$28/'Fixed data'!$C$7</f>
        <v>-2.7502222222222225E-3</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-2.7502222222222225E-3</v>
      </c>
      <c r="U44" s="35">
        <f>$S$28/'Fixed data'!$C$7</f>
        <v>-2.7502222222222225E-3</v>
      </c>
      <c r="V44" s="35">
        <f>$S$28/'Fixed data'!$C$7</f>
        <v>-2.7502222222222225E-3</v>
      </c>
      <c r="W44" s="35">
        <f>$S$28/'Fixed data'!$C$7</f>
        <v>-2.7502222222222225E-3</v>
      </c>
      <c r="X44" s="35">
        <f>$S$28/'Fixed data'!$C$7</f>
        <v>-2.7502222222222225E-3</v>
      </c>
      <c r="Y44" s="35">
        <f>$S$28/'Fixed data'!$C$7</f>
        <v>-2.7502222222222225E-3</v>
      </c>
      <c r="Z44" s="35">
        <f>$S$28/'Fixed data'!$C$7</f>
        <v>-2.7502222222222225E-3</v>
      </c>
      <c r="AA44" s="35">
        <f>$S$28/'Fixed data'!$C$7</f>
        <v>-2.7502222222222225E-3</v>
      </c>
      <c r="AB44" s="35">
        <f>$S$28/'Fixed data'!$C$7</f>
        <v>-2.7502222222222225E-3</v>
      </c>
      <c r="AC44" s="35">
        <f>$S$28/'Fixed data'!$C$7</f>
        <v>-2.7502222222222225E-3</v>
      </c>
      <c r="AD44" s="35">
        <f>$S$28/'Fixed data'!$C$7</f>
        <v>-2.7502222222222225E-3</v>
      </c>
      <c r="AE44" s="35">
        <f>$S$28/'Fixed data'!$C$7</f>
        <v>-2.7502222222222225E-3</v>
      </c>
      <c r="AF44" s="35">
        <f>$S$28/'Fixed data'!$C$7</f>
        <v>-2.7502222222222225E-3</v>
      </c>
      <c r="AG44" s="35">
        <f>$S$28/'Fixed data'!$C$7</f>
        <v>-2.7502222222222225E-3</v>
      </c>
      <c r="AH44" s="35">
        <f>$S$28/'Fixed data'!$C$7</f>
        <v>-2.7502222222222225E-3</v>
      </c>
      <c r="AI44" s="35">
        <f>$S$28/'Fixed data'!$C$7</f>
        <v>-2.7502222222222225E-3</v>
      </c>
      <c r="AJ44" s="35">
        <f>$S$28/'Fixed data'!$C$7</f>
        <v>-2.7502222222222225E-3</v>
      </c>
      <c r="AK44" s="35">
        <f>$S$28/'Fixed data'!$C$7</f>
        <v>-2.7502222222222225E-3</v>
      </c>
      <c r="AL44" s="35">
        <f>$S$28/'Fixed data'!$C$7</f>
        <v>-2.7502222222222225E-3</v>
      </c>
      <c r="AM44" s="35">
        <f>$S$28/'Fixed data'!$C$7</f>
        <v>-2.7502222222222225E-3</v>
      </c>
      <c r="AN44" s="35">
        <f>$S$28/'Fixed data'!$C$7</f>
        <v>-2.7502222222222225E-3</v>
      </c>
      <c r="AO44" s="35">
        <f>$S$28/'Fixed data'!$C$7</f>
        <v>-2.7502222222222225E-3</v>
      </c>
      <c r="AP44" s="35">
        <f>$S$28/'Fixed data'!$C$7</f>
        <v>-2.7502222222222225E-3</v>
      </c>
      <c r="AQ44" s="35">
        <f>$S$28/'Fixed data'!$C$7</f>
        <v>-2.7502222222222225E-3</v>
      </c>
      <c r="AR44" s="35">
        <f>$S$28/'Fixed data'!$C$7</f>
        <v>-2.7502222222222225E-3</v>
      </c>
      <c r="AS44" s="35">
        <f>$S$28/'Fixed data'!$C$7</f>
        <v>-2.7502222222222225E-3</v>
      </c>
      <c r="AT44" s="35">
        <f>$S$28/'Fixed data'!$C$7</f>
        <v>-2.7502222222222225E-3</v>
      </c>
      <c r="AU44" s="35">
        <f>$S$28/'Fixed data'!$C$7</f>
        <v>-2.7502222222222225E-3</v>
      </c>
      <c r="AV44" s="35">
        <f>$S$28/'Fixed data'!$C$7</f>
        <v>-2.7502222222222225E-3</v>
      </c>
      <c r="AW44" s="35">
        <f>$S$28/'Fixed data'!$C$7</f>
        <v>-2.7502222222222225E-3</v>
      </c>
      <c r="AX44" s="35">
        <f>$S$28/'Fixed data'!$C$7</f>
        <v>-2.7502222222222225E-3</v>
      </c>
      <c r="AY44" s="35">
        <f>$S$28/'Fixed data'!$C$7</f>
        <v>-2.7502222222222225E-3</v>
      </c>
      <c r="AZ44" s="35">
        <f>$S$28/'Fixed data'!$C$7</f>
        <v>-2.7502222222222225E-3</v>
      </c>
      <c r="BA44" s="35">
        <f>$S$28/'Fixed data'!$C$7</f>
        <v>-2.7502222222222225E-3</v>
      </c>
      <c r="BB44" s="35">
        <f>$S$28/'Fixed data'!$C$7</f>
        <v>-2.7502222222222225E-3</v>
      </c>
      <c r="BC44" s="35">
        <f>$S$28/'Fixed data'!$C$7</f>
        <v>-2.7502222222222225E-3</v>
      </c>
      <c r="BD44" s="35">
        <f>$S$28/'Fixed data'!$C$7</f>
        <v>-2.7502222222222225E-3</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-2.7502222222222225E-3</v>
      </c>
      <c r="V45" s="35">
        <f>$T$28/'Fixed data'!$C$7</f>
        <v>-2.7502222222222225E-3</v>
      </c>
      <c r="W45" s="35">
        <f>$T$28/'Fixed data'!$C$7</f>
        <v>-2.7502222222222225E-3</v>
      </c>
      <c r="X45" s="35">
        <f>$T$28/'Fixed data'!$C$7</f>
        <v>-2.7502222222222225E-3</v>
      </c>
      <c r="Y45" s="35">
        <f>$T$28/'Fixed data'!$C$7</f>
        <v>-2.7502222222222225E-3</v>
      </c>
      <c r="Z45" s="35">
        <f>$T$28/'Fixed data'!$C$7</f>
        <v>-2.7502222222222225E-3</v>
      </c>
      <c r="AA45" s="35">
        <f>$T$28/'Fixed data'!$C$7</f>
        <v>-2.7502222222222225E-3</v>
      </c>
      <c r="AB45" s="35">
        <f>$T$28/'Fixed data'!$C$7</f>
        <v>-2.7502222222222225E-3</v>
      </c>
      <c r="AC45" s="35">
        <f>$T$28/'Fixed data'!$C$7</f>
        <v>-2.7502222222222225E-3</v>
      </c>
      <c r="AD45" s="35">
        <f>$T$28/'Fixed data'!$C$7</f>
        <v>-2.7502222222222225E-3</v>
      </c>
      <c r="AE45" s="35">
        <f>$T$28/'Fixed data'!$C$7</f>
        <v>-2.7502222222222225E-3</v>
      </c>
      <c r="AF45" s="35">
        <f>$T$28/'Fixed data'!$C$7</f>
        <v>-2.7502222222222225E-3</v>
      </c>
      <c r="AG45" s="35">
        <f>$T$28/'Fixed data'!$C$7</f>
        <v>-2.7502222222222225E-3</v>
      </c>
      <c r="AH45" s="35">
        <f>$T$28/'Fixed data'!$C$7</f>
        <v>-2.7502222222222225E-3</v>
      </c>
      <c r="AI45" s="35">
        <f>$T$28/'Fixed data'!$C$7</f>
        <v>-2.7502222222222225E-3</v>
      </c>
      <c r="AJ45" s="35">
        <f>$T$28/'Fixed data'!$C$7</f>
        <v>-2.7502222222222225E-3</v>
      </c>
      <c r="AK45" s="35">
        <f>$T$28/'Fixed data'!$C$7</f>
        <v>-2.7502222222222225E-3</v>
      </c>
      <c r="AL45" s="35">
        <f>$T$28/'Fixed data'!$C$7</f>
        <v>-2.7502222222222225E-3</v>
      </c>
      <c r="AM45" s="35">
        <f>$T$28/'Fixed data'!$C$7</f>
        <v>-2.7502222222222225E-3</v>
      </c>
      <c r="AN45" s="35">
        <f>$T$28/'Fixed data'!$C$7</f>
        <v>-2.7502222222222225E-3</v>
      </c>
      <c r="AO45" s="35">
        <f>$T$28/'Fixed data'!$C$7</f>
        <v>-2.7502222222222225E-3</v>
      </c>
      <c r="AP45" s="35">
        <f>$T$28/'Fixed data'!$C$7</f>
        <v>-2.7502222222222225E-3</v>
      </c>
      <c r="AQ45" s="35">
        <f>$T$28/'Fixed data'!$C$7</f>
        <v>-2.7502222222222225E-3</v>
      </c>
      <c r="AR45" s="35">
        <f>$T$28/'Fixed data'!$C$7</f>
        <v>-2.7502222222222225E-3</v>
      </c>
      <c r="AS45" s="35">
        <f>$T$28/'Fixed data'!$C$7</f>
        <v>-2.7502222222222225E-3</v>
      </c>
      <c r="AT45" s="35">
        <f>$T$28/'Fixed data'!$C$7</f>
        <v>-2.7502222222222225E-3</v>
      </c>
      <c r="AU45" s="35">
        <f>$T$28/'Fixed data'!$C$7</f>
        <v>-2.7502222222222225E-3</v>
      </c>
      <c r="AV45" s="35">
        <f>$T$28/'Fixed data'!$C$7</f>
        <v>-2.7502222222222225E-3</v>
      </c>
      <c r="AW45" s="35">
        <f>$T$28/'Fixed data'!$C$7</f>
        <v>-2.7502222222222225E-3</v>
      </c>
      <c r="AX45" s="35">
        <f>$T$28/'Fixed data'!$C$7</f>
        <v>-2.7502222222222225E-3</v>
      </c>
      <c r="AY45" s="35">
        <f>$T$28/'Fixed data'!$C$7</f>
        <v>-2.7502222222222225E-3</v>
      </c>
      <c r="AZ45" s="35">
        <f>$T$28/'Fixed data'!$C$7</f>
        <v>-2.7502222222222225E-3</v>
      </c>
      <c r="BA45" s="35">
        <f>$T$28/'Fixed data'!$C$7</f>
        <v>-2.7502222222222225E-3</v>
      </c>
      <c r="BB45" s="35">
        <f>$T$28/'Fixed data'!$C$7</f>
        <v>-2.7502222222222225E-3</v>
      </c>
      <c r="BC45" s="35">
        <f>$T$28/'Fixed data'!$C$7</f>
        <v>-2.7502222222222225E-3</v>
      </c>
      <c r="BD45" s="35">
        <f>$T$28/'Fixed data'!$C$7</f>
        <v>-2.7502222222222225E-3</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-2.7502222222222225E-3</v>
      </c>
      <c r="W46" s="35">
        <f>$U$28/'Fixed data'!$C$7</f>
        <v>-2.7502222222222225E-3</v>
      </c>
      <c r="X46" s="35">
        <f>$U$28/'Fixed data'!$C$7</f>
        <v>-2.7502222222222225E-3</v>
      </c>
      <c r="Y46" s="35">
        <f>$U$28/'Fixed data'!$C$7</f>
        <v>-2.7502222222222225E-3</v>
      </c>
      <c r="Z46" s="35">
        <f>$U$28/'Fixed data'!$C$7</f>
        <v>-2.7502222222222225E-3</v>
      </c>
      <c r="AA46" s="35">
        <f>$U$28/'Fixed data'!$C$7</f>
        <v>-2.7502222222222225E-3</v>
      </c>
      <c r="AB46" s="35">
        <f>$U$28/'Fixed data'!$C$7</f>
        <v>-2.7502222222222225E-3</v>
      </c>
      <c r="AC46" s="35">
        <f>$U$28/'Fixed data'!$C$7</f>
        <v>-2.7502222222222225E-3</v>
      </c>
      <c r="AD46" s="35">
        <f>$U$28/'Fixed data'!$C$7</f>
        <v>-2.7502222222222225E-3</v>
      </c>
      <c r="AE46" s="35">
        <f>$U$28/'Fixed data'!$C$7</f>
        <v>-2.7502222222222225E-3</v>
      </c>
      <c r="AF46" s="35">
        <f>$U$28/'Fixed data'!$C$7</f>
        <v>-2.7502222222222225E-3</v>
      </c>
      <c r="AG46" s="35">
        <f>$U$28/'Fixed data'!$C$7</f>
        <v>-2.7502222222222225E-3</v>
      </c>
      <c r="AH46" s="35">
        <f>$U$28/'Fixed data'!$C$7</f>
        <v>-2.7502222222222225E-3</v>
      </c>
      <c r="AI46" s="35">
        <f>$U$28/'Fixed data'!$C$7</f>
        <v>-2.7502222222222225E-3</v>
      </c>
      <c r="AJ46" s="35">
        <f>$U$28/'Fixed data'!$C$7</f>
        <v>-2.7502222222222225E-3</v>
      </c>
      <c r="AK46" s="35">
        <f>$U$28/'Fixed data'!$C$7</f>
        <v>-2.7502222222222225E-3</v>
      </c>
      <c r="AL46" s="35">
        <f>$U$28/'Fixed data'!$C$7</f>
        <v>-2.7502222222222225E-3</v>
      </c>
      <c r="AM46" s="35">
        <f>$U$28/'Fixed data'!$C$7</f>
        <v>-2.7502222222222225E-3</v>
      </c>
      <c r="AN46" s="35">
        <f>$U$28/'Fixed data'!$C$7</f>
        <v>-2.7502222222222225E-3</v>
      </c>
      <c r="AO46" s="35">
        <f>$U$28/'Fixed data'!$C$7</f>
        <v>-2.7502222222222225E-3</v>
      </c>
      <c r="AP46" s="35">
        <f>$U$28/'Fixed data'!$C$7</f>
        <v>-2.7502222222222225E-3</v>
      </c>
      <c r="AQ46" s="35">
        <f>$U$28/'Fixed data'!$C$7</f>
        <v>-2.7502222222222225E-3</v>
      </c>
      <c r="AR46" s="35">
        <f>$U$28/'Fixed data'!$C$7</f>
        <v>-2.7502222222222225E-3</v>
      </c>
      <c r="AS46" s="35">
        <f>$U$28/'Fixed data'!$C$7</f>
        <v>-2.7502222222222225E-3</v>
      </c>
      <c r="AT46" s="35">
        <f>$U$28/'Fixed data'!$C$7</f>
        <v>-2.7502222222222225E-3</v>
      </c>
      <c r="AU46" s="35">
        <f>$U$28/'Fixed data'!$C$7</f>
        <v>-2.7502222222222225E-3</v>
      </c>
      <c r="AV46" s="35">
        <f>$U$28/'Fixed data'!$C$7</f>
        <v>-2.7502222222222225E-3</v>
      </c>
      <c r="AW46" s="35">
        <f>$U$28/'Fixed data'!$C$7</f>
        <v>-2.7502222222222225E-3</v>
      </c>
      <c r="AX46" s="35">
        <f>$U$28/'Fixed data'!$C$7</f>
        <v>-2.7502222222222225E-3</v>
      </c>
      <c r="AY46" s="35">
        <f>$U$28/'Fixed data'!$C$7</f>
        <v>-2.7502222222222225E-3</v>
      </c>
      <c r="AZ46" s="35">
        <f>$U$28/'Fixed data'!$C$7</f>
        <v>-2.7502222222222225E-3</v>
      </c>
      <c r="BA46" s="35">
        <f>$U$28/'Fixed data'!$C$7</f>
        <v>-2.7502222222222225E-3</v>
      </c>
      <c r="BB46" s="35">
        <f>$U$28/'Fixed data'!$C$7</f>
        <v>-2.7502222222222225E-3</v>
      </c>
      <c r="BC46" s="35">
        <f>$U$28/'Fixed data'!$C$7</f>
        <v>-2.7502222222222225E-3</v>
      </c>
      <c r="BD46" s="35">
        <f>$U$28/'Fixed data'!$C$7</f>
        <v>-2.7502222222222225E-3</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-2.7502222222222225E-3</v>
      </c>
      <c r="X47" s="35">
        <f>$V$28/'Fixed data'!$C$7</f>
        <v>-2.7502222222222225E-3</v>
      </c>
      <c r="Y47" s="35">
        <f>$V$28/'Fixed data'!$C$7</f>
        <v>-2.7502222222222225E-3</v>
      </c>
      <c r="Z47" s="35">
        <f>$V$28/'Fixed data'!$C$7</f>
        <v>-2.7502222222222225E-3</v>
      </c>
      <c r="AA47" s="35">
        <f>$V$28/'Fixed data'!$C$7</f>
        <v>-2.7502222222222225E-3</v>
      </c>
      <c r="AB47" s="35">
        <f>$V$28/'Fixed data'!$C$7</f>
        <v>-2.7502222222222225E-3</v>
      </c>
      <c r="AC47" s="35">
        <f>$V$28/'Fixed data'!$C$7</f>
        <v>-2.7502222222222225E-3</v>
      </c>
      <c r="AD47" s="35">
        <f>$V$28/'Fixed data'!$C$7</f>
        <v>-2.7502222222222225E-3</v>
      </c>
      <c r="AE47" s="35">
        <f>$V$28/'Fixed data'!$C$7</f>
        <v>-2.7502222222222225E-3</v>
      </c>
      <c r="AF47" s="35">
        <f>$V$28/'Fixed data'!$C$7</f>
        <v>-2.7502222222222225E-3</v>
      </c>
      <c r="AG47" s="35">
        <f>$V$28/'Fixed data'!$C$7</f>
        <v>-2.7502222222222225E-3</v>
      </c>
      <c r="AH47" s="35">
        <f>$V$28/'Fixed data'!$C$7</f>
        <v>-2.7502222222222225E-3</v>
      </c>
      <c r="AI47" s="35">
        <f>$V$28/'Fixed data'!$C$7</f>
        <v>-2.7502222222222225E-3</v>
      </c>
      <c r="AJ47" s="35">
        <f>$V$28/'Fixed data'!$C$7</f>
        <v>-2.7502222222222225E-3</v>
      </c>
      <c r="AK47" s="35">
        <f>$V$28/'Fixed data'!$C$7</f>
        <v>-2.7502222222222225E-3</v>
      </c>
      <c r="AL47" s="35">
        <f>$V$28/'Fixed data'!$C$7</f>
        <v>-2.7502222222222225E-3</v>
      </c>
      <c r="AM47" s="35">
        <f>$V$28/'Fixed data'!$C$7</f>
        <v>-2.7502222222222225E-3</v>
      </c>
      <c r="AN47" s="35">
        <f>$V$28/'Fixed data'!$C$7</f>
        <v>-2.7502222222222225E-3</v>
      </c>
      <c r="AO47" s="35">
        <f>$V$28/'Fixed data'!$C$7</f>
        <v>-2.7502222222222225E-3</v>
      </c>
      <c r="AP47" s="35">
        <f>$V$28/'Fixed data'!$C$7</f>
        <v>-2.7502222222222225E-3</v>
      </c>
      <c r="AQ47" s="35">
        <f>$V$28/'Fixed data'!$C$7</f>
        <v>-2.7502222222222225E-3</v>
      </c>
      <c r="AR47" s="35">
        <f>$V$28/'Fixed data'!$C$7</f>
        <v>-2.7502222222222225E-3</v>
      </c>
      <c r="AS47" s="35">
        <f>$V$28/'Fixed data'!$C$7</f>
        <v>-2.7502222222222225E-3</v>
      </c>
      <c r="AT47" s="35">
        <f>$V$28/'Fixed data'!$C$7</f>
        <v>-2.7502222222222225E-3</v>
      </c>
      <c r="AU47" s="35">
        <f>$V$28/'Fixed data'!$C$7</f>
        <v>-2.7502222222222225E-3</v>
      </c>
      <c r="AV47" s="35">
        <f>$V$28/'Fixed data'!$C$7</f>
        <v>-2.7502222222222225E-3</v>
      </c>
      <c r="AW47" s="35">
        <f>$V$28/'Fixed data'!$C$7</f>
        <v>-2.7502222222222225E-3</v>
      </c>
      <c r="AX47" s="35">
        <f>$V$28/'Fixed data'!$C$7</f>
        <v>-2.7502222222222225E-3</v>
      </c>
      <c r="AY47" s="35">
        <f>$V$28/'Fixed data'!$C$7</f>
        <v>-2.7502222222222225E-3</v>
      </c>
      <c r="AZ47" s="35">
        <f>$V$28/'Fixed data'!$C$7</f>
        <v>-2.7502222222222225E-3</v>
      </c>
      <c r="BA47" s="35">
        <f>$V$28/'Fixed data'!$C$7</f>
        <v>-2.7502222222222225E-3</v>
      </c>
      <c r="BB47" s="35">
        <f>$V$28/'Fixed data'!$C$7</f>
        <v>-2.7502222222222225E-3</v>
      </c>
      <c r="BC47" s="35">
        <f>$V$28/'Fixed data'!$C$7</f>
        <v>-2.7502222222222225E-3</v>
      </c>
      <c r="BD47" s="35">
        <f>$V$28/'Fixed data'!$C$7</f>
        <v>-2.7502222222222225E-3</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-2.7502222222222225E-3</v>
      </c>
      <c r="Y48" s="35">
        <f>$W$28/'Fixed data'!$C$7</f>
        <v>-2.7502222222222225E-3</v>
      </c>
      <c r="Z48" s="35">
        <f>$W$28/'Fixed data'!$C$7</f>
        <v>-2.7502222222222225E-3</v>
      </c>
      <c r="AA48" s="35">
        <f>$W$28/'Fixed data'!$C$7</f>
        <v>-2.7502222222222225E-3</v>
      </c>
      <c r="AB48" s="35">
        <f>$W$28/'Fixed data'!$C$7</f>
        <v>-2.7502222222222225E-3</v>
      </c>
      <c r="AC48" s="35">
        <f>$W$28/'Fixed data'!$C$7</f>
        <v>-2.7502222222222225E-3</v>
      </c>
      <c r="AD48" s="35">
        <f>$W$28/'Fixed data'!$C$7</f>
        <v>-2.7502222222222225E-3</v>
      </c>
      <c r="AE48" s="35">
        <f>$W$28/'Fixed data'!$C$7</f>
        <v>-2.7502222222222225E-3</v>
      </c>
      <c r="AF48" s="35">
        <f>$W$28/'Fixed data'!$C$7</f>
        <v>-2.7502222222222225E-3</v>
      </c>
      <c r="AG48" s="35">
        <f>$W$28/'Fixed data'!$C$7</f>
        <v>-2.7502222222222225E-3</v>
      </c>
      <c r="AH48" s="35">
        <f>$W$28/'Fixed data'!$C$7</f>
        <v>-2.7502222222222225E-3</v>
      </c>
      <c r="AI48" s="35">
        <f>$W$28/'Fixed data'!$C$7</f>
        <v>-2.7502222222222225E-3</v>
      </c>
      <c r="AJ48" s="35">
        <f>$W$28/'Fixed data'!$C$7</f>
        <v>-2.7502222222222225E-3</v>
      </c>
      <c r="AK48" s="35">
        <f>$W$28/'Fixed data'!$C$7</f>
        <v>-2.7502222222222225E-3</v>
      </c>
      <c r="AL48" s="35">
        <f>$W$28/'Fixed data'!$C$7</f>
        <v>-2.7502222222222225E-3</v>
      </c>
      <c r="AM48" s="35">
        <f>$W$28/'Fixed data'!$C$7</f>
        <v>-2.7502222222222225E-3</v>
      </c>
      <c r="AN48" s="35">
        <f>$W$28/'Fixed data'!$C$7</f>
        <v>-2.7502222222222225E-3</v>
      </c>
      <c r="AO48" s="35">
        <f>$W$28/'Fixed data'!$C$7</f>
        <v>-2.7502222222222225E-3</v>
      </c>
      <c r="AP48" s="35">
        <f>$W$28/'Fixed data'!$C$7</f>
        <v>-2.7502222222222225E-3</v>
      </c>
      <c r="AQ48" s="35">
        <f>$W$28/'Fixed data'!$C$7</f>
        <v>-2.7502222222222225E-3</v>
      </c>
      <c r="AR48" s="35">
        <f>$W$28/'Fixed data'!$C$7</f>
        <v>-2.7502222222222225E-3</v>
      </c>
      <c r="AS48" s="35">
        <f>$W$28/'Fixed data'!$C$7</f>
        <v>-2.7502222222222225E-3</v>
      </c>
      <c r="AT48" s="35">
        <f>$W$28/'Fixed data'!$C$7</f>
        <v>-2.7502222222222225E-3</v>
      </c>
      <c r="AU48" s="35">
        <f>$W$28/'Fixed data'!$C$7</f>
        <v>-2.7502222222222225E-3</v>
      </c>
      <c r="AV48" s="35">
        <f>$W$28/'Fixed data'!$C$7</f>
        <v>-2.7502222222222225E-3</v>
      </c>
      <c r="AW48" s="35">
        <f>$W$28/'Fixed data'!$C$7</f>
        <v>-2.7502222222222225E-3</v>
      </c>
      <c r="AX48" s="35">
        <f>$W$28/'Fixed data'!$C$7</f>
        <v>-2.7502222222222225E-3</v>
      </c>
      <c r="AY48" s="35">
        <f>$W$28/'Fixed data'!$C$7</f>
        <v>-2.7502222222222225E-3</v>
      </c>
      <c r="AZ48" s="35">
        <f>$W$28/'Fixed data'!$C$7</f>
        <v>-2.7502222222222225E-3</v>
      </c>
      <c r="BA48" s="35">
        <f>$W$28/'Fixed data'!$C$7</f>
        <v>-2.7502222222222225E-3</v>
      </c>
      <c r="BB48" s="35">
        <f>$W$28/'Fixed data'!$C$7</f>
        <v>-2.7502222222222225E-3</v>
      </c>
      <c r="BC48" s="35">
        <f>$W$28/'Fixed data'!$C$7</f>
        <v>-2.7502222222222225E-3</v>
      </c>
      <c r="BD48" s="35">
        <f>$W$28/'Fixed data'!$C$7</f>
        <v>-2.7502222222222225E-3</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-2.7502222222222225E-3</v>
      </c>
      <c r="Z49" s="35">
        <f>$X$28/'Fixed data'!$C$7</f>
        <v>-2.7502222222222225E-3</v>
      </c>
      <c r="AA49" s="35">
        <f>$X$28/'Fixed data'!$C$7</f>
        <v>-2.7502222222222225E-3</v>
      </c>
      <c r="AB49" s="35">
        <f>$X$28/'Fixed data'!$C$7</f>
        <v>-2.7502222222222225E-3</v>
      </c>
      <c r="AC49" s="35">
        <f>$X$28/'Fixed data'!$C$7</f>
        <v>-2.7502222222222225E-3</v>
      </c>
      <c r="AD49" s="35">
        <f>$X$28/'Fixed data'!$C$7</f>
        <v>-2.7502222222222225E-3</v>
      </c>
      <c r="AE49" s="35">
        <f>$X$28/'Fixed data'!$C$7</f>
        <v>-2.7502222222222225E-3</v>
      </c>
      <c r="AF49" s="35">
        <f>$X$28/'Fixed data'!$C$7</f>
        <v>-2.7502222222222225E-3</v>
      </c>
      <c r="AG49" s="35">
        <f>$X$28/'Fixed data'!$C$7</f>
        <v>-2.7502222222222225E-3</v>
      </c>
      <c r="AH49" s="35">
        <f>$X$28/'Fixed data'!$C$7</f>
        <v>-2.7502222222222225E-3</v>
      </c>
      <c r="AI49" s="35">
        <f>$X$28/'Fixed data'!$C$7</f>
        <v>-2.7502222222222225E-3</v>
      </c>
      <c r="AJ49" s="35">
        <f>$X$28/'Fixed data'!$C$7</f>
        <v>-2.7502222222222225E-3</v>
      </c>
      <c r="AK49" s="35">
        <f>$X$28/'Fixed data'!$C$7</f>
        <v>-2.7502222222222225E-3</v>
      </c>
      <c r="AL49" s="35">
        <f>$X$28/'Fixed data'!$C$7</f>
        <v>-2.7502222222222225E-3</v>
      </c>
      <c r="AM49" s="35">
        <f>$X$28/'Fixed data'!$C$7</f>
        <v>-2.7502222222222225E-3</v>
      </c>
      <c r="AN49" s="35">
        <f>$X$28/'Fixed data'!$C$7</f>
        <v>-2.7502222222222225E-3</v>
      </c>
      <c r="AO49" s="35">
        <f>$X$28/'Fixed data'!$C$7</f>
        <v>-2.7502222222222225E-3</v>
      </c>
      <c r="AP49" s="35">
        <f>$X$28/'Fixed data'!$C$7</f>
        <v>-2.7502222222222225E-3</v>
      </c>
      <c r="AQ49" s="35">
        <f>$X$28/'Fixed data'!$C$7</f>
        <v>-2.7502222222222225E-3</v>
      </c>
      <c r="AR49" s="35">
        <f>$X$28/'Fixed data'!$C$7</f>
        <v>-2.7502222222222225E-3</v>
      </c>
      <c r="AS49" s="35">
        <f>$X$28/'Fixed data'!$C$7</f>
        <v>-2.7502222222222225E-3</v>
      </c>
      <c r="AT49" s="35">
        <f>$X$28/'Fixed data'!$C$7</f>
        <v>-2.7502222222222225E-3</v>
      </c>
      <c r="AU49" s="35">
        <f>$X$28/'Fixed data'!$C$7</f>
        <v>-2.7502222222222225E-3</v>
      </c>
      <c r="AV49" s="35">
        <f>$X$28/'Fixed data'!$C$7</f>
        <v>-2.7502222222222225E-3</v>
      </c>
      <c r="AW49" s="35">
        <f>$X$28/'Fixed data'!$C$7</f>
        <v>-2.7502222222222225E-3</v>
      </c>
      <c r="AX49" s="35">
        <f>$X$28/'Fixed data'!$C$7</f>
        <v>-2.7502222222222225E-3</v>
      </c>
      <c r="AY49" s="35">
        <f>$X$28/'Fixed data'!$C$7</f>
        <v>-2.7502222222222225E-3</v>
      </c>
      <c r="AZ49" s="35">
        <f>$X$28/'Fixed data'!$C$7</f>
        <v>-2.7502222222222225E-3</v>
      </c>
      <c r="BA49" s="35">
        <f>$X$28/'Fixed data'!$C$7</f>
        <v>-2.7502222222222225E-3</v>
      </c>
      <c r="BB49" s="35">
        <f>$X$28/'Fixed data'!$C$7</f>
        <v>-2.7502222222222225E-3</v>
      </c>
      <c r="BC49" s="35">
        <f>$X$28/'Fixed data'!$C$7</f>
        <v>-2.7502222222222225E-3</v>
      </c>
      <c r="BD49" s="35">
        <f>$X$28/'Fixed data'!$C$7</f>
        <v>-2.7502222222222225E-3</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-2.7502222222222225E-3</v>
      </c>
      <c r="AA50" s="35">
        <f>$Y$28/'Fixed data'!$C$7</f>
        <v>-2.7502222222222225E-3</v>
      </c>
      <c r="AB50" s="35">
        <f>$Y$28/'Fixed data'!$C$7</f>
        <v>-2.7502222222222225E-3</v>
      </c>
      <c r="AC50" s="35">
        <f>$Y$28/'Fixed data'!$C$7</f>
        <v>-2.7502222222222225E-3</v>
      </c>
      <c r="AD50" s="35">
        <f>$Y$28/'Fixed data'!$C$7</f>
        <v>-2.7502222222222225E-3</v>
      </c>
      <c r="AE50" s="35">
        <f>$Y$28/'Fixed data'!$C$7</f>
        <v>-2.7502222222222225E-3</v>
      </c>
      <c r="AF50" s="35">
        <f>$Y$28/'Fixed data'!$C$7</f>
        <v>-2.7502222222222225E-3</v>
      </c>
      <c r="AG50" s="35">
        <f>$Y$28/'Fixed data'!$C$7</f>
        <v>-2.7502222222222225E-3</v>
      </c>
      <c r="AH50" s="35">
        <f>$Y$28/'Fixed data'!$C$7</f>
        <v>-2.7502222222222225E-3</v>
      </c>
      <c r="AI50" s="35">
        <f>$Y$28/'Fixed data'!$C$7</f>
        <v>-2.7502222222222225E-3</v>
      </c>
      <c r="AJ50" s="35">
        <f>$Y$28/'Fixed data'!$C$7</f>
        <v>-2.7502222222222225E-3</v>
      </c>
      <c r="AK50" s="35">
        <f>$Y$28/'Fixed data'!$C$7</f>
        <v>-2.7502222222222225E-3</v>
      </c>
      <c r="AL50" s="35">
        <f>$Y$28/'Fixed data'!$C$7</f>
        <v>-2.7502222222222225E-3</v>
      </c>
      <c r="AM50" s="35">
        <f>$Y$28/'Fixed data'!$C$7</f>
        <v>-2.7502222222222225E-3</v>
      </c>
      <c r="AN50" s="35">
        <f>$Y$28/'Fixed data'!$C$7</f>
        <v>-2.7502222222222225E-3</v>
      </c>
      <c r="AO50" s="35">
        <f>$Y$28/'Fixed data'!$C$7</f>
        <v>-2.7502222222222225E-3</v>
      </c>
      <c r="AP50" s="35">
        <f>$Y$28/'Fixed data'!$C$7</f>
        <v>-2.7502222222222225E-3</v>
      </c>
      <c r="AQ50" s="35">
        <f>$Y$28/'Fixed data'!$C$7</f>
        <v>-2.7502222222222225E-3</v>
      </c>
      <c r="AR50" s="35">
        <f>$Y$28/'Fixed data'!$C$7</f>
        <v>-2.7502222222222225E-3</v>
      </c>
      <c r="AS50" s="35">
        <f>$Y$28/'Fixed data'!$C$7</f>
        <v>-2.7502222222222225E-3</v>
      </c>
      <c r="AT50" s="35">
        <f>$Y$28/'Fixed data'!$C$7</f>
        <v>-2.7502222222222225E-3</v>
      </c>
      <c r="AU50" s="35">
        <f>$Y$28/'Fixed data'!$C$7</f>
        <v>-2.7502222222222225E-3</v>
      </c>
      <c r="AV50" s="35">
        <f>$Y$28/'Fixed data'!$C$7</f>
        <v>-2.7502222222222225E-3</v>
      </c>
      <c r="AW50" s="35">
        <f>$Y$28/'Fixed data'!$C$7</f>
        <v>-2.7502222222222225E-3</v>
      </c>
      <c r="AX50" s="35">
        <f>$Y$28/'Fixed data'!$C$7</f>
        <v>-2.7502222222222225E-3</v>
      </c>
      <c r="AY50" s="35">
        <f>$Y$28/'Fixed data'!$C$7</f>
        <v>-2.7502222222222225E-3</v>
      </c>
      <c r="AZ50" s="35">
        <f>$Y$28/'Fixed data'!$C$7</f>
        <v>-2.7502222222222225E-3</v>
      </c>
      <c r="BA50" s="35">
        <f>$Y$28/'Fixed data'!$C$7</f>
        <v>-2.7502222222222225E-3</v>
      </c>
      <c r="BB50" s="35">
        <f>$Y$28/'Fixed data'!$C$7</f>
        <v>-2.7502222222222225E-3</v>
      </c>
      <c r="BC50" s="35">
        <f>$Y$28/'Fixed data'!$C$7</f>
        <v>-2.7502222222222225E-3</v>
      </c>
      <c r="BD50" s="35">
        <f>$Y$28/'Fixed data'!$C$7</f>
        <v>-2.7502222222222225E-3</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-2.7502222222222225E-3</v>
      </c>
      <c r="AB51" s="35">
        <f>$Z$28/'Fixed data'!$C$7</f>
        <v>-2.7502222222222225E-3</v>
      </c>
      <c r="AC51" s="35">
        <f>$Z$28/'Fixed data'!$C$7</f>
        <v>-2.7502222222222225E-3</v>
      </c>
      <c r="AD51" s="35">
        <f>$Z$28/'Fixed data'!$C$7</f>
        <v>-2.7502222222222225E-3</v>
      </c>
      <c r="AE51" s="35">
        <f>$Z$28/'Fixed data'!$C$7</f>
        <v>-2.7502222222222225E-3</v>
      </c>
      <c r="AF51" s="35">
        <f>$Z$28/'Fixed data'!$C$7</f>
        <v>-2.7502222222222225E-3</v>
      </c>
      <c r="AG51" s="35">
        <f>$Z$28/'Fixed data'!$C$7</f>
        <v>-2.7502222222222225E-3</v>
      </c>
      <c r="AH51" s="35">
        <f>$Z$28/'Fixed data'!$C$7</f>
        <v>-2.7502222222222225E-3</v>
      </c>
      <c r="AI51" s="35">
        <f>$Z$28/'Fixed data'!$C$7</f>
        <v>-2.7502222222222225E-3</v>
      </c>
      <c r="AJ51" s="35">
        <f>$Z$28/'Fixed data'!$C$7</f>
        <v>-2.7502222222222225E-3</v>
      </c>
      <c r="AK51" s="35">
        <f>$Z$28/'Fixed data'!$C$7</f>
        <v>-2.7502222222222225E-3</v>
      </c>
      <c r="AL51" s="35">
        <f>$Z$28/'Fixed data'!$C$7</f>
        <v>-2.7502222222222225E-3</v>
      </c>
      <c r="AM51" s="35">
        <f>$Z$28/'Fixed data'!$C$7</f>
        <v>-2.7502222222222225E-3</v>
      </c>
      <c r="AN51" s="35">
        <f>$Z$28/'Fixed data'!$C$7</f>
        <v>-2.7502222222222225E-3</v>
      </c>
      <c r="AO51" s="35">
        <f>$Z$28/'Fixed data'!$C$7</f>
        <v>-2.7502222222222225E-3</v>
      </c>
      <c r="AP51" s="35">
        <f>$Z$28/'Fixed data'!$C$7</f>
        <v>-2.7502222222222225E-3</v>
      </c>
      <c r="AQ51" s="35">
        <f>$Z$28/'Fixed data'!$C$7</f>
        <v>-2.7502222222222225E-3</v>
      </c>
      <c r="AR51" s="35">
        <f>$Z$28/'Fixed data'!$C$7</f>
        <v>-2.7502222222222225E-3</v>
      </c>
      <c r="AS51" s="35">
        <f>$Z$28/'Fixed data'!$C$7</f>
        <v>-2.7502222222222225E-3</v>
      </c>
      <c r="AT51" s="35">
        <f>$Z$28/'Fixed data'!$C$7</f>
        <v>-2.7502222222222225E-3</v>
      </c>
      <c r="AU51" s="35">
        <f>$Z$28/'Fixed data'!$C$7</f>
        <v>-2.7502222222222225E-3</v>
      </c>
      <c r="AV51" s="35">
        <f>$Z$28/'Fixed data'!$C$7</f>
        <v>-2.7502222222222225E-3</v>
      </c>
      <c r="AW51" s="35">
        <f>$Z$28/'Fixed data'!$C$7</f>
        <v>-2.7502222222222225E-3</v>
      </c>
      <c r="AX51" s="35">
        <f>$Z$28/'Fixed data'!$C$7</f>
        <v>-2.7502222222222225E-3</v>
      </c>
      <c r="AY51" s="35">
        <f>$Z$28/'Fixed data'!$C$7</f>
        <v>-2.7502222222222225E-3</v>
      </c>
      <c r="AZ51" s="35">
        <f>$Z$28/'Fixed data'!$C$7</f>
        <v>-2.7502222222222225E-3</v>
      </c>
      <c r="BA51" s="35">
        <f>$Z$28/'Fixed data'!$C$7</f>
        <v>-2.7502222222222225E-3</v>
      </c>
      <c r="BB51" s="35">
        <f>$Z$28/'Fixed data'!$C$7</f>
        <v>-2.7502222222222225E-3</v>
      </c>
      <c r="BC51" s="35">
        <f>$Z$28/'Fixed data'!$C$7</f>
        <v>-2.7502222222222225E-3</v>
      </c>
      <c r="BD51" s="35">
        <f>$Z$28/'Fixed data'!$C$7</f>
        <v>-2.7502222222222225E-3</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-2.7502222222222225E-3</v>
      </c>
      <c r="AC52" s="35">
        <f>$AA$28/'Fixed data'!$C$7</f>
        <v>-2.7502222222222225E-3</v>
      </c>
      <c r="AD52" s="35">
        <f>$AA$28/'Fixed data'!$C$7</f>
        <v>-2.7502222222222225E-3</v>
      </c>
      <c r="AE52" s="35">
        <f>$AA$28/'Fixed data'!$C$7</f>
        <v>-2.7502222222222225E-3</v>
      </c>
      <c r="AF52" s="35">
        <f>$AA$28/'Fixed data'!$C$7</f>
        <v>-2.7502222222222225E-3</v>
      </c>
      <c r="AG52" s="35">
        <f>$AA$28/'Fixed data'!$C$7</f>
        <v>-2.7502222222222225E-3</v>
      </c>
      <c r="AH52" s="35">
        <f>$AA$28/'Fixed data'!$C$7</f>
        <v>-2.7502222222222225E-3</v>
      </c>
      <c r="AI52" s="35">
        <f>$AA$28/'Fixed data'!$C$7</f>
        <v>-2.7502222222222225E-3</v>
      </c>
      <c r="AJ52" s="35">
        <f>$AA$28/'Fixed data'!$C$7</f>
        <v>-2.7502222222222225E-3</v>
      </c>
      <c r="AK52" s="35">
        <f>$AA$28/'Fixed data'!$C$7</f>
        <v>-2.7502222222222225E-3</v>
      </c>
      <c r="AL52" s="35">
        <f>$AA$28/'Fixed data'!$C$7</f>
        <v>-2.7502222222222225E-3</v>
      </c>
      <c r="AM52" s="35">
        <f>$AA$28/'Fixed data'!$C$7</f>
        <v>-2.7502222222222225E-3</v>
      </c>
      <c r="AN52" s="35">
        <f>$AA$28/'Fixed data'!$C$7</f>
        <v>-2.7502222222222225E-3</v>
      </c>
      <c r="AO52" s="35">
        <f>$AA$28/'Fixed data'!$C$7</f>
        <v>-2.7502222222222225E-3</v>
      </c>
      <c r="AP52" s="35">
        <f>$AA$28/'Fixed data'!$C$7</f>
        <v>-2.7502222222222225E-3</v>
      </c>
      <c r="AQ52" s="35">
        <f>$AA$28/'Fixed data'!$C$7</f>
        <v>-2.7502222222222225E-3</v>
      </c>
      <c r="AR52" s="35">
        <f>$AA$28/'Fixed data'!$C$7</f>
        <v>-2.7502222222222225E-3</v>
      </c>
      <c r="AS52" s="35">
        <f>$AA$28/'Fixed data'!$C$7</f>
        <v>-2.7502222222222225E-3</v>
      </c>
      <c r="AT52" s="35">
        <f>$AA$28/'Fixed data'!$C$7</f>
        <v>-2.7502222222222225E-3</v>
      </c>
      <c r="AU52" s="35">
        <f>$AA$28/'Fixed data'!$C$7</f>
        <v>-2.7502222222222225E-3</v>
      </c>
      <c r="AV52" s="35">
        <f>$AA$28/'Fixed data'!$C$7</f>
        <v>-2.7502222222222225E-3</v>
      </c>
      <c r="AW52" s="35">
        <f>$AA$28/'Fixed data'!$C$7</f>
        <v>-2.7502222222222225E-3</v>
      </c>
      <c r="AX52" s="35">
        <f>$AA$28/'Fixed data'!$C$7</f>
        <v>-2.7502222222222225E-3</v>
      </c>
      <c r="AY52" s="35">
        <f>$AA$28/'Fixed data'!$C$7</f>
        <v>-2.7502222222222225E-3</v>
      </c>
      <c r="AZ52" s="35">
        <f>$AA$28/'Fixed data'!$C$7</f>
        <v>-2.7502222222222225E-3</v>
      </c>
      <c r="BA52" s="35">
        <f>$AA$28/'Fixed data'!$C$7</f>
        <v>-2.7502222222222225E-3</v>
      </c>
      <c r="BB52" s="35">
        <f>$AA$28/'Fixed data'!$C$7</f>
        <v>-2.7502222222222225E-3</v>
      </c>
      <c r="BC52" s="35">
        <f>$AA$28/'Fixed data'!$C$7</f>
        <v>-2.7502222222222225E-3</v>
      </c>
      <c r="BD52" s="35">
        <f>$AA$28/'Fixed data'!$C$7</f>
        <v>-2.7502222222222225E-3</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-2.7502222222222225E-3</v>
      </c>
      <c r="AD53" s="35">
        <f>$AB$28/'Fixed data'!$C$7</f>
        <v>-2.7502222222222225E-3</v>
      </c>
      <c r="AE53" s="35">
        <f>$AB$28/'Fixed data'!$C$7</f>
        <v>-2.7502222222222225E-3</v>
      </c>
      <c r="AF53" s="35">
        <f>$AB$28/'Fixed data'!$C$7</f>
        <v>-2.7502222222222225E-3</v>
      </c>
      <c r="AG53" s="35">
        <f>$AB$28/'Fixed data'!$C$7</f>
        <v>-2.7502222222222225E-3</v>
      </c>
      <c r="AH53" s="35">
        <f>$AB$28/'Fixed data'!$C$7</f>
        <v>-2.7502222222222225E-3</v>
      </c>
      <c r="AI53" s="35">
        <f>$AB$28/'Fixed data'!$C$7</f>
        <v>-2.7502222222222225E-3</v>
      </c>
      <c r="AJ53" s="35">
        <f>$AB$28/'Fixed data'!$C$7</f>
        <v>-2.7502222222222225E-3</v>
      </c>
      <c r="AK53" s="35">
        <f>$AB$28/'Fixed data'!$C$7</f>
        <v>-2.7502222222222225E-3</v>
      </c>
      <c r="AL53" s="35">
        <f>$AB$28/'Fixed data'!$C$7</f>
        <v>-2.7502222222222225E-3</v>
      </c>
      <c r="AM53" s="35">
        <f>$AB$28/'Fixed data'!$C$7</f>
        <v>-2.7502222222222225E-3</v>
      </c>
      <c r="AN53" s="35">
        <f>$AB$28/'Fixed data'!$C$7</f>
        <v>-2.7502222222222225E-3</v>
      </c>
      <c r="AO53" s="35">
        <f>$AB$28/'Fixed data'!$C$7</f>
        <v>-2.7502222222222225E-3</v>
      </c>
      <c r="AP53" s="35">
        <f>$AB$28/'Fixed data'!$C$7</f>
        <v>-2.7502222222222225E-3</v>
      </c>
      <c r="AQ53" s="35">
        <f>$AB$28/'Fixed data'!$C$7</f>
        <v>-2.7502222222222225E-3</v>
      </c>
      <c r="AR53" s="35">
        <f>$AB$28/'Fixed data'!$C$7</f>
        <v>-2.7502222222222225E-3</v>
      </c>
      <c r="AS53" s="35">
        <f>$AB$28/'Fixed data'!$C$7</f>
        <v>-2.7502222222222225E-3</v>
      </c>
      <c r="AT53" s="35">
        <f>$AB$28/'Fixed data'!$C$7</f>
        <v>-2.7502222222222225E-3</v>
      </c>
      <c r="AU53" s="35">
        <f>$AB$28/'Fixed data'!$C$7</f>
        <v>-2.7502222222222225E-3</v>
      </c>
      <c r="AV53" s="35">
        <f>$AB$28/'Fixed data'!$C$7</f>
        <v>-2.7502222222222225E-3</v>
      </c>
      <c r="AW53" s="35">
        <f>$AB$28/'Fixed data'!$C$7</f>
        <v>-2.7502222222222225E-3</v>
      </c>
      <c r="AX53" s="35">
        <f>$AB$28/'Fixed data'!$C$7</f>
        <v>-2.7502222222222225E-3</v>
      </c>
      <c r="AY53" s="35">
        <f>$AB$28/'Fixed data'!$C$7</f>
        <v>-2.7502222222222225E-3</v>
      </c>
      <c r="AZ53" s="35">
        <f>$AB$28/'Fixed data'!$C$7</f>
        <v>-2.7502222222222225E-3</v>
      </c>
      <c r="BA53" s="35">
        <f>$AB$28/'Fixed data'!$C$7</f>
        <v>-2.7502222222222225E-3</v>
      </c>
      <c r="BB53" s="35">
        <f>$AB$28/'Fixed data'!$C$7</f>
        <v>-2.7502222222222225E-3</v>
      </c>
      <c r="BC53" s="35">
        <f>$AB$28/'Fixed data'!$C$7</f>
        <v>-2.7502222222222225E-3</v>
      </c>
      <c r="BD53" s="35">
        <f>$AB$28/'Fixed data'!$C$7</f>
        <v>-2.7502222222222225E-3</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-2.7502222222222225E-3</v>
      </c>
      <c r="AE54" s="35">
        <f>$AC$28/'Fixed data'!$C$7</f>
        <v>-2.7502222222222225E-3</v>
      </c>
      <c r="AF54" s="35">
        <f>$AC$28/'Fixed data'!$C$7</f>
        <v>-2.7502222222222225E-3</v>
      </c>
      <c r="AG54" s="35">
        <f>$AC$28/'Fixed data'!$C$7</f>
        <v>-2.7502222222222225E-3</v>
      </c>
      <c r="AH54" s="35">
        <f>$AC$28/'Fixed data'!$C$7</f>
        <v>-2.7502222222222225E-3</v>
      </c>
      <c r="AI54" s="35">
        <f>$AC$28/'Fixed data'!$C$7</f>
        <v>-2.7502222222222225E-3</v>
      </c>
      <c r="AJ54" s="35">
        <f>$AC$28/'Fixed data'!$C$7</f>
        <v>-2.7502222222222225E-3</v>
      </c>
      <c r="AK54" s="35">
        <f>$AC$28/'Fixed data'!$C$7</f>
        <v>-2.7502222222222225E-3</v>
      </c>
      <c r="AL54" s="35">
        <f>$AC$28/'Fixed data'!$C$7</f>
        <v>-2.7502222222222225E-3</v>
      </c>
      <c r="AM54" s="35">
        <f>$AC$28/'Fixed data'!$C$7</f>
        <v>-2.7502222222222225E-3</v>
      </c>
      <c r="AN54" s="35">
        <f>$AC$28/'Fixed data'!$C$7</f>
        <v>-2.7502222222222225E-3</v>
      </c>
      <c r="AO54" s="35">
        <f>$AC$28/'Fixed data'!$C$7</f>
        <v>-2.7502222222222225E-3</v>
      </c>
      <c r="AP54" s="35">
        <f>$AC$28/'Fixed data'!$C$7</f>
        <v>-2.7502222222222225E-3</v>
      </c>
      <c r="AQ54" s="35">
        <f>$AC$28/'Fixed data'!$C$7</f>
        <v>-2.7502222222222225E-3</v>
      </c>
      <c r="AR54" s="35">
        <f>$AC$28/'Fixed data'!$C$7</f>
        <v>-2.7502222222222225E-3</v>
      </c>
      <c r="AS54" s="35">
        <f>$AC$28/'Fixed data'!$C$7</f>
        <v>-2.7502222222222225E-3</v>
      </c>
      <c r="AT54" s="35">
        <f>$AC$28/'Fixed data'!$C$7</f>
        <v>-2.7502222222222225E-3</v>
      </c>
      <c r="AU54" s="35">
        <f>$AC$28/'Fixed data'!$C$7</f>
        <v>-2.7502222222222225E-3</v>
      </c>
      <c r="AV54" s="35">
        <f>$AC$28/'Fixed data'!$C$7</f>
        <v>-2.7502222222222225E-3</v>
      </c>
      <c r="AW54" s="35">
        <f>$AC$28/'Fixed data'!$C$7</f>
        <v>-2.7502222222222225E-3</v>
      </c>
      <c r="AX54" s="35">
        <f>$AC$28/'Fixed data'!$C$7</f>
        <v>-2.7502222222222225E-3</v>
      </c>
      <c r="AY54" s="35">
        <f>$AC$28/'Fixed data'!$C$7</f>
        <v>-2.7502222222222225E-3</v>
      </c>
      <c r="AZ54" s="35">
        <f>$AC$28/'Fixed data'!$C$7</f>
        <v>-2.7502222222222225E-3</v>
      </c>
      <c r="BA54" s="35">
        <f>$AC$28/'Fixed data'!$C$7</f>
        <v>-2.7502222222222225E-3</v>
      </c>
      <c r="BB54" s="35">
        <f>$AC$28/'Fixed data'!$C$7</f>
        <v>-2.7502222222222225E-3</v>
      </c>
      <c r="BC54" s="35">
        <f>$AC$28/'Fixed data'!$C$7</f>
        <v>-2.7502222222222225E-3</v>
      </c>
      <c r="BD54" s="35">
        <f>$AC$28/'Fixed data'!$C$7</f>
        <v>-2.7502222222222225E-3</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-2.7502222222222225E-3</v>
      </c>
      <c r="AF55" s="35">
        <f>$AD$28/'Fixed data'!$C$7</f>
        <v>-2.7502222222222225E-3</v>
      </c>
      <c r="AG55" s="35">
        <f>$AD$28/'Fixed data'!$C$7</f>
        <v>-2.7502222222222225E-3</v>
      </c>
      <c r="AH55" s="35">
        <f>$AD$28/'Fixed data'!$C$7</f>
        <v>-2.7502222222222225E-3</v>
      </c>
      <c r="AI55" s="35">
        <f>$AD$28/'Fixed data'!$C$7</f>
        <v>-2.7502222222222225E-3</v>
      </c>
      <c r="AJ55" s="35">
        <f>$AD$28/'Fixed data'!$C$7</f>
        <v>-2.7502222222222225E-3</v>
      </c>
      <c r="AK55" s="35">
        <f>$AD$28/'Fixed data'!$C$7</f>
        <v>-2.7502222222222225E-3</v>
      </c>
      <c r="AL55" s="35">
        <f>$AD$28/'Fixed data'!$C$7</f>
        <v>-2.7502222222222225E-3</v>
      </c>
      <c r="AM55" s="35">
        <f>$AD$28/'Fixed data'!$C$7</f>
        <v>-2.7502222222222225E-3</v>
      </c>
      <c r="AN55" s="35">
        <f>$AD$28/'Fixed data'!$C$7</f>
        <v>-2.7502222222222225E-3</v>
      </c>
      <c r="AO55" s="35">
        <f>$AD$28/'Fixed data'!$C$7</f>
        <v>-2.7502222222222225E-3</v>
      </c>
      <c r="AP55" s="35">
        <f>$AD$28/'Fixed data'!$C$7</f>
        <v>-2.7502222222222225E-3</v>
      </c>
      <c r="AQ55" s="35">
        <f>$AD$28/'Fixed data'!$C$7</f>
        <v>-2.7502222222222225E-3</v>
      </c>
      <c r="AR55" s="35">
        <f>$AD$28/'Fixed data'!$C$7</f>
        <v>-2.7502222222222225E-3</v>
      </c>
      <c r="AS55" s="35">
        <f>$AD$28/'Fixed data'!$C$7</f>
        <v>-2.7502222222222225E-3</v>
      </c>
      <c r="AT55" s="35">
        <f>$AD$28/'Fixed data'!$C$7</f>
        <v>-2.7502222222222225E-3</v>
      </c>
      <c r="AU55" s="35">
        <f>$AD$28/'Fixed data'!$C$7</f>
        <v>-2.7502222222222225E-3</v>
      </c>
      <c r="AV55" s="35">
        <f>$AD$28/'Fixed data'!$C$7</f>
        <v>-2.7502222222222225E-3</v>
      </c>
      <c r="AW55" s="35">
        <f>$AD$28/'Fixed data'!$C$7</f>
        <v>-2.7502222222222225E-3</v>
      </c>
      <c r="AX55" s="35">
        <f>$AD$28/'Fixed data'!$C$7</f>
        <v>-2.7502222222222225E-3</v>
      </c>
      <c r="AY55" s="35">
        <f>$AD$28/'Fixed data'!$C$7</f>
        <v>-2.7502222222222225E-3</v>
      </c>
      <c r="AZ55" s="35">
        <f>$AD$28/'Fixed data'!$C$7</f>
        <v>-2.7502222222222225E-3</v>
      </c>
      <c r="BA55" s="35">
        <f>$AD$28/'Fixed data'!$C$7</f>
        <v>-2.7502222222222225E-3</v>
      </c>
      <c r="BB55" s="35">
        <f>$AD$28/'Fixed data'!$C$7</f>
        <v>-2.7502222222222225E-3</v>
      </c>
      <c r="BC55" s="35">
        <f>$AD$28/'Fixed data'!$C$7</f>
        <v>-2.7502222222222225E-3</v>
      </c>
      <c r="BD55" s="35">
        <f>$AD$28/'Fixed data'!$C$7</f>
        <v>-2.7502222222222225E-3</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-2.7502222222222225E-3</v>
      </c>
      <c r="AG56" s="35">
        <f>$AE$28/'Fixed data'!$C$7</f>
        <v>-2.7502222222222225E-3</v>
      </c>
      <c r="AH56" s="35">
        <f>$AE$28/'Fixed data'!$C$7</f>
        <v>-2.7502222222222225E-3</v>
      </c>
      <c r="AI56" s="35">
        <f>$AE$28/'Fixed data'!$C$7</f>
        <v>-2.7502222222222225E-3</v>
      </c>
      <c r="AJ56" s="35">
        <f>$AE$28/'Fixed data'!$C$7</f>
        <v>-2.7502222222222225E-3</v>
      </c>
      <c r="AK56" s="35">
        <f>$AE$28/'Fixed data'!$C$7</f>
        <v>-2.7502222222222225E-3</v>
      </c>
      <c r="AL56" s="35">
        <f>$AE$28/'Fixed data'!$C$7</f>
        <v>-2.7502222222222225E-3</v>
      </c>
      <c r="AM56" s="35">
        <f>$AE$28/'Fixed data'!$C$7</f>
        <v>-2.7502222222222225E-3</v>
      </c>
      <c r="AN56" s="35">
        <f>$AE$28/'Fixed data'!$C$7</f>
        <v>-2.7502222222222225E-3</v>
      </c>
      <c r="AO56" s="35">
        <f>$AE$28/'Fixed data'!$C$7</f>
        <v>-2.7502222222222225E-3</v>
      </c>
      <c r="AP56" s="35">
        <f>$AE$28/'Fixed data'!$C$7</f>
        <v>-2.7502222222222225E-3</v>
      </c>
      <c r="AQ56" s="35">
        <f>$AE$28/'Fixed data'!$C$7</f>
        <v>-2.7502222222222225E-3</v>
      </c>
      <c r="AR56" s="35">
        <f>$AE$28/'Fixed data'!$C$7</f>
        <v>-2.7502222222222225E-3</v>
      </c>
      <c r="AS56" s="35">
        <f>$AE$28/'Fixed data'!$C$7</f>
        <v>-2.7502222222222225E-3</v>
      </c>
      <c r="AT56" s="35">
        <f>$AE$28/'Fixed data'!$C$7</f>
        <v>-2.7502222222222225E-3</v>
      </c>
      <c r="AU56" s="35">
        <f>$AE$28/'Fixed data'!$C$7</f>
        <v>-2.7502222222222225E-3</v>
      </c>
      <c r="AV56" s="35">
        <f>$AE$28/'Fixed data'!$C$7</f>
        <v>-2.7502222222222225E-3</v>
      </c>
      <c r="AW56" s="35">
        <f>$AE$28/'Fixed data'!$C$7</f>
        <v>-2.7502222222222225E-3</v>
      </c>
      <c r="AX56" s="35">
        <f>$AE$28/'Fixed data'!$C$7</f>
        <v>-2.7502222222222225E-3</v>
      </c>
      <c r="AY56" s="35">
        <f>$AE$28/'Fixed data'!$C$7</f>
        <v>-2.7502222222222225E-3</v>
      </c>
      <c r="AZ56" s="35">
        <f>$AE$28/'Fixed data'!$C$7</f>
        <v>-2.7502222222222225E-3</v>
      </c>
      <c r="BA56" s="35">
        <f>$AE$28/'Fixed data'!$C$7</f>
        <v>-2.7502222222222225E-3</v>
      </c>
      <c r="BB56" s="35">
        <f>$AE$28/'Fixed data'!$C$7</f>
        <v>-2.7502222222222225E-3</v>
      </c>
      <c r="BC56" s="35">
        <f>$AE$28/'Fixed data'!$C$7</f>
        <v>-2.7502222222222225E-3</v>
      </c>
      <c r="BD56" s="35">
        <f>$AE$28/'Fixed data'!$C$7</f>
        <v>-2.7502222222222225E-3</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-2.7502222222222225E-3</v>
      </c>
      <c r="AH57" s="35">
        <f>$AF$28/'Fixed data'!$C$7</f>
        <v>-2.7502222222222225E-3</v>
      </c>
      <c r="AI57" s="35">
        <f>$AF$28/'Fixed data'!$C$7</f>
        <v>-2.7502222222222225E-3</v>
      </c>
      <c r="AJ57" s="35">
        <f>$AF$28/'Fixed data'!$C$7</f>
        <v>-2.7502222222222225E-3</v>
      </c>
      <c r="AK57" s="35">
        <f>$AF$28/'Fixed data'!$C$7</f>
        <v>-2.7502222222222225E-3</v>
      </c>
      <c r="AL57" s="35">
        <f>$AF$28/'Fixed data'!$C$7</f>
        <v>-2.7502222222222225E-3</v>
      </c>
      <c r="AM57" s="35">
        <f>$AF$28/'Fixed data'!$C$7</f>
        <v>-2.7502222222222225E-3</v>
      </c>
      <c r="AN57" s="35">
        <f>$AF$28/'Fixed data'!$C$7</f>
        <v>-2.7502222222222225E-3</v>
      </c>
      <c r="AO57" s="35">
        <f>$AF$28/'Fixed data'!$C$7</f>
        <v>-2.7502222222222225E-3</v>
      </c>
      <c r="AP57" s="35">
        <f>$AF$28/'Fixed data'!$C$7</f>
        <v>-2.7502222222222225E-3</v>
      </c>
      <c r="AQ57" s="35">
        <f>$AF$28/'Fixed data'!$C$7</f>
        <v>-2.7502222222222225E-3</v>
      </c>
      <c r="AR57" s="35">
        <f>$AF$28/'Fixed data'!$C$7</f>
        <v>-2.7502222222222225E-3</v>
      </c>
      <c r="AS57" s="35">
        <f>$AF$28/'Fixed data'!$C$7</f>
        <v>-2.7502222222222225E-3</v>
      </c>
      <c r="AT57" s="35">
        <f>$AF$28/'Fixed data'!$C$7</f>
        <v>-2.7502222222222225E-3</v>
      </c>
      <c r="AU57" s="35">
        <f>$AF$28/'Fixed data'!$C$7</f>
        <v>-2.7502222222222225E-3</v>
      </c>
      <c r="AV57" s="35">
        <f>$AF$28/'Fixed data'!$C$7</f>
        <v>-2.7502222222222225E-3</v>
      </c>
      <c r="AW57" s="35">
        <f>$AF$28/'Fixed data'!$C$7</f>
        <v>-2.7502222222222225E-3</v>
      </c>
      <c r="AX57" s="35">
        <f>$AF$28/'Fixed data'!$C$7</f>
        <v>-2.7502222222222225E-3</v>
      </c>
      <c r="AY57" s="35">
        <f>$AF$28/'Fixed data'!$C$7</f>
        <v>-2.7502222222222225E-3</v>
      </c>
      <c r="AZ57" s="35">
        <f>$AF$28/'Fixed data'!$C$7</f>
        <v>-2.7502222222222225E-3</v>
      </c>
      <c r="BA57" s="35">
        <f>$AF$28/'Fixed data'!$C$7</f>
        <v>-2.7502222222222225E-3</v>
      </c>
      <c r="BB57" s="35">
        <f>$AF$28/'Fixed data'!$C$7</f>
        <v>-2.7502222222222225E-3</v>
      </c>
      <c r="BC57" s="35">
        <f>$AF$28/'Fixed data'!$C$7</f>
        <v>-2.7502222222222225E-3</v>
      </c>
      <c r="BD57" s="35">
        <f>$AF$28/'Fixed data'!$C$7</f>
        <v>-2.7502222222222225E-3</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-2.7502222222222225E-3</v>
      </c>
      <c r="AI58" s="35">
        <f>$AG$28/'Fixed data'!$C$7</f>
        <v>-2.7502222222222225E-3</v>
      </c>
      <c r="AJ58" s="35">
        <f>$AG$28/'Fixed data'!$C$7</f>
        <v>-2.7502222222222225E-3</v>
      </c>
      <c r="AK58" s="35">
        <f>$AG$28/'Fixed data'!$C$7</f>
        <v>-2.7502222222222225E-3</v>
      </c>
      <c r="AL58" s="35">
        <f>$AG$28/'Fixed data'!$C$7</f>
        <v>-2.7502222222222225E-3</v>
      </c>
      <c r="AM58" s="35">
        <f>$AG$28/'Fixed data'!$C$7</f>
        <v>-2.7502222222222225E-3</v>
      </c>
      <c r="AN58" s="35">
        <f>$AG$28/'Fixed data'!$C$7</f>
        <v>-2.7502222222222225E-3</v>
      </c>
      <c r="AO58" s="35">
        <f>$AG$28/'Fixed data'!$C$7</f>
        <v>-2.7502222222222225E-3</v>
      </c>
      <c r="AP58" s="35">
        <f>$AG$28/'Fixed data'!$C$7</f>
        <v>-2.7502222222222225E-3</v>
      </c>
      <c r="AQ58" s="35">
        <f>$AG$28/'Fixed data'!$C$7</f>
        <v>-2.7502222222222225E-3</v>
      </c>
      <c r="AR58" s="35">
        <f>$AG$28/'Fixed data'!$C$7</f>
        <v>-2.7502222222222225E-3</v>
      </c>
      <c r="AS58" s="35">
        <f>$AG$28/'Fixed data'!$C$7</f>
        <v>-2.7502222222222225E-3</v>
      </c>
      <c r="AT58" s="35">
        <f>$AG$28/'Fixed data'!$C$7</f>
        <v>-2.7502222222222225E-3</v>
      </c>
      <c r="AU58" s="35">
        <f>$AG$28/'Fixed data'!$C$7</f>
        <v>-2.7502222222222225E-3</v>
      </c>
      <c r="AV58" s="35">
        <f>$AG$28/'Fixed data'!$C$7</f>
        <v>-2.7502222222222225E-3</v>
      </c>
      <c r="AW58" s="35">
        <f>$AG$28/'Fixed data'!$C$7</f>
        <v>-2.7502222222222225E-3</v>
      </c>
      <c r="AX58" s="35">
        <f>$AG$28/'Fixed data'!$C$7</f>
        <v>-2.7502222222222225E-3</v>
      </c>
      <c r="AY58" s="35">
        <f>$AG$28/'Fixed data'!$C$7</f>
        <v>-2.7502222222222225E-3</v>
      </c>
      <c r="AZ58" s="35">
        <f>$AG$28/'Fixed data'!$C$7</f>
        <v>-2.7502222222222225E-3</v>
      </c>
      <c r="BA58" s="35">
        <f>$AG$28/'Fixed data'!$C$7</f>
        <v>-2.7502222222222225E-3</v>
      </c>
      <c r="BB58" s="35">
        <f>$AG$28/'Fixed data'!$C$7</f>
        <v>-2.7502222222222225E-3</v>
      </c>
      <c r="BC58" s="35">
        <f>$AG$28/'Fixed data'!$C$7</f>
        <v>-2.7502222222222225E-3</v>
      </c>
      <c r="BD58" s="35">
        <f>$AG$28/'Fixed data'!$C$7</f>
        <v>-2.7502222222222225E-3</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-2.7502222222222225E-3</v>
      </c>
      <c r="AJ59" s="35">
        <f>$AH$28/'Fixed data'!$C$7</f>
        <v>-2.7502222222222225E-3</v>
      </c>
      <c r="AK59" s="35">
        <f>$AH$28/'Fixed data'!$C$7</f>
        <v>-2.7502222222222225E-3</v>
      </c>
      <c r="AL59" s="35">
        <f>$AH$28/'Fixed data'!$C$7</f>
        <v>-2.7502222222222225E-3</v>
      </c>
      <c r="AM59" s="35">
        <f>$AH$28/'Fixed data'!$C$7</f>
        <v>-2.7502222222222225E-3</v>
      </c>
      <c r="AN59" s="35">
        <f>$AH$28/'Fixed data'!$C$7</f>
        <v>-2.7502222222222225E-3</v>
      </c>
      <c r="AO59" s="35">
        <f>$AH$28/'Fixed data'!$C$7</f>
        <v>-2.7502222222222225E-3</v>
      </c>
      <c r="AP59" s="35">
        <f>$AH$28/'Fixed data'!$C$7</f>
        <v>-2.7502222222222225E-3</v>
      </c>
      <c r="AQ59" s="35">
        <f>$AH$28/'Fixed data'!$C$7</f>
        <v>-2.7502222222222225E-3</v>
      </c>
      <c r="AR59" s="35">
        <f>$AH$28/'Fixed data'!$C$7</f>
        <v>-2.7502222222222225E-3</v>
      </c>
      <c r="AS59" s="35">
        <f>$AH$28/'Fixed data'!$C$7</f>
        <v>-2.7502222222222225E-3</v>
      </c>
      <c r="AT59" s="35">
        <f>$AH$28/'Fixed data'!$C$7</f>
        <v>-2.7502222222222225E-3</v>
      </c>
      <c r="AU59" s="35">
        <f>$AH$28/'Fixed data'!$C$7</f>
        <v>-2.7502222222222225E-3</v>
      </c>
      <c r="AV59" s="35">
        <f>$AH$28/'Fixed data'!$C$7</f>
        <v>-2.7502222222222225E-3</v>
      </c>
      <c r="AW59" s="35">
        <f>$AH$28/'Fixed data'!$C$7</f>
        <v>-2.7502222222222225E-3</v>
      </c>
      <c r="AX59" s="35">
        <f>$AH$28/'Fixed data'!$C$7</f>
        <v>-2.7502222222222225E-3</v>
      </c>
      <c r="AY59" s="35">
        <f>$AH$28/'Fixed data'!$C$7</f>
        <v>-2.7502222222222225E-3</v>
      </c>
      <c r="AZ59" s="35">
        <f>$AH$28/'Fixed data'!$C$7</f>
        <v>-2.7502222222222225E-3</v>
      </c>
      <c r="BA59" s="35">
        <f>$AH$28/'Fixed data'!$C$7</f>
        <v>-2.7502222222222225E-3</v>
      </c>
      <c r="BB59" s="35">
        <f>$AH$28/'Fixed data'!$C$7</f>
        <v>-2.7502222222222225E-3</v>
      </c>
      <c r="BC59" s="35">
        <f>$AH$28/'Fixed data'!$C$7</f>
        <v>-2.7502222222222225E-3</v>
      </c>
      <c r="BD59" s="35">
        <f>$AH$28/'Fixed data'!$C$7</f>
        <v>-2.7502222222222225E-3</v>
      </c>
    </row>
    <row r="60" spans="1:56" ht="16.5" collapsed="1" x14ac:dyDescent="0.35">
      <c r="A60" s="116"/>
      <c r="B60" s="9" t="s">
        <v>7</v>
      </c>
      <c r="C60" s="9" t="s">
        <v>61</v>
      </c>
      <c r="D60" s="9" t="s">
        <v>40</v>
      </c>
      <c r="E60" s="35">
        <f>SUM(E30:E59)</f>
        <v>0</v>
      </c>
      <c r="F60" s="35">
        <f t="shared" ref="F60:BD60" si="9">SUM(F30:F59)</f>
        <v>-2.7502222222222225E-3</v>
      </c>
      <c r="G60" s="35">
        <f t="shared" si="9"/>
        <v>-5.500444444444445E-3</v>
      </c>
      <c r="H60" s="35">
        <f t="shared" si="9"/>
        <v>-8.2506666666666666E-3</v>
      </c>
      <c r="I60" s="35">
        <f t="shared" si="9"/>
        <v>-1.100088888888889E-2</v>
      </c>
      <c r="J60" s="35">
        <f t="shared" si="9"/>
        <v>-1.3751111111111113E-2</v>
      </c>
      <c r="K60" s="35">
        <f t="shared" si="9"/>
        <v>-1.6501333333333337E-2</v>
      </c>
      <c r="L60" s="35">
        <f t="shared" si="9"/>
        <v>-1.925155555555556E-2</v>
      </c>
      <c r="M60" s="35">
        <f t="shared" si="9"/>
        <v>-2.2001777777777783E-2</v>
      </c>
      <c r="N60" s="35">
        <f t="shared" si="9"/>
        <v>-2.4752000000000007E-2</v>
      </c>
      <c r="O60" s="35">
        <f t="shared" si="9"/>
        <v>-2.750222222222223E-2</v>
      </c>
      <c r="P60" s="35">
        <f t="shared" si="9"/>
        <v>-3.0252444444444453E-2</v>
      </c>
      <c r="Q60" s="35">
        <f t="shared" si="9"/>
        <v>-3.3002666666666673E-2</v>
      </c>
      <c r="R60" s="35">
        <f t="shared" si="9"/>
        <v>-3.5752888888888897E-2</v>
      </c>
      <c r="S60" s="35">
        <f t="shared" si="9"/>
        <v>-3.850311111111112E-2</v>
      </c>
      <c r="T60" s="35">
        <f t="shared" si="9"/>
        <v>-4.1253333333333343E-2</v>
      </c>
      <c r="U60" s="35">
        <f t="shared" si="9"/>
        <v>-4.4003555555555567E-2</v>
      </c>
      <c r="V60" s="35">
        <f t="shared" si="9"/>
        <v>-4.675377777777779E-2</v>
      </c>
      <c r="W60" s="35">
        <f t="shared" si="9"/>
        <v>-4.9504000000000013E-2</v>
      </c>
      <c r="X60" s="35">
        <f t="shared" si="9"/>
        <v>-5.2254222222222237E-2</v>
      </c>
      <c r="Y60" s="35">
        <f t="shared" si="9"/>
        <v>-5.500444444444446E-2</v>
      </c>
      <c r="Z60" s="35">
        <f t="shared" si="9"/>
        <v>-5.7754666666666683E-2</v>
      </c>
      <c r="AA60" s="35">
        <f t="shared" si="9"/>
        <v>-6.0504888888888907E-2</v>
      </c>
      <c r="AB60" s="35">
        <f t="shared" si="9"/>
        <v>-6.3255111111111123E-2</v>
      </c>
      <c r="AC60" s="35">
        <f t="shared" si="9"/>
        <v>-6.6005333333333346E-2</v>
      </c>
      <c r="AD60" s="35">
        <f t="shared" si="9"/>
        <v>-6.875555555555557E-2</v>
      </c>
      <c r="AE60" s="35">
        <f t="shared" si="9"/>
        <v>-7.1505777777777793E-2</v>
      </c>
      <c r="AF60" s="35">
        <f t="shared" si="9"/>
        <v>-7.4256000000000016E-2</v>
      </c>
      <c r="AG60" s="35">
        <f t="shared" si="9"/>
        <v>-7.700622222222224E-2</v>
      </c>
      <c r="AH60" s="35">
        <f t="shared" si="9"/>
        <v>-7.9756444444444463E-2</v>
      </c>
      <c r="AI60" s="35">
        <f t="shared" si="9"/>
        <v>-8.2506666666666686E-2</v>
      </c>
      <c r="AJ60" s="35">
        <f t="shared" si="9"/>
        <v>-8.2506666666666686E-2</v>
      </c>
      <c r="AK60" s="35">
        <f t="shared" si="9"/>
        <v>-8.2506666666666686E-2</v>
      </c>
      <c r="AL60" s="35">
        <f t="shared" si="9"/>
        <v>-8.2506666666666686E-2</v>
      </c>
      <c r="AM60" s="35">
        <f t="shared" si="9"/>
        <v>-8.2506666666666686E-2</v>
      </c>
      <c r="AN60" s="35">
        <f t="shared" si="9"/>
        <v>-8.2506666666666686E-2</v>
      </c>
      <c r="AO60" s="35">
        <f t="shared" si="9"/>
        <v>-8.2506666666666686E-2</v>
      </c>
      <c r="AP60" s="35">
        <f t="shared" si="9"/>
        <v>-8.2506666666666686E-2</v>
      </c>
      <c r="AQ60" s="35">
        <f t="shared" si="9"/>
        <v>-8.2506666666666686E-2</v>
      </c>
      <c r="AR60" s="35">
        <f t="shared" si="9"/>
        <v>-8.2506666666666686E-2</v>
      </c>
      <c r="AS60" s="35">
        <f t="shared" si="9"/>
        <v>-8.2506666666666686E-2</v>
      </c>
      <c r="AT60" s="35">
        <f t="shared" si="9"/>
        <v>-8.2506666666666686E-2</v>
      </c>
      <c r="AU60" s="35">
        <f t="shared" si="9"/>
        <v>-8.2506666666666686E-2</v>
      </c>
      <c r="AV60" s="35">
        <f t="shared" si="9"/>
        <v>-8.2506666666666686E-2</v>
      </c>
      <c r="AW60" s="35">
        <f t="shared" si="9"/>
        <v>-8.2506666666666686E-2</v>
      </c>
      <c r="AX60" s="35">
        <f t="shared" si="9"/>
        <v>-8.2506666666666686E-2</v>
      </c>
      <c r="AY60" s="35">
        <f t="shared" si="9"/>
        <v>-7.9756444444444463E-2</v>
      </c>
      <c r="AZ60" s="35">
        <f t="shared" si="9"/>
        <v>-7.700622222222224E-2</v>
      </c>
      <c r="BA60" s="35">
        <f t="shared" si="9"/>
        <v>-7.4256000000000016E-2</v>
      </c>
      <c r="BB60" s="35">
        <f t="shared" si="9"/>
        <v>-7.1505777777777793E-2</v>
      </c>
      <c r="BC60" s="35">
        <f t="shared" si="9"/>
        <v>-6.875555555555557E-2</v>
      </c>
      <c r="BD60" s="35">
        <f t="shared" si="9"/>
        <v>-6.6005333333333346E-2</v>
      </c>
    </row>
    <row r="61" spans="1:56" ht="17.25" hidden="1" customHeight="1" outlineLevel="1" x14ac:dyDescent="0.35">
      <c r="A61" s="116"/>
      <c r="B61" s="9" t="s">
        <v>35</v>
      </c>
      <c r="C61" s="9" t="s">
        <v>62</v>
      </c>
      <c r="D61" s="9" t="s">
        <v>40</v>
      </c>
      <c r="E61" s="35">
        <v>0</v>
      </c>
      <c r="F61" s="35">
        <f>E62</f>
        <v>-0.12376000000000001</v>
      </c>
      <c r="G61" s="35">
        <f t="shared" ref="G61:BD61" si="10">F62</f>
        <v>-0.24476977777777781</v>
      </c>
      <c r="H61" s="35">
        <f t="shared" si="10"/>
        <v>-0.36302933333333337</v>
      </c>
      <c r="I61" s="35">
        <f t="shared" si="10"/>
        <v>-0.47853866666666672</v>
      </c>
      <c r="J61" s="35">
        <f t="shared" si="10"/>
        <v>-0.59129777777777781</v>
      </c>
      <c r="K61" s="35">
        <f t="shared" si="10"/>
        <v>-0.70130666666666674</v>
      </c>
      <c r="L61" s="35">
        <f t="shared" si="10"/>
        <v>-0.80856533333333336</v>
      </c>
      <c r="M61" s="35">
        <f t="shared" si="10"/>
        <v>-0.91307377777777776</v>
      </c>
      <c r="N61" s="35">
        <f t="shared" si="10"/>
        <v>-1.014832</v>
      </c>
      <c r="O61" s="35">
        <f t="shared" si="10"/>
        <v>-1.1138399999999999</v>
      </c>
      <c r="P61" s="35">
        <f t="shared" si="10"/>
        <v>-1.2100977777777777</v>
      </c>
      <c r="Q61" s="35">
        <f t="shared" si="10"/>
        <v>-1.3036053333333333</v>
      </c>
      <c r="R61" s="35">
        <f t="shared" si="10"/>
        <v>-1.3943626666666666</v>
      </c>
      <c r="S61" s="35">
        <f t="shared" si="10"/>
        <v>-1.4823697777777778</v>
      </c>
      <c r="T61" s="35">
        <f t="shared" si="10"/>
        <v>-1.5676266666666667</v>
      </c>
      <c r="U61" s="35">
        <f t="shared" si="10"/>
        <v>-1.6501333333333335</v>
      </c>
      <c r="V61" s="35">
        <f t="shared" si="10"/>
        <v>-1.729889777777778</v>
      </c>
      <c r="W61" s="35">
        <f t="shared" si="10"/>
        <v>-1.8068960000000003</v>
      </c>
      <c r="X61" s="35">
        <f t="shared" si="10"/>
        <v>-1.8811520000000002</v>
      </c>
      <c r="Y61" s="35">
        <f t="shared" si="10"/>
        <v>-1.952657777777778</v>
      </c>
      <c r="Z61" s="35">
        <f t="shared" si="10"/>
        <v>-2.0214133333333337</v>
      </c>
      <c r="AA61" s="35">
        <f t="shared" si="10"/>
        <v>-2.0874186666666672</v>
      </c>
      <c r="AB61" s="35">
        <f t="shared" si="10"/>
        <v>-2.1506737777777785</v>
      </c>
      <c r="AC61" s="35">
        <f t="shared" si="10"/>
        <v>-2.2111786666666675</v>
      </c>
      <c r="AD61" s="35">
        <f t="shared" si="10"/>
        <v>-2.2689333333333344</v>
      </c>
      <c r="AE61" s="35">
        <f t="shared" si="10"/>
        <v>-2.323937777777779</v>
      </c>
      <c r="AF61" s="35">
        <f t="shared" si="10"/>
        <v>-2.3761920000000014</v>
      </c>
      <c r="AG61" s="35">
        <f t="shared" si="10"/>
        <v>-2.4256960000000012</v>
      </c>
      <c r="AH61" s="35">
        <f t="shared" si="10"/>
        <v>-2.4724497777777787</v>
      </c>
      <c r="AI61" s="35">
        <f t="shared" si="10"/>
        <v>-2.5164533333333341</v>
      </c>
      <c r="AJ61" s="35">
        <f t="shared" si="10"/>
        <v>-2.5577066666666672</v>
      </c>
      <c r="AK61" s="35">
        <f t="shared" si="10"/>
        <v>-2.5989600000000004</v>
      </c>
      <c r="AL61" s="35">
        <f t="shared" si="10"/>
        <v>-2.6402133333333335</v>
      </c>
      <c r="AM61" s="35">
        <f t="shared" si="10"/>
        <v>-2.6814666666666667</v>
      </c>
      <c r="AN61" s="35">
        <f t="shared" si="10"/>
        <v>-2.7227199999999998</v>
      </c>
      <c r="AO61" s="35">
        <f t="shared" si="10"/>
        <v>-2.7639733333333329</v>
      </c>
      <c r="AP61" s="35">
        <f t="shared" si="10"/>
        <v>-2.8052266666666661</v>
      </c>
      <c r="AQ61" s="35">
        <f t="shared" si="10"/>
        <v>-2.8464799999999992</v>
      </c>
      <c r="AR61" s="35">
        <f t="shared" si="10"/>
        <v>-2.8877333333333324</v>
      </c>
      <c r="AS61" s="35">
        <f t="shared" si="10"/>
        <v>-2.9289866666666655</v>
      </c>
      <c r="AT61" s="35">
        <f t="shared" si="10"/>
        <v>-2.9702399999999987</v>
      </c>
      <c r="AU61" s="35">
        <f t="shared" si="10"/>
        <v>-3.0114933333333318</v>
      </c>
      <c r="AV61" s="35">
        <f t="shared" si="10"/>
        <v>-3.0527466666666649</v>
      </c>
      <c r="AW61" s="35">
        <f t="shared" si="10"/>
        <v>-3.0939999999999981</v>
      </c>
      <c r="AX61" s="35">
        <f t="shared" si="10"/>
        <v>-3.1352533333333312</v>
      </c>
      <c r="AY61" s="35">
        <f t="shared" si="10"/>
        <v>-3.0527466666666645</v>
      </c>
      <c r="AZ61" s="35">
        <f t="shared" si="10"/>
        <v>-2.97299022222222</v>
      </c>
      <c r="BA61" s="35">
        <f t="shared" si="10"/>
        <v>-2.8959839999999977</v>
      </c>
      <c r="BB61" s="35">
        <f t="shared" si="10"/>
        <v>-2.8217279999999976</v>
      </c>
      <c r="BC61" s="35">
        <f t="shared" si="10"/>
        <v>-2.7502222222222197</v>
      </c>
      <c r="BD61" s="35">
        <f t="shared" si="10"/>
        <v>-2.681466666666664</v>
      </c>
    </row>
    <row r="62" spans="1:56" ht="16.5" hidden="1" customHeight="1" outlineLevel="1" x14ac:dyDescent="0.3">
      <c r="A62" s="116"/>
      <c r="B62" s="9" t="s">
        <v>34</v>
      </c>
      <c r="C62" s="9" t="s">
        <v>69</v>
      </c>
      <c r="D62" s="9" t="s">
        <v>40</v>
      </c>
      <c r="E62" s="35">
        <f t="shared" ref="E62:BD62" si="11">E28-E60+E61</f>
        <v>-0.12376000000000001</v>
      </c>
      <c r="F62" s="35">
        <f t="shared" si="11"/>
        <v>-0.24476977777777781</v>
      </c>
      <c r="G62" s="35">
        <f t="shared" si="11"/>
        <v>-0.36302933333333337</v>
      </c>
      <c r="H62" s="35">
        <f t="shared" si="11"/>
        <v>-0.47853866666666672</v>
      </c>
      <c r="I62" s="35">
        <f t="shared" si="11"/>
        <v>-0.59129777777777781</v>
      </c>
      <c r="J62" s="35">
        <f t="shared" si="11"/>
        <v>-0.70130666666666674</v>
      </c>
      <c r="K62" s="35">
        <f t="shared" si="11"/>
        <v>-0.80856533333333336</v>
      </c>
      <c r="L62" s="35">
        <f t="shared" si="11"/>
        <v>-0.91307377777777776</v>
      </c>
      <c r="M62" s="35">
        <f t="shared" si="11"/>
        <v>-1.014832</v>
      </c>
      <c r="N62" s="35">
        <f t="shared" si="11"/>
        <v>-1.1138399999999999</v>
      </c>
      <c r="O62" s="35">
        <f t="shared" si="11"/>
        <v>-1.2100977777777777</v>
      </c>
      <c r="P62" s="35">
        <f t="shared" si="11"/>
        <v>-1.3036053333333333</v>
      </c>
      <c r="Q62" s="35">
        <f t="shared" si="11"/>
        <v>-1.3943626666666666</v>
      </c>
      <c r="R62" s="35">
        <f t="shared" si="11"/>
        <v>-1.4823697777777778</v>
      </c>
      <c r="S62" s="35">
        <f t="shared" si="11"/>
        <v>-1.5676266666666667</v>
      </c>
      <c r="T62" s="35">
        <f t="shared" si="11"/>
        <v>-1.6501333333333335</v>
      </c>
      <c r="U62" s="35">
        <f t="shared" si="11"/>
        <v>-1.729889777777778</v>
      </c>
      <c r="V62" s="35">
        <f t="shared" si="11"/>
        <v>-1.8068960000000003</v>
      </c>
      <c r="W62" s="35">
        <f t="shared" si="11"/>
        <v>-1.8811520000000002</v>
      </c>
      <c r="X62" s="35">
        <f t="shared" si="11"/>
        <v>-1.952657777777778</v>
      </c>
      <c r="Y62" s="35">
        <f t="shared" si="11"/>
        <v>-2.0214133333333337</v>
      </c>
      <c r="Z62" s="35">
        <f t="shared" si="11"/>
        <v>-2.0874186666666672</v>
      </c>
      <c r="AA62" s="35">
        <f t="shared" si="11"/>
        <v>-2.1506737777777785</v>
      </c>
      <c r="AB62" s="35">
        <f t="shared" si="11"/>
        <v>-2.2111786666666675</v>
      </c>
      <c r="AC62" s="35">
        <f t="shared" si="11"/>
        <v>-2.2689333333333344</v>
      </c>
      <c r="AD62" s="35">
        <f t="shared" si="11"/>
        <v>-2.323937777777779</v>
      </c>
      <c r="AE62" s="35">
        <f t="shared" si="11"/>
        <v>-2.3761920000000014</v>
      </c>
      <c r="AF62" s="35">
        <f t="shared" si="11"/>
        <v>-2.4256960000000012</v>
      </c>
      <c r="AG62" s="35">
        <f t="shared" si="11"/>
        <v>-2.4724497777777787</v>
      </c>
      <c r="AH62" s="35">
        <f t="shared" si="11"/>
        <v>-2.5164533333333341</v>
      </c>
      <c r="AI62" s="35">
        <f t="shared" si="11"/>
        <v>-2.5577066666666672</v>
      </c>
      <c r="AJ62" s="35">
        <f t="shared" si="11"/>
        <v>-2.5989600000000004</v>
      </c>
      <c r="AK62" s="35">
        <f t="shared" si="11"/>
        <v>-2.6402133333333335</v>
      </c>
      <c r="AL62" s="35">
        <f t="shared" si="11"/>
        <v>-2.6814666666666667</v>
      </c>
      <c r="AM62" s="35">
        <f t="shared" si="11"/>
        <v>-2.7227199999999998</v>
      </c>
      <c r="AN62" s="35">
        <f t="shared" si="11"/>
        <v>-2.7639733333333329</v>
      </c>
      <c r="AO62" s="35">
        <f t="shared" si="11"/>
        <v>-2.8052266666666661</v>
      </c>
      <c r="AP62" s="35">
        <f t="shared" si="11"/>
        <v>-2.8464799999999992</v>
      </c>
      <c r="AQ62" s="35">
        <f t="shared" si="11"/>
        <v>-2.8877333333333324</v>
      </c>
      <c r="AR62" s="35">
        <f t="shared" si="11"/>
        <v>-2.9289866666666655</v>
      </c>
      <c r="AS62" s="35">
        <f t="shared" si="11"/>
        <v>-2.9702399999999987</v>
      </c>
      <c r="AT62" s="35">
        <f t="shared" si="11"/>
        <v>-3.0114933333333318</v>
      </c>
      <c r="AU62" s="35">
        <f t="shared" si="11"/>
        <v>-3.0527466666666649</v>
      </c>
      <c r="AV62" s="35">
        <f t="shared" si="11"/>
        <v>-3.0939999999999981</v>
      </c>
      <c r="AW62" s="35">
        <f t="shared" si="11"/>
        <v>-3.1352533333333312</v>
      </c>
      <c r="AX62" s="35">
        <f t="shared" si="11"/>
        <v>-3.0527466666666645</v>
      </c>
      <c r="AY62" s="35">
        <f t="shared" si="11"/>
        <v>-2.97299022222222</v>
      </c>
      <c r="AZ62" s="35">
        <f t="shared" si="11"/>
        <v>-2.8959839999999977</v>
      </c>
      <c r="BA62" s="35">
        <f t="shared" si="11"/>
        <v>-2.8217279999999976</v>
      </c>
      <c r="BB62" s="35">
        <f t="shared" si="11"/>
        <v>-2.7502222222222197</v>
      </c>
      <c r="BC62" s="35">
        <f t="shared" si="11"/>
        <v>-2.681466666666664</v>
      </c>
      <c r="BD62" s="35">
        <f t="shared" si="11"/>
        <v>-2.6154613333333305</v>
      </c>
    </row>
    <row r="63" spans="1:56" ht="16.5" collapsed="1" x14ac:dyDescent="0.3">
      <c r="A63" s="116"/>
      <c r="B63" s="9" t="s">
        <v>8</v>
      </c>
      <c r="C63" s="11" t="s">
        <v>68</v>
      </c>
      <c r="D63" s="9" t="s">
        <v>40</v>
      </c>
      <c r="E63" s="35">
        <f>AVERAGE(E61:E62)*'Fixed data'!$C$3</f>
        <v>-2.9888040000000003E-3</v>
      </c>
      <c r="F63" s="35">
        <f>AVERAGE(F61:F62)*'Fixed data'!$C$3</f>
        <v>-8.8999941333333353E-3</v>
      </c>
      <c r="G63" s="35">
        <f>AVERAGE(G61:G62)*'Fixed data'!$C$3</f>
        <v>-1.4678348533333337E-2</v>
      </c>
      <c r="H63" s="35">
        <f>AVERAGE(H61:H62)*'Fixed data'!$C$3</f>
        <v>-2.0323867200000005E-2</v>
      </c>
      <c r="I63" s="35">
        <f>AVERAGE(I61:I62)*'Fixed data'!$C$3</f>
        <v>-2.5836550133333337E-2</v>
      </c>
      <c r="J63" s="35">
        <f>AVERAGE(J61:J62)*'Fixed data'!$C$3</f>
        <v>-3.121639733333334E-2</v>
      </c>
      <c r="K63" s="35">
        <f>AVERAGE(K61:K62)*'Fixed data'!$C$3</f>
        <v>-3.6463408800000006E-2</v>
      </c>
      <c r="L63" s="35">
        <f>AVERAGE(L61:L62)*'Fixed data'!$C$3</f>
        <v>-4.1577584533333337E-2</v>
      </c>
      <c r="M63" s="35">
        <f>AVERAGE(M61:M62)*'Fixed data'!$C$3</f>
        <v>-4.6558924533333337E-2</v>
      </c>
      <c r="N63" s="35">
        <f>AVERAGE(N61:N62)*'Fixed data'!$C$3</f>
        <v>-5.1407428800000002E-2</v>
      </c>
      <c r="O63" s="35">
        <f>AVERAGE(O61:O62)*'Fixed data'!$C$3</f>
        <v>-5.6123097333333337E-2</v>
      </c>
      <c r="P63" s="35">
        <f>AVERAGE(P61:P62)*'Fixed data'!$C$3</f>
        <v>-6.0705930133333336E-2</v>
      </c>
      <c r="Q63" s="35">
        <f>AVERAGE(Q61:Q62)*'Fixed data'!$C$3</f>
        <v>-6.5155927200000005E-2</v>
      </c>
      <c r="R63" s="35">
        <f>AVERAGE(R61:R62)*'Fixed data'!$C$3</f>
        <v>-6.9473088533333338E-2</v>
      </c>
      <c r="S63" s="35">
        <f>AVERAGE(S61:S62)*'Fixed data'!$C$3</f>
        <v>-7.3657414133333335E-2</v>
      </c>
      <c r="T63" s="35">
        <f>AVERAGE(T61:T62)*'Fixed data'!$C$3</f>
        <v>-7.7708904000000009E-2</v>
      </c>
      <c r="U63" s="35">
        <f>AVERAGE(U61:U62)*'Fixed data'!$C$3</f>
        <v>-8.1627558133333347E-2</v>
      </c>
      <c r="V63" s="35">
        <f>AVERAGE(V61:V62)*'Fixed data'!$C$3</f>
        <v>-8.5413376533333349E-2</v>
      </c>
      <c r="W63" s="35">
        <f>AVERAGE(W61:W62)*'Fixed data'!$C$3</f>
        <v>-8.9066359200000014E-2</v>
      </c>
      <c r="X63" s="35">
        <f>AVERAGE(X61:X62)*'Fixed data'!$C$3</f>
        <v>-9.2586506133333343E-2</v>
      </c>
      <c r="Y63" s="35">
        <f>AVERAGE(Y61:Y62)*'Fixed data'!$C$3</f>
        <v>-9.597381733333335E-2</v>
      </c>
      <c r="Z63" s="35">
        <f>AVERAGE(Z61:Z62)*'Fixed data'!$C$3</f>
        <v>-9.9228292800000034E-2</v>
      </c>
      <c r="AA63" s="35">
        <f>AVERAGE(AA61:AA62)*'Fixed data'!$C$3</f>
        <v>-0.10234993253333337</v>
      </c>
      <c r="AB63" s="35">
        <f>AVERAGE(AB61:AB62)*'Fixed data'!$C$3</f>
        <v>-0.10533873653333339</v>
      </c>
      <c r="AC63" s="35">
        <f>AVERAGE(AC61:AC62)*'Fixed data'!$C$3</f>
        <v>-0.10819470480000005</v>
      </c>
      <c r="AD63" s="35">
        <f>AVERAGE(AD61:AD62)*'Fixed data'!$C$3</f>
        <v>-0.11091783733333341</v>
      </c>
      <c r="AE63" s="35">
        <f>AVERAGE(AE61:AE62)*'Fixed data'!$C$3</f>
        <v>-0.1135081341333334</v>
      </c>
      <c r="AF63" s="35">
        <f>AVERAGE(AF61:AF62)*'Fixed data'!$C$3</f>
        <v>-0.11596559520000006</v>
      </c>
      <c r="AG63" s="35">
        <f>AVERAGE(AG61:AG62)*'Fixed data'!$C$3</f>
        <v>-0.11829022053333338</v>
      </c>
      <c r="AH63" s="35">
        <f>AVERAGE(AH61:AH62)*'Fixed data'!$C$3</f>
        <v>-0.12048201013333339</v>
      </c>
      <c r="AI63" s="35">
        <f>AVERAGE(AI61:AI62)*'Fixed data'!$C$3</f>
        <v>-0.12254096400000003</v>
      </c>
      <c r="AJ63" s="35">
        <f>AVERAGE(AJ61:AJ62)*'Fixed data'!$C$3</f>
        <v>-0.12453350000000005</v>
      </c>
      <c r="AK63" s="35">
        <f>AVERAGE(AK61:AK62)*'Fixed data'!$C$3</f>
        <v>-0.12652603600000001</v>
      </c>
      <c r="AL63" s="35">
        <f>AVERAGE(AL61:AL62)*'Fixed data'!$C$3</f>
        <v>-0.12851857200000003</v>
      </c>
      <c r="AM63" s="35">
        <f>AVERAGE(AM61:AM62)*'Fixed data'!$C$3</f>
        <v>-0.13051110799999999</v>
      </c>
      <c r="AN63" s="35">
        <f>AVERAGE(AN61:AN62)*'Fixed data'!$C$3</f>
        <v>-0.132503644</v>
      </c>
      <c r="AO63" s="35">
        <f>AVERAGE(AO61:AO62)*'Fixed data'!$C$3</f>
        <v>-0.13449617999999997</v>
      </c>
      <c r="AP63" s="35">
        <f>AVERAGE(AP61:AP62)*'Fixed data'!$C$3</f>
        <v>-0.13648871599999998</v>
      </c>
      <c r="AQ63" s="35">
        <f>AVERAGE(AQ61:AQ62)*'Fixed data'!$C$3</f>
        <v>-0.13848125199999994</v>
      </c>
      <c r="AR63" s="35">
        <f>AVERAGE(AR61:AR62)*'Fixed data'!$C$3</f>
        <v>-0.14047378799999996</v>
      </c>
      <c r="AS63" s="35">
        <f>AVERAGE(AS61:AS62)*'Fixed data'!$C$3</f>
        <v>-0.14246632399999995</v>
      </c>
      <c r="AT63" s="35">
        <f>AVERAGE(AT61:AT62)*'Fixed data'!$C$3</f>
        <v>-0.14445885999999994</v>
      </c>
      <c r="AU63" s="35">
        <f>AVERAGE(AU61:AU62)*'Fixed data'!$C$3</f>
        <v>-0.14645139599999993</v>
      </c>
      <c r="AV63" s="35">
        <f>AVERAGE(AV61:AV62)*'Fixed data'!$C$3</f>
        <v>-0.14844393199999992</v>
      </c>
      <c r="AW63" s="35">
        <f>AVERAGE(AW61:AW62)*'Fixed data'!$C$3</f>
        <v>-0.15043646799999991</v>
      </c>
      <c r="AX63" s="35">
        <f>AVERAGE(AX61:AX62)*'Fixed data'!$C$3</f>
        <v>-0.14944019999999988</v>
      </c>
      <c r="AY63" s="35">
        <f>AVERAGE(AY61:AY62)*'Fixed data'!$C$3</f>
        <v>-0.14552154586666657</v>
      </c>
      <c r="AZ63" s="35">
        <f>AVERAGE(AZ61:AZ62)*'Fixed data'!$C$3</f>
        <v>-0.14173572746666654</v>
      </c>
      <c r="BA63" s="35">
        <f>AVERAGE(BA61:BA62)*'Fixed data'!$C$3</f>
        <v>-0.13808274479999988</v>
      </c>
      <c r="BB63" s="35">
        <f>AVERAGE(BB61:BB62)*'Fixed data'!$C$3</f>
        <v>-0.13456259786666655</v>
      </c>
      <c r="BC63" s="35">
        <f>AVERAGE(BC61:BC62)*'Fixed data'!$C$3</f>
        <v>-0.13117528666666656</v>
      </c>
      <c r="BD63" s="35">
        <f>AVERAGE(BD61:BD62)*'Fixed data'!$C$3</f>
        <v>-0.12792081119999987</v>
      </c>
    </row>
    <row r="64" spans="1:56" ht="15.75" thickBot="1" x14ac:dyDescent="0.35">
      <c r="A64" s="115"/>
      <c r="B64" s="12" t="s">
        <v>95</v>
      </c>
      <c r="C64" s="12" t="s">
        <v>45</v>
      </c>
      <c r="D64" s="12" t="s">
        <v>40</v>
      </c>
      <c r="E64" s="54">
        <f t="shared" ref="E64:BD64" si="12">E29+E60+E63</f>
        <v>-3.3928803999999993E-2</v>
      </c>
      <c r="F64" s="54">
        <f t="shared" si="12"/>
        <v>-4.2590216355555557E-2</v>
      </c>
      <c r="G64" s="54">
        <f t="shared" si="12"/>
        <v>-5.1118792977777779E-2</v>
      </c>
      <c r="H64" s="54">
        <f t="shared" si="12"/>
        <v>-5.951453386666667E-2</v>
      </c>
      <c r="I64" s="54">
        <f t="shared" si="12"/>
        <v>-6.7777439022222219E-2</v>
      </c>
      <c r="J64" s="54">
        <f t="shared" si="12"/>
        <v>-7.5907508444444452E-2</v>
      </c>
      <c r="K64" s="54">
        <f t="shared" si="12"/>
        <v>-8.3904742133333349E-2</v>
      </c>
      <c r="L64" s="54">
        <f t="shared" si="12"/>
        <v>-9.1769140088888895E-2</v>
      </c>
      <c r="M64" s="54">
        <f t="shared" si="12"/>
        <v>-9.9500702311111119E-2</v>
      </c>
      <c r="N64" s="54">
        <f t="shared" si="12"/>
        <v>-0.10709942880000001</v>
      </c>
      <c r="O64" s="54">
        <f t="shared" si="12"/>
        <v>-0.11456531955555557</v>
      </c>
      <c r="P64" s="54">
        <f t="shared" si="12"/>
        <v>-0.12189837457777779</v>
      </c>
      <c r="Q64" s="54">
        <f t="shared" si="12"/>
        <v>-0.12909859386666667</v>
      </c>
      <c r="R64" s="54">
        <f t="shared" si="12"/>
        <v>-0.13616597742222222</v>
      </c>
      <c r="S64" s="54">
        <f t="shared" si="12"/>
        <v>-0.14310052524444444</v>
      </c>
      <c r="T64" s="54">
        <f t="shared" si="12"/>
        <v>-0.14990223733333335</v>
      </c>
      <c r="U64" s="54">
        <f t="shared" si="12"/>
        <v>-0.15657111368888893</v>
      </c>
      <c r="V64" s="54">
        <f t="shared" si="12"/>
        <v>-0.16310715431111111</v>
      </c>
      <c r="W64" s="54">
        <f t="shared" si="12"/>
        <v>-0.16951035920000002</v>
      </c>
      <c r="X64" s="54">
        <f t="shared" si="12"/>
        <v>-0.17578072835555558</v>
      </c>
      <c r="Y64" s="54">
        <f t="shared" si="12"/>
        <v>-0.18191826177777781</v>
      </c>
      <c r="Z64" s="54">
        <f t="shared" si="12"/>
        <v>-0.18792295946666671</v>
      </c>
      <c r="AA64" s="54">
        <f t="shared" si="12"/>
        <v>-0.19379482142222226</v>
      </c>
      <c r="AB64" s="54">
        <f t="shared" si="12"/>
        <v>-0.19953384764444451</v>
      </c>
      <c r="AC64" s="54">
        <f t="shared" si="12"/>
        <v>-0.2051400381333334</v>
      </c>
      <c r="AD64" s="54">
        <f t="shared" si="12"/>
        <v>-0.21061339288888897</v>
      </c>
      <c r="AE64" s="54">
        <f t="shared" si="12"/>
        <v>-0.21595391191111118</v>
      </c>
      <c r="AF64" s="54">
        <f t="shared" si="12"/>
        <v>-0.22116159520000006</v>
      </c>
      <c r="AG64" s="54">
        <f t="shared" si="12"/>
        <v>-0.2262364427555556</v>
      </c>
      <c r="AH64" s="54">
        <f t="shared" si="12"/>
        <v>-0.23117845457777786</v>
      </c>
      <c r="AI64" s="54">
        <f t="shared" si="12"/>
        <v>-0.23598763066666673</v>
      </c>
      <c r="AJ64" s="54">
        <f t="shared" si="12"/>
        <v>-0.23798016666666671</v>
      </c>
      <c r="AK64" s="54">
        <f t="shared" si="12"/>
        <v>-0.2399727026666667</v>
      </c>
      <c r="AL64" s="54">
        <f t="shared" si="12"/>
        <v>-0.24196523866666669</v>
      </c>
      <c r="AM64" s="54">
        <f t="shared" si="12"/>
        <v>-0.24395777466666668</v>
      </c>
      <c r="AN64" s="54">
        <f t="shared" si="12"/>
        <v>-0.24595031066666667</v>
      </c>
      <c r="AO64" s="54">
        <f t="shared" si="12"/>
        <v>-0.24794284666666666</v>
      </c>
      <c r="AP64" s="54">
        <f t="shared" si="12"/>
        <v>-0.24993538266666665</v>
      </c>
      <c r="AQ64" s="54">
        <f t="shared" si="12"/>
        <v>-0.25192791866666664</v>
      </c>
      <c r="AR64" s="54">
        <f t="shared" si="12"/>
        <v>-0.25392045466666663</v>
      </c>
      <c r="AS64" s="54">
        <f t="shared" si="12"/>
        <v>-0.25591299066666662</v>
      </c>
      <c r="AT64" s="54">
        <f t="shared" si="12"/>
        <v>-0.25790552666666661</v>
      </c>
      <c r="AU64" s="54">
        <f t="shared" si="12"/>
        <v>-0.2598980626666666</v>
      </c>
      <c r="AV64" s="54">
        <f t="shared" si="12"/>
        <v>-0.26189059866666659</v>
      </c>
      <c r="AW64" s="54">
        <f t="shared" si="12"/>
        <v>-0.26388313466666657</v>
      </c>
      <c r="AX64" s="54">
        <f t="shared" si="12"/>
        <v>-0.23194686666666658</v>
      </c>
      <c r="AY64" s="54">
        <f t="shared" si="12"/>
        <v>-0.22527799031111104</v>
      </c>
      <c r="AZ64" s="54">
        <f t="shared" si="12"/>
        <v>-0.21874194968888877</v>
      </c>
      <c r="BA64" s="54">
        <f t="shared" si="12"/>
        <v>-0.2123387447999999</v>
      </c>
      <c r="BB64" s="54">
        <f t="shared" si="12"/>
        <v>-0.20606837564444436</v>
      </c>
      <c r="BC64" s="54">
        <f t="shared" si="12"/>
        <v>-0.19993084222222213</v>
      </c>
      <c r="BD64" s="54">
        <f t="shared" si="12"/>
        <v>-0.19392614453333323</v>
      </c>
    </row>
    <row r="65" spans="1:56" ht="12.75" customHeight="1" x14ac:dyDescent="0.3">
      <c r="A65" s="171"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2"/>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2"/>
      <c r="B67" s="9" t="s">
        <v>298</v>
      </c>
      <c r="C67" s="11"/>
      <c r="D67" s="11" t="s">
        <v>40</v>
      </c>
      <c r="E67" s="82">
        <f>'Fixed data'!$G$7*E$88/1000000</f>
        <v>0</v>
      </c>
      <c r="F67" s="82">
        <f>'Fixed data'!$G$7*F$88/1000000</f>
        <v>7.613655771271168E-3</v>
      </c>
      <c r="G67" s="82">
        <f>'Fixed data'!$G$7*G$88/1000000</f>
        <v>7.613655771271168E-3</v>
      </c>
      <c r="H67" s="82">
        <f>'Fixed data'!$G$7*H$88/1000000</f>
        <v>7.613655771271168E-3</v>
      </c>
      <c r="I67" s="82">
        <f>'Fixed data'!$G$7*I$88/1000000</f>
        <v>7.613655771271168E-3</v>
      </c>
      <c r="J67" s="82">
        <f>'Fixed data'!$G$7*J$88/1000000</f>
        <v>7.613655771271168E-3</v>
      </c>
      <c r="K67" s="82">
        <f>'Fixed data'!$G$7*K$88/1000000</f>
        <v>7.613655771271168E-3</v>
      </c>
      <c r="L67" s="82">
        <f>'Fixed data'!$G$7*L$88/1000000</f>
        <v>7.613655771271168E-3</v>
      </c>
      <c r="M67" s="82">
        <f>'Fixed data'!$G$7*M$88/1000000</f>
        <v>7.613655771271168E-3</v>
      </c>
      <c r="N67" s="82">
        <f>'Fixed data'!$G$7*N$88/1000000</f>
        <v>7.613655771271168E-3</v>
      </c>
      <c r="O67" s="82">
        <f>'Fixed data'!$G$7*O$88/1000000</f>
        <v>7.613655771271168E-3</v>
      </c>
      <c r="P67" s="82">
        <f>'Fixed data'!$G$7*P$88/1000000</f>
        <v>7.613655771271168E-3</v>
      </c>
      <c r="Q67" s="82">
        <f>'Fixed data'!$G$7*Q$88/1000000</f>
        <v>7.613655771271168E-3</v>
      </c>
      <c r="R67" s="82">
        <f>'Fixed data'!$G$7*R$88/1000000</f>
        <v>7.613655771271168E-3</v>
      </c>
      <c r="S67" s="82">
        <f>'Fixed data'!$G$7*S$88/1000000</f>
        <v>7.613655771271168E-3</v>
      </c>
      <c r="T67" s="82">
        <f>'Fixed data'!$G$7*T$88/1000000</f>
        <v>7.613655771271168E-3</v>
      </c>
      <c r="U67" s="82">
        <f>'Fixed data'!$G$7*U$88/1000000</f>
        <v>7.613655771271168E-3</v>
      </c>
      <c r="V67" s="82">
        <f>'Fixed data'!$G$7*V$88/1000000</f>
        <v>7.613655771271168E-3</v>
      </c>
      <c r="W67" s="82">
        <f>'Fixed data'!$G$7*W$88/1000000</f>
        <v>7.613655771271168E-3</v>
      </c>
      <c r="X67" s="82">
        <f>'Fixed data'!$G$7*X$88/1000000</f>
        <v>7.613655771271168E-3</v>
      </c>
      <c r="Y67" s="82">
        <f>'Fixed data'!$G$7*Y$88/1000000</f>
        <v>7.613655771271168E-3</v>
      </c>
      <c r="Z67" s="82">
        <f>'Fixed data'!$G$7*Z$88/1000000</f>
        <v>7.613655771271168E-3</v>
      </c>
      <c r="AA67" s="82">
        <f>'Fixed data'!$G$7*AA$88/1000000</f>
        <v>7.613655771271168E-3</v>
      </c>
      <c r="AB67" s="82">
        <f>'Fixed data'!$G$7*AB$88/1000000</f>
        <v>7.613655771271168E-3</v>
      </c>
      <c r="AC67" s="82">
        <f>'Fixed data'!$G$7*AC$88/1000000</f>
        <v>7.613655771271168E-3</v>
      </c>
      <c r="AD67" s="82">
        <f>'Fixed data'!$G$7*AD$88/1000000</f>
        <v>7.613655771271168E-3</v>
      </c>
      <c r="AE67" s="82">
        <f>'Fixed data'!$G$7*AE$88/1000000</f>
        <v>7.613655771271168E-3</v>
      </c>
      <c r="AF67" s="82">
        <f>'Fixed data'!$G$7*AF$88/1000000</f>
        <v>7.613655771271168E-3</v>
      </c>
      <c r="AG67" s="82">
        <f>'Fixed data'!$G$7*AG$88/1000000</f>
        <v>7.613655771271168E-3</v>
      </c>
      <c r="AH67" s="82">
        <f>'Fixed data'!$G$7*AH$88/1000000</f>
        <v>7.613655771271168E-3</v>
      </c>
      <c r="AI67" s="82">
        <f>'Fixed data'!$G$7*AI$88/1000000</f>
        <v>7.613655771271168E-3</v>
      </c>
      <c r="AJ67" s="82">
        <f>'Fixed data'!$G$7*AJ$88/1000000</f>
        <v>7.613655771271168E-3</v>
      </c>
      <c r="AK67" s="82">
        <f>'Fixed data'!$G$7*AK$88/1000000</f>
        <v>7.613655771271168E-3</v>
      </c>
      <c r="AL67" s="82">
        <f>'Fixed data'!$G$7*AL$88/1000000</f>
        <v>7.613655771271168E-3</v>
      </c>
      <c r="AM67" s="82">
        <f>'Fixed data'!$G$7*AM$88/1000000</f>
        <v>7.613655771271168E-3</v>
      </c>
      <c r="AN67" s="82">
        <f>'Fixed data'!$G$7*AN$88/1000000</f>
        <v>7.613655771271168E-3</v>
      </c>
      <c r="AO67" s="82">
        <f>'Fixed data'!$G$7*AO$88/1000000</f>
        <v>7.613655771271168E-3</v>
      </c>
      <c r="AP67" s="82">
        <f>'Fixed data'!$G$7*AP$88/1000000</f>
        <v>7.613655771271168E-3</v>
      </c>
      <c r="AQ67" s="82">
        <f>'Fixed data'!$G$7*AQ$88/1000000</f>
        <v>7.613655771271168E-3</v>
      </c>
      <c r="AR67" s="82">
        <f>'Fixed data'!$G$7*AR$88/1000000</f>
        <v>7.613655771271168E-3</v>
      </c>
      <c r="AS67" s="82">
        <f>'Fixed data'!$G$7*AS$88/1000000</f>
        <v>7.613655771271168E-3</v>
      </c>
      <c r="AT67" s="82">
        <f>'Fixed data'!$G$7*AT$88/1000000</f>
        <v>7.613655771271168E-3</v>
      </c>
      <c r="AU67" s="82">
        <f>'Fixed data'!$G$7*AU$88/1000000</f>
        <v>7.613655771271168E-3</v>
      </c>
      <c r="AV67" s="82">
        <f>'Fixed data'!$G$7*AV$88/1000000</f>
        <v>7.613655771271168E-3</v>
      </c>
      <c r="AW67" s="82">
        <f>'Fixed data'!$G$7*AW$88/1000000</f>
        <v>7.613655771271168E-3</v>
      </c>
      <c r="AX67" s="82">
        <f>'Fixed data'!$G$7*AX$88/1000000</f>
        <v>7.613655771271168E-3</v>
      </c>
      <c r="AY67" s="82">
        <f>'Fixed data'!$G$7*AY$88/1000000</f>
        <v>7.613655771271168E-3</v>
      </c>
      <c r="AZ67" s="82">
        <f>'Fixed data'!$G$7*AZ$88/1000000</f>
        <v>7.613655771271168E-3</v>
      </c>
      <c r="BA67" s="82">
        <f>'Fixed data'!$G$7*BA$88/1000000</f>
        <v>7.613655771271168E-3</v>
      </c>
      <c r="BB67" s="82">
        <f>'Fixed data'!$G$7*BB$88/1000000</f>
        <v>7.613655771271168E-3</v>
      </c>
      <c r="BC67" s="82">
        <f>'Fixed data'!$G$7*BC$88/1000000</f>
        <v>7.613655771271168E-3</v>
      </c>
      <c r="BD67" s="82">
        <f>'Fixed data'!$G$7*BD$88/1000000</f>
        <v>7.613655771271168E-3</v>
      </c>
    </row>
    <row r="68" spans="1:56" ht="15" customHeight="1" x14ac:dyDescent="0.3">
      <c r="A68" s="172"/>
      <c r="B68" s="9" t="s">
        <v>299</v>
      </c>
      <c r="C68" s="9"/>
      <c r="D68" s="9" t="s">
        <v>40</v>
      </c>
      <c r="E68" s="82">
        <f>'Fixed data'!$G$8*E89/1000000</f>
        <v>0</v>
      </c>
      <c r="F68" s="82">
        <f>'Fixed data'!$G$8*F89/1000000</f>
        <v>8.11123847912496E-3</v>
      </c>
      <c r="G68" s="82">
        <f>'Fixed data'!$G$8*G89/1000000</f>
        <v>8.11123847912496E-3</v>
      </c>
      <c r="H68" s="82">
        <f>'Fixed data'!$G$8*H89/1000000</f>
        <v>8.11123847912496E-3</v>
      </c>
      <c r="I68" s="82">
        <f>'Fixed data'!$G$8*I89/1000000</f>
        <v>8.11123847912496E-3</v>
      </c>
      <c r="J68" s="82">
        <f>'Fixed data'!$G$8*J89/1000000</f>
        <v>8.11123847912496E-3</v>
      </c>
      <c r="K68" s="82">
        <f>'Fixed data'!$G$8*K89/1000000</f>
        <v>8.11123847912496E-3</v>
      </c>
      <c r="L68" s="82">
        <f>'Fixed data'!$G$8*L89/1000000</f>
        <v>8.11123847912496E-3</v>
      </c>
      <c r="M68" s="82">
        <f>'Fixed data'!$G$8*M89/1000000</f>
        <v>8.11123847912496E-3</v>
      </c>
      <c r="N68" s="82">
        <f>'Fixed data'!$G$8*N89/1000000</f>
        <v>8.11123847912496E-3</v>
      </c>
      <c r="O68" s="82">
        <f>'Fixed data'!$G$8*O89/1000000</f>
        <v>8.11123847912496E-3</v>
      </c>
      <c r="P68" s="82">
        <f>'Fixed data'!$G$8*P89/1000000</f>
        <v>8.11123847912496E-3</v>
      </c>
      <c r="Q68" s="82">
        <f>'Fixed data'!$G$8*Q89/1000000</f>
        <v>8.11123847912496E-3</v>
      </c>
      <c r="R68" s="82">
        <f>'Fixed data'!$G$8*R89/1000000</f>
        <v>8.11123847912496E-3</v>
      </c>
      <c r="S68" s="82">
        <f>'Fixed data'!$G$8*S89/1000000</f>
        <v>8.11123847912496E-3</v>
      </c>
      <c r="T68" s="82">
        <f>'Fixed data'!$G$8*T89/1000000</f>
        <v>8.11123847912496E-3</v>
      </c>
      <c r="U68" s="82">
        <f>'Fixed data'!$G$8*U89/1000000</f>
        <v>8.11123847912496E-3</v>
      </c>
      <c r="V68" s="82">
        <f>'Fixed data'!$G$8*V89/1000000</f>
        <v>8.11123847912496E-3</v>
      </c>
      <c r="W68" s="82">
        <f>'Fixed data'!$G$8*W89/1000000</f>
        <v>8.11123847912496E-3</v>
      </c>
      <c r="X68" s="82">
        <f>'Fixed data'!$G$8*X89/1000000</f>
        <v>8.11123847912496E-3</v>
      </c>
      <c r="Y68" s="82">
        <f>'Fixed data'!$G$8*Y89/1000000</f>
        <v>8.11123847912496E-3</v>
      </c>
      <c r="Z68" s="82">
        <f>'Fixed data'!$G$8*Z89/1000000</f>
        <v>8.11123847912496E-3</v>
      </c>
      <c r="AA68" s="82">
        <f>'Fixed data'!$G$8*AA89/1000000</f>
        <v>8.11123847912496E-3</v>
      </c>
      <c r="AB68" s="82">
        <f>'Fixed data'!$G$8*AB89/1000000</f>
        <v>8.11123847912496E-3</v>
      </c>
      <c r="AC68" s="82">
        <f>'Fixed data'!$G$8*AC89/1000000</f>
        <v>8.11123847912496E-3</v>
      </c>
      <c r="AD68" s="82">
        <f>'Fixed data'!$G$8*AD89/1000000</f>
        <v>8.11123847912496E-3</v>
      </c>
      <c r="AE68" s="82">
        <f>'Fixed data'!$G$8*AE89/1000000</f>
        <v>8.11123847912496E-3</v>
      </c>
      <c r="AF68" s="82">
        <f>'Fixed data'!$G$8*AF89/1000000</f>
        <v>8.11123847912496E-3</v>
      </c>
      <c r="AG68" s="82">
        <f>'Fixed data'!$G$8*AG89/1000000</f>
        <v>8.11123847912496E-3</v>
      </c>
      <c r="AH68" s="82">
        <f>'Fixed data'!$G$8*AH89/1000000</f>
        <v>8.11123847912496E-3</v>
      </c>
      <c r="AI68" s="82">
        <f>'Fixed data'!$G$8*AI89/1000000</f>
        <v>8.11123847912496E-3</v>
      </c>
      <c r="AJ68" s="82">
        <f>'Fixed data'!$G$8*AJ89/1000000</f>
        <v>8.11123847912496E-3</v>
      </c>
      <c r="AK68" s="82">
        <f>'Fixed data'!$G$8*AK89/1000000</f>
        <v>8.11123847912496E-3</v>
      </c>
      <c r="AL68" s="82">
        <f>'Fixed data'!$G$8*AL89/1000000</f>
        <v>8.11123847912496E-3</v>
      </c>
      <c r="AM68" s="82">
        <f>'Fixed data'!$G$8*AM89/1000000</f>
        <v>8.11123847912496E-3</v>
      </c>
      <c r="AN68" s="82">
        <f>'Fixed data'!$G$8*AN89/1000000</f>
        <v>8.11123847912496E-3</v>
      </c>
      <c r="AO68" s="82">
        <f>'Fixed data'!$G$8*AO89/1000000</f>
        <v>8.11123847912496E-3</v>
      </c>
      <c r="AP68" s="82">
        <f>'Fixed data'!$G$8*AP89/1000000</f>
        <v>8.11123847912496E-3</v>
      </c>
      <c r="AQ68" s="82">
        <f>'Fixed data'!$G$8*AQ89/1000000</f>
        <v>8.11123847912496E-3</v>
      </c>
      <c r="AR68" s="82">
        <f>'Fixed data'!$G$8*AR89/1000000</f>
        <v>8.11123847912496E-3</v>
      </c>
      <c r="AS68" s="82">
        <f>'Fixed data'!$G$8*AS89/1000000</f>
        <v>8.11123847912496E-3</v>
      </c>
      <c r="AT68" s="82">
        <f>'Fixed data'!$G$8*AT89/1000000</f>
        <v>8.11123847912496E-3</v>
      </c>
      <c r="AU68" s="82">
        <f>'Fixed data'!$G$8*AU89/1000000</f>
        <v>8.11123847912496E-3</v>
      </c>
      <c r="AV68" s="82">
        <f>'Fixed data'!$G$8*AV89/1000000</f>
        <v>8.11123847912496E-3</v>
      </c>
      <c r="AW68" s="82">
        <f>'Fixed data'!$G$8*AW89/1000000</f>
        <v>8.11123847912496E-3</v>
      </c>
      <c r="AX68" s="82">
        <f>'Fixed data'!$G$8*AX89/1000000</f>
        <v>8.11123847912496E-3</v>
      </c>
      <c r="AY68" s="82">
        <f>'Fixed data'!$G$8*AY89/1000000</f>
        <v>8.11123847912496E-3</v>
      </c>
      <c r="AZ68" s="82">
        <f>'Fixed data'!$G$8*AZ89/1000000</f>
        <v>8.11123847912496E-3</v>
      </c>
      <c r="BA68" s="82">
        <f>'Fixed data'!$G$8*BA89/1000000</f>
        <v>8.11123847912496E-3</v>
      </c>
      <c r="BB68" s="82">
        <f>'Fixed data'!$G$8*BB89/1000000</f>
        <v>8.11123847912496E-3</v>
      </c>
      <c r="BC68" s="82">
        <f>'Fixed data'!$G$8*BC89/1000000</f>
        <v>8.11123847912496E-3</v>
      </c>
      <c r="BD68" s="82">
        <f>'Fixed data'!$G$8*BD89/1000000</f>
        <v>8.11123847912496E-3</v>
      </c>
    </row>
    <row r="69" spans="1:56" ht="15" customHeight="1" x14ac:dyDescent="0.3">
      <c r="A69" s="172"/>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2"/>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2"/>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2"/>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2"/>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2"/>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2"/>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3"/>
      <c r="B76" s="13" t="s">
        <v>101</v>
      </c>
      <c r="C76" s="13"/>
      <c r="D76" s="13" t="s">
        <v>40</v>
      </c>
      <c r="E76" s="54">
        <f>SUM(E65:E75)</f>
        <v>0</v>
      </c>
      <c r="F76" s="54">
        <f t="shared" ref="F76:BD76" si="13">SUM(F65:F75)</f>
        <v>1.5724894250396127E-2</v>
      </c>
      <c r="G76" s="54">
        <f t="shared" si="13"/>
        <v>1.5724894250396127E-2</v>
      </c>
      <c r="H76" s="54">
        <f t="shared" si="13"/>
        <v>1.5724894250396127E-2</v>
      </c>
      <c r="I76" s="54">
        <f t="shared" si="13"/>
        <v>1.5724894250396127E-2</v>
      </c>
      <c r="J76" s="54">
        <f t="shared" si="13"/>
        <v>1.5724894250396127E-2</v>
      </c>
      <c r="K76" s="54">
        <f t="shared" si="13"/>
        <v>1.5724894250396127E-2</v>
      </c>
      <c r="L76" s="54">
        <f t="shared" si="13"/>
        <v>1.5724894250396127E-2</v>
      </c>
      <c r="M76" s="54">
        <f t="shared" si="13"/>
        <v>1.5724894250396127E-2</v>
      </c>
      <c r="N76" s="54">
        <f t="shared" si="13"/>
        <v>1.5724894250396127E-2</v>
      </c>
      <c r="O76" s="54">
        <f t="shared" si="13"/>
        <v>1.5724894250396127E-2</v>
      </c>
      <c r="P76" s="54">
        <f t="shared" si="13"/>
        <v>1.5724894250396127E-2</v>
      </c>
      <c r="Q76" s="54">
        <f t="shared" si="13"/>
        <v>1.5724894250396127E-2</v>
      </c>
      <c r="R76" s="54">
        <f t="shared" si="13"/>
        <v>1.5724894250396127E-2</v>
      </c>
      <c r="S76" s="54">
        <f t="shared" si="13"/>
        <v>1.5724894250396127E-2</v>
      </c>
      <c r="T76" s="54">
        <f t="shared" si="13"/>
        <v>1.5724894250396127E-2</v>
      </c>
      <c r="U76" s="54">
        <f t="shared" si="13"/>
        <v>1.5724894250396127E-2</v>
      </c>
      <c r="V76" s="54">
        <f t="shared" si="13"/>
        <v>1.5724894250396127E-2</v>
      </c>
      <c r="W76" s="54">
        <f t="shared" si="13"/>
        <v>1.5724894250396127E-2</v>
      </c>
      <c r="X76" s="54">
        <f t="shared" si="13"/>
        <v>1.5724894250396127E-2</v>
      </c>
      <c r="Y76" s="54">
        <f t="shared" si="13"/>
        <v>1.5724894250396127E-2</v>
      </c>
      <c r="Z76" s="54">
        <f t="shared" si="13"/>
        <v>1.5724894250396127E-2</v>
      </c>
      <c r="AA76" s="54">
        <f t="shared" si="13"/>
        <v>1.5724894250396127E-2</v>
      </c>
      <c r="AB76" s="54">
        <f t="shared" si="13"/>
        <v>1.5724894250396127E-2</v>
      </c>
      <c r="AC76" s="54">
        <f t="shared" si="13"/>
        <v>1.5724894250396127E-2</v>
      </c>
      <c r="AD76" s="54">
        <f t="shared" si="13"/>
        <v>1.5724894250396127E-2</v>
      </c>
      <c r="AE76" s="54">
        <f t="shared" si="13"/>
        <v>1.5724894250396127E-2</v>
      </c>
      <c r="AF76" s="54">
        <f t="shared" si="13"/>
        <v>1.5724894250396127E-2</v>
      </c>
      <c r="AG76" s="54">
        <f t="shared" si="13"/>
        <v>1.5724894250396127E-2</v>
      </c>
      <c r="AH76" s="54">
        <f t="shared" si="13"/>
        <v>1.5724894250396127E-2</v>
      </c>
      <c r="AI76" s="54">
        <f t="shared" si="13"/>
        <v>1.5724894250396127E-2</v>
      </c>
      <c r="AJ76" s="54">
        <f t="shared" si="13"/>
        <v>1.5724894250396127E-2</v>
      </c>
      <c r="AK76" s="54">
        <f t="shared" si="13"/>
        <v>1.5724894250396127E-2</v>
      </c>
      <c r="AL76" s="54">
        <f t="shared" si="13"/>
        <v>1.5724894250396127E-2</v>
      </c>
      <c r="AM76" s="54">
        <f t="shared" si="13"/>
        <v>1.5724894250396127E-2</v>
      </c>
      <c r="AN76" s="54">
        <f t="shared" si="13"/>
        <v>1.5724894250396127E-2</v>
      </c>
      <c r="AO76" s="54">
        <f t="shared" si="13"/>
        <v>1.5724894250396127E-2</v>
      </c>
      <c r="AP76" s="54">
        <f t="shared" si="13"/>
        <v>1.5724894250396127E-2</v>
      </c>
      <c r="AQ76" s="54">
        <f t="shared" si="13"/>
        <v>1.5724894250396127E-2</v>
      </c>
      <c r="AR76" s="54">
        <f t="shared" si="13"/>
        <v>1.5724894250396127E-2</v>
      </c>
      <c r="AS76" s="54">
        <f t="shared" si="13"/>
        <v>1.5724894250396127E-2</v>
      </c>
      <c r="AT76" s="54">
        <f t="shared" si="13"/>
        <v>1.5724894250396127E-2</v>
      </c>
      <c r="AU76" s="54">
        <f t="shared" si="13"/>
        <v>1.5724894250396127E-2</v>
      </c>
      <c r="AV76" s="54">
        <f t="shared" si="13"/>
        <v>1.5724894250396127E-2</v>
      </c>
      <c r="AW76" s="54">
        <f t="shared" si="13"/>
        <v>1.5724894250396127E-2</v>
      </c>
      <c r="AX76" s="54">
        <f t="shared" si="13"/>
        <v>1.5724894250396127E-2</v>
      </c>
      <c r="AY76" s="54">
        <f t="shared" si="13"/>
        <v>1.5724894250396127E-2</v>
      </c>
      <c r="AZ76" s="54">
        <f t="shared" si="13"/>
        <v>1.5724894250396127E-2</v>
      </c>
      <c r="BA76" s="54">
        <f t="shared" si="13"/>
        <v>1.5724894250396127E-2</v>
      </c>
      <c r="BB76" s="54">
        <f t="shared" si="13"/>
        <v>1.5724894250396127E-2</v>
      </c>
      <c r="BC76" s="54">
        <f t="shared" si="13"/>
        <v>1.5724894250396127E-2</v>
      </c>
      <c r="BD76" s="54">
        <f t="shared" si="13"/>
        <v>1.5724894250396127E-2</v>
      </c>
    </row>
    <row r="77" spans="1:56" x14ac:dyDescent="0.3">
      <c r="A77" s="75"/>
      <c r="B77" s="14" t="s">
        <v>16</v>
      </c>
      <c r="C77" s="14"/>
      <c r="D77" s="14" t="s">
        <v>40</v>
      </c>
      <c r="E77" s="55">
        <f>IF('Fixed data'!$G$19=FALSE,E64+E76,E64)</f>
        <v>-3.3928803999999993E-2</v>
      </c>
      <c r="F77" s="55">
        <f>IF('Fixed data'!$G$19=FALSE,F64+F76,F64)</f>
        <v>-2.686532210515943E-2</v>
      </c>
      <c r="G77" s="55">
        <f>IF('Fixed data'!$G$19=FALSE,G64+G76,G64)</f>
        <v>-3.5393898727381648E-2</v>
      </c>
      <c r="H77" s="55">
        <f>IF('Fixed data'!$G$19=FALSE,H64+H76,H64)</f>
        <v>-4.378963961627054E-2</v>
      </c>
      <c r="I77" s="55">
        <f>IF('Fixed data'!$G$19=FALSE,I64+I76,I64)</f>
        <v>-5.2052544771826095E-2</v>
      </c>
      <c r="J77" s="55">
        <f>IF('Fixed data'!$G$19=FALSE,J64+J76,J64)</f>
        <v>-6.0182614194048328E-2</v>
      </c>
      <c r="K77" s="55">
        <f>IF('Fixed data'!$G$19=FALSE,K64+K76,K64)</f>
        <v>-6.8179847882937225E-2</v>
      </c>
      <c r="L77" s="55">
        <f>IF('Fixed data'!$G$19=FALSE,L64+L76,L64)</f>
        <v>-7.6044245838492772E-2</v>
      </c>
      <c r="M77" s="55">
        <f>IF('Fixed data'!$G$19=FALSE,M64+M76,M64)</f>
        <v>-8.3775808060714996E-2</v>
      </c>
      <c r="N77" s="55">
        <f>IF('Fixed data'!$G$19=FALSE,N64+N76,N64)</f>
        <v>-9.1374534549603884E-2</v>
      </c>
      <c r="O77" s="55">
        <f>IF('Fixed data'!$G$19=FALSE,O64+O76,O64)</f>
        <v>-9.8840425305159449E-2</v>
      </c>
      <c r="P77" s="55">
        <f>IF('Fixed data'!$G$19=FALSE,P64+P76,P64)</f>
        <v>-0.10617348032738166</v>
      </c>
      <c r="Q77" s="55">
        <f>IF('Fixed data'!$G$19=FALSE,Q64+Q76,Q64)</f>
        <v>-0.11337369961627054</v>
      </c>
      <c r="R77" s="55">
        <f>IF('Fixed data'!$G$19=FALSE,R64+R76,R64)</f>
        <v>-0.1204410831718261</v>
      </c>
      <c r="S77" s="55">
        <f>IF('Fixed data'!$G$19=FALSE,S64+S76,S64)</f>
        <v>-0.12737563099404831</v>
      </c>
      <c r="T77" s="55">
        <f>IF('Fixed data'!$G$19=FALSE,T64+T76,T64)</f>
        <v>-0.13417734308293722</v>
      </c>
      <c r="U77" s="55">
        <f>IF('Fixed data'!$G$19=FALSE,U64+U76,U64)</f>
        <v>-0.14084621943849279</v>
      </c>
      <c r="V77" s="55">
        <f>IF('Fixed data'!$G$19=FALSE,V64+V76,V64)</f>
        <v>-0.14738226006071498</v>
      </c>
      <c r="W77" s="55">
        <f>IF('Fixed data'!$G$19=FALSE,W64+W76,W64)</f>
        <v>-0.15378546494960388</v>
      </c>
      <c r="X77" s="55">
        <f>IF('Fixed data'!$G$19=FALSE,X64+X76,X64)</f>
        <v>-0.16005583410515944</v>
      </c>
      <c r="Y77" s="55">
        <f>IF('Fixed data'!$G$19=FALSE,Y64+Y76,Y64)</f>
        <v>-0.16619336752738167</v>
      </c>
      <c r="Z77" s="55">
        <f>IF('Fixed data'!$G$19=FALSE,Z64+Z76,Z64)</f>
        <v>-0.17219806521627057</v>
      </c>
      <c r="AA77" s="55">
        <f>IF('Fixed data'!$G$19=FALSE,AA64+AA76,AA64)</f>
        <v>-0.17806992717182613</v>
      </c>
      <c r="AB77" s="55">
        <f>IF('Fixed data'!$G$19=FALSE,AB64+AB76,AB64)</f>
        <v>-0.18380895339404837</v>
      </c>
      <c r="AC77" s="55">
        <f>IF('Fixed data'!$G$19=FALSE,AC64+AC76,AC64)</f>
        <v>-0.18941514388293726</v>
      </c>
      <c r="AD77" s="55">
        <f>IF('Fixed data'!$G$19=FALSE,AD64+AD76,AD64)</f>
        <v>-0.19488849863849284</v>
      </c>
      <c r="AE77" s="55">
        <f>IF('Fixed data'!$G$19=FALSE,AE64+AE76,AE64)</f>
        <v>-0.20022901766071505</v>
      </c>
      <c r="AF77" s="55">
        <f>IF('Fixed data'!$G$19=FALSE,AF64+AF76,AF64)</f>
        <v>-0.20543670094960392</v>
      </c>
      <c r="AG77" s="55">
        <f>IF('Fixed data'!$G$19=FALSE,AG64+AG76,AG64)</f>
        <v>-0.21051154850515946</v>
      </c>
      <c r="AH77" s="55">
        <f>IF('Fixed data'!$G$19=FALSE,AH64+AH76,AH64)</f>
        <v>-0.21545356032738172</v>
      </c>
      <c r="AI77" s="55">
        <f>IF('Fixed data'!$G$19=FALSE,AI64+AI76,AI64)</f>
        <v>-0.22026273641627059</v>
      </c>
      <c r="AJ77" s="55">
        <f>IF('Fixed data'!$G$19=FALSE,AJ64+AJ76,AJ64)</f>
        <v>-0.22225527241627058</v>
      </c>
      <c r="AK77" s="55">
        <f>IF('Fixed data'!$G$19=FALSE,AK64+AK76,AK64)</f>
        <v>-0.22424780841627057</v>
      </c>
      <c r="AL77" s="55">
        <f>IF('Fixed data'!$G$19=FALSE,AL64+AL76,AL64)</f>
        <v>-0.22624034441627056</v>
      </c>
      <c r="AM77" s="55">
        <f>IF('Fixed data'!$G$19=FALSE,AM64+AM76,AM64)</f>
        <v>-0.22823288041627054</v>
      </c>
      <c r="AN77" s="55">
        <f>IF('Fixed data'!$G$19=FALSE,AN64+AN76,AN64)</f>
        <v>-0.23022541641627053</v>
      </c>
      <c r="AO77" s="55">
        <f>IF('Fixed data'!$G$19=FALSE,AO64+AO76,AO64)</f>
        <v>-0.23221795241627052</v>
      </c>
      <c r="AP77" s="55">
        <f>IF('Fixed data'!$G$19=FALSE,AP64+AP76,AP64)</f>
        <v>-0.23421048841627051</v>
      </c>
      <c r="AQ77" s="55">
        <f>IF('Fixed data'!$G$19=FALSE,AQ64+AQ76,AQ64)</f>
        <v>-0.2362030244162705</v>
      </c>
      <c r="AR77" s="55">
        <f>IF('Fixed data'!$G$19=FALSE,AR64+AR76,AR64)</f>
        <v>-0.23819556041627049</v>
      </c>
      <c r="AS77" s="55">
        <f>IF('Fixed data'!$G$19=FALSE,AS64+AS76,AS64)</f>
        <v>-0.24018809641627048</v>
      </c>
      <c r="AT77" s="55">
        <f>IF('Fixed data'!$G$19=FALSE,AT64+AT76,AT64)</f>
        <v>-0.24218063241627047</v>
      </c>
      <c r="AU77" s="55">
        <f>IF('Fixed data'!$G$19=FALSE,AU64+AU76,AU64)</f>
        <v>-0.24417316841627046</v>
      </c>
      <c r="AV77" s="55">
        <f>IF('Fixed data'!$G$19=FALSE,AV64+AV76,AV64)</f>
        <v>-0.24616570441627045</v>
      </c>
      <c r="AW77" s="55">
        <f>IF('Fixed data'!$G$19=FALSE,AW64+AW76,AW64)</f>
        <v>-0.24815824041627044</v>
      </c>
      <c r="AX77" s="55">
        <f>IF('Fixed data'!$G$19=FALSE,AX64+AX76,AX64)</f>
        <v>-0.21622197241627045</v>
      </c>
      <c r="AY77" s="55">
        <f>IF('Fixed data'!$G$19=FALSE,AY64+AY76,AY64)</f>
        <v>-0.2095530960607149</v>
      </c>
      <c r="AZ77" s="55">
        <f>IF('Fixed data'!$G$19=FALSE,AZ64+AZ76,AZ64)</f>
        <v>-0.20301705543849263</v>
      </c>
      <c r="BA77" s="55">
        <f>IF('Fixed data'!$G$19=FALSE,BA64+BA76,BA64)</f>
        <v>-0.19661385054960376</v>
      </c>
      <c r="BB77" s="55">
        <f>IF('Fixed data'!$G$19=FALSE,BB64+BB76,BB64)</f>
        <v>-0.19034348139404822</v>
      </c>
      <c r="BC77" s="55">
        <f>IF('Fixed data'!$G$19=FALSE,BC64+BC76,BC64)</f>
        <v>-0.18420594797182599</v>
      </c>
      <c r="BD77" s="55">
        <f>IF('Fixed data'!$G$19=FALSE,BD64+BD76,BD64)</f>
        <v>-0.1782012502829371</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-3.2781453140096617E-2</v>
      </c>
      <c r="F80" s="56">
        <f t="shared" ref="F80:BD80" si="14">F77*F78</f>
        <v>-2.507906565395639E-2</v>
      </c>
      <c r="G80" s="56">
        <f t="shared" si="14"/>
        <v>-3.1923268782314579E-2</v>
      </c>
      <c r="H80" s="56">
        <f t="shared" si="14"/>
        <v>-3.8160141097320459E-2</v>
      </c>
      <c r="I80" s="56">
        <f t="shared" si="14"/>
        <v>-4.3826845964579531E-2</v>
      </c>
      <c r="J80" s="56">
        <f t="shared" si="14"/>
        <v>-4.8958595422983225E-2</v>
      </c>
      <c r="K80" s="56">
        <f t="shared" si="14"/>
        <v>-5.3588744136786479E-2</v>
      </c>
      <c r="L80" s="56">
        <f t="shared" si="14"/>
        <v>-5.7748879073500931E-2</v>
      </c>
      <c r="M80" s="56">
        <f t="shared" si="14"/>
        <v>-6.1468905094358928E-2</v>
      </c>
      <c r="N80" s="56">
        <f t="shared" si="14"/>
        <v>-6.4777126636187773E-2</v>
      </c>
      <c r="O80" s="56">
        <f t="shared" si="14"/>
        <v>-6.7700325655944915E-2</v>
      </c>
      <c r="P80" s="56">
        <f t="shared" si="14"/>
        <v>-7.0263836001890581E-2</v>
      </c>
      <c r="Q80" s="56">
        <f t="shared" si="14"/>
        <v>-7.2491614368402416E-2</v>
      </c>
      <c r="R80" s="56">
        <f t="shared" si="14"/>
        <v>-7.4406307984752409E-2</v>
      </c>
      <c r="S80" s="56">
        <f t="shared" si="14"/>
        <v>-7.6029319181762381E-2</v>
      </c>
      <c r="T80" s="56">
        <f t="shared" si="14"/>
        <v>-7.7380866974113144E-2</v>
      </c>
      <c r="U80" s="56">
        <f t="shared" si="14"/>
        <v>-7.8480045790200015E-2</v>
      </c>
      <c r="V80" s="56">
        <f t="shared" si="14"/>
        <v>-7.9344881475787582E-2</v>
      </c>
      <c r="W80" s="56">
        <f t="shared" si="14"/>
        <v>-7.9992384692313026E-2</v>
      </c>
      <c r="X80" s="56">
        <f t="shared" si="14"/>
        <v>-8.0438601825508202E-2</v>
      </c>
      <c r="Y80" s="56">
        <f t="shared" si="14"/>
        <v>-8.0698663515049548E-2</v>
      </c>
      <c r="Z80" s="56">
        <f t="shared" si="14"/>
        <v>-8.0786830911188157E-2</v>
      </c>
      <c r="AA80" s="56">
        <f t="shared" si="14"/>
        <v>-8.071653975975808E-2</v>
      </c>
      <c r="AB80" s="56">
        <f t="shared" si="14"/>
        <v>-8.0500442412593839E-2</v>
      </c>
      <c r="AC80" s="56">
        <f t="shared" si="14"/>
        <v>-8.0150447856206647E-2</v>
      </c>
      <c r="AD80" s="56">
        <f t="shared" si="14"/>
        <v>-7.9677759847561896E-2</v>
      </c>
      <c r="AE80" s="56">
        <f t="shared" si="14"/>
        <v>-7.9092913241960369E-2</v>
      </c>
      <c r="AF80" s="56">
        <f t="shared" si="14"/>
        <v>-7.8405808594349535E-2</v>
      </c>
      <c r="AG80" s="56">
        <f t="shared" si="14"/>
        <v>-7.7625745111867372E-2</v>
      </c>
      <c r="AH80" s="56">
        <f t="shared" si="14"/>
        <v>-7.6761452032046831E-2</v>
      </c>
      <c r="AI80" s="56">
        <f t="shared" si="14"/>
        <v>-8.8102263124510333E-2</v>
      </c>
      <c r="AJ80" s="56">
        <f t="shared" si="14"/>
        <v>-8.630995331143787E-2</v>
      </c>
      <c r="AK80" s="56">
        <f t="shared" si="14"/>
        <v>-8.4547309545717472E-2</v>
      </c>
      <c r="AL80" s="56">
        <f t="shared" si="14"/>
        <v>-8.2814124189593885E-2</v>
      </c>
      <c r="AM80" s="56">
        <f t="shared" si="14"/>
        <v>-8.1110176533929573E-2</v>
      </c>
      <c r="AN80" s="56">
        <f t="shared" si="14"/>
        <v>-7.9435233735791366E-2</v>
      </c>
      <c r="AO80" s="56">
        <f t="shared" si="14"/>
        <v>-7.7789051712508855E-2</v>
      </c>
      <c r="AP80" s="56">
        <f t="shared" si="14"/>
        <v>-7.6171375993945592E-2</v>
      </c>
      <c r="AQ80" s="56">
        <f t="shared" si="14"/>
        <v>-7.4581942534658344E-2</v>
      </c>
      <c r="AR80" s="56">
        <f t="shared" si="14"/>
        <v>-7.3020478487558327E-2</v>
      </c>
      <c r="AS80" s="56">
        <f t="shared" si="14"/>
        <v>-7.1486702940627561E-2</v>
      </c>
      <c r="AT80" s="56">
        <f t="shared" si="14"/>
        <v>-6.9980327618186886E-2</v>
      </c>
      <c r="AU80" s="56">
        <f t="shared" si="14"/>
        <v>-6.850105754815479E-2</v>
      </c>
      <c r="AV80" s="56">
        <f t="shared" si="14"/>
        <v>-6.7048591696683951E-2</v>
      </c>
      <c r="AW80" s="56">
        <f t="shared" si="14"/>
        <v>-6.5622623571509206E-2</v>
      </c>
      <c r="AX80" s="56">
        <f t="shared" si="14"/>
        <v>-5.5512078459624845E-2</v>
      </c>
      <c r="AY80" s="56">
        <f t="shared" si="14"/>
        <v>-5.2232945921288125E-2</v>
      </c>
      <c r="AZ80" s="56">
        <f t="shared" si="14"/>
        <v>-4.9129883988301717E-2</v>
      </c>
      <c r="BA80" s="56">
        <f t="shared" si="14"/>
        <v>-4.6194481633941908E-2</v>
      </c>
      <c r="BB80" s="56">
        <f t="shared" si="14"/>
        <v>-4.3418695697811711E-2</v>
      </c>
      <c r="BC80" s="56">
        <f t="shared" si="14"/>
        <v>-4.0794835797821921E-2</v>
      </c>
      <c r="BD80" s="56">
        <f t="shared" si="14"/>
        <v>-3.8315549832146148E-2</v>
      </c>
    </row>
    <row r="81" spans="1:56" x14ac:dyDescent="0.3">
      <c r="A81" s="75"/>
      <c r="B81" s="15" t="s">
        <v>18</v>
      </c>
      <c r="C81" s="15"/>
      <c r="D81" s="14" t="s">
        <v>40</v>
      </c>
      <c r="E81" s="57">
        <f>+E80</f>
        <v>-3.2781453140096617E-2</v>
      </c>
      <c r="F81" s="57">
        <f t="shared" ref="F81:BD81" si="15">+E81+F80</f>
        <v>-5.7860518794053004E-2</v>
      </c>
      <c r="G81" s="57">
        <f t="shared" si="15"/>
        <v>-8.9783787576367582E-2</v>
      </c>
      <c r="H81" s="57">
        <f t="shared" si="15"/>
        <v>-0.12794392867368803</v>
      </c>
      <c r="I81" s="57">
        <f t="shared" si="15"/>
        <v>-0.17177077463826756</v>
      </c>
      <c r="J81" s="57">
        <f t="shared" si="15"/>
        <v>-0.22072937006125079</v>
      </c>
      <c r="K81" s="57">
        <f t="shared" si="15"/>
        <v>-0.27431811419803726</v>
      </c>
      <c r="L81" s="57">
        <f t="shared" si="15"/>
        <v>-0.33206699327153821</v>
      </c>
      <c r="M81" s="57">
        <f t="shared" si="15"/>
        <v>-0.39353589836589714</v>
      </c>
      <c r="N81" s="57">
        <f t="shared" si="15"/>
        <v>-0.45831302500208493</v>
      </c>
      <c r="O81" s="57">
        <f t="shared" si="15"/>
        <v>-0.52601335065802979</v>
      </c>
      <c r="P81" s="57">
        <f t="shared" si="15"/>
        <v>-0.59627718665992036</v>
      </c>
      <c r="Q81" s="57">
        <f t="shared" si="15"/>
        <v>-0.66876880102832281</v>
      </c>
      <c r="R81" s="57">
        <f t="shared" si="15"/>
        <v>-0.74317510901307526</v>
      </c>
      <c r="S81" s="57">
        <f t="shared" si="15"/>
        <v>-0.81920442819483763</v>
      </c>
      <c r="T81" s="57">
        <f t="shared" si="15"/>
        <v>-0.8965852951689508</v>
      </c>
      <c r="U81" s="57">
        <f t="shared" si="15"/>
        <v>-0.97506534095915076</v>
      </c>
      <c r="V81" s="57">
        <f t="shared" si="15"/>
        <v>-1.0544102224349383</v>
      </c>
      <c r="W81" s="57">
        <f t="shared" si="15"/>
        <v>-1.1344026071272513</v>
      </c>
      <c r="X81" s="57">
        <f t="shared" si="15"/>
        <v>-1.2148412089527594</v>
      </c>
      <c r="Y81" s="57">
        <f t="shared" si="15"/>
        <v>-1.2955398724678089</v>
      </c>
      <c r="Z81" s="57">
        <f t="shared" si="15"/>
        <v>-1.376326703378997</v>
      </c>
      <c r="AA81" s="57">
        <f t="shared" si="15"/>
        <v>-1.457043243138755</v>
      </c>
      <c r="AB81" s="57">
        <f t="shared" si="15"/>
        <v>-1.5375436855513489</v>
      </c>
      <c r="AC81" s="57">
        <f t="shared" si="15"/>
        <v>-1.6176941334075556</v>
      </c>
      <c r="AD81" s="57">
        <f t="shared" si="15"/>
        <v>-1.6973718932551176</v>
      </c>
      <c r="AE81" s="57">
        <f t="shared" si="15"/>
        <v>-1.7764648064970781</v>
      </c>
      <c r="AF81" s="57">
        <f t="shared" si="15"/>
        <v>-1.8548706150914276</v>
      </c>
      <c r="AG81" s="57">
        <f t="shared" si="15"/>
        <v>-1.932496360203295</v>
      </c>
      <c r="AH81" s="57">
        <f t="shared" si="15"/>
        <v>-2.0092578122353419</v>
      </c>
      <c r="AI81" s="57">
        <f t="shared" si="15"/>
        <v>-2.0973600753598522</v>
      </c>
      <c r="AJ81" s="57">
        <f t="shared" si="15"/>
        <v>-2.18367002867129</v>
      </c>
      <c r="AK81" s="57">
        <f t="shared" si="15"/>
        <v>-2.2682173382170077</v>
      </c>
      <c r="AL81" s="57">
        <f t="shared" si="15"/>
        <v>-2.3510314624066018</v>
      </c>
      <c r="AM81" s="57">
        <f t="shared" si="15"/>
        <v>-2.4321416389405313</v>
      </c>
      <c r="AN81" s="57">
        <f t="shared" si="15"/>
        <v>-2.5115768726763226</v>
      </c>
      <c r="AO81" s="57">
        <f t="shared" si="15"/>
        <v>-2.5893659243888316</v>
      </c>
      <c r="AP81" s="57">
        <f t="shared" si="15"/>
        <v>-2.6655373003827774</v>
      </c>
      <c r="AQ81" s="57">
        <f t="shared" si="15"/>
        <v>-2.7401192429174359</v>
      </c>
      <c r="AR81" s="57">
        <f t="shared" si="15"/>
        <v>-2.813139721404994</v>
      </c>
      <c r="AS81" s="57">
        <f t="shared" si="15"/>
        <v>-2.8846264243456217</v>
      </c>
      <c r="AT81" s="57">
        <f t="shared" si="15"/>
        <v>-2.9546067519638086</v>
      </c>
      <c r="AU81" s="57">
        <f t="shared" si="15"/>
        <v>-3.0231078095119632</v>
      </c>
      <c r="AV81" s="57">
        <f t="shared" si="15"/>
        <v>-3.0901564012086471</v>
      </c>
      <c r="AW81" s="57">
        <f t="shared" si="15"/>
        <v>-3.1557790247801565</v>
      </c>
      <c r="AX81" s="57">
        <f t="shared" si="15"/>
        <v>-3.2112911032397813</v>
      </c>
      <c r="AY81" s="57">
        <f t="shared" si="15"/>
        <v>-3.2635240491610693</v>
      </c>
      <c r="AZ81" s="57">
        <f t="shared" si="15"/>
        <v>-3.3126539331493712</v>
      </c>
      <c r="BA81" s="57">
        <f t="shared" si="15"/>
        <v>-3.3588484147833131</v>
      </c>
      <c r="BB81" s="57">
        <f t="shared" si="15"/>
        <v>-3.4022671104811248</v>
      </c>
      <c r="BC81" s="57">
        <f t="shared" si="15"/>
        <v>-3.4430619462789469</v>
      </c>
      <c r="BD81" s="57">
        <f t="shared" si="15"/>
        <v>-3.4813774961110933</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4"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4"/>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4"/>
      <c r="B88" s="4" t="s">
        <v>214</v>
      </c>
      <c r="D88" s="4" t="s">
        <v>209</v>
      </c>
      <c r="E88" s="44"/>
      <c r="F88" s="44">
        <v>493</v>
      </c>
      <c r="G88" s="44">
        <f t="shared" ref="G88:BD89" si="16">F88</f>
        <v>493</v>
      </c>
      <c r="H88" s="44">
        <f t="shared" si="16"/>
        <v>493</v>
      </c>
      <c r="I88" s="44">
        <f t="shared" si="16"/>
        <v>493</v>
      </c>
      <c r="J88" s="44">
        <f t="shared" si="16"/>
        <v>493</v>
      </c>
      <c r="K88" s="44">
        <f t="shared" si="16"/>
        <v>493</v>
      </c>
      <c r="L88" s="44">
        <f t="shared" si="16"/>
        <v>493</v>
      </c>
      <c r="M88" s="44">
        <f t="shared" si="16"/>
        <v>493</v>
      </c>
      <c r="N88" s="44">
        <f t="shared" si="16"/>
        <v>493</v>
      </c>
      <c r="O88" s="44">
        <f t="shared" si="16"/>
        <v>493</v>
      </c>
      <c r="P88" s="44">
        <f t="shared" si="16"/>
        <v>493</v>
      </c>
      <c r="Q88" s="44">
        <f t="shared" si="16"/>
        <v>493</v>
      </c>
      <c r="R88" s="44">
        <f t="shared" si="16"/>
        <v>493</v>
      </c>
      <c r="S88" s="44">
        <f t="shared" si="16"/>
        <v>493</v>
      </c>
      <c r="T88" s="44">
        <f t="shared" si="16"/>
        <v>493</v>
      </c>
      <c r="U88" s="44">
        <f t="shared" si="16"/>
        <v>493</v>
      </c>
      <c r="V88" s="44">
        <f t="shared" si="16"/>
        <v>493</v>
      </c>
      <c r="W88" s="44">
        <f t="shared" si="16"/>
        <v>493</v>
      </c>
      <c r="X88" s="44">
        <f t="shared" si="16"/>
        <v>493</v>
      </c>
      <c r="Y88" s="44">
        <f t="shared" si="16"/>
        <v>493</v>
      </c>
      <c r="Z88" s="44">
        <f t="shared" si="16"/>
        <v>493</v>
      </c>
      <c r="AA88" s="44">
        <f t="shared" si="16"/>
        <v>493</v>
      </c>
      <c r="AB88" s="44">
        <f t="shared" si="16"/>
        <v>493</v>
      </c>
      <c r="AC88" s="44">
        <f t="shared" si="16"/>
        <v>493</v>
      </c>
      <c r="AD88" s="44">
        <f t="shared" si="16"/>
        <v>493</v>
      </c>
      <c r="AE88" s="44">
        <f t="shared" si="16"/>
        <v>493</v>
      </c>
      <c r="AF88" s="44">
        <f t="shared" si="16"/>
        <v>493</v>
      </c>
      <c r="AG88" s="44">
        <f t="shared" si="16"/>
        <v>493</v>
      </c>
      <c r="AH88" s="44">
        <f t="shared" si="16"/>
        <v>493</v>
      </c>
      <c r="AI88" s="44">
        <f t="shared" si="16"/>
        <v>493</v>
      </c>
      <c r="AJ88" s="44">
        <f t="shared" si="16"/>
        <v>493</v>
      </c>
      <c r="AK88" s="44">
        <f t="shared" si="16"/>
        <v>493</v>
      </c>
      <c r="AL88" s="44">
        <f t="shared" si="16"/>
        <v>493</v>
      </c>
      <c r="AM88" s="44">
        <f t="shared" si="16"/>
        <v>493</v>
      </c>
      <c r="AN88" s="44">
        <f t="shared" si="16"/>
        <v>493</v>
      </c>
      <c r="AO88" s="44">
        <f t="shared" si="16"/>
        <v>493</v>
      </c>
      <c r="AP88" s="44">
        <f t="shared" si="16"/>
        <v>493</v>
      </c>
      <c r="AQ88" s="44">
        <f t="shared" si="16"/>
        <v>493</v>
      </c>
      <c r="AR88" s="44">
        <f t="shared" si="16"/>
        <v>493</v>
      </c>
      <c r="AS88" s="44">
        <f t="shared" si="16"/>
        <v>493</v>
      </c>
      <c r="AT88" s="44">
        <f t="shared" si="16"/>
        <v>493</v>
      </c>
      <c r="AU88" s="44">
        <f t="shared" si="16"/>
        <v>493</v>
      </c>
      <c r="AV88" s="44">
        <f t="shared" si="16"/>
        <v>493</v>
      </c>
      <c r="AW88" s="44">
        <f t="shared" si="16"/>
        <v>493</v>
      </c>
      <c r="AX88" s="44">
        <f t="shared" si="16"/>
        <v>493</v>
      </c>
      <c r="AY88" s="44">
        <f t="shared" si="16"/>
        <v>493</v>
      </c>
      <c r="AZ88" s="44">
        <f t="shared" si="16"/>
        <v>493</v>
      </c>
      <c r="BA88" s="44">
        <f t="shared" si="16"/>
        <v>493</v>
      </c>
      <c r="BB88" s="44">
        <f t="shared" si="16"/>
        <v>493</v>
      </c>
      <c r="BC88" s="44">
        <f t="shared" si="16"/>
        <v>493</v>
      </c>
      <c r="BD88" s="44">
        <f t="shared" si="16"/>
        <v>493</v>
      </c>
    </row>
    <row r="89" spans="1:56" x14ac:dyDescent="0.3">
      <c r="A89" s="174"/>
      <c r="B89" s="4" t="s">
        <v>215</v>
      </c>
      <c r="D89" s="4" t="s">
        <v>89</v>
      </c>
      <c r="E89" s="44"/>
      <c r="F89" s="44">
        <v>21534</v>
      </c>
      <c r="G89" s="44">
        <f t="shared" si="16"/>
        <v>21534</v>
      </c>
      <c r="H89" s="44">
        <f t="shared" si="16"/>
        <v>21534</v>
      </c>
      <c r="I89" s="44">
        <f t="shared" si="16"/>
        <v>21534</v>
      </c>
      <c r="J89" s="44">
        <f t="shared" si="16"/>
        <v>21534</v>
      </c>
      <c r="K89" s="44">
        <f t="shared" si="16"/>
        <v>21534</v>
      </c>
      <c r="L89" s="44">
        <f t="shared" si="16"/>
        <v>21534</v>
      </c>
      <c r="M89" s="44">
        <f t="shared" si="16"/>
        <v>21534</v>
      </c>
      <c r="N89" s="44">
        <f t="shared" si="16"/>
        <v>21534</v>
      </c>
      <c r="O89" s="44">
        <f t="shared" si="16"/>
        <v>21534</v>
      </c>
      <c r="P89" s="44">
        <f t="shared" si="16"/>
        <v>21534</v>
      </c>
      <c r="Q89" s="44">
        <f t="shared" si="16"/>
        <v>21534</v>
      </c>
      <c r="R89" s="44">
        <f t="shared" si="16"/>
        <v>21534</v>
      </c>
      <c r="S89" s="44">
        <f t="shared" si="16"/>
        <v>21534</v>
      </c>
      <c r="T89" s="44">
        <f t="shared" si="16"/>
        <v>21534</v>
      </c>
      <c r="U89" s="44">
        <f t="shared" si="16"/>
        <v>21534</v>
      </c>
      <c r="V89" s="44">
        <f t="shared" si="16"/>
        <v>21534</v>
      </c>
      <c r="W89" s="44">
        <f t="shared" si="16"/>
        <v>21534</v>
      </c>
      <c r="X89" s="44">
        <f t="shared" si="16"/>
        <v>21534</v>
      </c>
      <c r="Y89" s="44">
        <f t="shared" si="16"/>
        <v>21534</v>
      </c>
      <c r="Z89" s="44">
        <f t="shared" si="16"/>
        <v>21534</v>
      </c>
      <c r="AA89" s="44">
        <f t="shared" si="16"/>
        <v>21534</v>
      </c>
      <c r="AB89" s="44">
        <f t="shared" si="16"/>
        <v>21534</v>
      </c>
      <c r="AC89" s="44">
        <f t="shared" si="16"/>
        <v>21534</v>
      </c>
      <c r="AD89" s="44">
        <f t="shared" si="16"/>
        <v>21534</v>
      </c>
      <c r="AE89" s="44">
        <f t="shared" si="16"/>
        <v>21534</v>
      </c>
      <c r="AF89" s="44">
        <f t="shared" si="16"/>
        <v>21534</v>
      </c>
      <c r="AG89" s="44">
        <f t="shared" si="16"/>
        <v>21534</v>
      </c>
      <c r="AH89" s="44">
        <f t="shared" si="16"/>
        <v>21534</v>
      </c>
      <c r="AI89" s="44">
        <f t="shared" si="16"/>
        <v>21534</v>
      </c>
      <c r="AJ89" s="44">
        <f t="shared" si="16"/>
        <v>21534</v>
      </c>
      <c r="AK89" s="44">
        <f t="shared" si="16"/>
        <v>21534</v>
      </c>
      <c r="AL89" s="44">
        <f t="shared" si="16"/>
        <v>21534</v>
      </c>
      <c r="AM89" s="44">
        <f t="shared" si="16"/>
        <v>21534</v>
      </c>
      <c r="AN89" s="44">
        <f t="shared" si="16"/>
        <v>21534</v>
      </c>
      <c r="AO89" s="44">
        <f t="shared" si="16"/>
        <v>21534</v>
      </c>
      <c r="AP89" s="44">
        <f t="shared" si="16"/>
        <v>21534</v>
      </c>
      <c r="AQ89" s="44">
        <f t="shared" si="16"/>
        <v>21534</v>
      </c>
      <c r="AR89" s="44">
        <f t="shared" si="16"/>
        <v>21534</v>
      </c>
      <c r="AS89" s="44">
        <f t="shared" si="16"/>
        <v>21534</v>
      </c>
      <c r="AT89" s="44">
        <f t="shared" si="16"/>
        <v>21534</v>
      </c>
      <c r="AU89" s="44">
        <f t="shared" si="16"/>
        <v>21534</v>
      </c>
      <c r="AV89" s="44">
        <f t="shared" si="16"/>
        <v>21534</v>
      </c>
      <c r="AW89" s="44">
        <f t="shared" si="16"/>
        <v>21534</v>
      </c>
      <c r="AX89" s="44">
        <f t="shared" si="16"/>
        <v>21534</v>
      </c>
      <c r="AY89" s="44">
        <f t="shared" si="16"/>
        <v>21534</v>
      </c>
      <c r="AZ89" s="44">
        <f t="shared" si="16"/>
        <v>21534</v>
      </c>
      <c r="BA89" s="44">
        <f t="shared" si="16"/>
        <v>21534</v>
      </c>
      <c r="BB89" s="44">
        <f t="shared" si="16"/>
        <v>21534</v>
      </c>
      <c r="BC89" s="44">
        <f t="shared" si="16"/>
        <v>21534</v>
      </c>
      <c r="BD89" s="44">
        <f t="shared" si="16"/>
        <v>21534</v>
      </c>
    </row>
    <row r="90" spans="1:56" ht="16.5" x14ac:dyDescent="0.3">
      <c r="A90" s="174"/>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4"/>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4"/>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4"/>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eecedeb9-13b3-4e62-b003-046c92e1668a"/>
    <ds:schemaRef ds:uri="http://www.w3.org/XML/1998/namespace"/>
    <ds:schemaRef ds:uri="http://purl.org/dc/terms/"/>
    <ds:schemaRef ds:uri="http://schemas.microsoft.com/sharepoint/v3/fields"/>
    <ds:schemaRef ds:uri="http://schemas.microsoft.com/office/2006/documentManagement/types"/>
    <ds:schemaRef ds:uri="http://purl.org/dc/dcmitype/"/>
    <ds:schemaRef ds:uri="http://schemas.openxmlformats.org/package/2006/metadata/core-properties"/>
    <ds:schemaRef ds:uri="efb98dbe-6680-48eb-ac67-85b3a61e7855"/>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version control</vt:lpstr>
      <vt:lpstr>Guidance</vt:lpstr>
      <vt:lpstr>Option summary</vt:lpstr>
      <vt:lpstr>Fixed data</vt:lpstr>
      <vt:lpstr>Baseline scenario</vt:lpstr>
      <vt:lpstr>Workings baseline</vt:lpstr>
      <vt:lpstr>Option 1</vt:lpstr>
      <vt:lpstr>Workings 1</vt:lpstr>
      <vt:lpstr>Option 1(i)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2013-06-26T14:26:40Z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