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5" r:id="rId10"/>
    <sheet name="Option 3" sheetId="34" r:id="rId11"/>
    <sheet name="Workings 3" sheetId="36" r:id="rId12"/>
  </sheets>
  <calcPr calcId="145621"/>
</workbook>
</file>

<file path=xl/calcChain.xml><?xml version="1.0" encoding="utf-8"?>
<calcChain xmlns="http://schemas.openxmlformats.org/spreadsheetml/2006/main">
  <c r="E30" i="29" l="1"/>
  <c r="E31" i="29"/>
  <c r="E29" i="29"/>
  <c r="C28" i="29" l="1"/>
  <c r="BD87" i="34" l="1"/>
  <c r="BC87" i="34"/>
  <c r="BB87" i="34"/>
  <c r="BA87" i="34"/>
  <c r="AZ87" i="34"/>
  <c r="AY87" i="34"/>
  <c r="AX87" i="34"/>
  <c r="AW87" i="34"/>
  <c r="AV87" i="34"/>
  <c r="AU87" i="34"/>
  <c r="AT87" i="34"/>
  <c r="AS87" i="34"/>
  <c r="AR87" i="34"/>
  <c r="AQ87" i="34"/>
  <c r="AP87" i="34"/>
  <c r="AO87" i="34"/>
  <c r="AN87" i="34"/>
  <c r="AM87" i="34"/>
  <c r="AL87" i="34"/>
  <c r="AK87" i="34"/>
  <c r="AJ87" i="34"/>
  <c r="AI87" i="34"/>
  <c r="AH87" i="34"/>
  <c r="AG87" i="34"/>
  <c r="AF87" i="34"/>
  <c r="AE87" i="34"/>
  <c r="AD87" i="34"/>
  <c r="AC87" i="34"/>
  <c r="AB87" i="34"/>
  <c r="AA87" i="34"/>
  <c r="Z87" i="34"/>
  <c r="Y87" i="34"/>
  <c r="X87" i="34"/>
  <c r="W87" i="34"/>
  <c r="V87" i="34"/>
  <c r="U87" i="34"/>
  <c r="T87" i="34"/>
  <c r="S87" i="34"/>
  <c r="R87" i="34"/>
  <c r="Q87" i="34"/>
  <c r="P87" i="34"/>
  <c r="O87" i="34"/>
  <c r="N87" i="34"/>
  <c r="M87" i="34"/>
  <c r="L87" i="34"/>
  <c r="K87" i="34"/>
  <c r="J87" i="34"/>
  <c r="I87" i="34"/>
  <c r="H87" i="34"/>
  <c r="G87" i="34"/>
  <c r="F87" i="34"/>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BA66" i="34"/>
  <c r="AZ66" i="34"/>
  <c r="AY66" i="34"/>
  <c r="AX66" i="34"/>
  <c r="AW66" i="34"/>
  <c r="AV66" i="34"/>
  <c r="AU66" i="34"/>
  <c r="AT66" i="34"/>
  <c r="AS66" i="34"/>
  <c r="AR66" i="34"/>
  <c r="AQ66" i="34"/>
  <c r="AP66" i="34"/>
  <c r="AO66" i="34"/>
  <c r="AN66" i="34"/>
  <c r="AM66" i="34"/>
  <c r="AL66" i="34"/>
  <c r="AK66" i="34"/>
  <c r="AJ66" i="34"/>
  <c r="AI66" i="34"/>
  <c r="AH66" i="34"/>
  <c r="AG66" i="34"/>
  <c r="AF66" i="34"/>
  <c r="AE66" i="34"/>
  <c r="AD66" i="34"/>
  <c r="AC66" i="34"/>
  <c r="AB66" i="34"/>
  <c r="AA66" i="34"/>
  <c r="Z66" i="34"/>
  <c r="Y66" i="34"/>
  <c r="X66" i="34"/>
  <c r="W66" i="34"/>
  <c r="V66" i="34"/>
  <c r="U66" i="34"/>
  <c r="T66" i="34"/>
  <c r="S66" i="34"/>
  <c r="R66" i="34"/>
  <c r="Q66" i="34"/>
  <c r="P66" i="34"/>
  <c r="O66" i="34"/>
  <c r="N66" i="34"/>
  <c r="M66" i="34"/>
  <c r="L66" i="34"/>
  <c r="K66" i="34"/>
  <c r="J66" i="34"/>
  <c r="I66" i="34"/>
  <c r="H66" i="34"/>
  <c r="G66" i="34"/>
  <c r="F66" i="34"/>
  <c r="E66" i="34"/>
  <c r="BD65" i="34"/>
  <c r="BD76" i="34" s="1"/>
  <c r="BC65" i="34"/>
  <c r="BC76" i="34" s="1"/>
  <c r="BB65" i="34"/>
  <c r="BB76" i="34" s="1"/>
  <c r="BA65" i="34"/>
  <c r="BA76" i="34" s="1"/>
  <c r="AZ65" i="34"/>
  <c r="AZ76" i="34" s="1"/>
  <c r="AY65" i="34"/>
  <c r="AY76" i="34" s="1"/>
  <c r="AX65" i="34"/>
  <c r="AX76" i="34" s="1"/>
  <c r="AW65" i="34"/>
  <c r="AW76" i="34" s="1"/>
  <c r="AV65" i="34"/>
  <c r="AV76" i="34" s="1"/>
  <c r="AU65" i="34"/>
  <c r="AU76" i="34" s="1"/>
  <c r="AT65" i="34"/>
  <c r="AT76" i="34" s="1"/>
  <c r="AS65" i="34"/>
  <c r="AS76" i="34" s="1"/>
  <c r="AR65" i="34"/>
  <c r="AR76" i="34" s="1"/>
  <c r="AQ65" i="34"/>
  <c r="AQ76" i="34" s="1"/>
  <c r="AP65" i="34"/>
  <c r="AP76" i="34" s="1"/>
  <c r="AO65" i="34"/>
  <c r="AO76" i="34" s="1"/>
  <c r="AN65" i="34"/>
  <c r="AN76" i="34" s="1"/>
  <c r="AM65" i="34"/>
  <c r="AM76" i="34" s="1"/>
  <c r="AL65" i="34"/>
  <c r="AL76" i="34" s="1"/>
  <c r="AK65" i="34"/>
  <c r="AK76" i="34" s="1"/>
  <c r="AJ65" i="34"/>
  <c r="AJ76" i="34" s="1"/>
  <c r="AI65" i="34"/>
  <c r="AI76" i="34" s="1"/>
  <c r="AH65" i="34"/>
  <c r="AH76" i="34" s="1"/>
  <c r="AG65" i="34"/>
  <c r="AG76" i="34" s="1"/>
  <c r="AF65" i="34"/>
  <c r="AF76" i="34" s="1"/>
  <c r="AE65" i="34"/>
  <c r="AE76" i="34" s="1"/>
  <c r="AD65" i="34"/>
  <c r="AD76" i="34" s="1"/>
  <c r="AC65" i="34"/>
  <c r="AC76" i="34" s="1"/>
  <c r="AB65" i="34"/>
  <c r="AB76" i="34" s="1"/>
  <c r="AA65" i="34"/>
  <c r="AA76" i="34" s="1"/>
  <c r="Z65" i="34"/>
  <c r="Z76" i="34" s="1"/>
  <c r="Y65" i="34"/>
  <c r="Y76" i="34" s="1"/>
  <c r="X65" i="34"/>
  <c r="X76" i="34" s="1"/>
  <c r="W65" i="34"/>
  <c r="W76" i="34" s="1"/>
  <c r="V65" i="34"/>
  <c r="V76" i="34" s="1"/>
  <c r="U65" i="34"/>
  <c r="U76" i="34" s="1"/>
  <c r="T65" i="34"/>
  <c r="T76" i="34" s="1"/>
  <c r="S65" i="34"/>
  <c r="S76" i="34" s="1"/>
  <c r="R65" i="34"/>
  <c r="R76" i="34" s="1"/>
  <c r="Q65" i="34"/>
  <c r="Q76" i="34" s="1"/>
  <c r="P65" i="34"/>
  <c r="P76" i="34" s="1"/>
  <c r="O65" i="34"/>
  <c r="O76" i="34" s="1"/>
  <c r="N65" i="34"/>
  <c r="N76" i="34" s="1"/>
  <c r="M65" i="34"/>
  <c r="M76" i="34" s="1"/>
  <c r="L65" i="34"/>
  <c r="L76" i="34" s="1"/>
  <c r="K65" i="34"/>
  <c r="K76" i="34" s="1"/>
  <c r="J65" i="34"/>
  <c r="J76" i="34" s="1"/>
  <c r="I65" i="34"/>
  <c r="I76" i="34" s="1"/>
  <c r="H65" i="34"/>
  <c r="H76" i="34" s="1"/>
  <c r="G65" i="34"/>
  <c r="G76" i="34" s="1"/>
  <c r="F65" i="34"/>
  <c r="F76" i="34" s="1"/>
  <c r="E65" i="34"/>
  <c r="E76" i="34" s="1"/>
  <c r="E60" i="34"/>
  <c r="AS29" i="34"/>
  <c r="AO29" i="34"/>
  <c r="AK29" i="34"/>
  <c r="Y29" i="34"/>
  <c r="Z28" i="34"/>
  <c r="Z29" i="34" s="1"/>
  <c r="BD26" i="34"/>
  <c r="BB26" i="34"/>
  <c r="AZ26" i="34"/>
  <c r="AT26" i="34"/>
  <c r="AT28" i="34" s="1"/>
  <c r="AP26" i="34"/>
  <c r="AP28" i="34" s="1"/>
  <c r="AL26" i="34"/>
  <c r="AI26" i="34"/>
  <c r="AI28" i="34" s="1"/>
  <c r="AD26" i="34"/>
  <c r="AD28" i="34" s="1"/>
  <c r="AA26" i="34"/>
  <c r="Z26" i="34"/>
  <c r="BD25" i="34"/>
  <c r="BC25" i="34"/>
  <c r="BC26" i="34" s="1"/>
  <c r="BB25" i="34"/>
  <c r="BA25" i="34"/>
  <c r="BA26" i="34" s="1"/>
  <c r="AZ25" i="34"/>
  <c r="AY25" i="34"/>
  <c r="AY26" i="34" s="1"/>
  <c r="AX25" i="34"/>
  <c r="AX26" i="34" s="1"/>
  <c r="AW25" i="34"/>
  <c r="AV25" i="34"/>
  <c r="AU25" i="34"/>
  <c r="AU26" i="34" s="1"/>
  <c r="AT25" i="34"/>
  <c r="AS25" i="34"/>
  <c r="AR25" i="34"/>
  <c r="AQ25" i="34"/>
  <c r="AQ26" i="34" s="1"/>
  <c r="AP25" i="34"/>
  <c r="AO25" i="34"/>
  <c r="AN25" i="34"/>
  <c r="AM25" i="34"/>
  <c r="AL25" i="34"/>
  <c r="AK25" i="34"/>
  <c r="AJ25" i="34"/>
  <c r="AI25" i="34"/>
  <c r="AH25" i="34"/>
  <c r="AH26" i="34" s="1"/>
  <c r="AG25" i="34"/>
  <c r="AF25" i="34"/>
  <c r="AE25" i="34"/>
  <c r="AE26" i="34" s="1"/>
  <c r="AD25" i="34"/>
  <c r="AC25" i="34"/>
  <c r="AB25" i="34"/>
  <c r="AA25" i="34"/>
  <c r="Z25" i="34"/>
  <c r="Y25" i="34"/>
  <c r="X25" i="34"/>
  <c r="W25" i="34"/>
  <c r="V25" i="34"/>
  <c r="U25" i="34"/>
  <c r="T25" i="34"/>
  <c r="S25" i="34"/>
  <c r="R25" i="34"/>
  <c r="Q25" i="34"/>
  <c r="P25" i="34"/>
  <c r="O25" i="34"/>
  <c r="N25" i="34"/>
  <c r="M25" i="34"/>
  <c r="L25" i="34"/>
  <c r="K25" i="34"/>
  <c r="J25" i="34"/>
  <c r="I25" i="34"/>
  <c r="H25" i="34"/>
  <c r="G25" i="34"/>
  <c r="F25" i="34"/>
  <c r="E25" i="34"/>
  <c r="AW18" i="34"/>
  <c r="AW26" i="34" s="1"/>
  <c r="AV18" i="34"/>
  <c r="AV26" i="34" s="1"/>
  <c r="AU18" i="34"/>
  <c r="AT18" i="34"/>
  <c r="AS18" i="34"/>
  <c r="AS26" i="34" s="1"/>
  <c r="AS28" i="34" s="1"/>
  <c r="AR18" i="34"/>
  <c r="AR26" i="34" s="1"/>
  <c r="AR28" i="34" s="1"/>
  <c r="AQ18" i="34"/>
  <c r="AP18" i="34"/>
  <c r="AO18" i="34"/>
  <c r="AO26" i="34" s="1"/>
  <c r="AO28" i="34" s="1"/>
  <c r="AN18" i="34"/>
  <c r="AN26" i="34" s="1"/>
  <c r="AM18" i="34"/>
  <c r="AM26" i="34" s="1"/>
  <c r="AL18" i="34"/>
  <c r="AK18" i="34"/>
  <c r="AK26" i="34" s="1"/>
  <c r="AK28" i="34" s="1"/>
  <c r="AJ18" i="34"/>
  <c r="AJ26" i="34" s="1"/>
  <c r="AI18" i="34"/>
  <c r="AH18" i="34"/>
  <c r="AG18" i="34"/>
  <c r="AG26" i="34" s="1"/>
  <c r="AF18" i="34"/>
  <c r="AF26" i="34" s="1"/>
  <c r="AE18" i="34"/>
  <c r="AD18" i="34"/>
  <c r="AC18" i="34"/>
  <c r="AC26" i="34" s="1"/>
  <c r="AC28" i="34" s="1"/>
  <c r="AB18" i="34"/>
  <c r="AB26" i="34" s="1"/>
  <c r="AA18" i="34"/>
  <c r="Z18" i="34"/>
  <c r="Y18" i="34"/>
  <c r="Y26" i="34" s="1"/>
  <c r="Y28" i="34" s="1"/>
  <c r="X18" i="34"/>
  <c r="X26" i="34" s="1"/>
  <c r="V18" i="34"/>
  <c r="V26" i="34" s="1"/>
  <c r="S18" i="34"/>
  <c r="S26" i="34" s="1"/>
  <c r="R18" i="34"/>
  <c r="R26" i="34" s="1"/>
  <c r="N18" i="34"/>
  <c r="N26" i="34" s="1"/>
  <c r="L14" i="34"/>
  <c r="L18" i="34" s="1"/>
  <c r="L26" i="34" s="1"/>
  <c r="K14" i="34"/>
  <c r="K18" i="34" s="1"/>
  <c r="K26" i="34" s="1"/>
  <c r="G14" i="34"/>
  <c r="G18" i="34" s="1"/>
  <c r="G26" i="34" s="1"/>
  <c r="F14" i="34"/>
  <c r="F13" i="34"/>
  <c r="E13" i="34"/>
  <c r="K14" i="33"/>
  <c r="L14" i="33"/>
  <c r="M14" i="33"/>
  <c r="N14" i="33"/>
  <c r="O14" i="33"/>
  <c r="P14" i="33"/>
  <c r="Q14" i="33"/>
  <c r="R14" i="33"/>
  <c r="S14" i="33"/>
  <c r="T14" i="33"/>
  <c r="U14" i="33"/>
  <c r="V14" i="33"/>
  <c r="W14" i="33"/>
  <c r="U14" i="31"/>
  <c r="V14" i="31"/>
  <c r="W14" i="31"/>
  <c r="X14" i="31"/>
  <c r="Y14" i="31"/>
  <c r="Z14" i="31"/>
  <c r="AA14" i="31"/>
  <c r="AB14" i="31"/>
  <c r="AC14" i="31"/>
  <c r="AD14" i="31"/>
  <c r="AE14" i="31"/>
  <c r="AF14" i="31"/>
  <c r="AG14" i="3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W76" i="33" s="1"/>
  <c r="AV65" i="33"/>
  <c r="AV76" i="33" s="1"/>
  <c r="AU65" i="33"/>
  <c r="AU76" i="33" s="1"/>
  <c r="AT65" i="33"/>
  <c r="AT76" i="33" s="1"/>
  <c r="AS65" i="33"/>
  <c r="AS76" i="33" s="1"/>
  <c r="AR65" i="33"/>
  <c r="AR76" i="33" s="1"/>
  <c r="AQ65" i="33"/>
  <c r="AQ76" i="33" s="1"/>
  <c r="AP65" i="33"/>
  <c r="AP76" i="33" s="1"/>
  <c r="AO65" i="33"/>
  <c r="AO76" i="33" s="1"/>
  <c r="AN65" i="33"/>
  <c r="AN76" i="33" s="1"/>
  <c r="AM65" i="33"/>
  <c r="AM76" i="33" s="1"/>
  <c r="AL65" i="33"/>
  <c r="AL76" i="33" s="1"/>
  <c r="AK65" i="33"/>
  <c r="AK76" i="33" s="1"/>
  <c r="AJ65" i="33"/>
  <c r="AJ76" i="33" s="1"/>
  <c r="AI65" i="33"/>
  <c r="AI76" i="33" s="1"/>
  <c r="AH65" i="33"/>
  <c r="AH76" i="33" s="1"/>
  <c r="AG65" i="33"/>
  <c r="AG76" i="33" s="1"/>
  <c r="AF65" i="33"/>
  <c r="AF76" i="33" s="1"/>
  <c r="AE65" i="33"/>
  <c r="AE76" i="33" s="1"/>
  <c r="AD65" i="33"/>
  <c r="AD76" i="33" s="1"/>
  <c r="AC65" i="33"/>
  <c r="AC76" i="33" s="1"/>
  <c r="AB65" i="33"/>
  <c r="AB76" i="33" s="1"/>
  <c r="AA65" i="33"/>
  <c r="AA76" i="33" s="1"/>
  <c r="Z65" i="33"/>
  <c r="Z76" i="33" s="1"/>
  <c r="Y65" i="33"/>
  <c r="Y76" i="33" s="1"/>
  <c r="X65" i="33"/>
  <c r="X76" i="33" s="1"/>
  <c r="W65" i="33"/>
  <c r="W76" i="33" s="1"/>
  <c r="V65" i="33"/>
  <c r="V76" i="33" s="1"/>
  <c r="U65" i="33"/>
  <c r="U76" i="33" s="1"/>
  <c r="T65" i="33"/>
  <c r="T76" i="33" s="1"/>
  <c r="S65" i="33"/>
  <c r="S76" i="33" s="1"/>
  <c r="R65" i="33"/>
  <c r="R76" i="33" s="1"/>
  <c r="Q65" i="33"/>
  <c r="Q76" i="33" s="1"/>
  <c r="P65" i="33"/>
  <c r="P76" i="33" s="1"/>
  <c r="O65" i="33"/>
  <c r="O76" i="33" s="1"/>
  <c r="N65" i="33"/>
  <c r="N76" i="33" s="1"/>
  <c r="M65" i="33"/>
  <c r="M76" i="33" s="1"/>
  <c r="L65" i="33"/>
  <c r="L76" i="33" s="1"/>
  <c r="K65" i="33"/>
  <c r="K76" i="33" s="1"/>
  <c r="J65" i="33"/>
  <c r="J76" i="33" s="1"/>
  <c r="I65" i="33"/>
  <c r="I76" i="33" s="1"/>
  <c r="H65" i="33"/>
  <c r="H76" i="33" s="1"/>
  <c r="G65" i="33"/>
  <c r="G76" i="33" s="1"/>
  <c r="F65" i="33"/>
  <c r="F76" i="33" s="1"/>
  <c r="E65" i="33"/>
  <c r="E76" i="33" s="1"/>
  <c r="E60" i="33"/>
  <c r="AR29" i="33"/>
  <c r="AF29" i="33"/>
  <c r="AB29" i="33"/>
  <c r="X29" i="33"/>
  <c r="AS28" i="33"/>
  <c r="AS29" i="33" s="1"/>
  <c r="AK28" i="33"/>
  <c r="AE28" i="33"/>
  <c r="BC26" i="33"/>
  <c r="BB26" i="33"/>
  <c r="AW26" i="33"/>
  <c r="AW28" i="33" s="1"/>
  <c r="AW29" i="33" s="1"/>
  <c r="AT26" i="33"/>
  <c r="AS26" i="33"/>
  <c r="AO26" i="33"/>
  <c r="AM26" i="33"/>
  <c r="AM28" i="33" s="1"/>
  <c r="AH26" i="33"/>
  <c r="AH28" i="33" s="1"/>
  <c r="AG26" i="33"/>
  <c r="AG28" i="33" s="1"/>
  <c r="AC26" i="33"/>
  <c r="AC28" i="33" s="1"/>
  <c r="AA26" i="33"/>
  <c r="Y26" i="33"/>
  <c r="BD25" i="33"/>
  <c r="BD26" i="33" s="1"/>
  <c r="BC25" i="33"/>
  <c r="BB25" i="33"/>
  <c r="BA25" i="33"/>
  <c r="BA26" i="33" s="1"/>
  <c r="AZ25" i="33"/>
  <c r="AZ26" i="33" s="1"/>
  <c r="AY25" i="33"/>
  <c r="AY26" i="33" s="1"/>
  <c r="AX25" i="33"/>
  <c r="AX26" i="33" s="1"/>
  <c r="AW25" i="33"/>
  <c r="AV25" i="33"/>
  <c r="AU25" i="33"/>
  <c r="AT25" i="33"/>
  <c r="AS25" i="33"/>
  <c r="AR25" i="33"/>
  <c r="AQ25" i="33"/>
  <c r="AP25" i="33"/>
  <c r="AO25" i="33"/>
  <c r="AN25" i="33"/>
  <c r="AM25" i="33"/>
  <c r="AL25" i="33"/>
  <c r="AL26" i="33" s="1"/>
  <c r="AK25" i="33"/>
  <c r="AK26" i="33" s="1"/>
  <c r="AK29" i="33" s="1"/>
  <c r="AJ25" i="33"/>
  <c r="AI25" i="33"/>
  <c r="AH25" i="33"/>
  <c r="AG25" i="33"/>
  <c r="AF25" i="33"/>
  <c r="AE25" i="33"/>
  <c r="AD25" i="33"/>
  <c r="AD26" i="33" s="1"/>
  <c r="AC25" i="33"/>
  <c r="AB25" i="33"/>
  <c r="AA25" i="33"/>
  <c r="Z25" i="33"/>
  <c r="Y25" i="33"/>
  <c r="X25" i="33"/>
  <c r="W25" i="33"/>
  <c r="V25" i="33"/>
  <c r="V26" i="33" s="1"/>
  <c r="U25" i="33"/>
  <c r="T25" i="33"/>
  <c r="S25" i="33"/>
  <c r="R25" i="33"/>
  <c r="Q25" i="33"/>
  <c r="P25" i="33"/>
  <c r="O25" i="33"/>
  <c r="N25" i="33"/>
  <c r="M25" i="33"/>
  <c r="L25" i="33"/>
  <c r="K25" i="33"/>
  <c r="J25" i="33"/>
  <c r="I25" i="33"/>
  <c r="H25" i="33"/>
  <c r="G25" i="33"/>
  <c r="F25" i="33"/>
  <c r="E25" i="33"/>
  <c r="AW18" i="33"/>
  <c r="AV18" i="33"/>
  <c r="AV26" i="33" s="1"/>
  <c r="AV28" i="33" s="1"/>
  <c r="AU18" i="33"/>
  <c r="AU26" i="33" s="1"/>
  <c r="AT18" i="33"/>
  <c r="AS18" i="33"/>
  <c r="AR18" i="33"/>
  <c r="AR26" i="33" s="1"/>
  <c r="AR28" i="33" s="1"/>
  <c r="AQ18" i="33"/>
  <c r="AQ26" i="33" s="1"/>
  <c r="AP18" i="33"/>
  <c r="AP26" i="33" s="1"/>
  <c r="AO18" i="33"/>
  <c r="AN18" i="33"/>
  <c r="AN26" i="33" s="1"/>
  <c r="AN28" i="33" s="1"/>
  <c r="AM18" i="33"/>
  <c r="AL18" i="33"/>
  <c r="AK18" i="33"/>
  <c r="AJ18" i="33"/>
  <c r="AJ26" i="33" s="1"/>
  <c r="AI18" i="33"/>
  <c r="AI26" i="33" s="1"/>
  <c r="AH18" i="33"/>
  <c r="AG18" i="33"/>
  <c r="AF18" i="33"/>
  <c r="AF26" i="33" s="1"/>
  <c r="AF28" i="33" s="1"/>
  <c r="AE18" i="33"/>
  <c r="AE26" i="33" s="1"/>
  <c r="AD18" i="33"/>
  <c r="AC18" i="33"/>
  <c r="AB18" i="33"/>
  <c r="AB26" i="33" s="1"/>
  <c r="AB28" i="33" s="1"/>
  <c r="AA18" i="33"/>
  <c r="Z18" i="33"/>
  <c r="Z26" i="33" s="1"/>
  <c r="Y18" i="33"/>
  <c r="X18" i="33"/>
  <c r="X26" i="33" s="1"/>
  <c r="X28" i="33" s="1"/>
  <c r="W18" i="33"/>
  <c r="W26" i="33" s="1"/>
  <c r="V18" i="33"/>
  <c r="U18" i="33"/>
  <c r="P18" i="33"/>
  <c r="P26" i="33" s="1"/>
  <c r="F13" i="33"/>
  <c r="E13" i="33"/>
  <c r="F14" i="31"/>
  <c r="G14" i="31"/>
  <c r="H14" i="31"/>
  <c r="I14" i="31"/>
  <c r="J14" i="31"/>
  <c r="K14" i="31"/>
  <c r="L14" i="31"/>
  <c r="M14" i="31"/>
  <c r="N14" i="31"/>
  <c r="O14" i="31"/>
  <c r="P14" i="31"/>
  <c r="Q14" i="31"/>
  <c r="R14" i="31"/>
  <c r="S14" i="31"/>
  <c r="T14" i="31"/>
  <c r="E14" i="31"/>
  <c r="F13" i="31"/>
  <c r="E13" i="31"/>
  <c r="N28" i="34" l="1"/>
  <c r="AF29" i="34"/>
  <c r="AF28" i="34"/>
  <c r="AJ29" i="34"/>
  <c r="AJ28" i="34"/>
  <c r="AV28" i="34"/>
  <c r="AE28" i="34"/>
  <c r="AQ28" i="34"/>
  <c r="AU28" i="34"/>
  <c r="AU29" i="34"/>
  <c r="K28" i="34"/>
  <c r="S28" i="34"/>
  <c r="S29" i="34"/>
  <c r="V28" i="34"/>
  <c r="AH29" i="34"/>
  <c r="X28" i="34"/>
  <c r="X29" i="34" s="1"/>
  <c r="AN29" i="34"/>
  <c r="AN28" i="34"/>
  <c r="AL29" i="34"/>
  <c r="G28" i="34"/>
  <c r="G29" i="34" s="1"/>
  <c r="AB28" i="34"/>
  <c r="U18" i="34"/>
  <c r="U26" i="34" s="1"/>
  <c r="Q18" i="34"/>
  <c r="Q26" i="34" s="1"/>
  <c r="M14" i="34"/>
  <c r="M18" i="34" s="1"/>
  <c r="M26" i="34" s="1"/>
  <c r="I14" i="34"/>
  <c r="I18" i="34" s="1"/>
  <c r="I26" i="34" s="1"/>
  <c r="E14" i="34"/>
  <c r="E18" i="34" s="1"/>
  <c r="T18" i="34"/>
  <c r="T26" i="34" s="1"/>
  <c r="O18" i="34"/>
  <c r="O26" i="34" s="1"/>
  <c r="J14" i="34"/>
  <c r="J18" i="34" s="1"/>
  <c r="J26" i="34" s="1"/>
  <c r="H14" i="34"/>
  <c r="H18" i="34" s="1"/>
  <c r="H26" i="34" s="1"/>
  <c r="P18" i="34"/>
  <c r="P26" i="34" s="1"/>
  <c r="W18" i="34"/>
  <c r="W26" i="34" s="1"/>
  <c r="BA50" i="34"/>
  <c r="AW50" i="34"/>
  <c r="AS50" i="34"/>
  <c r="AO50" i="34"/>
  <c r="AK50" i="34"/>
  <c r="AG50" i="34"/>
  <c r="AC50" i="34"/>
  <c r="BB50" i="34"/>
  <c r="AV50" i="34"/>
  <c r="AQ50" i="34"/>
  <c r="AL50" i="34"/>
  <c r="AF50" i="34"/>
  <c r="AA50" i="34"/>
  <c r="AZ50" i="34"/>
  <c r="AU50" i="34"/>
  <c r="AP50" i="34"/>
  <c r="AJ50" i="34"/>
  <c r="AE50" i="34"/>
  <c r="Z50" i="34"/>
  <c r="BD50" i="34"/>
  <c r="AY50" i="34"/>
  <c r="AT50" i="34"/>
  <c r="AN50" i="34"/>
  <c r="AI50" i="34"/>
  <c r="AD50" i="34"/>
  <c r="BC50" i="34"/>
  <c r="AX50" i="34"/>
  <c r="AR50" i="34"/>
  <c r="AM50" i="34"/>
  <c r="AH50" i="34"/>
  <c r="AB50" i="34"/>
  <c r="BD54" i="34"/>
  <c r="AZ54" i="34"/>
  <c r="AV54" i="34"/>
  <c r="AR54" i="34"/>
  <c r="AN54" i="34"/>
  <c r="AJ54" i="34"/>
  <c r="AF54" i="34"/>
  <c r="BA54" i="34"/>
  <c r="AU54" i="34"/>
  <c r="AP54" i="34"/>
  <c r="AK54" i="34"/>
  <c r="AE54" i="34"/>
  <c r="BC54" i="34"/>
  <c r="AW54" i="34"/>
  <c r="AO54" i="34"/>
  <c r="AH54" i="34"/>
  <c r="BB54" i="34"/>
  <c r="AT54" i="34"/>
  <c r="AM54" i="34"/>
  <c r="AG54" i="34"/>
  <c r="AY54" i="34"/>
  <c r="AS54" i="34"/>
  <c r="AL54" i="34"/>
  <c r="AD54" i="34"/>
  <c r="AX54" i="34"/>
  <c r="AQ54" i="34"/>
  <c r="AI54" i="34"/>
  <c r="AG28" i="34"/>
  <c r="AW28" i="34"/>
  <c r="AW29" i="34"/>
  <c r="AL28" i="34"/>
  <c r="AC29" i="34"/>
  <c r="AI29" i="34"/>
  <c r="AP29" i="34"/>
  <c r="R28" i="34"/>
  <c r="R29" i="34" s="1"/>
  <c r="BC51" i="34"/>
  <c r="AY51" i="34"/>
  <c r="AU51" i="34"/>
  <c r="AQ51" i="34"/>
  <c r="AM51" i="34"/>
  <c r="AI51" i="34"/>
  <c r="AE51" i="34"/>
  <c r="AA51" i="34"/>
  <c r="BD51" i="34"/>
  <c r="AX51" i="34"/>
  <c r="AS51" i="34"/>
  <c r="AN51" i="34"/>
  <c r="AH51" i="34"/>
  <c r="AC51" i="34"/>
  <c r="BB51" i="34"/>
  <c r="AW51" i="34"/>
  <c r="AR51" i="34"/>
  <c r="AL51" i="34"/>
  <c r="AG51" i="34"/>
  <c r="AB51" i="34"/>
  <c r="BA51" i="34"/>
  <c r="AV51" i="34"/>
  <c r="AP51" i="34"/>
  <c r="AK51" i="34"/>
  <c r="AF51" i="34"/>
  <c r="AZ51" i="34"/>
  <c r="AT51" i="34"/>
  <c r="AO51" i="34"/>
  <c r="AJ51" i="34"/>
  <c r="AD51" i="34"/>
  <c r="AM28" i="34"/>
  <c r="AM29" i="34" s="1"/>
  <c r="AD29" i="34"/>
  <c r="BB55" i="34"/>
  <c r="AX55" i="34"/>
  <c r="AT55" i="34"/>
  <c r="AP55" i="34"/>
  <c r="AL55" i="34"/>
  <c r="AH55" i="34"/>
  <c r="BA55" i="34"/>
  <c r="AV55" i="34"/>
  <c r="AQ55" i="34"/>
  <c r="AK55" i="34"/>
  <c r="AF55" i="34"/>
  <c r="AY55" i="34"/>
  <c r="AR55" i="34"/>
  <c r="AJ55" i="34"/>
  <c r="BD55" i="34"/>
  <c r="AW55" i="34"/>
  <c r="AO55" i="34"/>
  <c r="AI55" i="34"/>
  <c r="BC55" i="34"/>
  <c r="AU55" i="34"/>
  <c r="AN55" i="34"/>
  <c r="AG55" i="34"/>
  <c r="AZ55" i="34"/>
  <c r="AS55" i="34"/>
  <c r="AM55" i="34"/>
  <c r="AE55" i="34"/>
  <c r="L28" i="34"/>
  <c r="AA28" i="34"/>
  <c r="AA29" i="34" s="1"/>
  <c r="AH28" i="34"/>
  <c r="AT29" i="34"/>
  <c r="AR29" i="34"/>
  <c r="F18" i="34"/>
  <c r="F26" i="34" s="1"/>
  <c r="U26" i="33"/>
  <c r="U28" i="33" s="1"/>
  <c r="AP46" i="33" s="1"/>
  <c r="F18" i="33"/>
  <c r="F26" i="33" s="1"/>
  <c r="W28" i="33"/>
  <c r="AI28" i="33"/>
  <c r="AQ28" i="33"/>
  <c r="V28" i="33"/>
  <c r="V29" i="33"/>
  <c r="AD28" i="33"/>
  <c r="AL28" i="33"/>
  <c r="AL29" i="33"/>
  <c r="P28" i="33"/>
  <c r="P29" i="33" s="1"/>
  <c r="BB54" i="33"/>
  <c r="AX54" i="33"/>
  <c r="AT54" i="33"/>
  <c r="AP54" i="33"/>
  <c r="AL54" i="33"/>
  <c r="AH54" i="33"/>
  <c r="AD54" i="33"/>
  <c r="AY54" i="33"/>
  <c r="AN54" i="33"/>
  <c r="BC54" i="33"/>
  <c r="AW54" i="33"/>
  <c r="AR54" i="33"/>
  <c r="AM54" i="33"/>
  <c r="AG54" i="33"/>
  <c r="BA54" i="33"/>
  <c r="AV54" i="33"/>
  <c r="AQ54" i="33"/>
  <c r="AK54" i="33"/>
  <c r="AF54" i="33"/>
  <c r="AZ54" i="33"/>
  <c r="AU54" i="33"/>
  <c r="AO54" i="33"/>
  <c r="AJ54" i="33"/>
  <c r="AE54" i="33"/>
  <c r="BD54" i="33"/>
  <c r="AS54" i="33"/>
  <c r="AI54" i="33"/>
  <c r="AC29" i="33"/>
  <c r="AP29" i="33"/>
  <c r="BB46" i="33"/>
  <c r="AH46" i="33"/>
  <c r="AY46" i="33"/>
  <c r="AJ46" i="33"/>
  <c r="AA46" i="33"/>
  <c r="Y46" i="33"/>
  <c r="AW46" i="33"/>
  <c r="BB59" i="33"/>
  <c r="AX59" i="33"/>
  <c r="AT59" i="33"/>
  <c r="AP59" i="33"/>
  <c r="AL59" i="33"/>
  <c r="BA59" i="33"/>
  <c r="AV59" i="33"/>
  <c r="AQ59" i="33"/>
  <c r="AK59" i="33"/>
  <c r="AZ59" i="33"/>
  <c r="AU59" i="33"/>
  <c r="AO59" i="33"/>
  <c r="AJ59" i="33"/>
  <c r="BD59" i="33"/>
  <c r="AY59" i="33"/>
  <c r="AS59" i="33"/>
  <c r="AN59" i="33"/>
  <c r="AI59" i="33"/>
  <c r="BC59" i="33"/>
  <c r="AW59" i="33"/>
  <c r="AR59" i="33"/>
  <c r="AM59" i="33"/>
  <c r="AH29" i="33"/>
  <c r="Q18" i="33"/>
  <c r="Q26" i="33" s="1"/>
  <c r="M18" i="33"/>
  <c r="M26" i="33" s="1"/>
  <c r="I14" i="33"/>
  <c r="I18" i="33" s="1"/>
  <c r="I26" i="33" s="1"/>
  <c r="E14" i="33"/>
  <c r="E18" i="33" s="1"/>
  <c r="R18" i="33"/>
  <c r="R26" i="33" s="1"/>
  <c r="L18" i="33"/>
  <c r="L26" i="33" s="1"/>
  <c r="G14" i="33"/>
  <c r="G18" i="33" s="1"/>
  <c r="G26" i="33" s="1"/>
  <c r="J14" i="33"/>
  <c r="J18" i="33" s="1"/>
  <c r="J26" i="33" s="1"/>
  <c r="BD58" i="33"/>
  <c r="AZ58" i="33"/>
  <c r="AV58" i="33"/>
  <c r="AR58" i="33"/>
  <c r="AN58" i="33"/>
  <c r="AJ58" i="33"/>
  <c r="BB58" i="33"/>
  <c r="AW58" i="33"/>
  <c r="AQ58" i="33"/>
  <c r="AL58" i="33"/>
  <c r="BA58" i="33"/>
  <c r="AU58" i="33"/>
  <c r="AP58" i="33"/>
  <c r="AK58" i="33"/>
  <c r="AY58" i="33"/>
  <c r="AT58" i="33"/>
  <c r="AO58" i="33"/>
  <c r="AI58" i="33"/>
  <c r="BC58" i="33"/>
  <c r="AX58" i="33"/>
  <c r="AS58" i="33"/>
  <c r="AM58" i="33"/>
  <c r="AH58" i="33"/>
  <c r="K18" i="33"/>
  <c r="K26" i="33" s="1"/>
  <c r="S18" i="33"/>
  <c r="S26" i="33" s="1"/>
  <c r="AA28" i="33"/>
  <c r="F14" i="33"/>
  <c r="N18" i="33"/>
  <c r="N26" i="33" s="1"/>
  <c r="T18" i="33"/>
  <c r="T26" i="33" s="1"/>
  <c r="AE29" i="33"/>
  <c r="Z28" i="33"/>
  <c r="AO28" i="33"/>
  <c r="AU28" i="33"/>
  <c r="AU29" i="33" s="1"/>
  <c r="H14" i="33"/>
  <c r="H18" i="33" s="1"/>
  <c r="H26" i="33" s="1"/>
  <c r="O18" i="33"/>
  <c r="O26" i="33" s="1"/>
  <c r="BC49" i="33"/>
  <c r="AY49" i="33"/>
  <c r="AU49" i="33"/>
  <c r="AQ49" i="33"/>
  <c r="AM49" i="33"/>
  <c r="AI49" i="33"/>
  <c r="AE49" i="33"/>
  <c r="AA49" i="33"/>
  <c r="BA49" i="33"/>
  <c r="AV49" i="33"/>
  <c r="AP49" i="33"/>
  <c r="AK49" i="33"/>
  <c r="AF49" i="33"/>
  <c r="Z49" i="33"/>
  <c r="BD49" i="33"/>
  <c r="AW49" i="33"/>
  <c r="AO49" i="33"/>
  <c r="AH49" i="33"/>
  <c r="AB49" i="33"/>
  <c r="BB49" i="33"/>
  <c r="AT49" i="33"/>
  <c r="AN49" i="33"/>
  <c r="AG49" i="33"/>
  <c r="Y49" i="33"/>
  <c r="AZ49" i="33"/>
  <c r="AS49" i="33"/>
  <c r="AL49" i="33"/>
  <c r="AD49" i="33"/>
  <c r="AX49" i="33"/>
  <c r="AR49" i="33"/>
  <c r="AJ49" i="33"/>
  <c r="AC49" i="33"/>
  <c r="BA53" i="33"/>
  <c r="AW53" i="33"/>
  <c r="AS53" i="33"/>
  <c r="AO53" i="33"/>
  <c r="AK53" i="33"/>
  <c r="AG53" i="33"/>
  <c r="AC53" i="33"/>
  <c r="BD53" i="33"/>
  <c r="AT53" i="33"/>
  <c r="AI53" i="33"/>
  <c r="BC53" i="33"/>
  <c r="AX53" i="33"/>
  <c r="AR53" i="33"/>
  <c r="AM53" i="33"/>
  <c r="AH53" i="33"/>
  <c r="BB53" i="33"/>
  <c r="AV53" i="33"/>
  <c r="AQ53" i="33"/>
  <c r="AL53" i="33"/>
  <c r="AF53" i="33"/>
  <c r="AZ53" i="33"/>
  <c r="AU53" i="33"/>
  <c r="AP53" i="33"/>
  <c r="AJ53" i="33"/>
  <c r="AE53" i="33"/>
  <c r="AY53" i="33"/>
  <c r="AN53" i="33"/>
  <c r="AD53" i="33"/>
  <c r="BC57" i="33"/>
  <c r="AY57" i="33"/>
  <c r="AU57" i="33"/>
  <c r="AQ57" i="33"/>
  <c r="AM57" i="33"/>
  <c r="AI57" i="33"/>
  <c r="BD57" i="33"/>
  <c r="AS57" i="33"/>
  <c r="AN57" i="33"/>
  <c r="BB57" i="33"/>
  <c r="AW57" i="33"/>
  <c r="AR57" i="33"/>
  <c r="AL57" i="33"/>
  <c r="AG57" i="33"/>
  <c r="BA57" i="33"/>
  <c r="AV57" i="33"/>
  <c r="AP57" i="33"/>
  <c r="AK57" i="33"/>
  <c r="AZ57" i="33"/>
  <c r="AT57" i="33"/>
  <c r="AO57" i="33"/>
  <c r="AJ57" i="33"/>
  <c r="AX57" i="33"/>
  <c r="AH57" i="33"/>
  <c r="AJ28" i="33"/>
  <c r="AJ29" i="33" s="1"/>
  <c r="AP28" i="33"/>
  <c r="AG29" i="33"/>
  <c r="AN29" i="33"/>
  <c r="AV29" i="33"/>
  <c r="Y29" i="33"/>
  <c r="Y28" i="33"/>
  <c r="AM29" i="33"/>
  <c r="BC56" i="33"/>
  <c r="AY56" i="33"/>
  <c r="AU56" i="33"/>
  <c r="AQ56" i="33"/>
  <c r="AM56" i="33"/>
  <c r="AI56" i="33"/>
  <c r="BA56" i="33"/>
  <c r="AK56" i="33"/>
  <c r="AZ56" i="33"/>
  <c r="AT56" i="33"/>
  <c r="AO56" i="33"/>
  <c r="AJ56" i="33"/>
  <c r="BD56" i="33"/>
  <c r="AX56" i="33"/>
  <c r="AS56" i="33"/>
  <c r="AN56" i="33"/>
  <c r="AH56" i="33"/>
  <c r="BB56" i="33"/>
  <c r="AW56" i="33"/>
  <c r="AR56" i="33"/>
  <c r="AL56" i="33"/>
  <c r="AG56" i="33"/>
  <c r="AV56" i="33"/>
  <c r="AP56" i="33"/>
  <c r="AF56" i="33"/>
  <c r="AT28" i="33"/>
  <c r="AE46" i="33" l="1"/>
  <c r="AF46" i="33"/>
  <c r="AG46" i="33"/>
  <c r="AC46" i="33"/>
  <c r="BD46" i="33"/>
  <c r="AB46" i="33"/>
  <c r="AM46" i="33"/>
  <c r="AV46" i="33"/>
  <c r="AI46" i="33"/>
  <c r="V46" i="33"/>
  <c r="AT46" i="33"/>
  <c r="AQ46" i="33"/>
  <c r="AR46" i="33"/>
  <c r="BA46" i="33"/>
  <c r="BC46" i="33"/>
  <c r="AN46" i="33"/>
  <c r="AD46" i="33"/>
  <c r="AX46" i="33"/>
  <c r="AL46" i="33"/>
  <c r="AK46" i="33"/>
  <c r="BB58" i="34"/>
  <c r="AX58" i="34"/>
  <c r="AT58" i="34"/>
  <c r="AP58" i="34"/>
  <c r="AL58" i="34"/>
  <c r="AH58" i="34"/>
  <c r="BD58" i="34"/>
  <c r="AY58" i="34"/>
  <c r="AS58" i="34"/>
  <c r="AN58" i="34"/>
  <c r="AI58" i="34"/>
  <c r="AW58" i="34"/>
  <c r="AQ58" i="34"/>
  <c r="AJ58" i="34"/>
  <c r="BC58" i="34"/>
  <c r="AV58" i="34"/>
  <c r="AO58" i="34"/>
  <c r="BA58" i="34"/>
  <c r="AU58" i="34"/>
  <c r="AM58" i="34"/>
  <c r="AZ58" i="34"/>
  <c r="AR58" i="34"/>
  <c r="AK58" i="34"/>
  <c r="J28" i="34"/>
  <c r="I28" i="34"/>
  <c r="I29" i="34" s="1"/>
  <c r="BC39" i="34"/>
  <c r="AY39" i="34"/>
  <c r="AU39" i="34"/>
  <c r="AQ39" i="34"/>
  <c r="AM39" i="34"/>
  <c r="AI39" i="34"/>
  <c r="AE39" i="34"/>
  <c r="AA39" i="34"/>
  <c r="W39" i="34"/>
  <c r="S39" i="34"/>
  <c r="O39" i="34"/>
  <c r="AV39" i="34"/>
  <c r="AP39" i="34"/>
  <c r="AK39" i="34"/>
  <c r="AF39" i="34"/>
  <c r="Z39" i="34"/>
  <c r="U39" i="34"/>
  <c r="P39" i="34"/>
  <c r="AZ39" i="34"/>
  <c r="AT39" i="34"/>
  <c r="AO39" i="34"/>
  <c r="AJ39" i="34"/>
  <c r="AD39" i="34"/>
  <c r="Y39" i="34"/>
  <c r="T39" i="34"/>
  <c r="BD39" i="34"/>
  <c r="AX39" i="34"/>
  <c r="AS39" i="34"/>
  <c r="AN39" i="34"/>
  <c r="AH39" i="34"/>
  <c r="AC39" i="34"/>
  <c r="X39" i="34"/>
  <c r="R39" i="34"/>
  <c r="BB39" i="34"/>
  <c r="AW39" i="34"/>
  <c r="AR39" i="34"/>
  <c r="AL39" i="34"/>
  <c r="AG39" i="34"/>
  <c r="AB39" i="34"/>
  <c r="V39" i="34"/>
  <c r="Q39" i="34"/>
  <c r="BA39" i="34"/>
  <c r="F28" i="34"/>
  <c r="F29" i="34" s="1"/>
  <c r="BD59" i="34"/>
  <c r="AZ59" i="34"/>
  <c r="AV59" i="34"/>
  <c r="AR59" i="34"/>
  <c r="AN59" i="34"/>
  <c r="AJ59" i="34"/>
  <c r="BC59" i="34"/>
  <c r="AX59" i="34"/>
  <c r="AS59" i="34"/>
  <c r="AM59" i="34"/>
  <c r="AW59" i="34"/>
  <c r="AP59" i="34"/>
  <c r="AI59" i="34"/>
  <c r="BB59" i="34"/>
  <c r="AU59" i="34"/>
  <c r="AO59" i="34"/>
  <c r="BA59" i="34"/>
  <c r="AT59" i="34"/>
  <c r="AL59" i="34"/>
  <c r="AY59" i="34"/>
  <c r="AQ59" i="34"/>
  <c r="AK59" i="34"/>
  <c r="W28" i="34"/>
  <c r="O28" i="34"/>
  <c r="O29" i="34" s="1"/>
  <c r="M28" i="34"/>
  <c r="M29" i="34" s="1"/>
  <c r="BC53" i="34"/>
  <c r="AY53" i="34"/>
  <c r="AU53" i="34"/>
  <c r="AQ53" i="34"/>
  <c r="AM53" i="34"/>
  <c r="AI53" i="34"/>
  <c r="AE53" i="34"/>
  <c r="BA53" i="34"/>
  <c r="AV53" i="34"/>
  <c r="AP53" i="34"/>
  <c r="AK53" i="34"/>
  <c r="AF53" i="34"/>
  <c r="BB53" i="34"/>
  <c r="AT53" i="34"/>
  <c r="AN53" i="34"/>
  <c r="AG53" i="34"/>
  <c r="AZ53" i="34"/>
  <c r="AS53" i="34"/>
  <c r="AL53" i="34"/>
  <c r="AD53" i="34"/>
  <c r="AX53" i="34"/>
  <c r="AR53" i="34"/>
  <c r="AJ53" i="34"/>
  <c r="AC53" i="34"/>
  <c r="BD53" i="34"/>
  <c r="AW53" i="34"/>
  <c r="AO53" i="34"/>
  <c r="AH53" i="34"/>
  <c r="AB29" i="34"/>
  <c r="BD49" i="34"/>
  <c r="AZ49" i="34"/>
  <c r="AV49" i="34"/>
  <c r="AR49" i="34"/>
  <c r="AN49" i="34"/>
  <c r="AJ49" i="34"/>
  <c r="AF49" i="34"/>
  <c r="AB49" i="34"/>
  <c r="BA49" i="34"/>
  <c r="AU49" i="34"/>
  <c r="AP49" i="34"/>
  <c r="AK49" i="34"/>
  <c r="AE49" i="34"/>
  <c r="Z49" i="34"/>
  <c r="AY49" i="34"/>
  <c r="AT49" i="34"/>
  <c r="AO49" i="34"/>
  <c r="AI49" i="34"/>
  <c r="AD49" i="34"/>
  <c r="Y49" i="34"/>
  <c r="BC49" i="34"/>
  <c r="AX49" i="34"/>
  <c r="AS49" i="34"/>
  <c r="AM49" i="34"/>
  <c r="AH49" i="34"/>
  <c r="AC49" i="34"/>
  <c r="BB49" i="34"/>
  <c r="AW49" i="34"/>
  <c r="AQ49" i="34"/>
  <c r="AL49" i="34"/>
  <c r="AG49" i="34"/>
  <c r="AA49" i="34"/>
  <c r="BB44" i="34"/>
  <c r="AX44" i="34"/>
  <c r="AT44" i="34"/>
  <c r="AP44" i="34"/>
  <c r="AL44" i="34"/>
  <c r="AH44" i="34"/>
  <c r="AD44" i="34"/>
  <c r="Z44" i="34"/>
  <c r="V44" i="34"/>
  <c r="BA44" i="34"/>
  <c r="AV44" i="34"/>
  <c r="AQ44" i="34"/>
  <c r="AK44" i="34"/>
  <c r="AF44" i="34"/>
  <c r="AA44" i="34"/>
  <c r="U44" i="34"/>
  <c r="BC44" i="34"/>
  <c r="AU44" i="34"/>
  <c r="AN44" i="34"/>
  <c r="AG44" i="34"/>
  <c r="Y44" i="34"/>
  <c r="AZ44" i="34"/>
  <c r="AS44" i="34"/>
  <c r="AM44" i="34"/>
  <c r="AE44" i="34"/>
  <c r="X44" i="34"/>
  <c r="AY44" i="34"/>
  <c r="AR44" i="34"/>
  <c r="AJ44" i="34"/>
  <c r="AC44" i="34"/>
  <c r="W44" i="34"/>
  <c r="BD44" i="34"/>
  <c r="AW44" i="34"/>
  <c r="AO44" i="34"/>
  <c r="AI44" i="34"/>
  <c r="AB44" i="34"/>
  <c r="T44" i="34"/>
  <c r="AQ29" i="34"/>
  <c r="AV29" i="34"/>
  <c r="BA57" i="34"/>
  <c r="AW57" i="34"/>
  <c r="AS57" i="34"/>
  <c r="AO57" i="34"/>
  <c r="AK57" i="34"/>
  <c r="AG57" i="34"/>
  <c r="AZ57" i="34"/>
  <c r="AU57" i="34"/>
  <c r="AP57" i="34"/>
  <c r="AJ57" i="34"/>
  <c r="AY57" i="34"/>
  <c r="AR57" i="34"/>
  <c r="AL57" i="34"/>
  <c r="BD57" i="34"/>
  <c r="AX57" i="34"/>
  <c r="AQ57" i="34"/>
  <c r="AI57" i="34"/>
  <c r="BC57" i="34"/>
  <c r="AV57" i="34"/>
  <c r="AN57" i="34"/>
  <c r="AH57" i="34"/>
  <c r="BB57" i="34"/>
  <c r="AT57" i="34"/>
  <c r="AM57" i="34"/>
  <c r="T28" i="34"/>
  <c r="BC52" i="34"/>
  <c r="BB52" i="34"/>
  <c r="AX52" i="34"/>
  <c r="AT52" i="34"/>
  <c r="AP52" i="34"/>
  <c r="AL52" i="34"/>
  <c r="AH52" i="34"/>
  <c r="AD52" i="34"/>
  <c r="BA52" i="34"/>
  <c r="AV52" i="34"/>
  <c r="AQ52" i="34"/>
  <c r="AK52" i="34"/>
  <c r="AF52" i="34"/>
  <c r="AZ52" i="34"/>
  <c r="AU52" i="34"/>
  <c r="AO52" i="34"/>
  <c r="AJ52" i="34"/>
  <c r="AE52" i="34"/>
  <c r="AY52" i="34"/>
  <c r="AS52" i="34"/>
  <c r="AN52" i="34"/>
  <c r="AI52" i="34"/>
  <c r="AC52" i="34"/>
  <c r="BD52" i="34"/>
  <c r="AW52" i="34"/>
  <c r="AR52" i="34"/>
  <c r="AM52" i="34"/>
  <c r="AG52" i="34"/>
  <c r="AB52" i="34"/>
  <c r="P29" i="34"/>
  <c r="P28" i="34"/>
  <c r="Q28" i="34"/>
  <c r="Q29" i="34"/>
  <c r="AZ32" i="34"/>
  <c r="AV32" i="34"/>
  <c r="AR32" i="34"/>
  <c r="AN32" i="34"/>
  <c r="AJ32" i="34"/>
  <c r="AF32" i="34"/>
  <c r="AB32" i="34"/>
  <c r="X32" i="34"/>
  <c r="T32" i="34"/>
  <c r="P32" i="34"/>
  <c r="L32" i="34"/>
  <c r="H32" i="34"/>
  <c r="AW32" i="34"/>
  <c r="AG32" i="34"/>
  <c r="Q32" i="34"/>
  <c r="AU32" i="34"/>
  <c r="AP32" i="34"/>
  <c r="AK32" i="34"/>
  <c r="AE32" i="34"/>
  <c r="Z32" i="34"/>
  <c r="U32" i="34"/>
  <c r="O32" i="34"/>
  <c r="J32" i="34"/>
  <c r="AY32" i="34"/>
  <c r="AT32" i="34"/>
  <c r="AO32" i="34"/>
  <c r="AI32" i="34"/>
  <c r="AD32" i="34"/>
  <c r="Y32" i="34"/>
  <c r="S32" i="34"/>
  <c r="N32" i="34"/>
  <c r="I32" i="34"/>
  <c r="AX32" i="34"/>
  <c r="AS32" i="34"/>
  <c r="AM32" i="34"/>
  <c r="AH32" i="34"/>
  <c r="AC32" i="34"/>
  <c r="W32" i="34"/>
  <c r="R32" i="34"/>
  <c r="M32" i="34"/>
  <c r="AQ32" i="34"/>
  <c r="AL32" i="34"/>
  <c r="AA32" i="34"/>
  <c r="V32" i="34"/>
  <c r="K32" i="34"/>
  <c r="BA47" i="34"/>
  <c r="AW47" i="34"/>
  <c r="AS47" i="34"/>
  <c r="AO47" i="34"/>
  <c r="AK47" i="34"/>
  <c r="AG47" i="34"/>
  <c r="AC47" i="34"/>
  <c r="Y47" i="34"/>
  <c r="AZ47" i="34"/>
  <c r="AU47" i="34"/>
  <c r="AP47" i="34"/>
  <c r="AJ47" i="34"/>
  <c r="AE47" i="34"/>
  <c r="Z47" i="34"/>
  <c r="BD47" i="34"/>
  <c r="AY47" i="34"/>
  <c r="AT47" i="34"/>
  <c r="AN47" i="34"/>
  <c r="AI47" i="34"/>
  <c r="AD47" i="34"/>
  <c r="X47" i="34"/>
  <c r="BC47" i="34"/>
  <c r="AX47" i="34"/>
  <c r="AR47" i="34"/>
  <c r="AM47" i="34"/>
  <c r="AH47" i="34"/>
  <c r="AB47" i="34"/>
  <c r="W47" i="34"/>
  <c r="AL47" i="34"/>
  <c r="BB47" i="34"/>
  <c r="AF47" i="34"/>
  <c r="AV47" i="34"/>
  <c r="AA47" i="34"/>
  <c r="AQ47" i="34"/>
  <c r="BD36" i="34"/>
  <c r="AZ36" i="34"/>
  <c r="AV36" i="34"/>
  <c r="AR36" i="34"/>
  <c r="AN36" i="34"/>
  <c r="AJ36" i="34"/>
  <c r="AF36" i="34"/>
  <c r="AB36" i="34"/>
  <c r="X36" i="34"/>
  <c r="T36" i="34"/>
  <c r="P36" i="34"/>
  <c r="L36" i="34"/>
  <c r="AW36" i="34"/>
  <c r="AL36" i="34"/>
  <c r="AA36" i="34"/>
  <c r="Q36" i="34"/>
  <c r="BA36" i="34"/>
  <c r="AU36" i="34"/>
  <c r="AP36" i="34"/>
  <c r="AK36" i="34"/>
  <c r="AE36" i="34"/>
  <c r="Z36" i="34"/>
  <c r="U36" i="34"/>
  <c r="O36" i="34"/>
  <c r="AY36" i="34"/>
  <c r="AT36" i="34"/>
  <c r="AO36" i="34"/>
  <c r="AI36" i="34"/>
  <c r="AD36" i="34"/>
  <c r="Y36" i="34"/>
  <c r="S36" i="34"/>
  <c r="N36" i="34"/>
  <c r="BC36" i="34"/>
  <c r="AX36" i="34"/>
  <c r="AS36" i="34"/>
  <c r="AM36" i="34"/>
  <c r="AH36" i="34"/>
  <c r="AC36" i="34"/>
  <c r="W36" i="34"/>
  <c r="R36" i="34"/>
  <c r="M36" i="34"/>
  <c r="BB36" i="34"/>
  <c r="AQ36" i="34"/>
  <c r="AG36" i="34"/>
  <c r="V36" i="34"/>
  <c r="BA56" i="34"/>
  <c r="AW56" i="34"/>
  <c r="AS56" i="34"/>
  <c r="AO56" i="34"/>
  <c r="AK56" i="34"/>
  <c r="AG56" i="34"/>
  <c r="BC56" i="34"/>
  <c r="AX56" i="34"/>
  <c r="AR56" i="34"/>
  <c r="AM56" i="34"/>
  <c r="AH56" i="34"/>
  <c r="BB56" i="34"/>
  <c r="AU56" i="34"/>
  <c r="AN56" i="34"/>
  <c r="AF56" i="34"/>
  <c r="AZ56" i="34"/>
  <c r="AT56" i="34"/>
  <c r="AL56" i="34"/>
  <c r="AY56" i="34"/>
  <c r="AQ56" i="34"/>
  <c r="AJ56" i="34"/>
  <c r="BD56" i="34"/>
  <c r="AV56" i="34"/>
  <c r="AP56" i="34"/>
  <c r="AI56" i="34"/>
  <c r="BD37" i="34"/>
  <c r="AZ37" i="34"/>
  <c r="AV37" i="34"/>
  <c r="AR37" i="34"/>
  <c r="AN37" i="34"/>
  <c r="AJ37" i="34"/>
  <c r="AF37" i="34"/>
  <c r="AB37" i="34"/>
  <c r="X37" i="34"/>
  <c r="T37" i="34"/>
  <c r="P37" i="34"/>
  <c r="BA37" i="34"/>
  <c r="AU37" i="34"/>
  <c r="AP37" i="34"/>
  <c r="AK37" i="34"/>
  <c r="AE37" i="34"/>
  <c r="Z37" i="34"/>
  <c r="O37" i="34"/>
  <c r="AY37" i="34"/>
  <c r="AT37" i="34"/>
  <c r="AO37" i="34"/>
  <c r="AI37" i="34"/>
  <c r="AD37" i="34"/>
  <c r="Y37" i="34"/>
  <c r="S37" i="34"/>
  <c r="N37" i="34"/>
  <c r="BC37" i="34"/>
  <c r="AX37" i="34"/>
  <c r="AS37" i="34"/>
  <c r="AM37" i="34"/>
  <c r="AH37" i="34"/>
  <c r="AC37" i="34"/>
  <c r="W37" i="34"/>
  <c r="R37" i="34"/>
  <c r="M37" i="34"/>
  <c r="BB37" i="34"/>
  <c r="AW37" i="34"/>
  <c r="AQ37" i="34"/>
  <c r="AL37" i="34"/>
  <c r="AG37" i="34"/>
  <c r="AA37" i="34"/>
  <c r="V37" i="34"/>
  <c r="Q37" i="34"/>
  <c r="U37" i="34"/>
  <c r="L29" i="34"/>
  <c r="BC43" i="34"/>
  <c r="AY43" i="34"/>
  <c r="AU43" i="34"/>
  <c r="AQ43" i="34"/>
  <c r="AM43" i="34"/>
  <c r="AI43" i="34"/>
  <c r="AE43" i="34"/>
  <c r="AA43" i="34"/>
  <c r="W43" i="34"/>
  <c r="S43" i="34"/>
  <c r="BA43" i="34"/>
  <c r="AV43" i="34"/>
  <c r="AP43" i="34"/>
  <c r="AK43" i="34"/>
  <c r="AF43" i="34"/>
  <c r="Z43" i="34"/>
  <c r="U43" i="34"/>
  <c r="BD43" i="34"/>
  <c r="AW43" i="34"/>
  <c r="AO43" i="34"/>
  <c r="AH43" i="34"/>
  <c r="AB43" i="34"/>
  <c r="T43" i="34"/>
  <c r="BB43" i="34"/>
  <c r="AT43" i="34"/>
  <c r="AN43" i="34"/>
  <c r="AG43" i="34"/>
  <c r="Y43" i="34"/>
  <c r="AZ43" i="34"/>
  <c r="AS43" i="34"/>
  <c r="AL43" i="34"/>
  <c r="AD43" i="34"/>
  <c r="X43" i="34"/>
  <c r="AX43" i="34"/>
  <c r="AR43" i="34"/>
  <c r="AJ43" i="34"/>
  <c r="AC43" i="34"/>
  <c r="V43" i="34"/>
  <c r="AG29" i="34"/>
  <c r="H28" i="34"/>
  <c r="E26" i="34"/>
  <c r="C9" i="34"/>
  <c r="U28" i="34"/>
  <c r="U29" i="34" s="1"/>
  <c r="V29" i="34"/>
  <c r="K29" i="34"/>
  <c r="AE29" i="34"/>
  <c r="N29" i="34"/>
  <c r="U29" i="33"/>
  <c r="W46" i="33"/>
  <c r="AZ46" i="33"/>
  <c r="AU46" i="33"/>
  <c r="AO46" i="33"/>
  <c r="X46" i="33"/>
  <c r="AS46" i="33"/>
  <c r="Z46" i="33"/>
  <c r="E26" i="33"/>
  <c r="C9" i="33"/>
  <c r="O28" i="33"/>
  <c r="H28" i="33"/>
  <c r="H29" i="33" s="1"/>
  <c r="K28" i="33"/>
  <c r="K29" i="33" s="1"/>
  <c r="BB51" i="33"/>
  <c r="AX51" i="33"/>
  <c r="AT51" i="33"/>
  <c r="AP51" i="33"/>
  <c r="AL51" i="33"/>
  <c r="AH51" i="33"/>
  <c r="AD51" i="33"/>
  <c r="BC51" i="33"/>
  <c r="AM51" i="33"/>
  <c r="AB51" i="33"/>
  <c r="BA51" i="33"/>
  <c r="AZ51" i="33"/>
  <c r="AU51" i="33"/>
  <c r="AO51" i="33"/>
  <c r="AJ51" i="33"/>
  <c r="AE51" i="33"/>
  <c r="BD51" i="33"/>
  <c r="AY51" i="33"/>
  <c r="AS51" i="33"/>
  <c r="AN51" i="33"/>
  <c r="AI51" i="33"/>
  <c r="AC51" i="33"/>
  <c r="AW51" i="33"/>
  <c r="AR51" i="33"/>
  <c r="AG51" i="33"/>
  <c r="AF51" i="33"/>
  <c r="AV51" i="33"/>
  <c r="AA51" i="33"/>
  <c r="AQ51" i="33"/>
  <c r="AK51" i="33"/>
  <c r="N28" i="33"/>
  <c r="N29" i="33" s="1"/>
  <c r="BA52" i="33"/>
  <c r="AW52" i="33"/>
  <c r="AS52" i="33"/>
  <c r="AO52" i="33"/>
  <c r="AK52" i="33"/>
  <c r="AG52" i="33"/>
  <c r="AC52" i="33"/>
  <c r="AU52" i="33"/>
  <c r="AJ52" i="33"/>
  <c r="BD52" i="33"/>
  <c r="AY52" i="33"/>
  <c r="AT52" i="33"/>
  <c r="AN52" i="33"/>
  <c r="AI52" i="33"/>
  <c r="AD52" i="33"/>
  <c r="BC52" i="33"/>
  <c r="AX52" i="33"/>
  <c r="AR52" i="33"/>
  <c r="AM52" i="33"/>
  <c r="AH52" i="33"/>
  <c r="AB52" i="33"/>
  <c r="BB52" i="33"/>
  <c r="AV52" i="33"/>
  <c r="AQ52" i="33"/>
  <c r="AL52" i="33"/>
  <c r="AF52" i="33"/>
  <c r="AZ52" i="33"/>
  <c r="AP52" i="33"/>
  <c r="AE52" i="33"/>
  <c r="Q28" i="33"/>
  <c r="Q29" i="33" s="1"/>
  <c r="F28" i="33"/>
  <c r="F29" i="33"/>
  <c r="AT29" i="33"/>
  <c r="AA29" i="33"/>
  <c r="J28" i="33"/>
  <c r="J29" i="33"/>
  <c r="Z29" i="33"/>
  <c r="BA41" i="33"/>
  <c r="AW41" i="33"/>
  <c r="AS41" i="33"/>
  <c r="AO41" i="33"/>
  <c r="AK41" i="33"/>
  <c r="AG41" i="33"/>
  <c r="AC41" i="33"/>
  <c r="Y41" i="33"/>
  <c r="U41" i="33"/>
  <c r="Q41" i="33"/>
  <c r="AX41" i="33"/>
  <c r="AM41" i="33"/>
  <c r="AB41" i="33"/>
  <c r="R41" i="33"/>
  <c r="BB41" i="33"/>
  <c r="AV41" i="33"/>
  <c r="AQ41" i="33"/>
  <c r="AL41" i="33"/>
  <c r="AF41" i="33"/>
  <c r="AA41" i="33"/>
  <c r="V41" i="33"/>
  <c r="AZ41" i="33"/>
  <c r="AU41" i="33"/>
  <c r="AP41" i="33"/>
  <c r="AJ41" i="33"/>
  <c r="AE41" i="33"/>
  <c r="Z41" i="33"/>
  <c r="T41" i="33"/>
  <c r="BD41" i="33"/>
  <c r="AY41" i="33"/>
  <c r="AT41" i="33"/>
  <c r="AN41" i="33"/>
  <c r="AI41" i="33"/>
  <c r="AD41" i="33"/>
  <c r="X41" i="33"/>
  <c r="S41" i="33"/>
  <c r="BC41" i="33"/>
  <c r="AR41" i="33"/>
  <c r="AH41" i="33"/>
  <c r="W41" i="33"/>
  <c r="BD47" i="33"/>
  <c r="AZ47" i="33"/>
  <c r="AV47" i="33"/>
  <c r="AR47" i="33"/>
  <c r="AN47" i="33"/>
  <c r="AJ47" i="33"/>
  <c r="AF47" i="33"/>
  <c r="AB47" i="33"/>
  <c r="X47" i="33"/>
  <c r="BB47" i="33"/>
  <c r="AW47" i="33"/>
  <c r="AQ47" i="33"/>
  <c r="AL47" i="33"/>
  <c r="AG47" i="33"/>
  <c r="AA47" i="33"/>
  <c r="AD47" i="33"/>
  <c r="AX47" i="33"/>
  <c r="AP47" i="33"/>
  <c r="AI47" i="33"/>
  <c r="AC47" i="33"/>
  <c r="BC47" i="33"/>
  <c r="AU47" i="33"/>
  <c r="AO47" i="33"/>
  <c r="AH47" i="33"/>
  <c r="Z47" i="33"/>
  <c r="BA47" i="33"/>
  <c r="AT47" i="33"/>
  <c r="AM47" i="33"/>
  <c r="AE47" i="33"/>
  <c r="Y47" i="33"/>
  <c r="AY47" i="33"/>
  <c r="AS47" i="33"/>
  <c r="AK47" i="33"/>
  <c r="W47" i="33"/>
  <c r="AI29" i="33"/>
  <c r="S28" i="33"/>
  <c r="G28" i="33"/>
  <c r="G29" i="33" s="1"/>
  <c r="I28" i="33"/>
  <c r="BD55" i="33"/>
  <c r="AZ55" i="33"/>
  <c r="AV55" i="33"/>
  <c r="AR55" i="33"/>
  <c r="AN55" i="33"/>
  <c r="AJ55" i="33"/>
  <c r="AF55" i="33"/>
  <c r="AY55" i="33"/>
  <c r="AO55" i="33"/>
  <c r="BC55" i="33"/>
  <c r="AX55" i="33"/>
  <c r="AS55" i="33"/>
  <c r="AM55" i="33"/>
  <c r="AH55" i="33"/>
  <c r="BB55" i="33"/>
  <c r="AW55" i="33"/>
  <c r="AQ55" i="33"/>
  <c r="AL55" i="33"/>
  <c r="AG55" i="33"/>
  <c r="BA55" i="33"/>
  <c r="AU55" i="33"/>
  <c r="AP55" i="33"/>
  <c r="AK55" i="33"/>
  <c r="AE55" i="33"/>
  <c r="AT55" i="33"/>
  <c r="AI55" i="33"/>
  <c r="BC48" i="33"/>
  <c r="AY48" i="33"/>
  <c r="AU48" i="33"/>
  <c r="AQ48" i="33"/>
  <c r="AM48" i="33"/>
  <c r="AI48" i="33"/>
  <c r="AE48" i="33"/>
  <c r="AA48" i="33"/>
  <c r="BA48" i="33"/>
  <c r="AV48" i="33"/>
  <c r="AP48" i="33"/>
  <c r="AK48" i="33"/>
  <c r="AF48" i="33"/>
  <c r="Z48" i="33"/>
  <c r="AG48" i="33"/>
  <c r="AZ48" i="33"/>
  <c r="AS48" i="33"/>
  <c r="AL48" i="33"/>
  <c r="AD48" i="33"/>
  <c r="X48" i="33"/>
  <c r="AX48" i="33"/>
  <c r="AR48" i="33"/>
  <c r="AJ48" i="33"/>
  <c r="AC48" i="33"/>
  <c r="BD48" i="33"/>
  <c r="AW48" i="33"/>
  <c r="AO48" i="33"/>
  <c r="AH48" i="33"/>
  <c r="AB48" i="33"/>
  <c r="BB48" i="33"/>
  <c r="AT48" i="33"/>
  <c r="AN48" i="33"/>
  <c r="Y48" i="33"/>
  <c r="AO29" i="33"/>
  <c r="L28" i="33"/>
  <c r="L29" i="33" s="1"/>
  <c r="AD29" i="33"/>
  <c r="AQ29" i="33"/>
  <c r="W29" i="33"/>
  <c r="T28" i="33"/>
  <c r="T29" i="33"/>
  <c r="M28" i="33"/>
  <c r="BD50" i="33"/>
  <c r="AZ50" i="33"/>
  <c r="AV50" i="33"/>
  <c r="AR50" i="33"/>
  <c r="AN50" i="33"/>
  <c r="AJ50" i="33"/>
  <c r="AF50" i="33"/>
  <c r="AB50" i="33"/>
  <c r="AP50" i="33"/>
  <c r="AE50" i="33"/>
  <c r="BB50" i="33"/>
  <c r="AW50" i="33"/>
  <c r="AQ50" i="33"/>
  <c r="AL50" i="33"/>
  <c r="AG50" i="33"/>
  <c r="AA50" i="33"/>
  <c r="BA50" i="33"/>
  <c r="AU50" i="33"/>
  <c r="AK50" i="33"/>
  <c r="Z50" i="33"/>
  <c r="AT50" i="33"/>
  <c r="AI50" i="33"/>
  <c r="BC50" i="33"/>
  <c r="AS50" i="33"/>
  <c r="AH50" i="33"/>
  <c r="AY50" i="33"/>
  <c r="AO50" i="33"/>
  <c r="AD50" i="33"/>
  <c r="AX50" i="33"/>
  <c r="AM50" i="33"/>
  <c r="AC50" i="33"/>
  <c r="R28" i="33"/>
  <c r="AZ33" i="34" l="1"/>
  <c r="AV33" i="34"/>
  <c r="AR33" i="34"/>
  <c r="AN33" i="34"/>
  <c r="AJ33" i="34"/>
  <c r="AF33" i="34"/>
  <c r="AB33" i="34"/>
  <c r="X33" i="34"/>
  <c r="T33" i="34"/>
  <c r="P33" i="34"/>
  <c r="L33" i="34"/>
  <c r="BA33" i="34"/>
  <c r="AK33" i="34"/>
  <c r="Z33" i="34"/>
  <c r="O33" i="34"/>
  <c r="AY33" i="34"/>
  <c r="AT33" i="34"/>
  <c r="AO33" i="34"/>
  <c r="AI33" i="34"/>
  <c r="AD33" i="34"/>
  <c r="Y33" i="34"/>
  <c r="S33" i="34"/>
  <c r="N33" i="34"/>
  <c r="I33" i="34"/>
  <c r="AX33" i="34"/>
  <c r="AS33" i="34"/>
  <c r="AM33" i="34"/>
  <c r="AH33" i="34"/>
  <c r="AC33" i="34"/>
  <c r="W33" i="34"/>
  <c r="R33" i="34"/>
  <c r="M33" i="34"/>
  <c r="AW33" i="34"/>
  <c r="AQ33" i="34"/>
  <c r="AL33" i="34"/>
  <c r="AG33" i="34"/>
  <c r="AA33" i="34"/>
  <c r="V33" i="34"/>
  <c r="Q33" i="34"/>
  <c r="K33" i="34"/>
  <c r="AU33" i="34"/>
  <c r="AP33" i="34"/>
  <c r="AE33" i="34"/>
  <c r="U33" i="34"/>
  <c r="J33" i="34"/>
  <c r="BC46" i="34"/>
  <c r="AY46" i="34"/>
  <c r="AU46" i="34"/>
  <c r="AQ46" i="34"/>
  <c r="AM46" i="34"/>
  <c r="AI46" i="34"/>
  <c r="AE46" i="34"/>
  <c r="AA46" i="34"/>
  <c r="W46" i="34"/>
  <c r="BB46" i="34"/>
  <c r="AW46" i="34"/>
  <c r="BA46" i="34"/>
  <c r="AV46" i="34"/>
  <c r="AZ46" i="34"/>
  <c r="AT46" i="34"/>
  <c r="AO46" i="34"/>
  <c r="AJ46" i="34"/>
  <c r="AD46" i="34"/>
  <c r="Y46" i="34"/>
  <c r="AX46" i="34"/>
  <c r="AN46" i="34"/>
  <c r="AG46" i="34"/>
  <c r="Z46" i="34"/>
  <c r="AS46" i="34"/>
  <c r="AL46" i="34"/>
  <c r="AF46" i="34"/>
  <c r="X46" i="34"/>
  <c r="AR46" i="34"/>
  <c r="AK46" i="34"/>
  <c r="AC46" i="34"/>
  <c r="V46" i="34"/>
  <c r="BD46" i="34"/>
  <c r="AP46" i="34"/>
  <c r="AH46" i="34"/>
  <c r="AB46" i="34"/>
  <c r="H29" i="34"/>
  <c r="BA42" i="34"/>
  <c r="AW42" i="34"/>
  <c r="AS42" i="34"/>
  <c r="AO42" i="34"/>
  <c r="AK42" i="34"/>
  <c r="AG42" i="34"/>
  <c r="AC42" i="34"/>
  <c r="Y42" i="34"/>
  <c r="U42" i="34"/>
  <c r="BB42" i="34"/>
  <c r="AV42" i="34"/>
  <c r="AQ42" i="34"/>
  <c r="AL42" i="34"/>
  <c r="AF42" i="34"/>
  <c r="AA42" i="34"/>
  <c r="V42" i="34"/>
  <c r="AY42" i="34"/>
  <c r="AR42" i="34"/>
  <c r="AJ42" i="34"/>
  <c r="AD42" i="34"/>
  <c r="W42" i="34"/>
  <c r="BD42" i="34"/>
  <c r="AX42" i="34"/>
  <c r="AP42" i="34"/>
  <c r="AI42" i="34"/>
  <c r="AB42" i="34"/>
  <c r="T42" i="34"/>
  <c r="BC42" i="34"/>
  <c r="AU42" i="34"/>
  <c r="AN42" i="34"/>
  <c r="AH42" i="34"/>
  <c r="Z42" i="34"/>
  <c r="S42" i="34"/>
  <c r="AZ42" i="34"/>
  <c r="AT42" i="34"/>
  <c r="AM42" i="34"/>
  <c r="AE42" i="34"/>
  <c r="X42" i="34"/>
  <c r="R42" i="34"/>
  <c r="BD40" i="34"/>
  <c r="AZ40" i="34"/>
  <c r="AV40" i="34"/>
  <c r="AR40" i="34"/>
  <c r="BA40" i="34"/>
  <c r="AU40" i="34"/>
  <c r="AP40" i="34"/>
  <c r="AL40" i="34"/>
  <c r="AH40" i="34"/>
  <c r="AD40" i="34"/>
  <c r="Z40" i="34"/>
  <c r="V40" i="34"/>
  <c r="R40" i="34"/>
  <c r="AY40" i="34"/>
  <c r="AS40" i="34"/>
  <c r="AM40" i="34"/>
  <c r="AG40" i="34"/>
  <c r="AB40" i="34"/>
  <c r="W40" i="34"/>
  <c r="Q40" i="34"/>
  <c r="AX40" i="34"/>
  <c r="AQ40" i="34"/>
  <c r="AK40" i="34"/>
  <c r="AF40" i="34"/>
  <c r="AA40" i="34"/>
  <c r="U40" i="34"/>
  <c r="P40" i="34"/>
  <c r="BC40" i="34"/>
  <c r="AW40" i="34"/>
  <c r="AO40" i="34"/>
  <c r="AJ40" i="34"/>
  <c r="AE40" i="34"/>
  <c r="Y40" i="34"/>
  <c r="T40" i="34"/>
  <c r="BB40" i="34"/>
  <c r="AT40" i="34"/>
  <c r="AN40" i="34"/>
  <c r="AI40" i="34"/>
  <c r="AC40" i="34"/>
  <c r="X40" i="34"/>
  <c r="S40" i="34"/>
  <c r="AV31" i="34"/>
  <c r="AR31" i="34"/>
  <c r="AN31" i="34"/>
  <c r="AJ31" i="34"/>
  <c r="AF31" i="34"/>
  <c r="AB31" i="34"/>
  <c r="X31" i="34"/>
  <c r="T31" i="34"/>
  <c r="P31" i="34"/>
  <c r="L31" i="34"/>
  <c r="H31" i="34"/>
  <c r="AS31" i="34"/>
  <c r="AH31" i="34"/>
  <c r="W31" i="34"/>
  <c r="M31" i="34"/>
  <c r="AW31" i="34"/>
  <c r="AQ31" i="34"/>
  <c r="AL31" i="34"/>
  <c r="AG31" i="34"/>
  <c r="AA31" i="34"/>
  <c r="V31" i="34"/>
  <c r="Q31" i="34"/>
  <c r="K31" i="34"/>
  <c r="AU31" i="34"/>
  <c r="AP31" i="34"/>
  <c r="AK31" i="34"/>
  <c r="AE31" i="34"/>
  <c r="Z31" i="34"/>
  <c r="U31" i="34"/>
  <c r="O31" i="34"/>
  <c r="J31" i="34"/>
  <c r="AY31" i="34"/>
  <c r="AT31" i="34"/>
  <c r="AO31" i="34"/>
  <c r="AI31" i="34"/>
  <c r="AD31" i="34"/>
  <c r="Y31" i="34"/>
  <c r="S31" i="34"/>
  <c r="N31" i="34"/>
  <c r="I31" i="34"/>
  <c r="AX31" i="34"/>
  <c r="AM31" i="34"/>
  <c r="AC31" i="34"/>
  <c r="R31" i="34"/>
  <c r="G31" i="34"/>
  <c r="E28" i="34"/>
  <c r="E29" i="34" s="1"/>
  <c r="BD41" i="34"/>
  <c r="AZ41" i="34"/>
  <c r="AV41" i="34"/>
  <c r="AR41" i="34"/>
  <c r="AN41" i="34"/>
  <c r="AJ41" i="34"/>
  <c r="AF41" i="34"/>
  <c r="AB41" i="34"/>
  <c r="X41" i="34"/>
  <c r="T41" i="34"/>
  <c r="BC41" i="34"/>
  <c r="AX41" i="34"/>
  <c r="AS41" i="34"/>
  <c r="AM41" i="34"/>
  <c r="AH41" i="34"/>
  <c r="AC41" i="34"/>
  <c r="W41" i="34"/>
  <c r="R41" i="34"/>
  <c r="BB41" i="34"/>
  <c r="AU41" i="34"/>
  <c r="AO41" i="34"/>
  <c r="AG41" i="34"/>
  <c r="Z41" i="34"/>
  <c r="S41" i="34"/>
  <c r="BA41" i="34"/>
  <c r="AT41" i="34"/>
  <c r="AL41" i="34"/>
  <c r="AE41" i="34"/>
  <c r="Y41" i="34"/>
  <c r="Q41" i="34"/>
  <c r="AY41" i="34"/>
  <c r="AQ41" i="34"/>
  <c r="AK41" i="34"/>
  <c r="AD41" i="34"/>
  <c r="V41" i="34"/>
  <c r="AW41" i="34"/>
  <c r="AP41" i="34"/>
  <c r="AI41" i="34"/>
  <c r="AA41" i="34"/>
  <c r="U41" i="34"/>
  <c r="AZ34" i="34"/>
  <c r="AV34" i="34"/>
  <c r="AR34" i="34"/>
  <c r="AN34" i="34"/>
  <c r="AJ34" i="34"/>
  <c r="AF34" i="34"/>
  <c r="AB34" i="34"/>
  <c r="X34" i="34"/>
  <c r="T34" i="34"/>
  <c r="P34" i="34"/>
  <c r="L34" i="34"/>
  <c r="AT34" i="34"/>
  <c r="AI34" i="34"/>
  <c r="Y34" i="34"/>
  <c r="AX34" i="34"/>
  <c r="AS34" i="34"/>
  <c r="AM34" i="34"/>
  <c r="AH34" i="34"/>
  <c r="AC34" i="34"/>
  <c r="W34" i="34"/>
  <c r="R34" i="34"/>
  <c r="M34" i="34"/>
  <c r="BB34" i="34"/>
  <c r="AW34" i="34"/>
  <c r="AQ34" i="34"/>
  <c r="AL34" i="34"/>
  <c r="AG34" i="34"/>
  <c r="AA34" i="34"/>
  <c r="V34" i="34"/>
  <c r="Q34" i="34"/>
  <c r="K34" i="34"/>
  <c r="BA34" i="34"/>
  <c r="AU34" i="34"/>
  <c r="AP34" i="34"/>
  <c r="AK34" i="34"/>
  <c r="AE34" i="34"/>
  <c r="Z34" i="34"/>
  <c r="U34" i="34"/>
  <c r="O34" i="34"/>
  <c r="J34" i="34"/>
  <c r="AY34" i="34"/>
  <c r="AO34" i="34"/>
  <c r="AD34" i="34"/>
  <c r="S34" i="34"/>
  <c r="N34" i="34"/>
  <c r="BB45" i="34"/>
  <c r="AX45" i="34"/>
  <c r="AT45" i="34"/>
  <c r="AP45" i="34"/>
  <c r="AL45" i="34"/>
  <c r="AH45" i="34"/>
  <c r="AD45" i="34"/>
  <c r="Z45" i="34"/>
  <c r="V45" i="34"/>
  <c r="BC45" i="34"/>
  <c r="AW45" i="34"/>
  <c r="AR45" i="34"/>
  <c r="AM45" i="34"/>
  <c r="AG45" i="34"/>
  <c r="AB45" i="34"/>
  <c r="W45" i="34"/>
  <c r="BA45" i="34"/>
  <c r="AU45" i="34"/>
  <c r="AN45" i="34"/>
  <c r="AF45" i="34"/>
  <c r="Y45" i="34"/>
  <c r="AZ45" i="34"/>
  <c r="AS45" i="34"/>
  <c r="AK45" i="34"/>
  <c r="AE45" i="34"/>
  <c r="X45" i="34"/>
  <c r="AY45" i="34"/>
  <c r="AQ45" i="34"/>
  <c r="AJ45" i="34"/>
  <c r="AC45" i="34"/>
  <c r="U45" i="34"/>
  <c r="BD45" i="34"/>
  <c r="AV45" i="34"/>
  <c r="AO45" i="34"/>
  <c r="AI45" i="34"/>
  <c r="AA45" i="34"/>
  <c r="BD48" i="34"/>
  <c r="AZ48" i="34"/>
  <c r="AV48" i="34"/>
  <c r="AR48" i="34"/>
  <c r="AN48" i="34"/>
  <c r="AJ48" i="34"/>
  <c r="AF48" i="34"/>
  <c r="AB48" i="34"/>
  <c r="X48" i="34"/>
  <c r="BA48" i="34"/>
  <c r="AU48" i="34"/>
  <c r="AP48" i="34"/>
  <c r="AK48" i="34"/>
  <c r="AE48" i="34"/>
  <c r="Z48" i="34"/>
  <c r="AY48" i="34"/>
  <c r="AT48" i="34"/>
  <c r="AO48" i="34"/>
  <c r="AI48" i="34"/>
  <c r="AD48" i="34"/>
  <c r="Y48" i="34"/>
  <c r="BC48" i="34"/>
  <c r="AX48" i="34"/>
  <c r="AS48" i="34"/>
  <c r="AM48" i="34"/>
  <c r="AH48" i="34"/>
  <c r="AC48" i="34"/>
  <c r="BB48" i="34"/>
  <c r="AW48" i="34"/>
  <c r="AQ48" i="34"/>
  <c r="AL48" i="34"/>
  <c r="AG48" i="34"/>
  <c r="AA48" i="34"/>
  <c r="AZ35" i="34"/>
  <c r="AV35" i="34"/>
  <c r="AR35" i="34"/>
  <c r="AN35" i="34"/>
  <c r="AJ35" i="34"/>
  <c r="AF35" i="34"/>
  <c r="AB35" i="34"/>
  <c r="X35" i="34"/>
  <c r="T35" i="34"/>
  <c r="P35" i="34"/>
  <c r="L35" i="34"/>
  <c r="AX35" i="34"/>
  <c r="AM35" i="34"/>
  <c r="AC35" i="34"/>
  <c r="M35" i="34"/>
  <c r="BB35" i="34"/>
  <c r="AW35" i="34"/>
  <c r="AQ35" i="34"/>
  <c r="AL35" i="34"/>
  <c r="AG35" i="34"/>
  <c r="AA35" i="34"/>
  <c r="V35" i="34"/>
  <c r="Q35" i="34"/>
  <c r="K35" i="34"/>
  <c r="BA35" i="34"/>
  <c r="AU35" i="34"/>
  <c r="AP35" i="34"/>
  <c r="AK35" i="34"/>
  <c r="AE35" i="34"/>
  <c r="Z35" i="34"/>
  <c r="U35" i="34"/>
  <c r="O35" i="34"/>
  <c r="AY35" i="34"/>
  <c r="AT35" i="34"/>
  <c r="AO35" i="34"/>
  <c r="AI35" i="34"/>
  <c r="AD35" i="34"/>
  <c r="Y35" i="34"/>
  <c r="S35" i="34"/>
  <c r="N35" i="34"/>
  <c r="BC35" i="34"/>
  <c r="AS35" i="34"/>
  <c r="AH35" i="34"/>
  <c r="W35" i="34"/>
  <c r="R35" i="34"/>
  <c r="T29" i="34"/>
  <c r="BA38" i="34"/>
  <c r="AW38" i="34"/>
  <c r="AS38" i="34"/>
  <c r="AO38" i="34"/>
  <c r="AK38" i="34"/>
  <c r="AG38" i="34"/>
  <c r="AC38" i="34"/>
  <c r="Y38" i="34"/>
  <c r="U38" i="34"/>
  <c r="Q38" i="34"/>
  <c r="AZ38" i="34"/>
  <c r="AU38" i="34"/>
  <c r="AP38" i="34"/>
  <c r="AJ38" i="34"/>
  <c r="AE38" i="34"/>
  <c r="Z38" i="34"/>
  <c r="T38" i="34"/>
  <c r="O38" i="34"/>
  <c r="BD38" i="34"/>
  <c r="BD60" i="34" s="1"/>
  <c r="AY38" i="34"/>
  <c r="AT38" i="34"/>
  <c r="AN38" i="34"/>
  <c r="AI38" i="34"/>
  <c r="AD38" i="34"/>
  <c r="X38" i="34"/>
  <c r="S38" i="34"/>
  <c r="N38" i="34"/>
  <c r="BC38" i="34"/>
  <c r="AX38" i="34"/>
  <c r="AR38" i="34"/>
  <c r="AM38" i="34"/>
  <c r="AH38" i="34"/>
  <c r="AB38" i="34"/>
  <c r="W38" i="34"/>
  <c r="R38" i="34"/>
  <c r="BB38" i="34"/>
  <c r="AV38" i="34"/>
  <c r="AQ38" i="34"/>
  <c r="AL38" i="34"/>
  <c r="AF38" i="34"/>
  <c r="AA38" i="34"/>
  <c r="V38" i="34"/>
  <c r="P38" i="34"/>
  <c r="W29" i="34"/>
  <c r="J29" i="34"/>
  <c r="AY34" i="33"/>
  <c r="AU34" i="33"/>
  <c r="AQ34" i="33"/>
  <c r="AM34" i="33"/>
  <c r="AI34" i="33"/>
  <c r="AE34" i="33"/>
  <c r="AA34" i="33"/>
  <c r="W34" i="33"/>
  <c r="S34" i="33"/>
  <c r="O34" i="33"/>
  <c r="K34" i="33"/>
  <c r="BB34" i="33"/>
  <c r="AR34" i="33"/>
  <c r="AB34" i="33"/>
  <c r="Q34" i="33"/>
  <c r="AX34" i="33"/>
  <c r="AS34" i="33"/>
  <c r="AN34" i="33"/>
  <c r="AH34" i="33"/>
  <c r="AC34" i="33"/>
  <c r="X34" i="33"/>
  <c r="R34" i="33"/>
  <c r="M34" i="33"/>
  <c r="AW34" i="33"/>
  <c r="AL34" i="33"/>
  <c r="AG34" i="33"/>
  <c r="V34" i="33"/>
  <c r="L34" i="33"/>
  <c r="AZ34" i="33"/>
  <c r="AO34" i="33"/>
  <c r="AD34" i="33"/>
  <c r="T34" i="33"/>
  <c r="AV34" i="33"/>
  <c r="AK34" i="33"/>
  <c r="Z34" i="33"/>
  <c r="P34" i="33"/>
  <c r="AT34" i="33"/>
  <c r="AJ34" i="33"/>
  <c r="Y34" i="33"/>
  <c r="N34" i="33"/>
  <c r="BA34" i="33"/>
  <c r="AP34" i="33"/>
  <c r="AF34" i="33"/>
  <c r="U34" i="33"/>
  <c r="J34" i="33"/>
  <c r="BD38" i="33"/>
  <c r="AZ38" i="33"/>
  <c r="AV38" i="33"/>
  <c r="AR38" i="33"/>
  <c r="AN38" i="33"/>
  <c r="AJ38" i="33"/>
  <c r="AF38" i="33"/>
  <c r="AB38" i="33"/>
  <c r="X38" i="33"/>
  <c r="T38" i="33"/>
  <c r="P38" i="33"/>
  <c r="AX38" i="33"/>
  <c r="AM38" i="33"/>
  <c r="W38" i="33"/>
  <c r="BB38" i="33"/>
  <c r="AW38" i="33"/>
  <c r="AQ38" i="33"/>
  <c r="AL38" i="33"/>
  <c r="AG38" i="33"/>
  <c r="AA38" i="33"/>
  <c r="V38" i="33"/>
  <c r="Q38" i="33"/>
  <c r="AY38" i="33"/>
  <c r="AT38" i="33"/>
  <c r="AO38" i="33"/>
  <c r="AI38" i="33"/>
  <c r="AD38" i="33"/>
  <c r="Y38" i="33"/>
  <c r="S38" i="33"/>
  <c r="N38" i="33"/>
  <c r="BC38" i="33"/>
  <c r="AS38" i="33"/>
  <c r="AH38" i="33"/>
  <c r="AC38" i="33"/>
  <c r="R38" i="33"/>
  <c r="BA38" i="33"/>
  <c r="AE38" i="33"/>
  <c r="AU38" i="33"/>
  <c r="Z38" i="33"/>
  <c r="AP38" i="33"/>
  <c r="U38" i="33"/>
  <c r="AK38" i="33"/>
  <c r="O38" i="33"/>
  <c r="BC37" i="33"/>
  <c r="AY37" i="33"/>
  <c r="AU37" i="33"/>
  <c r="AQ37" i="33"/>
  <c r="AM37" i="33"/>
  <c r="AI37" i="33"/>
  <c r="AE37" i="33"/>
  <c r="AA37" i="33"/>
  <c r="W37" i="33"/>
  <c r="S37" i="33"/>
  <c r="O37" i="33"/>
  <c r="BD37" i="33"/>
  <c r="AS37" i="33"/>
  <c r="AC37" i="33"/>
  <c r="M37" i="33"/>
  <c r="BB37" i="33"/>
  <c r="AW37" i="33"/>
  <c r="AR37" i="33"/>
  <c r="AL37" i="33"/>
  <c r="AG37" i="33"/>
  <c r="AB37" i="33"/>
  <c r="V37" i="33"/>
  <c r="AZ37" i="33"/>
  <c r="AT37" i="33"/>
  <c r="AO37" i="33"/>
  <c r="AJ37" i="33"/>
  <c r="AD37" i="33"/>
  <c r="Y37" i="33"/>
  <c r="T37" i="33"/>
  <c r="N37" i="33"/>
  <c r="AX37" i="33"/>
  <c r="AN37" i="33"/>
  <c r="AH37" i="33"/>
  <c r="X37" i="33"/>
  <c r="R37" i="33"/>
  <c r="BA37" i="33"/>
  <c r="AF37" i="33"/>
  <c r="P37" i="33"/>
  <c r="AV37" i="33"/>
  <c r="Z37" i="33"/>
  <c r="AP37" i="33"/>
  <c r="U37" i="33"/>
  <c r="AK37" i="33"/>
  <c r="Q37" i="33"/>
  <c r="I29" i="33"/>
  <c r="AY31" i="33"/>
  <c r="AU31" i="33"/>
  <c r="AQ31" i="33"/>
  <c r="AM31" i="33"/>
  <c r="AI31" i="33"/>
  <c r="AE31" i="33"/>
  <c r="AA31" i="33"/>
  <c r="W31" i="33"/>
  <c r="S31" i="33"/>
  <c r="O31" i="33"/>
  <c r="K31" i="33"/>
  <c r="G31" i="33"/>
  <c r="AW31" i="33"/>
  <c r="AR31" i="33"/>
  <c r="AL31" i="33"/>
  <c r="AG31" i="33"/>
  <c r="AB31" i="33"/>
  <c r="V31" i="33"/>
  <c r="Q31" i="33"/>
  <c r="L31" i="33"/>
  <c r="AO31" i="33"/>
  <c r="T31" i="33"/>
  <c r="AT31" i="33"/>
  <c r="AN31" i="33"/>
  <c r="AF31" i="33"/>
  <c r="Y31" i="33"/>
  <c r="R31" i="33"/>
  <c r="J31" i="33"/>
  <c r="AS31" i="33"/>
  <c r="AK31" i="33"/>
  <c r="AD31" i="33"/>
  <c r="X31" i="33"/>
  <c r="P31" i="33"/>
  <c r="I31" i="33"/>
  <c r="AX31" i="33"/>
  <c r="AP31" i="33"/>
  <c r="AJ31" i="33"/>
  <c r="AC31" i="33"/>
  <c r="U31" i="33"/>
  <c r="N31" i="33"/>
  <c r="H31" i="33"/>
  <c r="AV31" i="33"/>
  <c r="AH31" i="33"/>
  <c r="Z31" i="33"/>
  <c r="M31" i="33"/>
  <c r="AY33" i="33"/>
  <c r="AU33" i="33"/>
  <c r="AQ33" i="33"/>
  <c r="AM33" i="33"/>
  <c r="AI33" i="33"/>
  <c r="AE33" i="33"/>
  <c r="AA33" i="33"/>
  <c r="W33" i="33"/>
  <c r="S33" i="33"/>
  <c r="O33" i="33"/>
  <c r="K33" i="33"/>
  <c r="AX33" i="33"/>
  <c r="AN33" i="33"/>
  <c r="AZ33" i="33"/>
  <c r="AT33" i="33"/>
  <c r="AO33" i="33"/>
  <c r="AJ33" i="33"/>
  <c r="AD33" i="33"/>
  <c r="Y33" i="33"/>
  <c r="T33" i="33"/>
  <c r="N33" i="33"/>
  <c r="I33" i="33"/>
  <c r="AS33" i="33"/>
  <c r="AH33" i="33"/>
  <c r="BA33" i="33"/>
  <c r="AF33" i="33"/>
  <c r="X33" i="33"/>
  <c r="Q33" i="33"/>
  <c r="J33" i="33"/>
  <c r="AW33" i="33"/>
  <c r="AL33" i="33"/>
  <c r="AC33" i="33"/>
  <c r="V33" i="33"/>
  <c r="P33" i="33"/>
  <c r="AV33" i="33"/>
  <c r="AK33" i="33"/>
  <c r="AB33" i="33"/>
  <c r="U33" i="33"/>
  <c r="M33" i="33"/>
  <c r="AR33" i="33"/>
  <c r="AG33" i="33"/>
  <c r="Z33" i="33"/>
  <c r="R33" i="33"/>
  <c r="L33" i="33"/>
  <c r="AP33" i="33"/>
  <c r="M29" i="33"/>
  <c r="AY32" i="33"/>
  <c r="AU32" i="33"/>
  <c r="AQ32" i="33"/>
  <c r="AM32" i="33"/>
  <c r="AI32" i="33"/>
  <c r="AE32" i="33"/>
  <c r="AA32" i="33"/>
  <c r="W32" i="33"/>
  <c r="S32" i="33"/>
  <c r="O32" i="33"/>
  <c r="K32" i="33"/>
  <c r="AV32" i="33"/>
  <c r="AP32" i="33"/>
  <c r="AK32" i="33"/>
  <c r="AF32" i="33"/>
  <c r="Z32" i="33"/>
  <c r="U32" i="33"/>
  <c r="P32" i="33"/>
  <c r="J32" i="33"/>
  <c r="AN32" i="33"/>
  <c r="Y32" i="33"/>
  <c r="L32" i="33"/>
  <c r="AZ32" i="33"/>
  <c r="AS32" i="33"/>
  <c r="AL32" i="33"/>
  <c r="AD32" i="33"/>
  <c r="X32" i="33"/>
  <c r="Q32" i="33"/>
  <c r="I32" i="33"/>
  <c r="AX32" i="33"/>
  <c r="AR32" i="33"/>
  <c r="AJ32" i="33"/>
  <c r="AC32" i="33"/>
  <c r="V32" i="33"/>
  <c r="N32" i="33"/>
  <c r="H32" i="33"/>
  <c r="AW32" i="33"/>
  <c r="AO32" i="33"/>
  <c r="AH32" i="33"/>
  <c r="AB32" i="33"/>
  <c r="T32" i="33"/>
  <c r="M32" i="33"/>
  <c r="AT32" i="33"/>
  <c r="AG32" i="33"/>
  <c r="R32" i="33"/>
  <c r="BC36" i="33"/>
  <c r="AY36" i="33"/>
  <c r="AU36" i="33"/>
  <c r="AQ36" i="33"/>
  <c r="AM36" i="33"/>
  <c r="AI36" i="33"/>
  <c r="AE36" i="33"/>
  <c r="AA36" i="33"/>
  <c r="W36" i="33"/>
  <c r="S36" i="33"/>
  <c r="O36" i="33"/>
  <c r="AT36" i="33"/>
  <c r="AJ36" i="33"/>
  <c r="T36" i="33"/>
  <c r="BA36" i="33"/>
  <c r="AV36" i="33"/>
  <c r="AP36" i="33"/>
  <c r="AK36" i="33"/>
  <c r="AF36" i="33"/>
  <c r="Z36" i="33"/>
  <c r="U36" i="33"/>
  <c r="P36" i="33"/>
  <c r="AZ36" i="33"/>
  <c r="AO36" i="33"/>
  <c r="AD36" i="33"/>
  <c r="Y36" i="33"/>
  <c r="N36" i="33"/>
  <c r="AW36" i="33"/>
  <c r="AL36" i="33"/>
  <c r="AB36" i="33"/>
  <c r="Q36" i="33"/>
  <c r="BD36" i="33"/>
  <c r="AS36" i="33"/>
  <c r="AH36" i="33"/>
  <c r="X36" i="33"/>
  <c r="M36" i="33"/>
  <c r="BB36" i="33"/>
  <c r="AR36" i="33"/>
  <c r="AG36" i="33"/>
  <c r="V36" i="33"/>
  <c r="L36" i="33"/>
  <c r="AX36" i="33"/>
  <c r="AN36" i="33"/>
  <c r="AC36" i="33"/>
  <c r="R36" i="33"/>
  <c r="BB39" i="33"/>
  <c r="AX39" i="33"/>
  <c r="AT39" i="33"/>
  <c r="AP39" i="33"/>
  <c r="AL39" i="33"/>
  <c r="AH39" i="33"/>
  <c r="AD39" i="33"/>
  <c r="Z39" i="33"/>
  <c r="V39" i="33"/>
  <c r="R39" i="33"/>
  <c r="AY39" i="33"/>
  <c r="AN39" i="33"/>
  <c r="AC39" i="33"/>
  <c r="S39" i="33"/>
  <c r="BC39" i="33"/>
  <c r="AW39" i="33"/>
  <c r="AR39" i="33"/>
  <c r="AM39" i="33"/>
  <c r="AG39" i="33"/>
  <c r="AB39" i="33"/>
  <c r="W39" i="33"/>
  <c r="Q39" i="33"/>
  <c r="BA39" i="33"/>
  <c r="AV39" i="33"/>
  <c r="AQ39" i="33"/>
  <c r="AK39" i="33"/>
  <c r="AF39" i="33"/>
  <c r="AA39" i="33"/>
  <c r="U39" i="33"/>
  <c r="P39" i="33"/>
  <c r="AZ39" i="33"/>
  <c r="AU39" i="33"/>
  <c r="AO39" i="33"/>
  <c r="AJ39" i="33"/>
  <c r="AE39" i="33"/>
  <c r="Y39" i="33"/>
  <c r="T39" i="33"/>
  <c r="O39" i="33"/>
  <c r="BD39" i="33"/>
  <c r="AS39" i="33"/>
  <c r="AI39" i="33"/>
  <c r="X39" i="33"/>
  <c r="BA40" i="33"/>
  <c r="AW40" i="33"/>
  <c r="AS40" i="33"/>
  <c r="AO40" i="33"/>
  <c r="AK40" i="33"/>
  <c r="AG40" i="33"/>
  <c r="AC40" i="33"/>
  <c r="Y40" i="33"/>
  <c r="U40" i="33"/>
  <c r="Q40" i="33"/>
  <c r="AP40" i="33"/>
  <c r="AE40" i="33"/>
  <c r="T40" i="33"/>
  <c r="BD40" i="33"/>
  <c r="AY40" i="33"/>
  <c r="AT40" i="33"/>
  <c r="AN40" i="33"/>
  <c r="AI40" i="33"/>
  <c r="AD40" i="33"/>
  <c r="X40" i="33"/>
  <c r="S40" i="33"/>
  <c r="BC40" i="33"/>
  <c r="AX40" i="33"/>
  <c r="AR40" i="33"/>
  <c r="AM40" i="33"/>
  <c r="AH40" i="33"/>
  <c r="AB40" i="33"/>
  <c r="W40" i="33"/>
  <c r="R40" i="33"/>
  <c r="BB40" i="33"/>
  <c r="AV40" i="33"/>
  <c r="AQ40" i="33"/>
  <c r="AL40" i="33"/>
  <c r="AF40" i="33"/>
  <c r="AA40" i="33"/>
  <c r="V40" i="33"/>
  <c r="P40" i="33"/>
  <c r="AZ40" i="33"/>
  <c r="AU40" i="33"/>
  <c r="AJ40" i="33"/>
  <c r="Z40" i="33"/>
  <c r="BC35" i="33"/>
  <c r="AY35" i="33"/>
  <c r="AU35" i="33"/>
  <c r="AQ35" i="33"/>
  <c r="AM35" i="33"/>
  <c r="AI35" i="33"/>
  <c r="AE35" i="33"/>
  <c r="AA35" i="33"/>
  <c r="W35" i="33"/>
  <c r="S35" i="33"/>
  <c r="O35" i="33"/>
  <c r="K35" i="33"/>
  <c r="AV35" i="33"/>
  <c r="AK35" i="33"/>
  <c r="Z35" i="33"/>
  <c r="BB35" i="33"/>
  <c r="AW35" i="33"/>
  <c r="AR35" i="33"/>
  <c r="AL35" i="33"/>
  <c r="AG35" i="33"/>
  <c r="AB35" i="33"/>
  <c r="V35" i="33"/>
  <c r="Q35" i="33"/>
  <c r="L35" i="33"/>
  <c r="BA35" i="33"/>
  <c r="AP35" i="33"/>
  <c r="AF35" i="33"/>
  <c r="U35" i="33"/>
  <c r="P35" i="33"/>
  <c r="AX35" i="33"/>
  <c r="AN35" i="33"/>
  <c r="AC35" i="33"/>
  <c r="R35" i="33"/>
  <c r="AT35" i="33"/>
  <c r="AJ35" i="33"/>
  <c r="Y35" i="33"/>
  <c r="N35" i="33"/>
  <c r="AS35" i="33"/>
  <c r="AH35" i="33"/>
  <c r="X35" i="33"/>
  <c r="M35" i="33"/>
  <c r="AZ35" i="33"/>
  <c r="AO35" i="33"/>
  <c r="AD35" i="33"/>
  <c r="T35" i="33"/>
  <c r="O29" i="33"/>
  <c r="E28" i="33"/>
  <c r="BB43" i="33"/>
  <c r="AX43" i="33"/>
  <c r="AT43" i="33"/>
  <c r="AP43" i="33"/>
  <c r="AL43" i="33"/>
  <c r="AZ43" i="33"/>
  <c r="AU43" i="33"/>
  <c r="AO43" i="33"/>
  <c r="AJ43" i="33"/>
  <c r="AF43" i="33"/>
  <c r="AB43" i="33"/>
  <c r="X43" i="33"/>
  <c r="T43" i="33"/>
  <c r="AR43" i="33"/>
  <c r="AE43" i="33"/>
  <c r="BD43" i="33"/>
  <c r="AW43" i="33"/>
  <c r="AQ43" i="33"/>
  <c r="AI43" i="33"/>
  <c r="AD43" i="33"/>
  <c r="Y43" i="33"/>
  <c r="S43" i="33"/>
  <c r="BC43" i="33"/>
  <c r="AV43" i="33"/>
  <c r="AN43" i="33"/>
  <c r="AH43" i="33"/>
  <c r="AC43" i="33"/>
  <c r="W43" i="33"/>
  <c r="BA43" i="33"/>
  <c r="AS43" i="33"/>
  <c r="AM43" i="33"/>
  <c r="AG43" i="33"/>
  <c r="AA43" i="33"/>
  <c r="V43" i="33"/>
  <c r="AY43" i="33"/>
  <c r="AK43" i="33"/>
  <c r="Z43" i="33"/>
  <c r="U43" i="33"/>
  <c r="R29" i="33"/>
  <c r="BA45" i="33"/>
  <c r="AW45" i="33"/>
  <c r="AS45" i="33"/>
  <c r="AO45" i="33"/>
  <c r="AK45" i="33"/>
  <c r="AG45" i="33"/>
  <c r="AC45" i="33"/>
  <c r="Y45" i="33"/>
  <c r="U45" i="33"/>
  <c r="BB45" i="33"/>
  <c r="AV45" i="33"/>
  <c r="AQ45" i="33"/>
  <c r="AL45" i="33"/>
  <c r="AF45" i="33"/>
  <c r="AA45" i="33"/>
  <c r="V45" i="33"/>
  <c r="AX45" i="33"/>
  <c r="AB45" i="33"/>
  <c r="BC45" i="33"/>
  <c r="AU45" i="33"/>
  <c r="AN45" i="33"/>
  <c r="AH45" i="33"/>
  <c r="Z45" i="33"/>
  <c r="AZ45" i="33"/>
  <c r="AT45" i="33"/>
  <c r="AM45" i="33"/>
  <c r="AE45" i="33"/>
  <c r="X45" i="33"/>
  <c r="AY45" i="33"/>
  <c r="AR45" i="33"/>
  <c r="AJ45" i="33"/>
  <c r="AD45" i="33"/>
  <c r="W45" i="33"/>
  <c r="BD45" i="33"/>
  <c r="AP45" i="33"/>
  <c r="AI45" i="33"/>
  <c r="BA44" i="33"/>
  <c r="AW44" i="33"/>
  <c r="AS44" i="33"/>
  <c r="AO44" i="33"/>
  <c r="AK44" i="33"/>
  <c r="AG44" i="33"/>
  <c r="AC44" i="33"/>
  <c r="Y44" i="33"/>
  <c r="U44" i="33"/>
  <c r="AZ44" i="33"/>
  <c r="AU44" i="33"/>
  <c r="AP44" i="33"/>
  <c r="AJ44" i="33"/>
  <c r="AE44" i="33"/>
  <c r="Z44" i="33"/>
  <c r="T44" i="33"/>
  <c r="AX44" i="33"/>
  <c r="AB44" i="33"/>
  <c r="BC44" i="33"/>
  <c r="AV44" i="33"/>
  <c r="AN44" i="33"/>
  <c r="AH44" i="33"/>
  <c r="AA44" i="33"/>
  <c r="BB44" i="33"/>
  <c r="AT44" i="33"/>
  <c r="AM44" i="33"/>
  <c r="AF44" i="33"/>
  <c r="X44" i="33"/>
  <c r="AY44" i="33"/>
  <c r="AR44" i="33"/>
  <c r="AL44" i="33"/>
  <c r="AD44" i="33"/>
  <c r="W44" i="33"/>
  <c r="BD44" i="33"/>
  <c r="AQ44" i="33"/>
  <c r="AI44" i="33"/>
  <c r="V44" i="33"/>
  <c r="BB42" i="33"/>
  <c r="AX42" i="33"/>
  <c r="AT42" i="33"/>
  <c r="AP42" i="33"/>
  <c r="AL42" i="33"/>
  <c r="AH42" i="33"/>
  <c r="AD42" i="33"/>
  <c r="Z42" i="33"/>
  <c r="V42" i="33"/>
  <c r="R42" i="33"/>
  <c r="BA42" i="33"/>
  <c r="AK42" i="33"/>
  <c r="AA42" i="33"/>
  <c r="AZ42" i="33"/>
  <c r="AU42" i="33"/>
  <c r="AO42" i="33"/>
  <c r="AJ42" i="33"/>
  <c r="AE42" i="33"/>
  <c r="Y42" i="33"/>
  <c r="T42" i="33"/>
  <c r="BD42" i="33"/>
  <c r="AY42" i="33"/>
  <c r="AS42" i="33"/>
  <c r="AN42" i="33"/>
  <c r="AI42" i="33"/>
  <c r="AC42" i="33"/>
  <c r="X42" i="33"/>
  <c r="S42" i="33"/>
  <c r="BC42" i="33"/>
  <c r="AW42" i="33"/>
  <c r="AR42" i="33"/>
  <c r="AM42" i="33"/>
  <c r="AG42" i="33"/>
  <c r="AB42" i="33"/>
  <c r="W42" i="33"/>
  <c r="AV42" i="33"/>
  <c r="AQ42" i="33"/>
  <c r="AF42" i="33"/>
  <c r="U42" i="33"/>
  <c r="S29" i="33"/>
  <c r="BC60" i="34" l="1"/>
  <c r="AZ60" i="34"/>
  <c r="E62" i="34"/>
  <c r="AV30" i="34"/>
  <c r="AV60" i="34" s="1"/>
  <c r="AR30" i="34"/>
  <c r="AR60" i="34" s="1"/>
  <c r="AN30" i="34"/>
  <c r="AN60" i="34" s="1"/>
  <c r="AJ30" i="34"/>
  <c r="AJ60" i="34" s="1"/>
  <c r="AF30" i="34"/>
  <c r="AF60" i="34" s="1"/>
  <c r="AB30" i="34"/>
  <c r="AB60" i="34" s="1"/>
  <c r="X30" i="34"/>
  <c r="X60" i="34" s="1"/>
  <c r="T30" i="34"/>
  <c r="T60" i="34" s="1"/>
  <c r="P30" i="34"/>
  <c r="P60" i="34" s="1"/>
  <c r="L30" i="34"/>
  <c r="L60" i="34" s="1"/>
  <c r="H30" i="34"/>
  <c r="H60" i="34" s="1"/>
  <c r="AO30" i="34"/>
  <c r="AO60" i="34" s="1"/>
  <c r="AD30" i="34"/>
  <c r="AD60" i="34" s="1"/>
  <c r="AX30" i="34"/>
  <c r="AX60" i="34" s="1"/>
  <c r="AS30" i="34"/>
  <c r="AS60" i="34" s="1"/>
  <c r="AM30" i="34"/>
  <c r="AM60" i="34" s="1"/>
  <c r="AH30" i="34"/>
  <c r="AH60" i="34" s="1"/>
  <c r="AW30" i="34"/>
  <c r="AW60" i="34" s="1"/>
  <c r="AQ30" i="34"/>
  <c r="AQ60" i="34" s="1"/>
  <c r="AL30" i="34"/>
  <c r="AL60" i="34" s="1"/>
  <c r="AG30" i="34"/>
  <c r="AG60" i="34" s="1"/>
  <c r="AA30" i="34"/>
  <c r="AA60" i="34" s="1"/>
  <c r="AU30" i="34"/>
  <c r="AU60" i="34" s="1"/>
  <c r="AP30" i="34"/>
  <c r="AP60" i="34" s="1"/>
  <c r="AK30" i="34"/>
  <c r="AK60" i="34" s="1"/>
  <c r="AE30" i="34"/>
  <c r="AE60" i="34" s="1"/>
  <c r="Z30" i="34"/>
  <c r="Z60" i="34" s="1"/>
  <c r="U30" i="34"/>
  <c r="U60" i="34" s="1"/>
  <c r="O30" i="34"/>
  <c r="O60" i="34" s="1"/>
  <c r="J30" i="34"/>
  <c r="J60" i="34" s="1"/>
  <c r="AT30" i="34"/>
  <c r="AT60" i="34" s="1"/>
  <c r="AI30" i="34"/>
  <c r="AI60" i="34" s="1"/>
  <c r="Y30" i="34"/>
  <c r="Y60" i="34" s="1"/>
  <c r="S30" i="34"/>
  <c r="S60" i="34" s="1"/>
  <c r="R30" i="34"/>
  <c r="R60" i="34" s="1"/>
  <c r="AC30" i="34"/>
  <c r="AC60" i="34" s="1"/>
  <c r="Q30" i="34"/>
  <c r="Q60" i="34" s="1"/>
  <c r="I30" i="34"/>
  <c r="I60" i="34" s="1"/>
  <c r="W30" i="34"/>
  <c r="W60" i="34" s="1"/>
  <c r="N30" i="34"/>
  <c r="N60" i="34" s="1"/>
  <c r="G30" i="34"/>
  <c r="G60" i="34" s="1"/>
  <c r="V30" i="34"/>
  <c r="V60" i="34" s="1"/>
  <c r="M30" i="34"/>
  <c r="M60" i="34" s="1"/>
  <c r="F30" i="34"/>
  <c r="F60" i="34" s="1"/>
  <c r="K30" i="34"/>
  <c r="K60" i="34" s="1"/>
  <c r="BA60" i="34"/>
  <c r="BB60" i="34"/>
  <c r="AY60" i="34"/>
  <c r="E62" i="33"/>
  <c r="AU30" i="33"/>
  <c r="AU60" i="33" s="1"/>
  <c r="AQ30" i="33"/>
  <c r="AQ60" i="33" s="1"/>
  <c r="AM30" i="33"/>
  <c r="AM60" i="33" s="1"/>
  <c r="AI30" i="33"/>
  <c r="AI60" i="33" s="1"/>
  <c r="AE30" i="33"/>
  <c r="AE60" i="33" s="1"/>
  <c r="AA30" i="33"/>
  <c r="AA60" i="33" s="1"/>
  <c r="W30" i="33"/>
  <c r="W60" i="33" s="1"/>
  <c r="S30" i="33"/>
  <c r="S60" i="33" s="1"/>
  <c r="O30" i="33"/>
  <c r="O60" i="33" s="1"/>
  <c r="K30" i="33"/>
  <c r="K60" i="33" s="1"/>
  <c r="G30" i="33"/>
  <c r="G60" i="33" s="1"/>
  <c r="AX30" i="33"/>
  <c r="AX60" i="33" s="1"/>
  <c r="AS30" i="33"/>
  <c r="AS60" i="33" s="1"/>
  <c r="AN30" i="33"/>
  <c r="AN60" i="33" s="1"/>
  <c r="AH30" i="33"/>
  <c r="AH60" i="33" s="1"/>
  <c r="AC30" i="33"/>
  <c r="AC60" i="33" s="1"/>
  <c r="X30" i="33"/>
  <c r="X60" i="33" s="1"/>
  <c r="R30" i="33"/>
  <c r="R60" i="33" s="1"/>
  <c r="M30" i="33"/>
  <c r="M60" i="33" s="1"/>
  <c r="H30" i="33"/>
  <c r="H60" i="33" s="1"/>
  <c r="AB30" i="33"/>
  <c r="AB60" i="33" s="1"/>
  <c r="AW30" i="33"/>
  <c r="AW60" i="33" s="1"/>
  <c r="AJ30" i="33"/>
  <c r="AJ60" i="33" s="1"/>
  <c r="N30" i="33"/>
  <c r="N60" i="33" s="1"/>
  <c r="AV30" i="33"/>
  <c r="AV60" i="33" s="1"/>
  <c r="AO30" i="33"/>
  <c r="AO60" i="33" s="1"/>
  <c r="AG30" i="33"/>
  <c r="AG60" i="33" s="1"/>
  <c r="Z30" i="33"/>
  <c r="Z60" i="33" s="1"/>
  <c r="T30" i="33"/>
  <c r="T60" i="33" s="1"/>
  <c r="L30" i="33"/>
  <c r="L60" i="33" s="1"/>
  <c r="AT30" i="33"/>
  <c r="AT60" i="33" s="1"/>
  <c r="AL30" i="33"/>
  <c r="AL60" i="33" s="1"/>
  <c r="AF30" i="33"/>
  <c r="AF60" i="33" s="1"/>
  <c r="Y30" i="33"/>
  <c r="Y60" i="33" s="1"/>
  <c r="Q30" i="33"/>
  <c r="Q60" i="33" s="1"/>
  <c r="J30" i="33"/>
  <c r="J60" i="33" s="1"/>
  <c r="AR30" i="33"/>
  <c r="AR60" i="33" s="1"/>
  <c r="AK30" i="33"/>
  <c r="AK60" i="33" s="1"/>
  <c r="AD30" i="33"/>
  <c r="AD60" i="33" s="1"/>
  <c r="V30" i="33"/>
  <c r="V60" i="33" s="1"/>
  <c r="P30" i="33"/>
  <c r="P60" i="33" s="1"/>
  <c r="I30" i="33"/>
  <c r="I60" i="33" s="1"/>
  <c r="AP30" i="33"/>
  <c r="AP60" i="33" s="1"/>
  <c r="U30" i="33"/>
  <c r="U60" i="33" s="1"/>
  <c r="F30" i="33"/>
  <c r="F60" i="33" s="1"/>
  <c r="BC60" i="33"/>
  <c r="BD60" i="33"/>
  <c r="AZ60" i="33"/>
  <c r="AY60" i="33"/>
  <c r="BB60" i="33"/>
  <c r="E29" i="33"/>
  <c r="BA60" i="33"/>
  <c r="E63" i="34" l="1"/>
  <c r="E64" i="34" s="1"/>
  <c r="E77" i="34" s="1"/>
  <c r="E80" i="34" s="1"/>
  <c r="E81" i="34" s="1"/>
  <c r="F61" i="34"/>
  <c r="F62" i="34" s="1"/>
  <c r="G61" i="34" s="1"/>
  <c r="E63" i="33"/>
  <c r="E64" i="33" s="1"/>
  <c r="E77" i="33" s="1"/>
  <c r="E80" i="33" s="1"/>
  <c r="E81" i="33" s="1"/>
  <c r="F61" i="33"/>
  <c r="F62" i="33" s="1"/>
  <c r="G61" i="33" s="1"/>
  <c r="G62" i="34" l="1"/>
  <c r="H61" i="34" s="1"/>
  <c r="F63" i="34"/>
  <c r="F64" i="34" s="1"/>
  <c r="F77" i="34" s="1"/>
  <c r="F80" i="34" s="1"/>
  <c r="F81" i="34" s="1"/>
  <c r="G62" i="33"/>
  <c r="H61" i="33" s="1"/>
  <c r="F63" i="33"/>
  <c r="F64" i="33" s="1"/>
  <c r="F77" i="33" s="1"/>
  <c r="F80" i="33" s="1"/>
  <c r="F81" i="33" s="1"/>
  <c r="H62" i="34" l="1"/>
  <c r="I61" i="34" s="1"/>
  <c r="G63" i="34"/>
  <c r="G64" i="34" s="1"/>
  <c r="G77" i="34" s="1"/>
  <c r="G80" i="34" s="1"/>
  <c r="G81" i="34" s="1"/>
  <c r="H62" i="33"/>
  <c r="I61" i="33" s="1"/>
  <c r="G63" i="33"/>
  <c r="G64" i="33" s="1"/>
  <c r="G77" i="33" s="1"/>
  <c r="G80" i="33" s="1"/>
  <c r="G81" i="33" s="1"/>
  <c r="I62" i="34" l="1"/>
  <c r="J61" i="34" s="1"/>
  <c r="H63" i="34"/>
  <c r="H64" i="34" s="1"/>
  <c r="H77" i="34" s="1"/>
  <c r="H80" i="34" s="1"/>
  <c r="H81" i="34" s="1"/>
  <c r="I62" i="33"/>
  <c r="J61" i="33" s="1"/>
  <c r="H63" i="33"/>
  <c r="H64" i="33" s="1"/>
  <c r="H77" i="33" s="1"/>
  <c r="H80" i="33" s="1"/>
  <c r="H81" i="33" s="1"/>
  <c r="I63" i="34" l="1"/>
  <c r="I64" i="34" s="1"/>
  <c r="I77" i="34" s="1"/>
  <c r="I80" i="34" s="1"/>
  <c r="I81" i="34" s="1"/>
  <c r="J62" i="34"/>
  <c r="K61" i="34" s="1"/>
  <c r="I63" i="33"/>
  <c r="I64" i="33" s="1"/>
  <c r="I77" i="33" s="1"/>
  <c r="I80" i="33" s="1"/>
  <c r="I81" i="33" s="1"/>
  <c r="J62" i="33"/>
  <c r="K61" i="33" s="1"/>
  <c r="J63" i="34" l="1"/>
  <c r="J64" i="34" s="1"/>
  <c r="J77" i="34" s="1"/>
  <c r="J80" i="34" s="1"/>
  <c r="J81" i="34"/>
  <c r="K62" i="34"/>
  <c r="L61" i="34" s="1"/>
  <c r="K62" i="33"/>
  <c r="L61" i="33" s="1"/>
  <c r="J63" i="33"/>
  <c r="J64" i="33" s="1"/>
  <c r="J77" i="33" s="1"/>
  <c r="J80" i="33" s="1"/>
  <c r="J81" i="33" s="1"/>
  <c r="L62" i="34" l="1"/>
  <c r="M61" i="34" s="1"/>
  <c r="K63" i="34"/>
  <c r="K64" i="34" s="1"/>
  <c r="K77" i="34" s="1"/>
  <c r="K80" i="34" s="1"/>
  <c r="K81" i="34" s="1"/>
  <c r="L62" i="33"/>
  <c r="M61" i="33" s="1"/>
  <c r="K63" i="33"/>
  <c r="K64" i="33" s="1"/>
  <c r="K77" i="33" s="1"/>
  <c r="K80" i="33" s="1"/>
  <c r="K81" i="33" s="1"/>
  <c r="M62" i="34" l="1"/>
  <c r="N61" i="34" s="1"/>
  <c r="L63" i="34"/>
  <c r="L64" i="34" s="1"/>
  <c r="L77" i="34" s="1"/>
  <c r="L80" i="34" s="1"/>
  <c r="L81" i="34" s="1"/>
  <c r="M62" i="33"/>
  <c r="N61" i="33" s="1"/>
  <c r="L63" i="33"/>
  <c r="L64" i="33" s="1"/>
  <c r="L77" i="33" s="1"/>
  <c r="L80" i="33" s="1"/>
  <c r="L81" i="33" s="1"/>
  <c r="N62" i="34" l="1"/>
  <c r="O61" i="34" s="1"/>
  <c r="M63" i="34"/>
  <c r="M64" i="34" s="1"/>
  <c r="M77" i="34" s="1"/>
  <c r="M80" i="34" s="1"/>
  <c r="M81" i="34" s="1"/>
  <c r="N62" i="33"/>
  <c r="O61" i="33" s="1"/>
  <c r="M63" i="33"/>
  <c r="M64" i="33" s="1"/>
  <c r="M77" i="33" s="1"/>
  <c r="M80" i="33" s="1"/>
  <c r="M81" i="33" s="1"/>
  <c r="O62" i="34" l="1"/>
  <c r="P61" i="34" s="1"/>
  <c r="N63" i="34"/>
  <c r="N64" i="34" s="1"/>
  <c r="N77" i="34" s="1"/>
  <c r="N80" i="34" s="1"/>
  <c r="N81" i="34" s="1"/>
  <c r="O62" i="33"/>
  <c r="P61" i="33" s="1"/>
  <c r="N63" i="33"/>
  <c r="N64" i="33" s="1"/>
  <c r="N77" i="33" s="1"/>
  <c r="N80" i="33" s="1"/>
  <c r="N81" i="33" s="1"/>
  <c r="O63" i="34" l="1"/>
  <c r="O64" i="34" s="1"/>
  <c r="O77" i="34" s="1"/>
  <c r="O80" i="34" s="1"/>
  <c r="O81" i="34" s="1"/>
  <c r="P62" i="34"/>
  <c r="Q61" i="34" s="1"/>
  <c r="O63" i="33"/>
  <c r="O64" i="33" s="1"/>
  <c r="O77" i="33" s="1"/>
  <c r="O80" i="33" s="1"/>
  <c r="O81" i="33" s="1"/>
  <c r="P62" i="33"/>
  <c r="Q61" i="33" s="1"/>
  <c r="Q62" i="34" l="1"/>
  <c r="R61" i="34" s="1"/>
  <c r="P63" i="34"/>
  <c r="P64" i="34" s="1"/>
  <c r="P77" i="34" s="1"/>
  <c r="P80" i="34" s="1"/>
  <c r="P81" i="34" s="1"/>
  <c r="P63" i="33"/>
  <c r="P64" i="33" s="1"/>
  <c r="P77" i="33" s="1"/>
  <c r="P80" i="33" s="1"/>
  <c r="P81" i="33" s="1"/>
  <c r="Q62" i="33"/>
  <c r="R61" i="33" s="1"/>
  <c r="R62" i="34" l="1"/>
  <c r="S61" i="34" s="1"/>
  <c r="Q63" i="34"/>
  <c r="Q64" i="34" s="1"/>
  <c r="Q77" i="34" s="1"/>
  <c r="Q80" i="34" s="1"/>
  <c r="Q81" i="34" s="1"/>
  <c r="R62" i="33"/>
  <c r="S61" i="33" s="1"/>
  <c r="Q63" i="33"/>
  <c r="Q64" i="33" s="1"/>
  <c r="Q77" i="33" s="1"/>
  <c r="Q80" i="33" s="1"/>
  <c r="Q81" i="33" s="1"/>
  <c r="S62" i="34" l="1"/>
  <c r="T61" i="34" s="1"/>
  <c r="R63" i="34"/>
  <c r="R64" i="34" s="1"/>
  <c r="R77" i="34" s="1"/>
  <c r="R80" i="34" s="1"/>
  <c r="R81" i="34" s="1"/>
  <c r="S62" i="33"/>
  <c r="T61" i="33" s="1"/>
  <c r="R63" i="33"/>
  <c r="R64" i="33" s="1"/>
  <c r="R77" i="33" s="1"/>
  <c r="R80" i="33" s="1"/>
  <c r="R81" i="33" s="1"/>
  <c r="T62" i="34" l="1"/>
  <c r="U61" i="34" s="1"/>
  <c r="S63" i="34"/>
  <c r="S64" i="34" s="1"/>
  <c r="S77" i="34" s="1"/>
  <c r="S80" i="34" s="1"/>
  <c r="S81" i="34" s="1"/>
  <c r="T62" i="33"/>
  <c r="U61" i="33" s="1"/>
  <c r="S63" i="33"/>
  <c r="S64" i="33" s="1"/>
  <c r="S77" i="33" s="1"/>
  <c r="S80" i="33" s="1"/>
  <c r="S81" i="33" s="1"/>
  <c r="U62" i="34" l="1"/>
  <c r="V61" i="34" s="1"/>
  <c r="T63" i="34"/>
  <c r="T64" i="34" s="1"/>
  <c r="T77" i="34" s="1"/>
  <c r="T80" i="34" s="1"/>
  <c r="T81" i="34" s="1"/>
  <c r="U62" i="33"/>
  <c r="V61" i="33" s="1"/>
  <c r="T63" i="33"/>
  <c r="T64" i="33" s="1"/>
  <c r="T77" i="33" s="1"/>
  <c r="T80" i="33" s="1"/>
  <c r="T81" i="33" s="1"/>
  <c r="C4" i="34" l="1"/>
  <c r="G31" i="29" s="1"/>
  <c r="U63" i="34"/>
  <c r="U64" i="34" s="1"/>
  <c r="U77" i="34" s="1"/>
  <c r="U80" i="34" s="1"/>
  <c r="U81" i="34" s="1"/>
  <c r="V62" i="34"/>
  <c r="W61" i="34" s="1"/>
  <c r="C4" i="33"/>
  <c r="G30" i="29" s="1"/>
  <c r="V62" i="33"/>
  <c r="W61" i="33" s="1"/>
  <c r="U63" i="33"/>
  <c r="U64" i="33" s="1"/>
  <c r="U77" i="33" s="1"/>
  <c r="U80" i="33" s="1"/>
  <c r="U81" i="33" s="1"/>
  <c r="V63" i="34" l="1"/>
  <c r="V64" i="34" s="1"/>
  <c r="V77" i="34" s="1"/>
  <c r="V80" i="34" s="1"/>
  <c r="V81" i="34" s="1"/>
  <c r="W62" i="34"/>
  <c r="X61" i="34" s="1"/>
  <c r="W62" i="33"/>
  <c r="X61" i="33" s="1"/>
  <c r="V63" i="33"/>
  <c r="V64" i="33" s="1"/>
  <c r="V77" i="33" s="1"/>
  <c r="V80" i="33" s="1"/>
  <c r="V81" i="33" s="1"/>
  <c r="X62" i="34" l="1"/>
  <c r="Y61" i="34" s="1"/>
  <c r="W63" i="34"/>
  <c r="W64" i="34" s="1"/>
  <c r="W77" i="34" s="1"/>
  <c r="W80" i="34" s="1"/>
  <c r="W81" i="34" s="1"/>
  <c r="X62" i="33"/>
  <c r="Y61" i="33" s="1"/>
  <c r="W63" i="33"/>
  <c r="W64" i="33" s="1"/>
  <c r="W77" i="33" s="1"/>
  <c r="W80" i="33" s="1"/>
  <c r="W81" i="33" s="1"/>
  <c r="Y62" i="34" l="1"/>
  <c r="Z61" i="34" s="1"/>
  <c r="X63" i="34"/>
  <c r="X64" i="34" s="1"/>
  <c r="X77" i="34" s="1"/>
  <c r="X80" i="34" s="1"/>
  <c r="X81" i="34" s="1"/>
  <c r="X63" i="33"/>
  <c r="X64" i="33" s="1"/>
  <c r="X77" i="33" s="1"/>
  <c r="X80" i="33" s="1"/>
  <c r="X81" i="33" s="1"/>
  <c r="Y62" i="33"/>
  <c r="Z61" i="33" s="1"/>
  <c r="Z62" i="34" l="1"/>
  <c r="AA61" i="34" s="1"/>
  <c r="Y63" i="34"/>
  <c r="Y64" i="34" s="1"/>
  <c r="Y77" i="34" s="1"/>
  <c r="Y80" i="34" s="1"/>
  <c r="Y81" i="34" s="1"/>
  <c r="Y63" i="33"/>
  <c r="Y64" i="33" s="1"/>
  <c r="Y77" i="33" s="1"/>
  <c r="Y80" i="33" s="1"/>
  <c r="Y81" i="33" s="1"/>
  <c r="Z62" i="33"/>
  <c r="AA61" i="33" s="1"/>
  <c r="Z63" i="34" l="1"/>
  <c r="Z64" i="34" s="1"/>
  <c r="Z77" i="34" s="1"/>
  <c r="Z80" i="34" s="1"/>
  <c r="Z81" i="34" s="1"/>
  <c r="AA62" i="34"/>
  <c r="AB61" i="34" s="1"/>
  <c r="AA62" i="33"/>
  <c r="AB61" i="33" s="1"/>
  <c r="Z63" i="33"/>
  <c r="Z64" i="33" s="1"/>
  <c r="Z77" i="33" s="1"/>
  <c r="Z80" i="33" s="1"/>
  <c r="Z81" i="33" s="1"/>
  <c r="AB62" i="34" l="1"/>
  <c r="AC61" i="34" s="1"/>
  <c r="AA63" i="34"/>
  <c r="AA64" i="34" s="1"/>
  <c r="AA77" i="34" s="1"/>
  <c r="AA80" i="34" s="1"/>
  <c r="AA81" i="34" s="1"/>
  <c r="AB62" i="33"/>
  <c r="AC61" i="33" s="1"/>
  <c r="AA63" i="33"/>
  <c r="AA64" i="33" s="1"/>
  <c r="AA77" i="33" s="1"/>
  <c r="AA80" i="33" s="1"/>
  <c r="AA81" i="33" s="1"/>
  <c r="AB63" i="34" l="1"/>
  <c r="AB64" i="34" s="1"/>
  <c r="AB77" i="34" s="1"/>
  <c r="AB80" i="34" s="1"/>
  <c r="AB81" i="34" s="1"/>
  <c r="C5" i="34" s="1"/>
  <c r="H31" i="29" s="1"/>
  <c r="AC62" i="34"/>
  <c r="AD61" i="34" s="1"/>
  <c r="AC62" i="33"/>
  <c r="AD61" i="33" s="1"/>
  <c r="AB63" i="33"/>
  <c r="AB64" i="33" s="1"/>
  <c r="AB77" i="33" s="1"/>
  <c r="AB80" i="33" s="1"/>
  <c r="AB81" i="33" s="1"/>
  <c r="AD62" i="34" l="1"/>
  <c r="AE61" i="34" s="1"/>
  <c r="AC63" i="34"/>
  <c r="AC64" i="34" s="1"/>
  <c r="AC77" i="34" s="1"/>
  <c r="AC80" i="34" s="1"/>
  <c r="AC81" i="34" s="1"/>
  <c r="AC63" i="33"/>
  <c r="AC64" i="33" s="1"/>
  <c r="AC77" i="33" s="1"/>
  <c r="AC80" i="33" s="1"/>
  <c r="AC81" i="33" s="1"/>
  <c r="C5" i="33"/>
  <c r="H30" i="29" s="1"/>
  <c r="AD62" i="33"/>
  <c r="AE61" i="33" s="1"/>
  <c r="AE62" i="34" l="1"/>
  <c r="AF61" i="34" s="1"/>
  <c r="AD63" i="34"/>
  <c r="AD64" i="34" s="1"/>
  <c r="AD77" i="34" s="1"/>
  <c r="AD80" i="34" s="1"/>
  <c r="AD81" i="34" s="1"/>
  <c r="AE62" i="33"/>
  <c r="AF61" i="33" s="1"/>
  <c r="AD63" i="33"/>
  <c r="AD64" i="33" s="1"/>
  <c r="AD77" i="33" s="1"/>
  <c r="AD80" i="33" s="1"/>
  <c r="AD81" i="33" s="1"/>
  <c r="AF62" i="34" l="1"/>
  <c r="AG61" i="34" s="1"/>
  <c r="AE63" i="34"/>
  <c r="AE64" i="34" s="1"/>
  <c r="AE77" i="34" s="1"/>
  <c r="AE80" i="34" s="1"/>
  <c r="AE81" i="34" s="1"/>
  <c r="AF62" i="33"/>
  <c r="AG61" i="33" s="1"/>
  <c r="AE63" i="33"/>
  <c r="AE64" i="33" s="1"/>
  <c r="AE77" i="33" s="1"/>
  <c r="AE80" i="33" s="1"/>
  <c r="AE81" i="33" s="1"/>
  <c r="AF63" i="34" l="1"/>
  <c r="AF64" i="34" s="1"/>
  <c r="AF77" i="34" s="1"/>
  <c r="AF80" i="34" s="1"/>
  <c r="AF81" i="34" s="1"/>
  <c r="AG62" i="34"/>
  <c r="AH61" i="34" s="1"/>
  <c r="AF63" i="33"/>
  <c r="AF64" i="33" s="1"/>
  <c r="AF77" i="33" s="1"/>
  <c r="AF80" i="33" s="1"/>
  <c r="AF81" i="33" s="1"/>
  <c r="AG62" i="33"/>
  <c r="AH61" i="33" s="1"/>
  <c r="AG63" i="34" l="1"/>
  <c r="AG64" i="34" s="1"/>
  <c r="AG77" i="34" s="1"/>
  <c r="AG80" i="34" s="1"/>
  <c r="AG81" i="34" s="1"/>
  <c r="AH62" i="34"/>
  <c r="AI61" i="34" s="1"/>
  <c r="AH62" i="33"/>
  <c r="AI61" i="33" s="1"/>
  <c r="AG63" i="33"/>
  <c r="AG64" i="33" s="1"/>
  <c r="AG77" i="33" s="1"/>
  <c r="AG80" i="33" s="1"/>
  <c r="AG81" i="33" s="1"/>
  <c r="AI62" i="34" l="1"/>
  <c r="AJ61" i="34" s="1"/>
  <c r="AH63" i="34"/>
  <c r="AH64" i="34" s="1"/>
  <c r="AH77" i="34" s="1"/>
  <c r="AH80" i="34" s="1"/>
  <c r="AH81" i="34" s="1"/>
  <c r="AH63" i="33"/>
  <c r="AH64" i="33" s="1"/>
  <c r="AH77" i="33" s="1"/>
  <c r="AH80" i="33" s="1"/>
  <c r="AH81" i="33" s="1"/>
  <c r="AI62" i="33"/>
  <c r="AJ61" i="33" s="1"/>
  <c r="AJ62" i="34" l="1"/>
  <c r="AK61" i="34" s="1"/>
  <c r="AI63" i="34"/>
  <c r="AI64" i="34" s="1"/>
  <c r="AI77" i="34" s="1"/>
  <c r="AI80" i="34" s="1"/>
  <c r="AI81" i="34" s="1"/>
  <c r="AJ62" i="33"/>
  <c r="AK61" i="33" s="1"/>
  <c r="AI63" i="33"/>
  <c r="AI64" i="33" s="1"/>
  <c r="AI77" i="33" s="1"/>
  <c r="AI80" i="33" s="1"/>
  <c r="AI81" i="33" s="1"/>
  <c r="AJ63" i="34" l="1"/>
  <c r="AJ64" i="34" s="1"/>
  <c r="AJ77" i="34" s="1"/>
  <c r="AJ80" i="34" s="1"/>
  <c r="AJ81" i="34" s="1"/>
  <c r="AK62" i="34"/>
  <c r="AL61" i="34" s="1"/>
  <c r="AJ63" i="33"/>
  <c r="AJ64" i="33" s="1"/>
  <c r="AJ77" i="33" s="1"/>
  <c r="AJ80" i="33" s="1"/>
  <c r="AJ81" i="33" s="1"/>
  <c r="AK62" i="33"/>
  <c r="AL61" i="33" s="1"/>
  <c r="C6" i="34" l="1"/>
  <c r="I31" i="29" s="1"/>
  <c r="AL62" i="34"/>
  <c r="AM61" i="34" s="1"/>
  <c r="AK63" i="34"/>
  <c r="AK64" i="34" s="1"/>
  <c r="AK77" i="34" s="1"/>
  <c r="AK80" i="34" s="1"/>
  <c r="AK81" i="34" s="1"/>
  <c r="AK63" i="33"/>
  <c r="AK64" i="33" s="1"/>
  <c r="AK77" i="33" s="1"/>
  <c r="AK80" i="33" s="1"/>
  <c r="AK81" i="33" s="1"/>
  <c r="C6" i="33"/>
  <c r="I30" i="29" s="1"/>
  <c r="AL62" i="33"/>
  <c r="AM61" i="33" s="1"/>
  <c r="AL63" i="34" l="1"/>
  <c r="AL64" i="34" s="1"/>
  <c r="AL77" i="34" s="1"/>
  <c r="AL80" i="34" s="1"/>
  <c r="AL81" i="34" s="1"/>
  <c r="AM62" i="34"/>
  <c r="AN61" i="34" s="1"/>
  <c r="AL63" i="33"/>
  <c r="AL64" i="33" s="1"/>
  <c r="AL77" i="33" s="1"/>
  <c r="AL80" i="33" s="1"/>
  <c r="AL81" i="33" s="1"/>
  <c r="AM62" i="33"/>
  <c r="AN61" i="33" s="1"/>
  <c r="AN62" i="34" l="1"/>
  <c r="AO61" i="34" s="1"/>
  <c r="AM63" i="34"/>
  <c r="AM64" i="34" s="1"/>
  <c r="AM77" i="34" s="1"/>
  <c r="AM80" i="34" s="1"/>
  <c r="AM81" i="34" s="1"/>
  <c r="AN62" i="33"/>
  <c r="AO61" i="33" s="1"/>
  <c r="AM63" i="33"/>
  <c r="AM64" i="33" s="1"/>
  <c r="AM77" i="33" s="1"/>
  <c r="AM80" i="33" s="1"/>
  <c r="AM81" i="33" s="1"/>
  <c r="AO62" i="34" l="1"/>
  <c r="AP61" i="34" s="1"/>
  <c r="AN63" i="34"/>
  <c r="AN64" i="34" s="1"/>
  <c r="AN77" i="34" s="1"/>
  <c r="AN80" i="34" s="1"/>
  <c r="AN81" i="34" s="1"/>
  <c r="AO62" i="33"/>
  <c r="AP61" i="33" s="1"/>
  <c r="AN63" i="33"/>
  <c r="AN64" i="33" s="1"/>
  <c r="AN77" i="33" s="1"/>
  <c r="AN80" i="33" s="1"/>
  <c r="AN81" i="33" s="1"/>
  <c r="AO63" i="34" l="1"/>
  <c r="AO64" i="34" s="1"/>
  <c r="AO77" i="34" s="1"/>
  <c r="AO80" i="34" s="1"/>
  <c r="AO81" i="34" s="1"/>
  <c r="AP62" i="34"/>
  <c r="AQ61" i="34" s="1"/>
  <c r="AO63" i="33"/>
  <c r="AO64" i="33" s="1"/>
  <c r="AO77" i="33" s="1"/>
  <c r="AO80" i="33" s="1"/>
  <c r="AO81" i="33" s="1"/>
  <c r="AP62" i="33"/>
  <c r="AQ61" i="33" s="1"/>
  <c r="AQ62" i="34" l="1"/>
  <c r="AR61" i="34" s="1"/>
  <c r="AP63" i="34"/>
  <c r="AP64" i="34" s="1"/>
  <c r="AP77" i="34" s="1"/>
  <c r="AP80" i="34" s="1"/>
  <c r="AP81" i="34" s="1"/>
  <c r="AQ62" i="33"/>
  <c r="AR61" i="33" s="1"/>
  <c r="AP63" i="33"/>
  <c r="AP64" i="33" s="1"/>
  <c r="AP77" i="33" s="1"/>
  <c r="AP80" i="33" s="1"/>
  <c r="AP81" i="33" s="1"/>
  <c r="AR62" i="34" l="1"/>
  <c r="AS61" i="34" s="1"/>
  <c r="AQ63" i="34"/>
  <c r="AQ64" i="34" s="1"/>
  <c r="AQ77" i="34" s="1"/>
  <c r="AQ80" i="34" s="1"/>
  <c r="AQ81" i="34" s="1"/>
  <c r="AR62" i="33"/>
  <c r="AS61" i="33" s="1"/>
  <c r="AQ63" i="33"/>
  <c r="AQ64" i="33" s="1"/>
  <c r="AQ77" i="33" s="1"/>
  <c r="AQ80" i="33" s="1"/>
  <c r="AQ81" i="33" s="1"/>
  <c r="AR63" i="34" l="1"/>
  <c r="AR64" i="34" s="1"/>
  <c r="AR77" i="34" s="1"/>
  <c r="AR80" i="34" s="1"/>
  <c r="AR81" i="34" s="1"/>
  <c r="AS62" i="34"/>
  <c r="AT61" i="34" s="1"/>
  <c r="AR63" i="33"/>
  <c r="AR64" i="33" s="1"/>
  <c r="AR77" i="33" s="1"/>
  <c r="AR80" i="33" s="1"/>
  <c r="AR81" i="33" s="1"/>
  <c r="AS62" i="33"/>
  <c r="AT61" i="33" s="1"/>
  <c r="AT62" i="34" l="1"/>
  <c r="AU61" i="34" s="1"/>
  <c r="AS63" i="34"/>
  <c r="AS64" i="34" s="1"/>
  <c r="AS77" i="34" s="1"/>
  <c r="AS80" i="34" s="1"/>
  <c r="AS81" i="34" s="1"/>
  <c r="AS63" i="33"/>
  <c r="AS64" i="33" s="1"/>
  <c r="AS77" i="33" s="1"/>
  <c r="AS80" i="33" s="1"/>
  <c r="AS81" i="33" s="1"/>
  <c r="AT62" i="33"/>
  <c r="AU61" i="33" s="1"/>
  <c r="AU62" i="34" l="1"/>
  <c r="AV61" i="34" s="1"/>
  <c r="AT63" i="34"/>
  <c r="AT64" i="34" s="1"/>
  <c r="AT77" i="34" s="1"/>
  <c r="AT80" i="34" s="1"/>
  <c r="AT81" i="34" s="1"/>
  <c r="AU62" i="33"/>
  <c r="AV61" i="33" s="1"/>
  <c r="AT63" i="33"/>
  <c r="AT64" i="33" s="1"/>
  <c r="AT77" i="33" s="1"/>
  <c r="AT80" i="33" s="1"/>
  <c r="AT81" i="33" s="1"/>
  <c r="AV62" i="34" l="1"/>
  <c r="AW61" i="34" s="1"/>
  <c r="AU63" i="34"/>
  <c r="AU64" i="34" s="1"/>
  <c r="AU77" i="34" s="1"/>
  <c r="AU80" i="34" s="1"/>
  <c r="AU81" i="34" s="1"/>
  <c r="AV62" i="33"/>
  <c r="AW61" i="33" s="1"/>
  <c r="AU63" i="33"/>
  <c r="AU64" i="33" s="1"/>
  <c r="AU77" i="33" s="1"/>
  <c r="AU80" i="33" s="1"/>
  <c r="AU81" i="33" s="1"/>
  <c r="AW62" i="34" l="1"/>
  <c r="AX61" i="34" s="1"/>
  <c r="AV63" i="34"/>
  <c r="AV64" i="34" s="1"/>
  <c r="AV77" i="34" s="1"/>
  <c r="AV80" i="34" s="1"/>
  <c r="AV81" i="34" s="1"/>
  <c r="AW62" i="33"/>
  <c r="AX61" i="33" s="1"/>
  <c r="AV63" i="33"/>
  <c r="AV64" i="33" s="1"/>
  <c r="AV77" i="33" s="1"/>
  <c r="AV80" i="33" s="1"/>
  <c r="AV81" i="33" s="1"/>
  <c r="AX62" i="34" l="1"/>
  <c r="AY61" i="34" s="1"/>
  <c r="AW63" i="34"/>
  <c r="AW64" i="34" s="1"/>
  <c r="AW77" i="34" s="1"/>
  <c r="AW80" i="34" s="1"/>
  <c r="AW81" i="34" s="1"/>
  <c r="AX62" i="33"/>
  <c r="AY61" i="33" s="1"/>
  <c r="AW63" i="33"/>
  <c r="AW64" i="33" s="1"/>
  <c r="AW77" i="33" s="1"/>
  <c r="AW80" i="33" s="1"/>
  <c r="AW81" i="33" s="1"/>
  <c r="C7" i="34" l="1"/>
  <c r="J31" i="29" s="1"/>
  <c r="AY62" i="34"/>
  <c r="AZ61" i="34" s="1"/>
  <c r="AX63" i="34"/>
  <c r="AX64" i="34" s="1"/>
  <c r="AX77" i="34" s="1"/>
  <c r="AX80" i="34" s="1"/>
  <c r="AX81" i="34" s="1"/>
  <c r="C7" i="33"/>
  <c r="J30" i="29" s="1"/>
  <c r="AX63" i="33"/>
  <c r="AX64" i="33" s="1"/>
  <c r="AX77" i="33" s="1"/>
  <c r="AX80" i="33" s="1"/>
  <c r="AX81" i="33" s="1"/>
  <c r="AY62" i="33"/>
  <c r="AZ61" i="33" s="1"/>
  <c r="AZ62" i="34" l="1"/>
  <c r="BA61" i="34" s="1"/>
  <c r="AY63" i="34"/>
  <c r="AY64" i="34" s="1"/>
  <c r="AY77" i="34" s="1"/>
  <c r="AY80" i="34" s="1"/>
  <c r="AY81" i="34" s="1"/>
  <c r="AY63" i="33"/>
  <c r="AY64" i="33" s="1"/>
  <c r="AY77" i="33" s="1"/>
  <c r="AY80" i="33" s="1"/>
  <c r="AY81" i="33" s="1"/>
  <c r="AZ62" i="33"/>
  <c r="BA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BA62" i="34" l="1"/>
  <c r="BB61" i="34" s="1"/>
  <c r="AZ63" i="34"/>
  <c r="AZ64" i="34" s="1"/>
  <c r="AZ77" i="34" s="1"/>
  <c r="AZ80" i="34" s="1"/>
  <c r="AZ81" i="34" s="1"/>
  <c r="BA62" i="33"/>
  <c r="BB61" i="33" s="1"/>
  <c r="AZ63" i="33"/>
  <c r="AZ64" i="33" s="1"/>
  <c r="AZ77" i="33" s="1"/>
  <c r="AZ80" i="33" s="1"/>
  <c r="AZ81" i="33"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BB62" i="34" l="1"/>
  <c r="BC61" i="34" s="1"/>
  <c r="BA63" i="34"/>
  <c r="BA64" i="34" s="1"/>
  <c r="BA77" i="34" s="1"/>
  <c r="BA80" i="34" s="1"/>
  <c r="BA81" i="34" s="1"/>
  <c r="BB62" i="33"/>
  <c r="BC61" i="33" s="1"/>
  <c r="BA63" i="33"/>
  <c r="BA64" i="33" s="1"/>
  <c r="BA77" i="33" s="1"/>
  <c r="BA80" i="33" s="1"/>
  <c r="BA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2" i="34" l="1"/>
  <c r="BD61" i="34" s="1"/>
  <c r="BB63" i="34"/>
  <c r="BB64" i="34" s="1"/>
  <c r="BB77" i="34" s="1"/>
  <c r="BB80" i="34" s="1"/>
  <c r="BB81" i="34" s="1"/>
  <c r="BC62" i="33"/>
  <c r="BD61" i="33" s="1"/>
  <c r="BB63" i="33"/>
  <c r="BB64" i="33" s="1"/>
  <c r="BB77" i="33" s="1"/>
  <c r="BB80" i="33" s="1"/>
  <c r="BB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BD62" i="34" l="1"/>
  <c r="BD63" i="34" s="1"/>
  <c r="BD64" i="34" s="1"/>
  <c r="BD77" i="34" s="1"/>
  <c r="BD80" i="34" s="1"/>
  <c r="BC63" i="34"/>
  <c r="BC64" i="34" s="1"/>
  <c r="BC77" i="34" s="1"/>
  <c r="BC80" i="34" s="1"/>
  <c r="BC81" i="34" s="1"/>
  <c r="BD62" i="33"/>
  <c r="BD63" i="33" s="1"/>
  <c r="BD64" i="33" s="1"/>
  <c r="BD77" i="33" s="1"/>
  <c r="BD80" i="33" s="1"/>
  <c r="BC63" i="33"/>
  <c r="BC64" i="33" s="1"/>
  <c r="BC77" i="33" s="1"/>
  <c r="BC80" i="33" s="1"/>
  <c r="BC8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BD81" i="34" l="1"/>
  <c r="BD81" i="33"/>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<sst xmlns="http://schemas.openxmlformats.org/spreadsheetml/2006/main" count="1099" uniqueCount="358">
  <si>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</si>
  <si>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</si>
  <si>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</si>
  <si>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</si>
  <si>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</si>
  <si>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</si>
  <si>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</si>
  <si>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</si>
  <si>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</si>
  <si>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</si>
  <si>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</si>
  <si>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</si>
  <si>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</si>
  <si>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</si>
  <si>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</si>
  <si>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</si>
  <si>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</si>
  <si>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</si>
  <si>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</si>
  <si>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</si>
  <si>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</si>
  <si>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</si>
  <si>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</si>
  <si>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</si>
  <si>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</si>
  <si>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</si>
  <si>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</si>
  <si>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</si>
  <si>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</si>
  <si>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</si>
  <si>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</si>
  <si>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</si>
  <si>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</si>
  <si>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</si>
  <si>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</si>
  <si>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</si>
  <si>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</si>
  <si>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</si>
  <si>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</si>
  <si>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</si>
  <si>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</si>
  <si>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</si>
  <si>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</si>
  <si>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</si>
  <si>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</si>
  <si>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</si>
  <si>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</si>
  <si>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</si>
  <si>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</si>
  <si>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</si>
  <si>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</si>
  <si>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</si>
  <si>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</si>
  <si>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</si>
  <si>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</si>
  <si>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</si>
  <si>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</si>
  <si>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</si>
  <si>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</si>
  <si>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</si>
  <si>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</si>
  <si>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</si>
  <si>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</si>
  <si>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</si>
  <si>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</si>
  <si>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</si>
  <si>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</si>
  <si>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</si>
  <si>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</si>
  <si>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</si>
  <si>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</si>
  <si>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</si>
  <si>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</si>
  <si>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</si>
  <si>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</si>
  <si>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</si>
  <si>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</si>
  <si>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</si>
  <si>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</si>
  <si>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</si>
  <si>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</si>
  <si>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</si>
  <si>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</si>
  <si>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</si>
  <si>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</si>
  <si>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</si>
  <si>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</si>
  <si>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</si>
  <si>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</si>
  <si>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</si>
  <si>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</si>
  <si>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</si>
  <si>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</si>
  <si>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</si>
  <si>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</si>
  <si>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</si>
  <si>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</si>
  <si>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</si>
  <si>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</si>
  <si>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</si>
  <si>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</si>
  <si>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</si>
  <si>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</si>
  <si>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</si>
  <si>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</si>
  <si>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</si>
  <si>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</si>
  <si>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</si>
  <si>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</si>
  <si>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</si>
  <si>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</si>
  <si>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</si>
  <si>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</si>
  <si>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</si>
  <si>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</si>
  <si>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</si>
  <si>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</si>
  <si>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</si>
  <si>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</si>
  <si>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</si>
  <si>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</si>
  <si>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</si>
  <si>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</si>
  <si>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</si>
  <si>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</si>
  <si>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</si>
  <si>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</si>
  <si>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</si>
  <si>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</si>
  <si>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</si>
  <si>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</si>
  <si>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</si>
  <si>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</si>
  <si>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</si>
  <si>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</si>
  <si>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</si>
  <si>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</si>
  <si>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</si>
  <si>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</si>
  <si>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</si>
  <si>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</si>
  <si>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</si>
  <si>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</si>
  <si>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</si>
  <si>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</si>
  <si>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</si>
  <si>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</si>
  <si>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</si>
  <si>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</si>
  <si>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</si>
  <si>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</si>
  <si>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</si>
  <si>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</si>
  <si>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</si>
  <si>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</si>
  <si>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</si>
  <si>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</si>
  <si>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</si>
  <si>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</si>
  <si>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</si>
  <si>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</si>
  <si>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</si>
  <si>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</si>
  <si>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</si>
  <si>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</si>
  <si>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</si>
  <si>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</si>
  <si>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</si>
  <si>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</si>
  <si>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</si>
  <si>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</si>
  <si>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</si>
  <si>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</si>
  <si>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</si>
  <si>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</si>
  <si>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</si>
  <si>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</si>
  <si>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</si>
  <si>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</si>
  <si>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</si>
  <si>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</si>
  <si>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</si>
  <si>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</si>
  <si>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</si>
  <si>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</si>
  <si>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</si>
  <si>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</si>
  <si>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</si>
  <si>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</si>
  <si>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</si>
  <si>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</si>
  <si>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</si>
  <si>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</si>
  <si>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</si>
  <si>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</si>
  <si>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</si>
  <si>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</si>
  <si>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</si>
  <si>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</si>
  <si>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</si>
  <si>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</si>
  <si>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</si>
  <si>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</si>
  <si>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</si>
  <si>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</si>
  <si>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</si>
  <si>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</si>
  <si>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</si>
  <si>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</si>
  <si>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</si>
  <si>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</si>
  <si>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</si>
  <si>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</si>
  <si>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</si>
  <si>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</si>
  <si>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</si>
  <si>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</si>
  <si>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</si>
  <si>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</si>
  <si>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</si>
  <si>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</si>
  <si>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</si>
  <si>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</si>
  <si>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</si>
  <si>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</si>
  <si>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</si>
  <si>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</si>
  <si>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</si>
  <si>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</si>
  <si>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</si>
  <si>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</si>
  <si>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</si>
  <si>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</si>
  <si>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</si>
  <si>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</si>
  <si>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</si>
  <si>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</si>
  <si>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</si>
  <si>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</si>
  <si>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</si>
  <si>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</si>
  <si>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</si>
  <si>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</si>
  <si>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</si>
  <si>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</si>
  <si>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</si>
  <si>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</si>
  <si>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</si>
  <si>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</si>
  <si>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</si>
  <si>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</si>
  <si>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</si>
  <si>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</si>
  <si>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</si>
  <si>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</si>
  <si>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</si>
  <si>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</si>
  <si>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</si>
  <si>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</si>
  <si>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</si>
  <si>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</si>
  <si>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</si>
  <si>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</si>
  <si>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</si>
  <si>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</si>
  <si>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</si>
  <si>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</si>
  <si>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</si>
  <si>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</si>
  <si>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</si>
  <si>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</si>
  <si>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</si>
  <si>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</si>
  <si>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</si>
  <si>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</si>
  <si>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</si>
  <si>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</si>
  <si>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</si>
  <si>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</si>
  <si>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</si>
  <si>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</si>
  <si>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</si>
  <si>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</si>
  <si>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</si>
  <si>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</si>
  <si>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</si>
  <si>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</si>
  <si>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</si>
  <si>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</si>
  <si>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</si>
  <si>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</si>
  <si>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</si>
  <si>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</si>
  <si>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</si>
  <si>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</si>
  <si>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</si>
  <si>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</si>
  <si>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</si>
  <si>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</si>
  <si>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</si>
  <si>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</si>
  <si>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</si>
  <si>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</si>
  <si>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</si>
  <si>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</si>
  <si>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</si>
  <si>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</si>
  <si>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</si>
  <si>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</si>
  <si>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</si>
  <si>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</si>
  <si>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</si>
  <si>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</si>
  <si>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</si>
  <si>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</si>
  <si>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</si>
  <si>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</si>
  <si>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</si>
  <si>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</si>
  <si>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</si>
  <si>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</si>
  <si>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</si>
  <si>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</si>
  <si>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</si>
  <si>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</si>
  <si>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</si>
  <si>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</si>
  <si>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</si>
  <si>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</si>
  <si>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</si>
  <si>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</si>
  <si>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</si>
  <si>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</si>
  <si>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</si>
  <si>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</si>
  <si>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</si>
  <si>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</si>
  <si>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</si>
  <si>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Reconductor and refurbish 10km 132kV overhead line</t>
  </si>
  <si>
    <t>Option 2</t>
  </si>
  <si>
    <t>Option 3</t>
  </si>
  <si>
    <t>Reconductor 10km 132kV double circuit overhead line to increase rating to give in excess of 40 years headroom.</t>
  </si>
  <si>
    <t>Apply dynamic line rating of a 10km 132kV double circuit overhead line to increase the line rating to give 30 years headroom</t>
  </si>
  <si>
    <t>After 30 years reconductor 10km 132kV double circuit overhead line to increase rating to give in excess of 40 years headroom.</t>
  </si>
  <si>
    <t>Apply dynamic line rating of a 10km 132kV double circuit overhead line to increase the line rating to give 20 years headroom</t>
  </si>
  <si>
    <t>After 20 years reconductor 10km 132kV double circuit overhead line to increase rating to give in excess of 40 years headroom.</t>
  </si>
  <si>
    <t>Apply dynamic line rating of a 10km 132kV double circuit overhead line to increase the line rating to give 10 years headroom</t>
  </si>
  <si>
    <t>After 10 years reconductor 10km 132kV double circuit overhead line to increase rating to give in excess of 40 years headroom.</t>
  </si>
  <si>
    <t>Apply dynamic line rating to the conductor to increase the rating of the conductor giving 30 years headroom</t>
  </si>
  <si>
    <t>Apply dynamic line rating to the conductor to increase the rating of the conductor giving 20 years headroom</t>
  </si>
  <si>
    <t>Apply dynamic line rating to the conductor to increase the rating of the conductor giving 10 years headroom</t>
  </si>
  <si>
    <t>Connections' relate to potential compensation paid to customers who agree to DSR/DSM estimated at £25,000 per year</t>
  </si>
  <si>
    <t>Baseline</t>
  </si>
  <si>
    <t>CBA Baseline</t>
  </si>
  <si>
    <t xml:space="preserve">CBA Option 1 </t>
  </si>
  <si>
    <t>Apply dynamic line rating to the conductor to increase the rating of the conductor giving 1#0 years headroom</t>
  </si>
  <si>
    <t>CBA Option 3</t>
  </si>
  <si>
    <t>To address the overload of a 10km 132kV overhead line, beyond its rating.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</si>
</sst>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7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8" sqref="B8"/>
    </sheetView>
  </sheetViews>
  <sheetFormatPr defaultRowHeight="15" x14ac:dyDescent="0.25"/>
  <cols>
    <col min="1" max="1" width="5.85546875" customWidth="1"/>
    <col min="2" max="2" width="64.85546875" customWidth="1"/>
  </cols>
  <sheetData>
    <row r="1" spans="1:2" ht="18.75" x14ac:dyDescent="0.3">
      <c r="A1" s="1" t="s">
        <v>82</v>
      </c>
    </row>
    <row r="2" spans="1:2" x14ac:dyDescent="0.25">
      <c r="A2" t="s">
        <v>78</v>
      </c>
    </row>
    <row r="4" spans="1:2" x14ac:dyDescent="0.25">
      <c r="B4" t="s">
        <v>344</v>
      </c>
    </row>
    <row r="6" spans="1:2" x14ac:dyDescent="0.25">
      <c r="B6" t="s">
        <v>345</v>
      </c>
    </row>
    <row r="8" spans="1:2" x14ac:dyDescent="0.25">
      <c r="B8" s="19" t="s">
        <v>351</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8" sqref="C1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356</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-0.28165462159558458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-0.56129336455534573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-0.75132320425941557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-0.95271350130303323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0" t="s">
        <v>11</v>
      </c>
      <c r="B13" s="61" t="s">
        <v>159</v>
      </c>
      <c r="C13" s="60"/>
      <c r="D13" s="61" t="s">
        <v>40</v>
      </c>
      <c r="E13" s="62">
        <f>(0.75*-0.438815)+(-0.025*5)</f>
        <v>-0.45411125000000002</v>
      </c>
      <c r="F13" s="62">
        <f>-0.025*5</f>
        <v>-0.125</v>
      </c>
      <c r="G13" s="62"/>
      <c r="H13" s="62"/>
      <c r="I13" s="62"/>
      <c r="J13" s="62"/>
      <c r="K13" s="33"/>
      <c r="L13" s="62"/>
      <c r="M13" s="62"/>
      <c r="N13" s="33">
        <v>-1.5221049</v>
      </c>
      <c r="O13" s="62"/>
      <c r="P13" s="62"/>
      <c r="Q13" s="62"/>
      <c r="R13" s="62"/>
      <c r="S13" s="62"/>
      <c r="T13" s="62"/>
      <c r="U13" s="33"/>
      <c r="V13" s="62"/>
      <c r="W13" s="62"/>
      <c r="X13" s="33"/>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1"/>
      <c r="B14" s="61" t="s">
        <v>176</v>
      </c>
      <c r="C14" s="60"/>
      <c r="D14" s="61" t="s">
        <v>40</v>
      </c>
      <c r="E14" s="62">
        <f>(0.1*($E$13+$F$13))-0.007</f>
        <v>-6.4911125E-2</v>
      </c>
      <c r="F14" s="62">
        <f t="shared" ref="F14:M14" si="0">(0.1*($E$13+$F$13))-0.007</f>
        <v>-6.4911125E-2</v>
      </c>
      <c r="G14" s="62">
        <f t="shared" si="0"/>
        <v>-6.4911125E-2</v>
      </c>
      <c r="H14" s="62">
        <f t="shared" si="0"/>
        <v>-6.4911125E-2</v>
      </c>
      <c r="I14" s="62">
        <f t="shared" si="0"/>
        <v>-6.4911125E-2</v>
      </c>
      <c r="J14" s="62">
        <f t="shared" si="0"/>
        <v>-6.4911125E-2</v>
      </c>
      <c r="K14" s="62">
        <f t="shared" si="0"/>
        <v>-6.4911125E-2</v>
      </c>
      <c r="L14" s="62">
        <f t="shared" si="0"/>
        <v>-6.4911125E-2</v>
      </c>
      <c r="M14" s="62">
        <f t="shared" si="0"/>
        <v>-6.4911125E-2</v>
      </c>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1"/>
      <c r="B15" s="61" t="s">
        <v>318</v>
      </c>
      <c r="C15" s="60"/>
      <c r="D15" s="61" t="s">
        <v>40</v>
      </c>
      <c r="E15" s="62">
        <v>-2.5000000000000001E-2</v>
      </c>
      <c r="F15" s="62">
        <v>-2.5000000000000001E-2</v>
      </c>
      <c r="G15" s="62">
        <v>-2.5000000000000001E-2</v>
      </c>
      <c r="H15" s="62">
        <v>-2.5000000000000001E-2</v>
      </c>
      <c r="I15" s="62">
        <v>-2.5000000000000001E-2</v>
      </c>
      <c r="J15" s="62">
        <v>-2.5000000000000001E-2</v>
      </c>
      <c r="K15" s="62">
        <v>-2.5000000000000001E-2</v>
      </c>
      <c r="L15" s="62">
        <v>-2.5000000000000001E-2</v>
      </c>
      <c r="M15" s="62">
        <v>-2.5000000000000001E-2</v>
      </c>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2"/>
      <c r="B18" s="124" t="s">
        <v>197</v>
      </c>
      <c r="C18" s="130"/>
      <c r="D18" s="125" t="s">
        <v>40</v>
      </c>
      <c r="E18" s="59">
        <f>SUM(E13:E17)</f>
        <v>-0.54402237500000006</v>
      </c>
      <c r="F18" s="59">
        <f t="shared" ref="F18:AW18" si="1">SUM(F13:F17)</f>
        <v>-0.21491112500000001</v>
      </c>
      <c r="G18" s="59">
        <f t="shared" si="1"/>
        <v>-8.9911125000000008E-2</v>
      </c>
      <c r="H18" s="59">
        <f t="shared" si="1"/>
        <v>-8.9911125000000008E-2</v>
      </c>
      <c r="I18" s="59">
        <f t="shared" si="1"/>
        <v>-8.9911125000000008E-2</v>
      </c>
      <c r="J18" s="59">
        <f t="shared" si="1"/>
        <v>-8.9911125000000008E-2</v>
      </c>
      <c r="K18" s="59">
        <f t="shared" si="1"/>
        <v>-8.9911125000000008E-2</v>
      </c>
      <c r="L18" s="59">
        <f t="shared" si="1"/>
        <v>-8.9911125000000008E-2</v>
      </c>
      <c r="M18" s="59">
        <f t="shared" si="1"/>
        <v>-8.9911125000000008E-2</v>
      </c>
      <c r="N18" s="59">
        <f t="shared" si="1"/>
        <v>-1.5221049</v>
      </c>
      <c r="O18" s="59">
        <f t="shared" si="1"/>
        <v>0</v>
      </c>
      <c r="P18" s="59">
        <f t="shared" si="1"/>
        <v>0</v>
      </c>
      <c r="Q18" s="59">
        <f t="shared" si="1"/>
        <v>0</v>
      </c>
      <c r="R18" s="59">
        <f t="shared" si="1"/>
        <v>0</v>
      </c>
      <c r="S18" s="59">
        <f t="shared" si="1"/>
        <v>0</v>
      </c>
      <c r="T18" s="59">
        <f t="shared" si="1"/>
        <v>0</v>
      </c>
      <c r="U18" s="59">
        <f t="shared" si="1"/>
        <v>0</v>
      </c>
      <c r="V18" s="59">
        <f t="shared" si="1"/>
        <v>0</v>
      </c>
      <c r="W18" s="59">
        <f t="shared" si="1"/>
        <v>0</v>
      </c>
      <c r="X18" s="59">
        <f t="shared" si="1"/>
        <v>0</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73" t="s">
        <v>301</v>
      </c>
      <c r="B19" s="61" t="s">
        <v>159</v>
      </c>
      <c r="C19" s="8"/>
      <c r="D19" s="9" t="s">
        <v>40</v>
      </c>
      <c r="E19" s="33">
        <v>1.5221049</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3"/>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4"/>
      <c r="B25" s="61" t="s">
        <v>319</v>
      </c>
      <c r="C25" s="8"/>
      <c r="D25" s="9" t="s">
        <v>40</v>
      </c>
      <c r="E25" s="67">
        <f>SUM(E19:E24)</f>
        <v>1.5221049</v>
      </c>
      <c r="F25" s="67">
        <f t="shared" ref="F25:BD25" si="2">SUM(F19:F24)</f>
        <v>0</v>
      </c>
      <c r="G25" s="67">
        <f t="shared" si="2"/>
        <v>0</v>
      </c>
      <c r="H25" s="67">
        <f t="shared" si="2"/>
        <v>0</v>
      </c>
      <c r="I25" s="67">
        <f t="shared" si="2"/>
        <v>0</v>
      </c>
      <c r="J25" s="67">
        <f t="shared" si="2"/>
        <v>0</v>
      </c>
      <c r="K25" s="67">
        <f t="shared" si="2"/>
        <v>0</v>
      </c>
      <c r="L25" s="67">
        <f t="shared" si="2"/>
        <v>0</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96</v>
      </c>
      <c r="C26" s="58" t="s">
        <v>94</v>
      </c>
      <c r="D26" s="57" t="s">
        <v>40</v>
      </c>
      <c r="E26" s="59">
        <f>E18+E25</f>
        <v>0.97808252499999992</v>
      </c>
      <c r="F26" s="59">
        <f t="shared" ref="F26:BD26" si="3">F18+F25</f>
        <v>-0.21491112500000001</v>
      </c>
      <c r="G26" s="59">
        <f t="shared" si="3"/>
        <v>-8.9911125000000008E-2</v>
      </c>
      <c r="H26" s="59">
        <f t="shared" si="3"/>
        <v>-8.9911125000000008E-2</v>
      </c>
      <c r="I26" s="59">
        <f t="shared" si="3"/>
        <v>-8.9911125000000008E-2</v>
      </c>
      <c r="J26" s="59">
        <f t="shared" si="3"/>
        <v>-8.9911125000000008E-2</v>
      </c>
      <c r="K26" s="59">
        <f t="shared" si="3"/>
        <v>-8.9911125000000008E-2</v>
      </c>
      <c r="L26" s="59">
        <f t="shared" si="3"/>
        <v>-8.9911125000000008E-2</v>
      </c>
      <c r="M26" s="59">
        <f t="shared" si="3"/>
        <v>-8.9911125000000008E-2</v>
      </c>
      <c r="N26" s="59">
        <f t="shared" si="3"/>
        <v>-1.5221049</v>
      </c>
      <c r="O26" s="59">
        <f t="shared" si="3"/>
        <v>0</v>
      </c>
      <c r="P26" s="59">
        <f t="shared" si="3"/>
        <v>0</v>
      </c>
      <c r="Q26" s="59">
        <f t="shared" si="3"/>
        <v>0</v>
      </c>
      <c r="R26" s="59">
        <f t="shared" si="3"/>
        <v>0</v>
      </c>
      <c r="S26" s="59">
        <f t="shared" si="3"/>
        <v>0</v>
      </c>
      <c r="T26" s="59">
        <f t="shared" si="3"/>
        <v>0</v>
      </c>
      <c r="U26" s="59">
        <f t="shared" si="3"/>
        <v>0</v>
      </c>
      <c r="V26" s="59">
        <f t="shared" si="3"/>
        <v>0</v>
      </c>
      <c r="W26" s="59">
        <f t="shared" si="3"/>
        <v>0</v>
      </c>
      <c r="X26" s="59">
        <f t="shared" si="3"/>
        <v>0</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5"/>
      <c r="B28" s="9" t="s">
        <v>12</v>
      </c>
      <c r="C28" s="9" t="s">
        <v>43</v>
      </c>
      <c r="D28" s="9" t="s">
        <v>40</v>
      </c>
      <c r="E28" s="34">
        <f>E26*E27</f>
        <v>0.78246601999999998</v>
      </c>
      <c r="F28" s="34">
        <f t="shared" ref="F28:AW28" si="4">F26*F27</f>
        <v>-0.17192890000000002</v>
      </c>
      <c r="G28" s="34">
        <f t="shared" si="4"/>
        <v>-7.1928900000000004E-2</v>
      </c>
      <c r="H28" s="34">
        <f t="shared" si="4"/>
        <v>-7.1928900000000004E-2</v>
      </c>
      <c r="I28" s="34">
        <f t="shared" si="4"/>
        <v>-7.1928900000000004E-2</v>
      </c>
      <c r="J28" s="34">
        <f t="shared" si="4"/>
        <v>-7.1928900000000004E-2</v>
      </c>
      <c r="K28" s="34">
        <f t="shared" si="4"/>
        <v>-7.1928900000000004E-2</v>
      </c>
      <c r="L28" s="34">
        <f t="shared" si="4"/>
        <v>-7.1928900000000004E-2</v>
      </c>
      <c r="M28" s="34">
        <f t="shared" si="4"/>
        <v>-7.1928900000000004E-2</v>
      </c>
      <c r="N28" s="34">
        <f t="shared" si="4"/>
        <v>-1.21768392</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0.19561650499999994</v>
      </c>
      <c r="F29" s="34">
        <f t="shared" ref="F29:AW29" si="5">F26-F28</f>
        <v>-4.2982224999999985E-2</v>
      </c>
      <c r="G29" s="34">
        <f t="shared" si="5"/>
        <v>-1.7982225000000004E-2</v>
      </c>
      <c r="H29" s="34">
        <f t="shared" si="5"/>
        <v>-1.7982225000000004E-2</v>
      </c>
      <c r="I29" s="34">
        <f t="shared" si="5"/>
        <v>-1.7982225000000004E-2</v>
      </c>
      <c r="J29" s="34">
        <f t="shared" si="5"/>
        <v>-1.7982225000000004E-2</v>
      </c>
      <c r="K29" s="34">
        <f t="shared" si="5"/>
        <v>-1.7982225000000004E-2</v>
      </c>
      <c r="L29" s="34">
        <f t="shared" si="5"/>
        <v>-1.7982225000000004E-2</v>
      </c>
      <c r="M29" s="34">
        <f t="shared" si="5"/>
        <v>-1.7982225000000004E-2</v>
      </c>
      <c r="N29" s="34">
        <f t="shared" si="5"/>
        <v>-0.30442097999999995</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1.7388133777777776E-2</v>
      </c>
      <c r="G30" s="34">
        <f>$E$28/'Fixed data'!$C$7</f>
        <v>1.7388133777777776E-2</v>
      </c>
      <c r="H30" s="34">
        <f>$E$28/'Fixed data'!$C$7</f>
        <v>1.7388133777777776E-2</v>
      </c>
      <c r="I30" s="34">
        <f>$E$28/'Fixed data'!$C$7</f>
        <v>1.7388133777777776E-2</v>
      </c>
      <c r="J30" s="34">
        <f>$E$28/'Fixed data'!$C$7</f>
        <v>1.7388133777777776E-2</v>
      </c>
      <c r="K30" s="34">
        <f>$E$28/'Fixed data'!$C$7</f>
        <v>1.7388133777777776E-2</v>
      </c>
      <c r="L30" s="34">
        <f>$E$28/'Fixed data'!$C$7</f>
        <v>1.7388133777777776E-2</v>
      </c>
      <c r="M30" s="34">
        <f>$E$28/'Fixed data'!$C$7</f>
        <v>1.7388133777777776E-2</v>
      </c>
      <c r="N30" s="34">
        <f>$E$28/'Fixed data'!$C$7</f>
        <v>1.7388133777777776E-2</v>
      </c>
      <c r="O30" s="34">
        <f>$E$28/'Fixed data'!$C$7</f>
        <v>1.7388133777777776E-2</v>
      </c>
      <c r="P30" s="34">
        <f>$E$28/'Fixed data'!$C$7</f>
        <v>1.7388133777777776E-2</v>
      </c>
      <c r="Q30" s="34">
        <f>$E$28/'Fixed data'!$C$7</f>
        <v>1.7388133777777776E-2</v>
      </c>
      <c r="R30" s="34">
        <f>$E$28/'Fixed data'!$C$7</f>
        <v>1.7388133777777776E-2</v>
      </c>
      <c r="S30" s="34">
        <f>$E$28/'Fixed data'!$C$7</f>
        <v>1.7388133777777776E-2</v>
      </c>
      <c r="T30" s="34">
        <f>$E$28/'Fixed data'!$C$7</f>
        <v>1.7388133777777776E-2</v>
      </c>
      <c r="U30" s="34">
        <f>$E$28/'Fixed data'!$C$7</f>
        <v>1.7388133777777776E-2</v>
      </c>
      <c r="V30" s="34">
        <f>$E$28/'Fixed data'!$C$7</f>
        <v>1.7388133777777776E-2</v>
      </c>
      <c r="W30" s="34">
        <f>$E$28/'Fixed data'!$C$7</f>
        <v>1.7388133777777776E-2</v>
      </c>
      <c r="X30" s="34">
        <f>$E$28/'Fixed data'!$C$7</f>
        <v>1.7388133777777776E-2</v>
      </c>
      <c r="Y30" s="34">
        <f>$E$28/'Fixed data'!$C$7</f>
        <v>1.7388133777777776E-2</v>
      </c>
      <c r="Z30" s="34">
        <f>$E$28/'Fixed data'!$C$7</f>
        <v>1.7388133777777776E-2</v>
      </c>
      <c r="AA30" s="34">
        <f>$E$28/'Fixed data'!$C$7</f>
        <v>1.7388133777777776E-2</v>
      </c>
      <c r="AB30" s="34">
        <f>$E$28/'Fixed data'!$C$7</f>
        <v>1.7388133777777776E-2</v>
      </c>
      <c r="AC30" s="34">
        <f>$E$28/'Fixed data'!$C$7</f>
        <v>1.7388133777777776E-2</v>
      </c>
      <c r="AD30" s="34">
        <f>$E$28/'Fixed data'!$C$7</f>
        <v>1.7388133777777776E-2</v>
      </c>
      <c r="AE30" s="34">
        <f>$E$28/'Fixed data'!$C$7</f>
        <v>1.7388133777777776E-2</v>
      </c>
      <c r="AF30" s="34">
        <f>$E$28/'Fixed data'!$C$7</f>
        <v>1.7388133777777776E-2</v>
      </c>
      <c r="AG30" s="34">
        <f>$E$28/'Fixed data'!$C$7</f>
        <v>1.7388133777777776E-2</v>
      </c>
      <c r="AH30" s="34">
        <f>$E$28/'Fixed data'!$C$7</f>
        <v>1.7388133777777776E-2</v>
      </c>
      <c r="AI30" s="34">
        <f>$E$28/'Fixed data'!$C$7</f>
        <v>1.7388133777777776E-2</v>
      </c>
      <c r="AJ30" s="34">
        <f>$E$28/'Fixed data'!$C$7</f>
        <v>1.7388133777777776E-2</v>
      </c>
      <c r="AK30" s="34">
        <f>$E$28/'Fixed data'!$C$7</f>
        <v>1.7388133777777776E-2</v>
      </c>
      <c r="AL30" s="34">
        <f>$E$28/'Fixed data'!$C$7</f>
        <v>1.7388133777777776E-2</v>
      </c>
      <c r="AM30" s="34">
        <f>$E$28/'Fixed data'!$C$7</f>
        <v>1.7388133777777776E-2</v>
      </c>
      <c r="AN30" s="34">
        <f>$E$28/'Fixed data'!$C$7</f>
        <v>1.7388133777777776E-2</v>
      </c>
      <c r="AO30" s="34">
        <f>$E$28/'Fixed data'!$C$7</f>
        <v>1.7388133777777776E-2</v>
      </c>
      <c r="AP30" s="34">
        <f>$E$28/'Fixed data'!$C$7</f>
        <v>1.7388133777777776E-2</v>
      </c>
      <c r="AQ30" s="34">
        <f>$E$28/'Fixed data'!$C$7</f>
        <v>1.7388133777777776E-2</v>
      </c>
      <c r="AR30" s="34">
        <f>$E$28/'Fixed data'!$C$7</f>
        <v>1.7388133777777776E-2</v>
      </c>
      <c r="AS30" s="34">
        <f>$E$28/'Fixed data'!$C$7</f>
        <v>1.7388133777777776E-2</v>
      </c>
      <c r="AT30" s="34">
        <f>$E$28/'Fixed data'!$C$7</f>
        <v>1.7388133777777776E-2</v>
      </c>
      <c r="AU30" s="34">
        <f>$E$28/'Fixed data'!$C$7</f>
        <v>1.7388133777777776E-2</v>
      </c>
      <c r="AV30" s="34">
        <f>$E$28/'Fixed data'!$C$7</f>
        <v>1.7388133777777776E-2</v>
      </c>
      <c r="AW30" s="34">
        <f>$E$28/'Fixed data'!$C$7</f>
        <v>1.7388133777777776E-2</v>
      </c>
      <c r="AX30" s="34">
        <f>$E$28/'Fixed data'!$C$7</f>
        <v>1.7388133777777776E-2</v>
      </c>
      <c r="AY30" s="34"/>
      <c r="AZ30" s="34"/>
      <c r="BA30" s="34"/>
      <c r="BB30" s="34"/>
      <c r="BC30" s="34"/>
      <c r="BD30" s="34"/>
    </row>
    <row r="31" spans="1:56" ht="16.5" hidden="1" customHeight="1" outlineLevel="1" x14ac:dyDescent="0.35">
      <c r="A31" s="115"/>
      <c r="B31" s="9" t="s">
        <v>2</v>
      </c>
      <c r="C31" s="11" t="s">
        <v>54</v>
      </c>
      <c r="D31" s="9" t="s">
        <v>40</v>
      </c>
      <c r="F31" s="34"/>
      <c r="G31" s="34">
        <f>$F$28/'Fixed data'!$C$7</f>
        <v>-3.8206422222222228E-3</v>
      </c>
      <c r="H31" s="34">
        <f>$F$28/'Fixed data'!$C$7</f>
        <v>-3.8206422222222228E-3</v>
      </c>
      <c r="I31" s="34">
        <f>$F$28/'Fixed data'!$C$7</f>
        <v>-3.8206422222222228E-3</v>
      </c>
      <c r="J31" s="34">
        <f>$F$28/'Fixed data'!$C$7</f>
        <v>-3.8206422222222228E-3</v>
      </c>
      <c r="K31" s="34">
        <f>$F$28/'Fixed data'!$C$7</f>
        <v>-3.8206422222222228E-3</v>
      </c>
      <c r="L31" s="34">
        <f>$F$28/'Fixed data'!$C$7</f>
        <v>-3.8206422222222228E-3</v>
      </c>
      <c r="M31" s="34">
        <f>$F$28/'Fixed data'!$C$7</f>
        <v>-3.8206422222222228E-3</v>
      </c>
      <c r="N31" s="34">
        <f>$F$28/'Fixed data'!$C$7</f>
        <v>-3.8206422222222228E-3</v>
      </c>
      <c r="O31" s="34">
        <f>$F$28/'Fixed data'!$C$7</f>
        <v>-3.8206422222222228E-3</v>
      </c>
      <c r="P31" s="34">
        <f>$F$28/'Fixed data'!$C$7</f>
        <v>-3.8206422222222228E-3</v>
      </c>
      <c r="Q31" s="34">
        <f>$F$28/'Fixed data'!$C$7</f>
        <v>-3.8206422222222228E-3</v>
      </c>
      <c r="R31" s="34">
        <f>$F$28/'Fixed data'!$C$7</f>
        <v>-3.8206422222222228E-3</v>
      </c>
      <c r="S31" s="34">
        <f>$F$28/'Fixed data'!$C$7</f>
        <v>-3.8206422222222228E-3</v>
      </c>
      <c r="T31" s="34">
        <f>$F$28/'Fixed data'!$C$7</f>
        <v>-3.8206422222222228E-3</v>
      </c>
      <c r="U31" s="34">
        <f>$F$28/'Fixed data'!$C$7</f>
        <v>-3.8206422222222228E-3</v>
      </c>
      <c r="V31" s="34">
        <f>$F$28/'Fixed data'!$C$7</f>
        <v>-3.8206422222222228E-3</v>
      </c>
      <c r="W31" s="34">
        <f>$F$28/'Fixed data'!$C$7</f>
        <v>-3.8206422222222228E-3</v>
      </c>
      <c r="X31" s="34">
        <f>$F$28/'Fixed data'!$C$7</f>
        <v>-3.8206422222222228E-3</v>
      </c>
      <c r="Y31" s="34">
        <f>$F$28/'Fixed data'!$C$7</f>
        <v>-3.8206422222222228E-3</v>
      </c>
      <c r="Z31" s="34">
        <f>$F$28/'Fixed data'!$C$7</f>
        <v>-3.8206422222222228E-3</v>
      </c>
      <c r="AA31" s="34">
        <f>$F$28/'Fixed data'!$C$7</f>
        <v>-3.8206422222222228E-3</v>
      </c>
      <c r="AB31" s="34">
        <f>$F$28/'Fixed data'!$C$7</f>
        <v>-3.8206422222222228E-3</v>
      </c>
      <c r="AC31" s="34">
        <f>$F$28/'Fixed data'!$C$7</f>
        <v>-3.8206422222222228E-3</v>
      </c>
      <c r="AD31" s="34">
        <f>$F$28/'Fixed data'!$C$7</f>
        <v>-3.8206422222222228E-3</v>
      </c>
      <c r="AE31" s="34">
        <f>$F$28/'Fixed data'!$C$7</f>
        <v>-3.8206422222222228E-3</v>
      </c>
      <c r="AF31" s="34">
        <f>$F$28/'Fixed data'!$C$7</f>
        <v>-3.8206422222222228E-3</v>
      </c>
      <c r="AG31" s="34">
        <f>$F$28/'Fixed data'!$C$7</f>
        <v>-3.8206422222222228E-3</v>
      </c>
      <c r="AH31" s="34">
        <f>$F$28/'Fixed data'!$C$7</f>
        <v>-3.8206422222222228E-3</v>
      </c>
      <c r="AI31" s="34">
        <f>$F$28/'Fixed data'!$C$7</f>
        <v>-3.8206422222222228E-3</v>
      </c>
      <c r="AJ31" s="34">
        <f>$F$28/'Fixed data'!$C$7</f>
        <v>-3.8206422222222228E-3</v>
      </c>
      <c r="AK31" s="34">
        <f>$F$28/'Fixed data'!$C$7</f>
        <v>-3.8206422222222228E-3</v>
      </c>
      <c r="AL31" s="34">
        <f>$F$28/'Fixed data'!$C$7</f>
        <v>-3.8206422222222228E-3</v>
      </c>
      <c r="AM31" s="34">
        <f>$F$28/'Fixed data'!$C$7</f>
        <v>-3.8206422222222228E-3</v>
      </c>
      <c r="AN31" s="34">
        <f>$F$28/'Fixed data'!$C$7</f>
        <v>-3.8206422222222228E-3</v>
      </c>
      <c r="AO31" s="34">
        <f>$F$28/'Fixed data'!$C$7</f>
        <v>-3.8206422222222228E-3</v>
      </c>
      <c r="AP31" s="34">
        <f>$F$28/'Fixed data'!$C$7</f>
        <v>-3.8206422222222228E-3</v>
      </c>
      <c r="AQ31" s="34">
        <f>$F$28/'Fixed data'!$C$7</f>
        <v>-3.8206422222222228E-3</v>
      </c>
      <c r="AR31" s="34">
        <f>$F$28/'Fixed data'!$C$7</f>
        <v>-3.8206422222222228E-3</v>
      </c>
      <c r="AS31" s="34">
        <f>$F$28/'Fixed data'!$C$7</f>
        <v>-3.8206422222222228E-3</v>
      </c>
      <c r="AT31" s="34">
        <f>$F$28/'Fixed data'!$C$7</f>
        <v>-3.8206422222222228E-3</v>
      </c>
      <c r="AU31" s="34">
        <f>$F$28/'Fixed data'!$C$7</f>
        <v>-3.8206422222222228E-3</v>
      </c>
      <c r="AV31" s="34">
        <f>$F$28/'Fixed data'!$C$7</f>
        <v>-3.8206422222222228E-3</v>
      </c>
      <c r="AW31" s="34">
        <f>$F$28/'Fixed data'!$C$7</f>
        <v>-3.8206422222222228E-3</v>
      </c>
      <c r="AX31" s="34">
        <f>$F$28/'Fixed data'!$C$7</f>
        <v>-3.8206422222222228E-3</v>
      </c>
      <c r="AY31" s="34">
        <f>$F$28/'Fixed data'!$C$7</f>
        <v>-3.8206422222222228E-3</v>
      </c>
      <c r="AZ31" s="34"/>
      <c r="BA31" s="34"/>
      <c r="BB31" s="34"/>
      <c r="BC31" s="34"/>
      <c r="BD31" s="34"/>
    </row>
    <row r="32" spans="1:56" ht="16.5" hidden="1" customHeight="1" outlineLevel="1" x14ac:dyDescent="0.35">
      <c r="A32" s="115"/>
      <c r="B32" s="9" t="s">
        <v>3</v>
      </c>
      <c r="C32" s="11" t="s">
        <v>55</v>
      </c>
      <c r="D32" s="9" t="s">
        <v>40</v>
      </c>
      <c r="F32" s="34"/>
      <c r="G32" s="34"/>
      <c r="H32" s="34">
        <f>$G$28/'Fixed data'!$C$7</f>
        <v>-1.5984200000000001E-3</v>
      </c>
      <c r="I32" s="34">
        <f>$G$28/'Fixed data'!$C$7</f>
        <v>-1.5984200000000001E-3</v>
      </c>
      <c r="J32" s="34">
        <f>$G$28/'Fixed data'!$C$7</f>
        <v>-1.5984200000000001E-3</v>
      </c>
      <c r="K32" s="34">
        <f>$G$28/'Fixed data'!$C$7</f>
        <v>-1.5984200000000001E-3</v>
      </c>
      <c r="L32" s="34">
        <f>$G$28/'Fixed data'!$C$7</f>
        <v>-1.5984200000000001E-3</v>
      </c>
      <c r="M32" s="34">
        <f>$G$28/'Fixed data'!$C$7</f>
        <v>-1.5984200000000001E-3</v>
      </c>
      <c r="N32" s="34">
        <f>$G$28/'Fixed data'!$C$7</f>
        <v>-1.5984200000000001E-3</v>
      </c>
      <c r="O32" s="34">
        <f>$G$28/'Fixed data'!$C$7</f>
        <v>-1.5984200000000001E-3</v>
      </c>
      <c r="P32" s="34">
        <f>$G$28/'Fixed data'!$C$7</f>
        <v>-1.5984200000000001E-3</v>
      </c>
      <c r="Q32" s="34">
        <f>$G$28/'Fixed data'!$C$7</f>
        <v>-1.5984200000000001E-3</v>
      </c>
      <c r="R32" s="34">
        <f>$G$28/'Fixed data'!$C$7</f>
        <v>-1.5984200000000001E-3</v>
      </c>
      <c r="S32" s="34">
        <f>$G$28/'Fixed data'!$C$7</f>
        <v>-1.5984200000000001E-3</v>
      </c>
      <c r="T32" s="34">
        <f>$G$28/'Fixed data'!$C$7</f>
        <v>-1.5984200000000001E-3</v>
      </c>
      <c r="U32" s="34">
        <f>$G$28/'Fixed data'!$C$7</f>
        <v>-1.5984200000000001E-3</v>
      </c>
      <c r="V32" s="34">
        <f>$G$28/'Fixed data'!$C$7</f>
        <v>-1.5984200000000001E-3</v>
      </c>
      <c r="W32" s="34">
        <f>$G$28/'Fixed data'!$C$7</f>
        <v>-1.5984200000000001E-3</v>
      </c>
      <c r="X32" s="34">
        <f>$G$28/'Fixed data'!$C$7</f>
        <v>-1.5984200000000001E-3</v>
      </c>
      <c r="Y32" s="34">
        <f>$G$28/'Fixed data'!$C$7</f>
        <v>-1.5984200000000001E-3</v>
      </c>
      <c r="Z32" s="34">
        <f>$G$28/'Fixed data'!$C$7</f>
        <v>-1.5984200000000001E-3</v>
      </c>
      <c r="AA32" s="34">
        <f>$G$28/'Fixed data'!$C$7</f>
        <v>-1.5984200000000001E-3</v>
      </c>
      <c r="AB32" s="34">
        <f>$G$28/'Fixed data'!$C$7</f>
        <v>-1.5984200000000001E-3</v>
      </c>
      <c r="AC32" s="34">
        <f>$G$28/'Fixed data'!$C$7</f>
        <v>-1.5984200000000001E-3</v>
      </c>
      <c r="AD32" s="34">
        <f>$G$28/'Fixed data'!$C$7</f>
        <v>-1.5984200000000001E-3</v>
      </c>
      <c r="AE32" s="34">
        <f>$G$28/'Fixed data'!$C$7</f>
        <v>-1.5984200000000001E-3</v>
      </c>
      <c r="AF32" s="34">
        <f>$G$28/'Fixed data'!$C$7</f>
        <v>-1.5984200000000001E-3</v>
      </c>
      <c r="AG32" s="34">
        <f>$G$28/'Fixed data'!$C$7</f>
        <v>-1.5984200000000001E-3</v>
      </c>
      <c r="AH32" s="34">
        <f>$G$28/'Fixed data'!$C$7</f>
        <v>-1.5984200000000001E-3</v>
      </c>
      <c r="AI32" s="34">
        <f>$G$28/'Fixed data'!$C$7</f>
        <v>-1.5984200000000001E-3</v>
      </c>
      <c r="AJ32" s="34">
        <f>$G$28/'Fixed data'!$C$7</f>
        <v>-1.5984200000000001E-3</v>
      </c>
      <c r="AK32" s="34">
        <f>$G$28/'Fixed data'!$C$7</f>
        <v>-1.5984200000000001E-3</v>
      </c>
      <c r="AL32" s="34">
        <f>$G$28/'Fixed data'!$C$7</f>
        <v>-1.5984200000000001E-3</v>
      </c>
      <c r="AM32" s="34">
        <f>$G$28/'Fixed data'!$C$7</f>
        <v>-1.5984200000000001E-3</v>
      </c>
      <c r="AN32" s="34">
        <f>$G$28/'Fixed data'!$C$7</f>
        <v>-1.5984200000000001E-3</v>
      </c>
      <c r="AO32" s="34">
        <f>$G$28/'Fixed data'!$C$7</f>
        <v>-1.5984200000000001E-3</v>
      </c>
      <c r="AP32" s="34">
        <f>$G$28/'Fixed data'!$C$7</f>
        <v>-1.5984200000000001E-3</v>
      </c>
      <c r="AQ32" s="34">
        <f>$G$28/'Fixed data'!$C$7</f>
        <v>-1.5984200000000001E-3</v>
      </c>
      <c r="AR32" s="34">
        <f>$G$28/'Fixed data'!$C$7</f>
        <v>-1.5984200000000001E-3</v>
      </c>
      <c r="AS32" s="34">
        <f>$G$28/'Fixed data'!$C$7</f>
        <v>-1.5984200000000001E-3</v>
      </c>
      <c r="AT32" s="34">
        <f>$G$28/'Fixed data'!$C$7</f>
        <v>-1.5984200000000001E-3</v>
      </c>
      <c r="AU32" s="34">
        <f>$G$28/'Fixed data'!$C$7</f>
        <v>-1.5984200000000001E-3</v>
      </c>
      <c r="AV32" s="34">
        <f>$G$28/'Fixed data'!$C$7</f>
        <v>-1.5984200000000001E-3</v>
      </c>
      <c r="AW32" s="34">
        <f>$G$28/'Fixed data'!$C$7</f>
        <v>-1.5984200000000001E-3</v>
      </c>
      <c r="AX32" s="34">
        <f>$G$28/'Fixed data'!$C$7</f>
        <v>-1.5984200000000001E-3</v>
      </c>
      <c r="AY32" s="34">
        <f>$G$28/'Fixed data'!$C$7</f>
        <v>-1.5984200000000001E-3</v>
      </c>
      <c r="AZ32" s="34">
        <f>$G$28/'Fixed data'!$C$7</f>
        <v>-1.5984200000000001E-3</v>
      </c>
      <c r="BA32" s="34"/>
      <c r="BB32" s="34"/>
      <c r="BC32" s="34"/>
      <c r="BD32" s="34"/>
    </row>
    <row r="33" spans="1:57" ht="16.5" hidden="1" customHeight="1" outlineLevel="1" x14ac:dyDescent="0.35">
      <c r="A33" s="115"/>
      <c r="B33" s="9" t="s">
        <v>4</v>
      </c>
      <c r="C33" s="11" t="s">
        <v>56</v>
      </c>
      <c r="D33" s="9" t="s">
        <v>40</v>
      </c>
      <c r="F33" s="34"/>
      <c r="G33" s="34"/>
      <c r="H33" s="34"/>
      <c r="I33" s="34">
        <f>$H$28/'Fixed data'!$C$7</f>
        <v>-1.5984200000000001E-3</v>
      </c>
      <c r="J33" s="34">
        <f>$H$28/'Fixed data'!$C$7</f>
        <v>-1.5984200000000001E-3</v>
      </c>
      <c r="K33" s="34">
        <f>$H$28/'Fixed data'!$C$7</f>
        <v>-1.5984200000000001E-3</v>
      </c>
      <c r="L33" s="34">
        <f>$H$28/'Fixed data'!$C$7</f>
        <v>-1.5984200000000001E-3</v>
      </c>
      <c r="M33" s="34">
        <f>$H$28/'Fixed data'!$C$7</f>
        <v>-1.5984200000000001E-3</v>
      </c>
      <c r="N33" s="34">
        <f>$H$28/'Fixed data'!$C$7</f>
        <v>-1.5984200000000001E-3</v>
      </c>
      <c r="O33" s="34">
        <f>$H$28/'Fixed data'!$C$7</f>
        <v>-1.5984200000000001E-3</v>
      </c>
      <c r="P33" s="34">
        <f>$H$28/'Fixed data'!$C$7</f>
        <v>-1.5984200000000001E-3</v>
      </c>
      <c r="Q33" s="34">
        <f>$H$28/'Fixed data'!$C$7</f>
        <v>-1.5984200000000001E-3</v>
      </c>
      <c r="R33" s="34">
        <f>$H$28/'Fixed data'!$C$7</f>
        <v>-1.5984200000000001E-3</v>
      </c>
      <c r="S33" s="34">
        <f>$H$28/'Fixed data'!$C$7</f>
        <v>-1.5984200000000001E-3</v>
      </c>
      <c r="T33" s="34">
        <f>$H$28/'Fixed data'!$C$7</f>
        <v>-1.5984200000000001E-3</v>
      </c>
      <c r="U33" s="34">
        <f>$H$28/'Fixed data'!$C$7</f>
        <v>-1.5984200000000001E-3</v>
      </c>
      <c r="V33" s="34">
        <f>$H$28/'Fixed data'!$C$7</f>
        <v>-1.5984200000000001E-3</v>
      </c>
      <c r="W33" s="34">
        <f>$H$28/'Fixed data'!$C$7</f>
        <v>-1.5984200000000001E-3</v>
      </c>
      <c r="X33" s="34">
        <f>$H$28/'Fixed data'!$C$7</f>
        <v>-1.5984200000000001E-3</v>
      </c>
      <c r="Y33" s="34">
        <f>$H$28/'Fixed data'!$C$7</f>
        <v>-1.5984200000000001E-3</v>
      </c>
      <c r="Z33" s="34">
        <f>$H$28/'Fixed data'!$C$7</f>
        <v>-1.5984200000000001E-3</v>
      </c>
      <c r="AA33" s="34">
        <f>$H$28/'Fixed data'!$C$7</f>
        <v>-1.5984200000000001E-3</v>
      </c>
      <c r="AB33" s="34">
        <f>$H$28/'Fixed data'!$C$7</f>
        <v>-1.5984200000000001E-3</v>
      </c>
      <c r="AC33" s="34">
        <f>$H$28/'Fixed data'!$C$7</f>
        <v>-1.5984200000000001E-3</v>
      </c>
      <c r="AD33" s="34">
        <f>$H$28/'Fixed data'!$C$7</f>
        <v>-1.5984200000000001E-3</v>
      </c>
      <c r="AE33" s="34">
        <f>$H$28/'Fixed data'!$C$7</f>
        <v>-1.5984200000000001E-3</v>
      </c>
      <c r="AF33" s="34">
        <f>$H$28/'Fixed data'!$C$7</f>
        <v>-1.5984200000000001E-3</v>
      </c>
      <c r="AG33" s="34">
        <f>$H$28/'Fixed data'!$C$7</f>
        <v>-1.5984200000000001E-3</v>
      </c>
      <c r="AH33" s="34">
        <f>$H$28/'Fixed data'!$C$7</f>
        <v>-1.5984200000000001E-3</v>
      </c>
      <c r="AI33" s="34">
        <f>$H$28/'Fixed data'!$C$7</f>
        <v>-1.5984200000000001E-3</v>
      </c>
      <c r="AJ33" s="34">
        <f>$H$28/'Fixed data'!$C$7</f>
        <v>-1.5984200000000001E-3</v>
      </c>
      <c r="AK33" s="34">
        <f>$H$28/'Fixed data'!$C$7</f>
        <v>-1.5984200000000001E-3</v>
      </c>
      <c r="AL33" s="34">
        <f>$H$28/'Fixed data'!$C$7</f>
        <v>-1.5984200000000001E-3</v>
      </c>
      <c r="AM33" s="34">
        <f>$H$28/'Fixed data'!$C$7</f>
        <v>-1.5984200000000001E-3</v>
      </c>
      <c r="AN33" s="34">
        <f>$H$28/'Fixed data'!$C$7</f>
        <v>-1.5984200000000001E-3</v>
      </c>
      <c r="AO33" s="34">
        <f>$H$28/'Fixed data'!$C$7</f>
        <v>-1.5984200000000001E-3</v>
      </c>
      <c r="AP33" s="34">
        <f>$H$28/'Fixed data'!$C$7</f>
        <v>-1.5984200000000001E-3</v>
      </c>
      <c r="AQ33" s="34">
        <f>$H$28/'Fixed data'!$C$7</f>
        <v>-1.5984200000000001E-3</v>
      </c>
      <c r="AR33" s="34">
        <f>$H$28/'Fixed data'!$C$7</f>
        <v>-1.5984200000000001E-3</v>
      </c>
      <c r="AS33" s="34">
        <f>$H$28/'Fixed data'!$C$7</f>
        <v>-1.5984200000000001E-3</v>
      </c>
      <c r="AT33" s="34">
        <f>$H$28/'Fixed data'!$C$7</f>
        <v>-1.5984200000000001E-3</v>
      </c>
      <c r="AU33" s="34">
        <f>$H$28/'Fixed data'!$C$7</f>
        <v>-1.5984200000000001E-3</v>
      </c>
      <c r="AV33" s="34">
        <f>$H$28/'Fixed data'!$C$7</f>
        <v>-1.5984200000000001E-3</v>
      </c>
      <c r="AW33" s="34">
        <f>$H$28/'Fixed data'!$C$7</f>
        <v>-1.5984200000000001E-3</v>
      </c>
      <c r="AX33" s="34">
        <f>$H$28/'Fixed data'!$C$7</f>
        <v>-1.5984200000000001E-3</v>
      </c>
      <c r="AY33" s="34">
        <f>$H$28/'Fixed data'!$C$7</f>
        <v>-1.5984200000000001E-3</v>
      </c>
      <c r="AZ33" s="34">
        <f>$H$28/'Fixed data'!$C$7</f>
        <v>-1.5984200000000001E-3</v>
      </c>
      <c r="BA33" s="34">
        <f>$H$28/'Fixed data'!$C$7</f>
        <v>-1.5984200000000001E-3</v>
      </c>
      <c r="BB33" s="34"/>
      <c r="BC33" s="34"/>
      <c r="BD33" s="34"/>
    </row>
    <row r="34" spans="1:57" ht="16.5" hidden="1" customHeight="1" outlineLevel="1" x14ac:dyDescent="0.35">
      <c r="A34" s="115"/>
      <c r="B34" s="9" t="s">
        <v>5</v>
      </c>
      <c r="C34" s="11" t="s">
        <v>57</v>
      </c>
      <c r="D34" s="9" t="s">
        <v>40</v>
      </c>
      <c r="F34" s="34"/>
      <c r="G34" s="34"/>
      <c r="H34" s="34"/>
      <c r="I34" s="34"/>
      <c r="J34" s="34">
        <f>$I$28/'Fixed data'!$C$7</f>
        <v>-1.5984200000000001E-3</v>
      </c>
      <c r="K34" s="34">
        <f>$I$28/'Fixed data'!$C$7</f>
        <v>-1.5984200000000001E-3</v>
      </c>
      <c r="L34" s="34">
        <f>$I$28/'Fixed data'!$C$7</f>
        <v>-1.5984200000000001E-3</v>
      </c>
      <c r="M34" s="34">
        <f>$I$28/'Fixed data'!$C$7</f>
        <v>-1.5984200000000001E-3</v>
      </c>
      <c r="N34" s="34">
        <f>$I$28/'Fixed data'!$C$7</f>
        <v>-1.5984200000000001E-3</v>
      </c>
      <c r="O34" s="34">
        <f>$I$28/'Fixed data'!$C$7</f>
        <v>-1.5984200000000001E-3</v>
      </c>
      <c r="P34" s="34">
        <f>$I$28/'Fixed data'!$C$7</f>
        <v>-1.5984200000000001E-3</v>
      </c>
      <c r="Q34" s="34">
        <f>$I$28/'Fixed data'!$C$7</f>
        <v>-1.5984200000000001E-3</v>
      </c>
      <c r="R34" s="34">
        <f>$I$28/'Fixed data'!$C$7</f>
        <v>-1.5984200000000001E-3</v>
      </c>
      <c r="S34" s="34">
        <f>$I$28/'Fixed data'!$C$7</f>
        <v>-1.5984200000000001E-3</v>
      </c>
      <c r="T34" s="34">
        <f>$I$28/'Fixed data'!$C$7</f>
        <v>-1.5984200000000001E-3</v>
      </c>
      <c r="U34" s="34">
        <f>$I$28/'Fixed data'!$C$7</f>
        <v>-1.5984200000000001E-3</v>
      </c>
      <c r="V34" s="34">
        <f>$I$28/'Fixed data'!$C$7</f>
        <v>-1.5984200000000001E-3</v>
      </c>
      <c r="W34" s="34">
        <f>$I$28/'Fixed data'!$C$7</f>
        <v>-1.5984200000000001E-3</v>
      </c>
      <c r="X34" s="34">
        <f>$I$28/'Fixed data'!$C$7</f>
        <v>-1.5984200000000001E-3</v>
      </c>
      <c r="Y34" s="34">
        <f>$I$28/'Fixed data'!$C$7</f>
        <v>-1.5984200000000001E-3</v>
      </c>
      <c r="Z34" s="34">
        <f>$I$28/'Fixed data'!$C$7</f>
        <v>-1.5984200000000001E-3</v>
      </c>
      <c r="AA34" s="34">
        <f>$I$28/'Fixed data'!$C$7</f>
        <v>-1.5984200000000001E-3</v>
      </c>
      <c r="AB34" s="34">
        <f>$I$28/'Fixed data'!$C$7</f>
        <v>-1.5984200000000001E-3</v>
      </c>
      <c r="AC34" s="34">
        <f>$I$28/'Fixed data'!$C$7</f>
        <v>-1.5984200000000001E-3</v>
      </c>
      <c r="AD34" s="34">
        <f>$I$28/'Fixed data'!$C$7</f>
        <v>-1.5984200000000001E-3</v>
      </c>
      <c r="AE34" s="34">
        <f>$I$28/'Fixed data'!$C$7</f>
        <v>-1.5984200000000001E-3</v>
      </c>
      <c r="AF34" s="34">
        <f>$I$28/'Fixed data'!$C$7</f>
        <v>-1.5984200000000001E-3</v>
      </c>
      <c r="AG34" s="34">
        <f>$I$28/'Fixed data'!$C$7</f>
        <v>-1.5984200000000001E-3</v>
      </c>
      <c r="AH34" s="34">
        <f>$I$28/'Fixed data'!$C$7</f>
        <v>-1.5984200000000001E-3</v>
      </c>
      <c r="AI34" s="34">
        <f>$I$28/'Fixed data'!$C$7</f>
        <v>-1.5984200000000001E-3</v>
      </c>
      <c r="AJ34" s="34">
        <f>$I$28/'Fixed data'!$C$7</f>
        <v>-1.5984200000000001E-3</v>
      </c>
      <c r="AK34" s="34">
        <f>$I$28/'Fixed data'!$C$7</f>
        <v>-1.5984200000000001E-3</v>
      </c>
      <c r="AL34" s="34">
        <f>$I$28/'Fixed data'!$C$7</f>
        <v>-1.5984200000000001E-3</v>
      </c>
      <c r="AM34" s="34">
        <f>$I$28/'Fixed data'!$C$7</f>
        <v>-1.5984200000000001E-3</v>
      </c>
      <c r="AN34" s="34">
        <f>$I$28/'Fixed data'!$C$7</f>
        <v>-1.5984200000000001E-3</v>
      </c>
      <c r="AO34" s="34">
        <f>$I$28/'Fixed data'!$C$7</f>
        <v>-1.5984200000000001E-3</v>
      </c>
      <c r="AP34" s="34">
        <f>$I$28/'Fixed data'!$C$7</f>
        <v>-1.5984200000000001E-3</v>
      </c>
      <c r="AQ34" s="34">
        <f>$I$28/'Fixed data'!$C$7</f>
        <v>-1.5984200000000001E-3</v>
      </c>
      <c r="AR34" s="34">
        <f>$I$28/'Fixed data'!$C$7</f>
        <v>-1.5984200000000001E-3</v>
      </c>
      <c r="AS34" s="34">
        <f>$I$28/'Fixed data'!$C$7</f>
        <v>-1.5984200000000001E-3</v>
      </c>
      <c r="AT34" s="34">
        <f>$I$28/'Fixed data'!$C$7</f>
        <v>-1.5984200000000001E-3</v>
      </c>
      <c r="AU34" s="34">
        <f>$I$28/'Fixed data'!$C$7</f>
        <v>-1.5984200000000001E-3</v>
      </c>
      <c r="AV34" s="34">
        <f>$I$28/'Fixed data'!$C$7</f>
        <v>-1.5984200000000001E-3</v>
      </c>
      <c r="AW34" s="34">
        <f>$I$28/'Fixed data'!$C$7</f>
        <v>-1.5984200000000001E-3</v>
      </c>
      <c r="AX34" s="34">
        <f>$I$28/'Fixed data'!$C$7</f>
        <v>-1.5984200000000001E-3</v>
      </c>
      <c r="AY34" s="34">
        <f>$I$28/'Fixed data'!$C$7</f>
        <v>-1.5984200000000001E-3</v>
      </c>
      <c r="AZ34" s="34">
        <f>$I$28/'Fixed data'!$C$7</f>
        <v>-1.5984200000000001E-3</v>
      </c>
      <c r="BA34" s="34">
        <f>$I$28/'Fixed data'!$C$7</f>
        <v>-1.5984200000000001E-3</v>
      </c>
      <c r="BB34" s="34">
        <f>$I$28/'Fixed data'!$C$7</f>
        <v>-1.5984200000000001E-3</v>
      </c>
      <c r="BC34" s="34"/>
      <c r="BD34" s="34"/>
    </row>
    <row r="35" spans="1:57" ht="16.5" hidden="1" customHeight="1" outlineLevel="1" x14ac:dyDescent="0.35">
      <c r="A35" s="115"/>
      <c r="B35" s="9" t="s">
        <v>6</v>
      </c>
      <c r="C35" s="11" t="s">
        <v>58</v>
      </c>
      <c r="D35" s="9" t="s">
        <v>40</v>
      </c>
      <c r="F35" s="34"/>
      <c r="G35" s="34"/>
      <c r="H35" s="34"/>
      <c r="I35" s="34"/>
      <c r="J35" s="34"/>
      <c r="K35" s="34">
        <f>$J$28/'Fixed data'!$C$7</f>
        <v>-1.5984200000000001E-3</v>
      </c>
      <c r="L35" s="34">
        <f>$J$28/'Fixed data'!$C$7</f>
        <v>-1.5984200000000001E-3</v>
      </c>
      <c r="M35" s="34">
        <f>$J$28/'Fixed data'!$C$7</f>
        <v>-1.5984200000000001E-3</v>
      </c>
      <c r="N35" s="34">
        <f>$J$28/'Fixed data'!$C$7</f>
        <v>-1.5984200000000001E-3</v>
      </c>
      <c r="O35" s="34">
        <f>$J$28/'Fixed data'!$C$7</f>
        <v>-1.5984200000000001E-3</v>
      </c>
      <c r="P35" s="34">
        <f>$J$28/'Fixed data'!$C$7</f>
        <v>-1.5984200000000001E-3</v>
      </c>
      <c r="Q35" s="34">
        <f>$J$28/'Fixed data'!$C$7</f>
        <v>-1.5984200000000001E-3</v>
      </c>
      <c r="R35" s="34">
        <f>$J$28/'Fixed data'!$C$7</f>
        <v>-1.5984200000000001E-3</v>
      </c>
      <c r="S35" s="34">
        <f>$J$28/'Fixed data'!$C$7</f>
        <v>-1.5984200000000001E-3</v>
      </c>
      <c r="T35" s="34">
        <f>$J$28/'Fixed data'!$C$7</f>
        <v>-1.5984200000000001E-3</v>
      </c>
      <c r="U35" s="34">
        <f>$J$28/'Fixed data'!$C$7</f>
        <v>-1.5984200000000001E-3</v>
      </c>
      <c r="V35" s="34">
        <f>$J$28/'Fixed data'!$C$7</f>
        <v>-1.5984200000000001E-3</v>
      </c>
      <c r="W35" s="34">
        <f>$J$28/'Fixed data'!$C$7</f>
        <v>-1.5984200000000001E-3</v>
      </c>
      <c r="X35" s="34">
        <f>$J$28/'Fixed data'!$C$7</f>
        <v>-1.5984200000000001E-3</v>
      </c>
      <c r="Y35" s="34">
        <f>$J$28/'Fixed data'!$C$7</f>
        <v>-1.5984200000000001E-3</v>
      </c>
      <c r="Z35" s="34">
        <f>$J$28/'Fixed data'!$C$7</f>
        <v>-1.5984200000000001E-3</v>
      </c>
      <c r="AA35" s="34">
        <f>$J$28/'Fixed data'!$C$7</f>
        <v>-1.5984200000000001E-3</v>
      </c>
      <c r="AB35" s="34">
        <f>$J$28/'Fixed data'!$C$7</f>
        <v>-1.5984200000000001E-3</v>
      </c>
      <c r="AC35" s="34">
        <f>$J$28/'Fixed data'!$C$7</f>
        <v>-1.5984200000000001E-3</v>
      </c>
      <c r="AD35" s="34">
        <f>$J$28/'Fixed data'!$C$7</f>
        <v>-1.5984200000000001E-3</v>
      </c>
      <c r="AE35" s="34">
        <f>$J$28/'Fixed data'!$C$7</f>
        <v>-1.5984200000000001E-3</v>
      </c>
      <c r="AF35" s="34">
        <f>$J$28/'Fixed data'!$C$7</f>
        <v>-1.5984200000000001E-3</v>
      </c>
      <c r="AG35" s="34">
        <f>$J$28/'Fixed data'!$C$7</f>
        <v>-1.5984200000000001E-3</v>
      </c>
      <c r="AH35" s="34">
        <f>$J$28/'Fixed data'!$C$7</f>
        <v>-1.5984200000000001E-3</v>
      </c>
      <c r="AI35" s="34">
        <f>$J$28/'Fixed data'!$C$7</f>
        <v>-1.5984200000000001E-3</v>
      </c>
      <c r="AJ35" s="34">
        <f>$J$28/'Fixed data'!$C$7</f>
        <v>-1.5984200000000001E-3</v>
      </c>
      <c r="AK35" s="34">
        <f>$J$28/'Fixed data'!$C$7</f>
        <v>-1.5984200000000001E-3</v>
      </c>
      <c r="AL35" s="34">
        <f>$J$28/'Fixed data'!$C$7</f>
        <v>-1.5984200000000001E-3</v>
      </c>
      <c r="AM35" s="34">
        <f>$J$28/'Fixed data'!$C$7</f>
        <v>-1.5984200000000001E-3</v>
      </c>
      <c r="AN35" s="34">
        <f>$J$28/'Fixed data'!$C$7</f>
        <v>-1.5984200000000001E-3</v>
      </c>
      <c r="AO35" s="34">
        <f>$J$28/'Fixed data'!$C$7</f>
        <v>-1.5984200000000001E-3</v>
      </c>
      <c r="AP35" s="34">
        <f>$J$28/'Fixed data'!$C$7</f>
        <v>-1.5984200000000001E-3</v>
      </c>
      <c r="AQ35" s="34">
        <f>$J$28/'Fixed data'!$C$7</f>
        <v>-1.5984200000000001E-3</v>
      </c>
      <c r="AR35" s="34">
        <f>$J$28/'Fixed data'!$C$7</f>
        <v>-1.5984200000000001E-3</v>
      </c>
      <c r="AS35" s="34">
        <f>$J$28/'Fixed data'!$C$7</f>
        <v>-1.5984200000000001E-3</v>
      </c>
      <c r="AT35" s="34">
        <f>$J$28/'Fixed data'!$C$7</f>
        <v>-1.5984200000000001E-3</v>
      </c>
      <c r="AU35" s="34">
        <f>$J$28/'Fixed data'!$C$7</f>
        <v>-1.5984200000000001E-3</v>
      </c>
      <c r="AV35" s="34">
        <f>$J$28/'Fixed data'!$C$7</f>
        <v>-1.5984200000000001E-3</v>
      </c>
      <c r="AW35" s="34">
        <f>$J$28/'Fixed data'!$C$7</f>
        <v>-1.5984200000000001E-3</v>
      </c>
      <c r="AX35" s="34">
        <f>$J$28/'Fixed data'!$C$7</f>
        <v>-1.5984200000000001E-3</v>
      </c>
      <c r="AY35" s="34">
        <f>$J$28/'Fixed data'!$C$7</f>
        <v>-1.5984200000000001E-3</v>
      </c>
      <c r="AZ35" s="34">
        <f>$J$28/'Fixed data'!$C$7</f>
        <v>-1.5984200000000001E-3</v>
      </c>
      <c r="BA35" s="34">
        <f>$J$28/'Fixed data'!$C$7</f>
        <v>-1.5984200000000001E-3</v>
      </c>
      <c r="BB35" s="34">
        <f>$J$28/'Fixed data'!$C$7</f>
        <v>-1.5984200000000001E-3</v>
      </c>
      <c r="BC35" s="34">
        <f>$J$28/'Fixed data'!$C$7</f>
        <v>-1.5984200000000001E-3</v>
      </c>
      <c r="BD35" s="34"/>
    </row>
    <row r="36" spans="1:57" ht="16.5" hidden="1" customHeight="1" outlineLevel="1" x14ac:dyDescent="0.35">
      <c r="A36" s="115"/>
      <c r="B36" s="9" t="s">
        <v>32</v>
      </c>
      <c r="C36" s="11" t="s">
        <v>59</v>
      </c>
      <c r="D36" s="9" t="s">
        <v>40</v>
      </c>
      <c r="F36" s="34"/>
      <c r="G36" s="34"/>
      <c r="H36" s="34"/>
      <c r="I36" s="34"/>
      <c r="J36" s="34"/>
      <c r="K36" s="34"/>
      <c r="L36" s="34">
        <f>$K$28/'Fixed data'!$C$7</f>
        <v>-1.5984200000000001E-3</v>
      </c>
      <c r="M36" s="34">
        <f>$K$28/'Fixed data'!$C$7</f>
        <v>-1.5984200000000001E-3</v>
      </c>
      <c r="N36" s="34">
        <f>$K$28/'Fixed data'!$C$7</f>
        <v>-1.5984200000000001E-3</v>
      </c>
      <c r="O36" s="34">
        <f>$K$28/'Fixed data'!$C$7</f>
        <v>-1.5984200000000001E-3</v>
      </c>
      <c r="P36" s="34">
        <f>$K$28/'Fixed data'!$C$7</f>
        <v>-1.5984200000000001E-3</v>
      </c>
      <c r="Q36" s="34">
        <f>$K$28/'Fixed data'!$C$7</f>
        <v>-1.5984200000000001E-3</v>
      </c>
      <c r="R36" s="34">
        <f>$K$28/'Fixed data'!$C$7</f>
        <v>-1.5984200000000001E-3</v>
      </c>
      <c r="S36" s="34">
        <f>$K$28/'Fixed data'!$C$7</f>
        <v>-1.5984200000000001E-3</v>
      </c>
      <c r="T36" s="34">
        <f>$K$28/'Fixed data'!$C$7</f>
        <v>-1.5984200000000001E-3</v>
      </c>
      <c r="U36" s="34">
        <f>$K$28/'Fixed data'!$C$7</f>
        <v>-1.5984200000000001E-3</v>
      </c>
      <c r="V36" s="34">
        <f>$K$28/'Fixed data'!$C$7</f>
        <v>-1.5984200000000001E-3</v>
      </c>
      <c r="W36" s="34">
        <f>$K$28/'Fixed data'!$C$7</f>
        <v>-1.5984200000000001E-3</v>
      </c>
      <c r="X36" s="34">
        <f>$K$28/'Fixed data'!$C$7</f>
        <v>-1.5984200000000001E-3</v>
      </c>
      <c r="Y36" s="34">
        <f>$K$28/'Fixed data'!$C$7</f>
        <v>-1.5984200000000001E-3</v>
      </c>
      <c r="Z36" s="34">
        <f>$K$28/'Fixed data'!$C$7</f>
        <v>-1.5984200000000001E-3</v>
      </c>
      <c r="AA36" s="34">
        <f>$K$28/'Fixed data'!$C$7</f>
        <v>-1.5984200000000001E-3</v>
      </c>
      <c r="AB36" s="34">
        <f>$K$28/'Fixed data'!$C$7</f>
        <v>-1.5984200000000001E-3</v>
      </c>
      <c r="AC36" s="34">
        <f>$K$28/'Fixed data'!$C$7</f>
        <v>-1.5984200000000001E-3</v>
      </c>
      <c r="AD36" s="34">
        <f>$K$28/'Fixed data'!$C$7</f>
        <v>-1.5984200000000001E-3</v>
      </c>
      <c r="AE36" s="34">
        <f>$K$28/'Fixed data'!$C$7</f>
        <v>-1.5984200000000001E-3</v>
      </c>
      <c r="AF36" s="34">
        <f>$K$28/'Fixed data'!$C$7</f>
        <v>-1.5984200000000001E-3</v>
      </c>
      <c r="AG36" s="34">
        <f>$K$28/'Fixed data'!$C$7</f>
        <v>-1.5984200000000001E-3</v>
      </c>
      <c r="AH36" s="34">
        <f>$K$28/'Fixed data'!$C$7</f>
        <v>-1.5984200000000001E-3</v>
      </c>
      <c r="AI36" s="34">
        <f>$K$28/'Fixed data'!$C$7</f>
        <v>-1.5984200000000001E-3</v>
      </c>
      <c r="AJ36" s="34">
        <f>$K$28/'Fixed data'!$C$7</f>
        <v>-1.5984200000000001E-3</v>
      </c>
      <c r="AK36" s="34">
        <f>$K$28/'Fixed data'!$C$7</f>
        <v>-1.5984200000000001E-3</v>
      </c>
      <c r="AL36" s="34">
        <f>$K$28/'Fixed data'!$C$7</f>
        <v>-1.5984200000000001E-3</v>
      </c>
      <c r="AM36" s="34">
        <f>$K$28/'Fixed data'!$C$7</f>
        <v>-1.5984200000000001E-3</v>
      </c>
      <c r="AN36" s="34">
        <f>$K$28/'Fixed data'!$C$7</f>
        <v>-1.5984200000000001E-3</v>
      </c>
      <c r="AO36" s="34">
        <f>$K$28/'Fixed data'!$C$7</f>
        <v>-1.5984200000000001E-3</v>
      </c>
      <c r="AP36" s="34">
        <f>$K$28/'Fixed data'!$C$7</f>
        <v>-1.5984200000000001E-3</v>
      </c>
      <c r="AQ36" s="34">
        <f>$K$28/'Fixed data'!$C$7</f>
        <v>-1.5984200000000001E-3</v>
      </c>
      <c r="AR36" s="34">
        <f>$K$28/'Fixed data'!$C$7</f>
        <v>-1.5984200000000001E-3</v>
      </c>
      <c r="AS36" s="34">
        <f>$K$28/'Fixed data'!$C$7</f>
        <v>-1.5984200000000001E-3</v>
      </c>
      <c r="AT36" s="34">
        <f>$K$28/'Fixed data'!$C$7</f>
        <v>-1.5984200000000001E-3</v>
      </c>
      <c r="AU36" s="34">
        <f>$K$28/'Fixed data'!$C$7</f>
        <v>-1.5984200000000001E-3</v>
      </c>
      <c r="AV36" s="34">
        <f>$K$28/'Fixed data'!$C$7</f>
        <v>-1.5984200000000001E-3</v>
      </c>
      <c r="AW36" s="34">
        <f>$K$28/'Fixed data'!$C$7</f>
        <v>-1.5984200000000001E-3</v>
      </c>
      <c r="AX36" s="34">
        <f>$K$28/'Fixed data'!$C$7</f>
        <v>-1.5984200000000001E-3</v>
      </c>
      <c r="AY36" s="34">
        <f>$K$28/'Fixed data'!$C$7</f>
        <v>-1.5984200000000001E-3</v>
      </c>
      <c r="AZ36" s="34">
        <f>$K$28/'Fixed data'!$C$7</f>
        <v>-1.5984200000000001E-3</v>
      </c>
      <c r="BA36" s="34">
        <f>$K$28/'Fixed data'!$C$7</f>
        <v>-1.5984200000000001E-3</v>
      </c>
      <c r="BB36" s="34">
        <f>$K$28/'Fixed data'!$C$7</f>
        <v>-1.5984200000000001E-3</v>
      </c>
      <c r="BC36" s="34">
        <f>$K$28/'Fixed data'!$C$7</f>
        <v>-1.5984200000000001E-3</v>
      </c>
      <c r="BD36" s="34">
        <f>$K$28/'Fixed data'!$C$7</f>
        <v>-1.5984200000000001E-3</v>
      </c>
    </row>
    <row r="37" spans="1:57" ht="16.5" hidden="1" customHeight="1" outlineLevel="1" x14ac:dyDescent="0.35">
      <c r="A37" s="115"/>
      <c r="B37" s="9" t="s">
        <v>33</v>
      </c>
      <c r="C37" s="11" t="s">
        <v>60</v>
      </c>
      <c r="D37" s="9" t="s">
        <v>40</v>
      </c>
      <c r="F37" s="34"/>
      <c r="G37" s="34"/>
      <c r="H37" s="34"/>
      <c r="I37" s="34"/>
      <c r="J37" s="34"/>
      <c r="K37" s="34"/>
      <c r="L37" s="34"/>
      <c r="M37" s="34">
        <f>$L$28/'Fixed data'!$C$7</f>
        <v>-1.5984200000000001E-3</v>
      </c>
      <c r="N37" s="34">
        <f>$L$28/'Fixed data'!$C$7</f>
        <v>-1.5984200000000001E-3</v>
      </c>
      <c r="O37" s="34">
        <f>$L$28/'Fixed data'!$C$7</f>
        <v>-1.5984200000000001E-3</v>
      </c>
      <c r="P37" s="34">
        <f>$L$28/'Fixed data'!$C$7</f>
        <v>-1.5984200000000001E-3</v>
      </c>
      <c r="Q37" s="34">
        <f>$L$28/'Fixed data'!$C$7</f>
        <v>-1.5984200000000001E-3</v>
      </c>
      <c r="R37" s="34">
        <f>$L$28/'Fixed data'!$C$7</f>
        <v>-1.5984200000000001E-3</v>
      </c>
      <c r="S37" s="34">
        <f>$L$28/'Fixed data'!$C$7</f>
        <v>-1.5984200000000001E-3</v>
      </c>
      <c r="T37" s="34">
        <f>$L$28/'Fixed data'!$C$7</f>
        <v>-1.5984200000000001E-3</v>
      </c>
      <c r="U37" s="34">
        <f>$L$28/'Fixed data'!$C$7</f>
        <v>-1.5984200000000001E-3</v>
      </c>
      <c r="V37" s="34">
        <f>$L$28/'Fixed data'!$C$7</f>
        <v>-1.5984200000000001E-3</v>
      </c>
      <c r="W37" s="34">
        <f>$L$28/'Fixed data'!$C$7</f>
        <v>-1.5984200000000001E-3</v>
      </c>
      <c r="X37" s="34">
        <f>$L$28/'Fixed data'!$C$7</f>
        <v>-1.5984200000000001E-3</v>
      </c>
      <c r="Y37" s="34">
        <f>$L$28/'Fixed data'!$C$7</f>
        <v>-1.5984200000000001E-3</v>
      </c>
      <c r="Z37" s="34">
        <f>$L$28/'Fixed data'!$C$7</f>
        <v>-1.5984200000000001E-3</v>
      </c>
      <c r="AA37" s="34">
        <f>$L$28/'Fixed data'!$C$7</f>
        <v>-1.5984200000000001E-3</v>
      </c>
      <c r="AB37" s="34">
        <f>$L$28/'Fixed data'!$C$7</f>
        <v>-1.5984200000000001E-3</v>
      </c>
      <c r="AC37" s="34">
        <f>$L$28/'Fixed data'!$C$7</f>
        <v>-1.5984200000000001E-3</v>
      </c>
      <c r="AD37" s="34">
        <f>$L$28/'Fixed data'!$C$7</f>
        <v>-1.5984200000000001E-3</v>
      </c>
      <c r="AE37" s="34">
        <f>$L$28/'Fixed data'!$C$7</f>
        <v>-1.5984200000000001E-3</v>
      </c>
      <c r="AF37" s="34">
        <f>$L$28/'Fixed data'!$C$7</f>
        <v>-1.5984200000000001E-3</v>
      </c>
      <c r="AG37" s="34">
        <f>$L$28/'Fixed data'!$C$7</f>
        <v>-1.5984200000000001E-3</v>
      </c>
      <c r="AH37" s="34">
        <f>$L$28/'Fixed data'!$C$7</f>
        <v>-1.5984200000000001E-3</v>
      </c>
      <c r="AI37" s="34">
        <f>$L$28/'Fixed data'!$C$7</f>
        <v>-1.5984200000000001E-3</v>
      </c>
      <c r="AJ37" s="34">
        <f>$L$28/'Fixed data'!$C$7</f>
        <v>-1.5984200000000001E-3</v>
      </c>
      <c r="AK37" s="34">
        <f>$L$28/'Fixed data'!$C$7</f>
        <v>-1.5984200000000001E-3</v>
      </c>
      <c r="AL37" s="34">
        <f>$L$28/'Fixed data'!$C$7</f>
        <v>-1.5984200000000001E-3</v>
      </c>
      <c r="AM37" s="34">
        <f>$L$28/'Fixed data'!$C$7</f>
        <v>-1.5984200000000001E-3</v>
      </c>
      <c r="AN37" s="34">
        <f>$L$28/'Fixed data'!$C$7</f>
        <v>-1.5984200000000001E-3</v>
      </c>
      <c r="AO37" s="34">
        <f>$L$28/'Fixed data'!$C$7</f>
        <v>-1.5984200000000001E-3</v>
      </c>
      <c r="AP37" s="34">
        <f>$L$28/'Fixed data'!$C$7</f>
        <v>-1.5984200000000001E-3</v>
      </c>
      <c r="AQ37" s="34">
        <f>$L$28/'Fixed data'!$C$7</f>
        <v>-1.5984200000000001E-3</v>
      </c>
      <c r="AR37" s="34">
        <f>$L$28/'Fixed data'!$C$7</f>
        <v>-1.5984200000000001E-3</v>
      </c>
      <c r="AS37" s="34">
        <f>$L$28/'Fixed data'!$C$7</f>
        <v>-1.5984200000000001E-3</v>
      </c>
      <c r="AT37" s="34">
        <f>$L$28/'Fixed data'!$C$7</f>
        <v>-1.5984200000000001E-3</v>
      </c>
      <c r="AU37" s="34">
        <f>$L$28/'Fixed data'!$C$7</f>
        <v>-1.5984200000000001E-3</v>
      </c>
      <c r="AV37" s="34">
        <f>$L$28/'Fixed data'!$C$7</f>
        <v>-1.5984200000000001E-3</v>
      </c>
      <c r="AW37" s="34">
        <f>$L$28/'Fixed data'!$C$7</f>
        <v>-1.5984200000000001E-3</v>
      </c>
      <c r="AX37" s="34">
        <f>$L$28/'Fixed data'!$C$7</f>
        <v>-1.5984200000000001E-3</v>
      </c>
      <c r="AY37" s="34">
        <f>$L$28/'Fixed data'!$C$7</f>
        <v>-1.5984200000000001E-3</v>
      </c>
      <c r="AZ37" s="34">
        <f>$L$28/'Fixed data'!$C$7</f>
        <v>-1.5984200000000001E-3</v>
      </c>
      <c r="BA37" s="34">
        <f>$L$28/'Fixed data'!$C$7</f>
        <v>-1.5984200000000001E-3</v>
      </c>
      <c r="BB37" s="34">
        <f>$L$28/'Fixed data'!$C$7</f>
        <v>-1.5984200000000001E-3</v>
      </c>
      <c r="BC37" s="34">
        <f>$L$28/'Fixed data'!$C$7</f>
        <v>-1.5984200000000001E-3</v>
      </c>
      <c r="BD37" s="34">
        <f>$L$28/'Fixed data'!$C$7</f>
        <v>-1.5984200000000001E-3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-1.5984200000000001E-3</v>
      </c>
      <c r="O38" s="34">
        <f>$M$28/'Fixed data'!$C$7</f>
        <v>-1.5984200000000001E-3</v>
      </c>
      <c r="P38" s="34">
        <f>$M$28/'Fixed data'!$C$7</f>
        <v>-1.5984200000000001E-3</v>
      </c>
      <c r="Q38" s="34">
        <f>$M$28/'Fixed data'!$C$7</f>
        <v>-1.5984200000000001E-3</v>
      </c>
      <c r="R38" s="34">
        <f>$M$28/'Fixed data'!$C$7</f>
        <v>-1.5984200000000001E-3</v>
      </c>
      <c r="S38" s="34">
        <f>$M$28/'Fixed data'!$C$7</f>
        <v>-1.5984200000000001E-3</v>
      </c>
      <c r="T38" s="34">
        <f>$M$28/'Fixed data'!$C$7</f>
        <v>-1.5984200000000001E-3</v>
      </c>
      <c r="U38" s="34">
        <f>$M$28/'Fixed data'!$C$7</f>
        <v>-1.5984200000000001E-3</v>
      </c>
      <c r="V38" s="34">
        <f>$M$28/'Fixed data'!$C$7</f>
        <v>-1.5984200000000001E-3</v>
      </c>
      <c r="W38" s="34">
        <f>$M$28/'Fixed data'!$C$7</f>
        <v>-1.5984200000000001E-3</v>
      </c>
      <c r="X38" s="34">
        <f>$M$28/'Fixed data'!$C$7</f>
        <v>-1.5984200000000001E-3</v>
      </c>
      <c r="Y38" s="34">
        <f>$M$28/'Fixed data'!$C$7</f>
        <v>-1.5984200000000001E-3</v>
      </c>
      <c r="Z38" s="34">
        <f>$M$28/'Fixed data'!$C$7</f>
        <v>-1.5984200000000001E-3</v>
      </c>
      <c r="AA38" s="34">
        <f>$M$28/'Fixed data'!$C$7</f>
        <v>-1.5984200000000001E-3</v>
      </c>
      <c r="AB38" s="34">
        <f>$M$28/'Fixed data'!$C$7</f>
        <v>-1.5984200000000001E-3</v>
      </c>
      <c r="AC38" s="34">
        <f>$M$28/'Fixed data'!$C$7</f>
        <v>-1.5984200000000001E-3</v>
      </c>
      <c r="AD38" s="34">
        <f>$M$28/'Fixed data'!$C$7</f>
        <v>-1.5984200000000001E-3</v>
      </c>
      <c r="AE38" s="34">
        <f>$M$28/'Fixed data'!$C$7</f>
        <v>-1.5984200000000001E-3</v>
      </c>
      <c r="AF38" s="34">
        <f>$M$28/'Fixed data'!$C$7</f>
        <v>-1.5984200000000001E-3</v>
      </c>
      <c r="AG38" s="34">
        <f>$M$28/'Fixed data'!$C$7</f>
        <v>-1.5984200000000001E-3</v>
      </c>
      <c r="AH38" s="34">
        <f>$M$28/'Fixed data'!$C$7</f>
        <v>-1.5984200000000001E-3</v>
      </c>
      <c r="AI38" s="34">
        <f>$M$28/'Fixed data'!$C$7</f>
        <v>-1.5984200000000001E-3</v>
      </c>
      <c r="AJ38" s="34">
        <f>$M$28/'Fixed data'!$C$7</f>
        <v>-1.5984200000000001E-3</v>
      </c>
      <c r="AK38" s="34">
        <f>$M$28/'Fixed data'!$C$7</f>
        <v>-1.5984200000000001E-3</v>
      </c>
      <c r="AL38" s="34">
        <f>$M$28/'Fixed data'!$C$7</f>
        <v>-1.5984200000000001E-3</v>
      </c>
      <c r="AM38" s="34">
        <f>$M$28/'Fixed data'!$C$7</f>
        <v>-1.5984200000000001E-3</v>
      </c>
      <c r="AN38" s="34">
        <f>$M$28/'Fixed data'!$C$7</f>
        <v>-1.5984200000000001E-3</v>
      </c>
      <c r="AO38" s="34">
        <f>$M$28/'Fixed data'!$C$7</f>
        <v>-1.5984200000000001E-3</v>
      </c>
      <c r="AP38" s="34">
        <f>$M$28/'Fixed data'!$C$7</f>
        <v>-1.5984200000000001E-3</v>
      </c>
      <c r="AQ38" s="34">
        <f>$M$28/'Fixed data'!$C$7</f>
        <v>-1.5984200000000001E-3</v>
      </c>
      <c r="AR38" s="34">
        <f>$M$28/'Fixed data'!$C$7</f>
        <v>-1.5984200000000001E-3</v>
      </c>
      <c r="AS38" s="34">
        <f>$M$28/'Fixed data'!$C$7</f>
        <v>-1.5984200000000001E-3</v>
      </c>
      <c r="AT38" s="34">
        <f>$M$28/'Fixed data'!$C$7</f>
        <v>-1.5984200000000001E-3</v>
      </c>
      <c r="AU38" s="34">
        <f>$M$28/'Fixed data'!$C$7</f>
        <v>-1.5984200000000001E-3</v>
      </c>
      <c r="AV38" s="34">
        <f>$M$28/'Fixed data'!$C$7</f>
        <v>-1.5984200000000001E-3</v>
      </c>
      <c r="AW38" s="34">
        <f>$M$28/'Fixed data'!$C$7</f>
        <v>-1.5984200000000001E-3</v>
      </c>
      <c r="AX38" s="34">
        <f>$M$28/'Fixed data'!$C$7</f>
        <v>-1.5984200000000001E-3</v>
      </c>
      <c r="AY38" s="34">
        <f>$M$28/'Fixed data'!$C$7</f>
        <v>-1.5984200000000001E-3</v>
      </c>
      <c r="AZ38" s="34">
        <f>$M$28/'Fixed data'!$C$7</f>
        <v>-1.5984200000000001E-3</v>
      </c>
      <c r="BA38" s="34">
        <f>$M$28/'Fixed data'!$C$7</f>
        <v>-1.5984200000000001E-3</v>
      </c>
      <c r="BB38" s="34">
        <f>$M$28/'Fixed data'!$C$7</f>
        <v>-1.5984200000000001E-3</v>
      </c>
      <c r="BC38" s="34">
        <f>$M$28/'Fixed data'!$C$7</f>
        <v>-1.5984200000000001E-3</v>
      </c>
      <c r="BD38" s="34">
        <f>$M$28/'Fixed data'!$C$7</f>
        <v>-1.5984200000000001E-3</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-2.7059642666666668E-2</v>
      </c>
      <c r="P39" s="34">
        <f>$N$28/'Fixed data'!$C$7</f>
        <v>-2.7059642666666668E-2</v>
      </c>
      <c r="Q39" s="34">
        <f>$N$28/'Fixed data'!$C$7</f>
        <v>-2.7059642666666668E-2</v>
      </c>
      <c r="R39" s="34">
        <f>$N$28/'Fixed data'!$C$7</f>
        <v>-2.7059642666666668E-2</v>
      </c>
      <c r="S39" s="34">
        <f>$N$28/'Fixed data'!$C$7</f>
        <v>-2.7059642666666668E-2</v>
      </c>
      <c r="T39" s="34">
        <f>$N$28/'Fixed data'!$C$7</f>
        <v>-2.7059642666666668E-2</v>
      </c>
      <c r="U39" s="34">
        <f>$N$28/'Fixed data'!$C$7</f>
        <v>-2.7059642666666668E-2</v>
      </c>
      <c r="V39" s="34">
        <f>$N$28/'Fixed data'!$C$7</f>
        <v>-2.7059642666666668E-2</v>
      </c>
      <c r="W39" s="34">
        <f>$N$28/'Fixed data'!$C$7</f>
        <v>-2.7059642666666668E-2</v>
      </c>
      <c r="X39" s="34">
        <f>$N$28/'Fixed data'!$C$7</f>
        <v>-2.7059642666666668E-2</v>
      </c>
      <c r="Y39" s="34">
        <f>$N$28/'Fixed data'!$C$7</f>
        <v>-2.7059642666666668E-2</v>
      </c>
      <c r="Z39" s="34">
        <f>$N$28/'Fixed data'!$C$7</f>
        <v>-2.7059642666666668E-2</v>
      </c>
      <c r="AA39" s="34">
        <f>$N$28/'Fixed data'!$C$7</f>
        <v>-2.7059642666666668E-2</v>
      </c>
      <c r="AB39" s="34">
        <f>$N$28/'Fixed data'!$C$7</f>
        <v>-2.7059642666666668E-2</v>
      </c>
      <c r="AC39" s="34">
        <f>$N$28/'Fixed data'!$C$7</f>
        <v>-2.7059642666666668E-2</v>
      </c>
      <c r="AD39" s="34">
        <f>$N$28/'Fixed data'!$C$7</f>
        <v>-2.7059642666666668E-2</v>
      </c>
      <c r="AE39" s="34">
        <f>$N$28/'Fixed data'!$C$7</f>
        <v>-2.7059642666666668E-2</v>
      </c>
      <c r="AF39" s="34">
        <f>$N$28/'Fixed data'!$C$7</f>
        <v>-2.7059642666666668E-2</v>
      </c>
      <c r="AG39" s="34">
        <f>$N$28/'Fixed data'!$C$7</f>
        <v>-2.7059642666666668E-2</v>
      </c>
      <c r="AH39" s="34">
        <f>$N$28/'Fixed data'!$C$7</f>
        <v>-2.7059642666666668E-2</v>
      </c>
      <c r="AI39" s="34">
        <f>$N$28/'Fixed data'!$C$7</f>
        <v>-2.7059642666666668E-2</v>
      </c>
      <c r="AJ39" s="34">
        <f>$N$28/'Fixed data'!$C$7</f>
        <v>-2.7059642666666668E-2</v>
      </c>
      <c r="AK39" s="34">
        <f>$N$28/'Fixed data'!$C$7</f>
        <v>-2.7059642666666668E-2</v>
      </c>
      <c r="AL39" s="34">
        <f>$N$28/'Fixed data'!$C$7</f>
        <v>-2.7059642666666668E-2</v>
      </c>
      <c r="AM39" s="34">
        <f>$N$28/'Fixed data'!$C$7</f>
        <v>-2.7059642666666668E-2</v>
      </c>
      <c r="AN39" s="34">
        <f>$N$28/'Fixed data'!$C$7</f>
        <v>-2.7059642666666668E-2</v>
      </c>
      <c r="AO39" s="34">
        <f>$N$28/'Fixed data'!$C$7</f>
        <v>-2.7059642666666668E-2</v>
      </c>
      <c r="AP39" s="34">
        <f>$N$28/'Fixed data'!$C$7</f>
        <v>-2.7059642666666668E-2</v>
      </c>
      <c r="AQ39" s="34">
        <f>$N$28/'Fixed data'!$C$7</f>
        <v>-2.7059642666666668E-2</v>
      </c>
      <c r="AR39" s="34">
        <f>$N$28/'Fixed data'!$C$7</f>
        <v>-2.7059642666666668E-2</v>
      </c>
      <c r="AS39" s="34">
        <f>$N$28/'Fixed data'!$C$7</f>
        <v>-2.7059642666666668E-2</v>
      </c>
      <c r="AT39" s="34">
        <f>$N$28/'Fixed data'!$C$7</f>
        <v>-2.7059642666666668E-2</v>
      </c>
      <c r="AU39" s="34">
        <f>$N$28/'Fixed data'!$C$7</f>
        <v>-2.7059642666666668E-2</v>
      </c>
      <c r="AV39" s="34">
        <f>$N$28/'Fixed data'!$C$7</f>
        <v>-2.7059642666666668E-2</v>
      </c>
      <c r="AW39" s="34">
        <f>$N$28/'Fixed data'!$C$7</f>
        <v>-2.7059642666666668E-2</v>
      </c>
      <c r="AX39" s="34">
        <f>$N$28/'Fixed data'!$C$7</f>
        <v>-2.7059642666666668E-2</v>
      </c>
      <c r="AY39" s="34">
        <f>$N$28/'Fixed data'!$C$7</f>
        <v>-2.7059642666666668E-2</v>
      </c>
      <c r="AZ39" s="34">
        <f>$N$28/'Fixed data'!$C$7</f>
        <v>-2.7059642666666668E-2</v>
      </c>
      <c r="BA39" s="34">
        <f>$N$28/'Fixed data'!$C$7</f>
        <v>-2.7059642666666668E-2</v>
      </c>
      <c r="BB39" s="34">
        <f>$N$28/'Fixed data'!$C$7</f>
        <v>-2.7059642666666668E-2</v>
      </c>
      <c r="BC39" s="34">
        <f>$N$28/'Fixed data'!$C$7</f>
        <v>-2.7059642666666668E-2</v>
      </c>
      <c r="BD39" s="34">
        <f>$N$28/'Fixed data'!$C$7</f>
        <v>-2.7059642666666668E-2</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1.7388133777777776E-2</v>
      </c>
      <c r="G60" s="34">
        <f t="shared" si="6"/>
        <v>1.3567491555555554E-2</v>
      </c>
      <c r="H60" s="34">
        <f t="shared" si="6"/>
        <v>1.1969071555555554E-2</v>
      </c>
      <c r="I60" s="34">
        <f t="shared" si="6"/>
        <v>1.0370651555555555E-2</v>
      </c>
      <c r="J60" s="34">
        <f t="shared" si="6"/>
        <v>8.7722315555555548E-3</v>
      </c>
      <c r="K60" s="34">
        <f t="shared" si="6"/>
        <v>7.1738115555555551E-3</v>
      </c>
      <c r="L60" s="34">
        <f t="shared" si="6"/>
        <v>5.5753915555555554E-3</v>
      </c>
      <c r="M60" s="34">
        <f t="shared" si="6"/>
        <v>3.9769715555555557E-3</v>
      </c>
      <c r="N60" s="34">
        <f t="shared" si="6"/>
        <v>2.3785515555555556E-3</v>
      </c>
      <c r="O60" s="34">
        <f t="shared" si="6"/>
        <v>-2.4681091111111112E-2</v>
      </c>
      <c r="P60" s="34">
        <f t="shared" si="6"/>
        <v>-2.4681091111111112E-2</v>
      </c>
      <c r="Q60" s="34">
        <f t="shared" si="6"/>
        <v>-2.4681091111111112E-2</v>
      </c>
      <c r="R60" s="34">
        <f t="shared" si="6"/>
        <v>-2.4681091111111112E-2</v>
      </c>
      <c r="S60" s="34">
        <f t="shared" si="6"/>
        <v>-2.4681091111111112E-2</v>
      </c>
      <c r="T60" s="34">
        <f t="shared" si="6"/>
        <v>-2.4681091111111112E-2</v>
      </c>
      <c r="U60" s="34">
        <f t="shared" si="6"/>
        <v>-2.4681091111111112E-2</v>
      </c>
      <c r="V60" s="34">
        <f t="shared" si="6"/>
        <v>-2.4681091111111112E-2</v>
      </c>
      <c r="W60" s="34">
        <f t="shared" si="6"/>
        <v>-2.4681091111111112E-2</v>
      </c>
      <c r="X60" s="34">
        <f t="shared" si="6"/>
        <v>-2.4681091111111112E-2</v>
      </c>
      <c r="Y60" s="34">
        <f t="shared" si="6"/>
        <v>-2.4681091111111112E-2</v>
      </c>
      <c r="Z60" s="34">
        <f t="shared" si="6"/>
        <v>-2.4681091111111112E-2</v>
      </c>
      <c r="AA60" s="34">
        <f t="shared" si="6"/>
        <v>-2.4681091111111112E-2</v>
      </c>
      <c r="AB60" s="34">
        <f t="shared" si="6"/>
        <v>-2.4681091111111112E-2</v>
      </c>
      <c r="AC60" s="34">
        <f t="shared" si="6"/>
        <v>-2.4681091111111112E-2</v>
      </c>
      <c r="AD60" s="34">
        <f t="shared" si="6"/>
        <v>-2.4681091111111112E-2</v>
      </c>
      <c r="AE60" s="34">
        <f t="shared" si="6"/>
        <v>-2.4681091111111112E-2</v>
      </c>
      <c r="AF60" s="34">
        <f t="shared" si="6"/>
        <v>-2.4681091111111112E-2</v>
      </c>
      <c r="AG60" s="34">
        <f t="shared" si="6"/>
        <v>-2.4681091111111112E-2</v>
      </c>
      <c r="AH60" s="34">
        <f t="shared" si="6"/>
        <v>-2.4681091111111112E-2</v>
      </c>
      <c r="AI60" s="34">
        <f t="shared" si="6"/>
        <v>-2.4681091111111112E-2</v>
      </c>
      <c r="AJ60" s="34">
        <f t="shared" si="6"/>
        <v>-2.4681091111111112E-2</v>
      </c>
      <c r="AK60" s="34">
        <f t="shared" si="6"/>
        <v>-2.4681091111111112E-2</v>
      </c>
      <c r="AL60" s="34">
        <f t="shared" si="6"/>
        <v>-2.4681091111111112E-2</v>
      </c>
      <c r="AM60" s="34">
        <f t="shared" si="6"/>
        <v>-2.4681091111111112E-2</v>
      </c>
      <c r="AN60" s="34">
        <f t="shared" si="6"/>
        <v>-2.4681091111111112E-2</v>
      </c>
      <c r="AO60" s="34">
        <f t="shared" si="6"/>
        <v>-2.4681091111111112E-2</v>
      </c>
      <c r="AP60" s="34">
        <f t="shared" si="6"/>
        <v>-2.4681091111111112E-2</v>
      </c>
      <c r="AQ60" s="34">
        <f t="shared" si="6"/>
        <v>-2.4681091111111112E-2</v>
      </c>
      <c r="AR60" s="34">
        <f t="shared" si="6"/>
        <v>-2.4681091111111112E-2</v>
      </c>
      <c r="AS60" s="34">
        <f t="shared" si="6"/>
        <v>-2.4681091111111112E-2</v>
      </c>
      <c r="AT60" s="34">
        <f t="shared" si="6"/>
        <v>-2.4681091111111112E-2</v>
      </c>
      <c r="AU60" s="34">
        <f t="shared" si="6"/>
        <v>-2.4681091111111112E-2</v>
      </c>
      <c r="AV60" s="34">
        <f t="shared" si="6"/>
        <v>-2.4681091111111112E-2</v>
      </c>
      <c r="AW60" s="34">
        <f t="shared" si="6"/>
        <v>-2.4681091111111112E-2</v>
      </c>
      <c r="AX60" s="34">
        <f t="shared" si="6"/>
        <v>-2.4681091111111112E-2</v>
      </c>
      <c r="AY60" s="34">
        <f t="shared" si="6"/>
        <v>-4.2069224888888888E-2</v>
      </c>
      <c r="AZ60" s="34">
        <f t="shared" si="6"/>
        <v>-3.824858266666667E-2</v>
      </c>
      <c r="BA60" s="34">
        <f t="shared" si="6"/>
        <v>-3.6650162666666666E-2</v>
      </c>
      <c r="BB60" s="34">
        <f t="shared" si="6"/>
        <v>-3.505174266666667E-2</v>
      </c>
      <c r="BC60" s="34">
        <f t="shared" si="6"/>
        <v>-3.3453322666666667E-2</v>
      </c>
      <c r="BD60" s="34">
        <f t="shared" si="6"/>
        <v>-3.1854902666666671E-2</v>
      </c>
    </row>
    <row r="61" spans="1:56" ht="17.25" hidden="1" customHeight="1" outlineLevel="1" x14ac:dyDescent="0.35">
      <c r="A61" s="115"/>
      <c r="B61" s="9" t="s">
        <v>35</v>
      </c>
      <c r="C61" s="9" t="s">
        <v>62</v>
      </c>
      <c r="D61" s="9" t="s">
        <v>40</v>
      </c>
      <c r="E61" s="34">
        <v>0</v>
      </c>
      <c r="F61" s="34">
        <f>E62</f>
        <v>0.78246601999999998</v>
      </c>
      <c r="G61" s="34">
        <f t="shared" ref="G61:BD61" si="7">F62</f>
        <v>0.59314898622222212</v>
      </c>
      <c r="H61" s="34">
        <f t="shared" si="7"/>
        <v>0.50765259466666657</v>
      </c>
      <c r="I61" s="34">
        <f t="shared" si="7"/>
        <v>0.42375462311111101</v>
      </c>
      <c r="J61" s="34">
        <f t="shared" si="7"/>
        <v>0.34145507155555543</v>
      </c>
      <c r="K61" s="34">
        <f t="shared" si="7"/>
        <v>0.26075393999999985</v>
      </c>
      <c r="L61" s="34">
        <f t="shared" si="7"/>
        <v>0.18165122844444428</v>
      </c>
      <c r="M61" s="34">
        <f t="shared" si="7"/>
        <v>0.10414693688888872</v>
      </c>
      <c r="N61" s="34">
        <f t="shared" si="7"/>
        <v>2.8241065333333162E-2</v>
      </c>
      <c r="O61" s="34">
        <f t="shared" si="7"/>
        <v>-1.1918214062222225</v>
      </c>
      <c r="P61" s="34">
        <f t="shared" si="7"/>
        <v>-1.1671403151111115</v>
      </c>
      <c r="Q61" s="34">
        <f t="shared" si="7"/>
        <v>-1.1424592240000004</v>
      </c>
      <c r="R61" s="34">
        <f t="shared" si="7"/>
        <v>-1.1177781328888894</v>
      </c>
      <c r="S61" s="34">
        <f t="shared" si="7"/>
        <v>-1.0930970417777783</v>
      </c>
      <c r="T61" s="34">
        <f t="shared" si="7"/>
        <v>-1.0684159506666673</v>
      </c>
      <c r="U61" s="34">
        <f t="shared" si="7"/>
        <v>-1.0437348595555562</v>
      </c>
      <c r="V61" s="34">
        <f t="shared" si="7"/>
        <v>-1.0190537684444452</v>
      </c>
      <c r="W61" s="34">
        <f t="shared" si="7"/>
        <v>-0.99437267733333401</v>
      </c>
      <c r="X61" s="34">
        <f t="shared" si="7"/>
        <v>-0.96969158622222285</v>
      </c>
      <c r="Y61" s="34">
        <f t="shared" si="7"/>
        <v>-0.94501049511111168</v>
      </c>
      <c r="Z61" s="34">
        <f t="shared" si="7"/>
        <v>-0.92032940400000052</v>
      </c>
      <c r="AA61" s="34">
        <f t="shared" si="7"/>
        <v>-0.89564831288888935</v>
      </c>
      <c r="AB61" s="34">
        <f t="shared" si="7"/>
        <v>-0.87096722177777819</v>
      </c>
      <c r="AC61" s="34">
        <f t="shared" si="7"/>
        <v>-0.84628613066666702</v>
      </c>
      <c r="AD61" s="34">
        <f t="shared" si="7"/>
        <v>-0.82160503955555586</v>
      </c>
      <c r="AE61" s="34">
        <f t="shared" si="7"/>
        <v>-0.7969239484444447</v>
      </c>
      <c r="AF61" s="34">
        <f t="shared" si="7"/>
        <v>-0.77224285733333353</v>
      </c>
      <c r="AG61" s="34">
        <f t="shared" si="7"/>
        <v>-0.74756176622222237</v>
      </c>
      <c r="AH61" s="34">
        <f t="shared" si="7"/>
        <v>-0.7228806751111112</v>
      </c>
      <c r="AI61" s="34">
        <f t="shared" si="7"/>
        <v>-0.69819958400000004</v>
      </c>
      <c r="AJ61" s="34">
        <f t="shared" si="7"/>
        <v>-0.67351849288888888</v>
      </c>
      <c r="AK61" s="34">
        <f t="shared" si="7"/>
        <v>-0.64883740177777771</v>
      </c>
      <c r="AL61" s="34">
        <f t="shared" si="7"/>
        <v>-0.62415631066666655</v>
      </c>
      <c r="AM61" s="34">
        <f t="shared" si="7"/>
        <v>-0.59947521955555538</v>
      </c>
      <c r="AN61" s="34">
        <f t="shared" si="7"/>
        <v>-0.57479412844444422</v>
      </c>
      <c r="AO61" s="34">
        <f t="shared" si="7"/>
        <v>-0.55011303733333305</v>
      </c>
      <c r="AP61" s="34">
        <f t="shared" si="7"/>
        <v>-0.52543194622222189</v>
      </c>
      <c r="AQ61" s="34">
        <f t="shared" si="7"/>
        <v>-0.50075085511111073</v>
      </c>
      <c r="AR61" s="34">
        <f t="shared" si="7"/>
        <v>-0.47606976399999962</v>
      </c>
      <c r="AS61" s="34">
        <f t="shared" si="7"/>
        <v>-0.45138867288888851</v>
      </c>
      <c r="AT61" s="34">
        <f t="shared" si="7"/>
        <v>-0.4267075817777774</v>
      </c>
      <c r="AU61" s="34">
        <f t="shared" si="7"/>
        <v>-0.40202649066666629</v>
      </c>
      <c r="AV61" s="34">
        <f t="shared" si="7"/>
        <v>-0.37734539955555518</v>
      </c>
      <c r="AW61" s="34">
        <f t="shared" si="7"/>
        <v>-0.35266430844444407</v>
      </c>
      <c r="AX61" s="34">
        <f t="shared" si="7"/>
        <v>-0.32798321733333297</v>
      </c>
      <c r="AY61" s="34">
        <f t="shared" si="7"/>
        <v>-0.30330212622222186</v>
      </c>
      <c r="AZ61" s="34">
        <f t="shared" si="7"/>
        <v>-0.26123290133333299</v>
      </c>
      <c r="BA61" s="34">
        <f t="shared" si="7"/>
        <v>-0.22298431866666632</v>
      </c>
      <c r="BB61" s="34">
        <f t="shared" si="7"/>
        <v>-0.18633415599999964</v>
      </c>
      <c r="BC61" s="34">
        <f t="shared" si="7"/>
        <v>-0.15128241333333298</v>
      </c>
      <c r="BD61" s="34">
        <f t="shared" si="7"/>
        <v>-0.1178290906666663</v>
      </c>
    </row>
    <row r="62" spans="1:56" ht="16.5" hidden="1" customHeight="1" outlineLevel="1" x14ac:dyDescent="0.3">
      <c r="A62" s="115"/>
      <c r="B62" s="9" t="s">
        <v>34</v>
      </c>
      <c r="C62" s="9" t="s">
        <v>69</v>
      </c>
      <c r="D62" s="9" t="s">
        <v>40</v>
      </c>
      <c r="E62" s="34">
        <f t="shared" ref="E62:BD62" si="8">E28-E60+E61</f>
        <v>0.78246601999999998</v>
      </c>
      <c r="F62" s="34">
        <f t="shared" si="8"/>
        <v>0.59314898622222212</v>
      </c>
      <c r="G62" s="34">
        <f t="shared" si="8"/>
        <v>0.50765259466666657</v>
      </c>
      <c r="H62" s="34">
        <f t="shared" si="8"/>
        <v>0.42375462311111101</v>
      </c>
      <c r="I62" s="34">
        <f t="shared" si="8"/>
        <v>0.34145507155555543</v>
      </c>
      <c r="J62" s="34">
        <f t="shared" si="8"/>
        <v>0.26075393999999985</v>
      </c>
      <c r="K62" s="34">
        <f t="shared" si="8"/>
        <v>0.18165122844444428</v>
      </c>
      <c r="L62" s="34">
        <f t="shared" si="8"/>
        <v>0.10414693688888872</v>
      </c>
      <c r="M62" s="34">
        <f t="shared" si="8"/>
        <v>2.8241065333333162E-2</v>
      </c>
      <c r="N62" s="34">
        <f t="shared" si="8"/>
        <v>-1.1918214062222225</v>
      </c>
      <c r="O62" s="34">
        <f t="shared" si="8"/>
        <v>-1.1671403151111115</v>
      </c>
      <c r="P62" s="34">
        <f t="shared" si="8"/>
        <v>-1.1424592240000004</v>
      </c>
      <c r="Q62" s="34">
        <f t="shared" si="8"/>
        <v>-1.1177781328888894</v>
      </c>
      <c r="R62" s="34">
        <f t="shared" si="8"/>
        <v>-1.0930970417777783</v>
      </c>
      <c r="S62" s="34">
        <f t="shared" si="8"/>
        <v>-1.0684159506666673</v>
      </c>
      <c r="T62" s="34">
        <f t="shared" si="8"/>
        <v>-1.0437348595555562</v>
      </c>
      <c r="U62" s="34">
        <f t="shared" si="8"/>
        <v>-1.0190537684444452</v>
      </c>
      <c r="V62" s="34">
        <f t="shared" si="8"/>
        <v>-0.99437267733333401</v>
      </c>
      <c r="W62" s="34">
        <f t="shared" si="8"/>
        <v>-0.96969158622222285</v>
      </c>
      <c r="X62" s="34">
        <f t="shared" si="8"/>
        <v>-0.94501049511111168</v>
      </c>
      <c r="Y62" s="34">
        <f t="shared" si="8"/>
        <v>-0.92032940400000052</v>
      </c>
      <c r="Z62" s="34">
        <f t="shared" si="8"/>
        <v>-0.89564831288888935</v>
      </c>
      <c r="AA62" s="34">
        <f t="shared" si="8"/>
        <v>-0.87096722177777819</v>
      </c>
      <c r="AB62" s="34">
        <f t="shared" si="8"/>
        <v>-0.84628613066666702</v>
      </c>
      <c r="AC62" s="34">
        <f t="shared" si="8"/>
        <v>-0.82160503955555586</v>
      </c>
      <c r="AD62" s="34">
        <f t="shared" si="8"/>
        <v>-0.7969239484444447</v>
      </c>
      <c r="AE62" s="34">
        <f t="shared" si="8"/>
        <v>-0.77224285733333353</v>
      </c>
      <c r="AF62" s="34">
        <f t="shared" si="8"/>
        <v>-0.74756176622222237</v>
      </c>
      <c r="AG62" s="34">
        <f t="shared" si="8"/>
        <v>-0.7228806751111112</v>
      </c>
      <c r="AH62" s="34">
        <f t="shared" si="8"/>
        <v>-0.69819958400000004</v>
      </c>
      <c r="AI62" s="34">
        <f t="shared" si="8"/>
        <v>-0.67351849288888888</v>
      </c>
      <c r="AJ62" s="34">
        <f t="shared" si="8"/>
        <v>-0.64883740177777771</v>
      </c>
      <c r="AK62" s="34">
        <f t="shared" si="8"/>
        <v>-0.62415631066666655</v>
      </c>
      <c r="AL62" s="34">
        <f t="shared" si="8"/>
        <v>-0.59947521955555538</v>
      </c>
      <c r="AM62" s="34">
        <f t="shared" si="8"/>
        <v>-0.57479412844444422</v>
      </c>
      <c r="AN62" s="34">
        <f t="shared" si="8"/>
        <v>-0.55011303733333305</v>
      </c>
      <c r="AO62" s="34">
        <f t="shared" si="8"/>
        <v>-0.52543194622222189</v>
      </c>
      <c r="AP62" s="34">
        <f t="shared" si="8"/>
        <v>-0.50075085511111073</v>
      </c>
      <c r="AQ62" s="34">
        <f t="shared" si="8"/>
        <v>-0.47606976399999962</v>
      </c>
      <c r="AR62" s="34">
        <f t="shared" si="8"/>
        <v>-0.45138867288888851</v>
      </c>
      <c r="AS62" s="34">
        <f t="shared" si="8"/>
        <v>-0.4267075817777774</v>
      </c>
      <c r="AT62" s="34">
        <f t="shared" si="8"/>
        <v>-0.40202649066666629</v>
      </c>
      <c r="AU62" s="34">
        <f t="shared" si="8"/>
        <v>-0.37734539955555518</v>
      </c>
      <c r="AV62" s="34">
        <f t="shared" si="8"/>
        <v>-0.35266430844444407</v>
      </c>
      <c r="AW62" s="34">
        <f t="shared" si="8"/>
        <v>-0.32798321733333297</v>
      </c>
      <c r="AX62" s="34">
        <f t="shared" si="8"/>
        <v>-0.30330212622222186</v>
      </c>
      <c r="AY62" s="34">
        <f t="shared" si="8"/>
        <v>-0.26123290133333299</v>
      </c>
      <c r="AZ62" s="34">
        <f t="shared" si="8"/>
        <v>-0.22298431866666632</v>
      </c>
      <c r="BA62" s="34">
        <f t="shared" si="8"/>
        <v>-0.18633415599999964</v>
      </c>
      <c r="BB62" s="34">
        <f t="shared" si="8"/>
        <v>-0.15128241333333298</v>
      </c>
      <c r="BC62" s="34">
        <f t="shared" si="8"/>
        <v>-0.1178290906666663</v>
      </c>
      <c r="BD62" s="34">
        <f t="shared" si="8"/>
        <v>-8.5974187999999632E-2</v>
      </c>
    </row>
    <row r="63" spans="1:56" ht="16.5" collapsed="1" x14ac:dyDescent="0.3">
      <c r="A63" s="115"/>
      <c r="B63" s="9" t="s">
        <v>8</v>
      </c>
      <c r="C63" s="11" t="s">
        <v>68</v>
      </c>
      <c r="D63" s="9" t="s">
        <v>40</v>
      </c>
      <c r="E63" s="34">
        <f>AVERAGE(E61:E62)*'Fixed data'!$C$3</f>
        <v>1.8896554382999999E-2</v>
      </c>
      <c r="F63" s="34">
        <f>AVERAGE(F61:F62)*'Fixed data'!$C$3</f>
        <v>3.3221102400266662E-2</v>
      </c>
      <c r="G63" s="34">
        <f>AVERAGE(G61:G62)*'Fixed data'!$C$3</f>
        <v>2.6584358178466664E-2</v>
      </c>
      <c r="H63" s="34">
        <f>AVERAGE(H61:H62)*'Fixed data'!$C$3</f>
        <v>2.2493484309333331E-2</v>
      </c>
      <c r="I63" s="34">
        <f>AVERAGE(I61:I62)*'Fixed data'!$C$3</f>
        <v>1.8479814126199996E-2</v>
      </c>
      <c r="J63" s="34">
        <f>AVERAGE(J61:J62)*'Fixed data'!$C$3</f>
        <v>1.4543347629066661E-2</v>
      </c>
      <c r="K63" s="34">
        <f>AVERAGE(K61:K62)*'Fixed data'!$C$3</f>
        <v>1.0684084817933325E-2</v>
      </c>
      <c r="L63" s="34">
        <f>AVERAGE(L61:L62)*'Fixed data'!$C$3</f>
        <v>6.9020256927999927E-3</v>
      </c>
      <c r="M63" s="34">
        <f>AVERAGE(M61:M62)*'Fixed data'!$C$3</f>
        <v>3.1971702536666585E-3</v>
      </c>
      <c r="N63" s="34">
        <f>AVERAGE(N61:N62)*'Fixed data'!$C$3</f>
        <v>-2.8100465232466679E-2</v>
      </c>
      <c r="O63" s="34">
        <f>AVERAGE(O61:O62)*'Fixed data'!$C$3</f>
        <v>-5.6968925570200023E-2</v>
      </c>
      <c r="P63" s="34">
        <f>AVERAGE(P61:P62)*'Fixed data'!$C$3</f>
        <v>-5.5776828869533349E-2</v>
      </c>
      <c r="Q63" s="34">
        <f>AVERAGE(Q61:Q62)*'Fixed data'!$C$3</f>
        <v>-5.4584732168866695E-2</v>
      </c>
      <c r="R63" s="34">
        <f>AVERAGE(R61:R62)*'Fixed data'!$C$3</f>
        <v>-5.3392635468200021E-2</v>
      </c>
      <c r="S63" s="34">
        <f>AVERAGE(S61:S62)*'Fixed data'!$C$3</f>
        <v>-5.2200538767533368E-2</v>
      </c>
      <c r="T63" s="34">
        <f>AVERAGE(T61:T62)*'Fixed data'!$C$3</f>
        <v>-5.1008442066866694E-2</v>
      </c>
      <c r="U63" s="34">
        <f>AVERAGE(U61:U62)*'Fixed data'!$C$3</f>
        <v>-4.9816345366200041E-2</v>
      </c>
      <c r="V63" s="34">
        <f>AVERAGE(V61:V62)*'Fixed data'!$C$3</f>
        <v>-4.8624248665533366E-2</v>
      </c>
      <c r="W63" s="34">
        <f>AVERAGE(W61:W62)*'Fixed data'!$C$3</f>
        <v>-4.7432151964866706E-2</v>
      </c>
      <c r="X63" s="34">
        <f>AVERAGE(X61:X62)*'Fixed data'!$C$3</f>
        <v>-4.6240055264200032E-2</v>
      </c>
      <c r="Y63" s="34">
        <f>AVERAGE(Y61:Y62)*'Fixed data'!$C$3</f>
        <v>-4.5047958563533365E-2</v>
      </c>
      <c r="Z63" s="34">
        <f>AVERAGE(Z61:Z62)*'Fixed data'!$C$3</f>
        <v>-4.3855861862866691E-2</v>
      </c>
      <c r="AA63" s="34">
        <f>AVERAGE(AA61:AA62)*'Fixed data'!$C$3</f>
        <v>-4.2663765162200024E-2</v>
      </c>
      <c r="AB63" s="34">
        <f>AVERAGE(AB61:AB62)*'Fixed data'!$C$3</f>
        <v>-4.1471668461533349E-2</v>
      </c>
      <c r="AC63" s="34">
        <f>AVERAGE(AC61:AC62)*'Fixed data'!$C$3</f>
        <v>-4.0279571760866689E-2</v>
      </c>
      <c r="AD63" s="34">
        <f>AVERAGE(AD61:AD62)*'Fixed data'!$C$3</f>
        <v>-3.9087475060200015E-2</v>
      </c>
      <c r="AE63" s="34">
        <f>AVERAGE(AE61:AE62)*'Fixed data'!$C$3</f>
        <v>-3.7895378359533348E-2</v>
      </c>
      <c r="AF63" s="34">
        <f>AVERAGE(AF61:AF62)*'Fixed data'!$C$3</f>
        <v>-3.6703281658866674E-2</v>
      </c>
      <c r="AG63" s="34">
        <f>AVERAGE(AG61:AG62)*'Fixed data'!$C$3</f>
        <v>-3.5511184958200014E-2</v>
      </c>
      <c r="AH63" s="34">
        <f>AVERAGE(AH61:AH62)*'Fixed data'!$C$3</f>
        <v>-3.4319088257533333E-2</v>
      </c>
      <c r="AI63" s="34">
        <f>AVERAGE(AI61:AI62)*'Fixed data'!$C$3</f>
        <v>-3.3126991556866672E-2</v>
      </c>
      <c r="AJ63" s="34">
        <f>AVERAGE(AJ61:AJ62)*'Fixed data'!$C$3</f>
        <v>-3.1934894856199998E-2</v>
      </c>
      <c r="AK63" s="34">
        <f>AVERAGE(AK61:AK62)*'Fixed data'!$C$3</f>
        <v>-3.0742798155533334E-2</v>
      </c>
      <c r="AL63" s="34">
        <f>AVERAGE(AL61:AL62)*'Fixed data'!$C$3</f>
        <v>-2.9550701454866657E-2</v>
      </c>
      <c r="AM63" s="34">
        <f>AVERAGE(AM61:AM62)*'Fixed data'!$C$3</f>
        <v>-2.8358604754199993E-2</v>
      </c>
      <c r="AN63" s="34">
        <f>AVERAGE(AN61:AN62)*'Fixed data'!$C$3</f>
        <v>-2.7166508053533319E-2</v>
      </c>
      <c r="AO63" s="34">
        <f>AVERAGE(AO61:AO62)*'Fixed data'!$C$3</f>
        <v>-2.5974411352866655E-2</v>
      </c>
      <c r="AP63" s="34">
        <f>AVERAGE(AP61:AP62)*'Fixed data'!$C$3</f>
        <v>-2.4782314652199981E-2</v>
      </c>
      <c r="AQ63" s="34">
        <f>AVERAGE(AQ61:AQ62)*'Fixed data'!$C$3</f>
        <v>-2.3590217951533318E-2</v>
      </c>
      <c r="AR63" s="34">
        <f>AVERAGE(AR61:AR62)*'Fixed data'!$C$3</f>
        <v>-2.2398121250866647E-2</v>
      </c>
      <c r="AS63" s="34">
        <f>AVERAGE(AS61:AS62)*'Fixed data'!$C$3</f>
        <v>-2.1206024550199983E-2</v>
      </c>
      <c r="AT63" s="34">
        <f>AVERAGE(AT61:AT62)*'Fixed data'!$C$3</f>
        <v>-2.0013927849533316E-2</v>
      </c>
      <c r="AU63" s="34">
        <f>AVERAGE(AU61:AU62)*'Fixed data'!$C$3</f>
        <v>-1.8821831148866652E-2</v>
      </c>
      <c r="AV63" s="34">
        <f>AVERAGE(AV61:AV62)*'Fixed data'!$C$3</f>
        <v>-1.7629734448199982E-2</v>
      </c>
      <c r="AW63" s="34">
        <f>AVERAGE(AW61:AW62)*'Fixed data'!$C$3</f>
        <v>-1.6437637747533318E-2</v>
      </c>
      <c r="AX63" s="34">
        <f>AVERAGE(AX61:AX62)*'Fixed data'!$C$3</f>
        <v>-1.5245541046866649E-2</v>
      </c>
      <c r="AY63" s="34">
        <f>AVERAGE(AY61:AY62)*'Fixed data'!$C$3</f>
        <v>-1.363352091546665E-2</v>
      </c>
      <c r="AZ63" s="34">
        <f>AVERAGE(AZ61:AZ62)*'Fixed data'!$C$3</f>
        <v>-1.1693845862999985E-2</v>
      </c>
      <c r="BA63" s="34">
        <f>AVERAGE(BA61:BA62)*'Fixed data'!$C$3</f>
        <v>-9.885041163199982E-3</v>
      </c>
      <c r="BB63" s="34">
        <f>AVERAGE(BB61:BB62)*'Fixed data'!$C$3</f>
        <v>-8.1534401493999833E-3</v>
      </c>
      <c r="BC63" s="34">
        <f>AVERAGE(BC61:BC62)*'Fixed data'!$C$3</f>
        <v>-6.4990428215999834E-3</v>
      </c>
      <c r="BD63" s="34">
        <f>AVERAGE(BD61:BD62)*'Fixed data'!$C$3</f>
        <v>-4.921849179799982E-3</v>
      </c>
    </row>
    <row r="64" spans="1:56" ht="15.75" thickBot="1" x14ac:dyDescent="0.35">
      <c r="A64" s="114"/>
      <c r="B64" s="12" t="s">
        <v>95</v>
      </c>
      <c r="C64" s="12" t="s">
        <v>45</v>
      </c>
      <c r="D64" s="12" t="s">
        <v>40</v>
      </c>
      <c r="E64" s="53">
        <f t="shared" ref="E64:BD64" si="9">E29+E60+E63</f>
        <v>0.21451305938299994</v>
      </c>
      <c r="F64" s="53">
        <f t="shared" si="9"/>
        <v>7.6270111780444537E-3</v>
      </c>
      <c r="G64" s="53">
        <f t="shared" si="9"/>
        <v>2.2169624734022213E-2</v>
      </c>
      <c r="H64" s="53">
        <f t="shared" si="9"/>
        <v>1.6480330864888881E-2</v>
      </c>
      <c r="I64" s="53">
        <f t="shared" si="9"/>
        <v>1.0868240681755546E-2</v>
      </c>
      <c r="J64" s="53">
        <f t="shared" si="9"/>
        <v>5.3333541846222118E-3</v>
      </c>
      <c r="K64" s="53">
        <f t="shared" si="9"/>
        <v>-1.2432862651112417E-4</v>
      </c>
      <c r="L64" s="53">
        <f t="shared" si="9"/>
        <v>-5.5048077516444563E-3</v>
      </c>
      <c r="M64" s="53">
        <f t="shared" si="9"/>
        <v>-1.0808083190777791E-2</v>
      </c>
      <c r="N64" s="53">
        <f t="shared" si="9"/>
        <v>-0.33014289367691108</v>
      </c>
      <c r="O64" s="53">
        <f t="shared" si="9"/>
        <v>-8.1650016681311138E-2</v>
      </c>
      <c r="P64" s="53">
        <f t="shared" si="9"/>
        <v>-8.0457919980644457E-2</v>
      </c>
      <c r="Q64" s="53">
        <f t="shared" si="9"/>
        <v>-7.9265823279977804E-2</v>
      </c>
      <c r="R64" s="53">
        <f t="shared" si="9"/>
        <v>-7.8073726579311137E-2</v>
      </c>
      <c r="S64" s="53">
        <f t="shared" si="9"/>
        <v>-7.6881629878644484E-2</v>
      </c>
      <c r="T64" s="53">
        <f t="shared" si="9"/>
        <v>-7.5689533177977802E-2</v>
      </c>
      <c r="U64" s="53">
        <f t="shared" si="9"/>
        <v>-7.4497436477311149E-2</v>
      </c>
      <c r="V64" s="53">
        <f t="shared" si="9"/>
        <v>-7.3305339776644482E-2</v>
      </c>
      <c r="W64" s="53">
        <f t="shared" si="9"/>
        <v>-7.2113243075977815E-2</v>
      </c>
      <c r="X64" s="53">
        <f t="shared" si="9"/>
        <v>-7.0921146375311148E-2</v>
      </c>
      <c r="Y64" s="53">
        <f t="shared" si="9"/>
        <v>-6.972904967464448E-2</v>
      </c>
      <c r="Z64" s="53">
        <f t="shared" si="9"/>
        <v>-6.8536952973977799E-2</v>
      </c>
      <c r="AA64" s="53">
        <f t="shared" si="9"/>
        <v>-6.7344856273311132E-2</v>
      </c>
      <c r="AB64" s="53">
        <f t="shared" si="9"/>
        <v>-6.6152759572644465E-2</v>
      </c>
      <c r="AC64" s="53">
        <f t="shared" si="9"/>
        <v>-6.4960662871977798E-2</v>
      </c>
      <c r="AD64" s="53">
        <f t="shared" si="9"/>
        <v>-6.3768566171311131E-2</v>
      </c>
      <c r="AE64" s="53">
        <f t="shared" si="9"/>
        <v>-6.2576469470644464E-2</v>
      </c>
      <c r="AF64" s="53">
        <f t="shared" si="9"/>
        <v>-6.1384372769977782E-2</v>
      </c>
      <c r="AG64" s="53">
        <f t="shared" si="9"/>
        <v>-6.0192276069311129E-2</v>
      </c>
      <c r="AH64" s="53">
        <f t="shared" si="9"/>
        <v>-5.9000179368644448E-2</v>
      </c>
      <c r="AI64" s="53">
        <f t="shared" si="9"/>
        <v>-5.7808082667977781E-2</v>
      </c>
      <c r="AJ64" s="53">
        <f t="shared" si="9"/>
        <v>-5.6615985967311114E-2</v>
      </c>
      <c r="AK64" s="53">
        <f t="shared" si="9"/>
        <v>-5.5423889266644447E-2</v>
      </c>
      <c r="AL64" s="53">
        <f t="shared" si="9"/>
        <v>-5.4231792565977766E-2</v>
      </c>
      <c r="AM64" s="53">
        <f t="shared" si="9"/>
        <v>-5.3039695865311105E-2</v>
      </c>
      <c r="AN64" s="53">
        <f t="shared" si="9"/>
        <v>-5.1847599164644431E-2</v>
      </c>
      <c r="AO64" s="53">
        <f t="shared" si="9"/>
        <v>-5.0655502463977764E-2</v>
      </c>
      <c r="AP64" s="53">
        <f t="shared" si="9"/>
        <v>-4.9463405763311097E-2</v>
      </c>
      <c r="AQ64" s="53">
        <f t="shared" si="9"/>
        <v>-4.827130906264443E-2</v>
      </c>
      <c r="AR64" s="53">
        <f t="shared" si="9"/>
        <v>-4.7079212361977762E-2</v>
      </c>
      <c r="AS64" s="53">
        <f t="shared" si="9"/>
        <v>-4.5887115661311095E-2</v>
      </c>
      <c r="AT64" s="53">
        <f t="shared" si="9"/>
        <v>-4.4695018960644428E-2</v>
      </c>
      <c r="AU64" s="53">
        <f t="shared" si="9"/>
        <v>-4.3502922259977761E-2</v>
      </c>
      <c r="AV64" s="53">
        <f t="shared" si="9"/>
        <v>-4.2310825559311094E-2</v>
      </c>
      <c r="AW64" s="53">
        <f t="shared" si="9"/>
        <v>-4.1118728858644427E-2</v>
      </c>
      <c r="AX64" s="53">
        <f t="shared" si="9"/>
        <v>-3.9926632157977759E-2</v>
      </c>
      <c r="AY64" s="53">
        <f t="shared" si="9"/>
        <v>-5.5702745804355538E-2</v>
      </c>
      <c r="AZ64" s="53">
        <f t="shared" si="9"/>
        <v>-4.9942428529666655E-2</v>
      </c>
      <c r="BA64" s="53">
        <f t="shared" si="9"/>
        <v>-4.6535203829866645E-2</v>
      </c>
      <c r="BB64" s="53">
        <f t="shared" si="9"/>
        <v>-4.3205182816066653E-2</v>
      </c>
      <c r="BC64" s="53">
        <f t="shared" si="9"/>
        <v>-3.9952365488266653E-2</v>
      </c>
      <c r="BD64" s="53">
        <f t="shared" si="9"/>
        <v>-3.677675184646665E-2</v>
      </c>
    </row>
    <row r="65" spans="1:56" ht="12.75" customHeight="1" x14ac:dyDescent="0.3">
      <c r="A65" s="16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8"/>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0.21451305938299994</v>
      </c>
      <c r="F77" s="54">
        <f>IF('Fixed data'!$G$19=FALSE,F64+F76,F64)</f>
        <v>7.6270111780444537E-3</v>
      </c>
      <c r="G77" s="54">
        <f>IF('Fixed data'!$G$19=FALSE,G64+G76,G64)</f>
        <v>2.2169624734022213E-2</v>
      </c>
      <c r="H77" s="54">
        <f>IF('Fixed data'!$G$19=FALSE,H64+H76,H64)</f>
        <v>1.6480330864888881E-2</v>
      </c>
      <c r="I77" s="54">
        <f>IF('Fixed data'!$G$19=FALSE,I64+I76,I64)</f>
        <v>1.0868240681755546E-2</v>
      </c>
      <c r="J77" s="54">
        <f>IF('Fixed data'!$G$19=FALSE,J64+J76,J64)</f>
        <v>5.3333541846222118E-3</v>
      </c>
      <c r="K77" s="54">
        <f>IF('Fixed data'!$G$19=FALSE,K64+K76,K64)</f>
        <v>-1.2432862651112417E-4</v>
      </c>
      <c r="L77" s="54">
        <f>IF('Fixed data'!$G$19=FALSE,L64+L76,L64)</f>
        <v>-5.5048077516444563E-3</v>
      </c>
      <c r="M77" s="54">
        <f>IF('Fixed data'!$G$19=FALSE,M64+M76,M64)</f>
        <v>-1.0808083190777791E-2</v>
      </c>
      <c r="N77" s="54">
        <f>IF('Fixed data'!$G$19=FALSE,N64+N76,N64)</f>
        <v>-0.33014289367691108</v>
      </c>
      <c r="O77" s="54">
        <f>IF('Fixed data'!$G$19=FALSE,O64+O76,O64)</f>
        <v>-8.1650016681311138E-2</v>
      </c>
      <c r="P77" s="54">
        <f>IF('Fixed data'!$G$19=FALSE,P64+P76,P64)</f>
        <v>-8.0457919980644457E-2</v>
      </c>
      <c r="Q77" s="54">
        <f>IF('Fixed data'!$G$19=FALSE,Q64+Q76,Q64)</f>
        <v>-7.9265823279977804E-2</v>
      </c>
      <c r="R77" s="54">
        <f>IF('Fixed data'!$G$19=FALSE,R64+R76,R64)</f>
        <v>-7.8073726579311137E-2</v>
      </c>
      <c r="S77" s="54">
        <f>IF('Fixed data'!$G$19=FALSE,S64+S76,S64)</f>
        <v>-7.6881629878644484E-2</v>
      </c>
      <c r="T77" s="54">
        <f>IF('Fixed data'!$G$19=FALSE,T64+T76,T64)</f>
        <v>-7.5689533177977802E-2</v>
      </c>
      <c r="U77" s="54">
        <f>IF('Fixed data'!$G$19=FALSE,U64+U76,U64)</f>
        <v>-7.4497436477311149E-2</v>
      </c>
      <c r="V77" s="54">
        <f>IF('Fixed data'!$G$19=FALSE,V64+V76,V64)</f>
        <v>-7.3305339776644482E-2</v>
      </c>
      <c r="W77" s="54">
        <f>IF('Fixed data'!$G$19=FALSE,W64+W76,W64)</f>
        <v>-7.2113243075977815E-2</v>
      </c>
      <c r="X77" s="54">
        <f>IF('Fixed data'!$G$19=FALSE,X64+X76,X64)</f>
        <v>-7.0921146375311148E-2</v>
      </c>
      <c r="Y77" s="54">
        <f>IF('Fixed data'!$G$19=FALSE,Y64+Y76,Y64)</f>
        <v>-6.972904967464448E-2</v>
      </c>
      <c r="Z77" s="54">
        <f>IF('Fixed data'!$G$19=FALSE,Z64+Z76,Z64)</f>
        <v>-6.8536952973977799E-2</v>
      </c>
      <c r="AA77" s="54">
        <f>IF('Fixed data'!$G$19=FALSE,AA64+AA76,AA64)</f>
        <v>-6.7344856273311132E-2</v>
      </c>
      <c r="AB77" s="54">
        <f>IF('Fixed data'!$G$19=FALSE,AB64+AB76,AB64)</f>
        <v>-6.6152759572644465E-2</v>
      </c>
      <c r="AC77" s="54">
        <f>IF('Fixed data'!$G$19=FALSE,AC64+AC76,AC64)</f>
        <v>-6.4960662871977798E-2</v>
      </c>
      <c r="AD77" s="54">
        <f>IF('Fixed data'!$G$19=FALSE,AD64+AD76,AD64)</f>
        <v>-6.3768566171311131E-2</v>
      </c>
      <c r="AE77" s="54">
        <f>IF('Fixed data'!$G$19=FALSE,AE64+AE76,AE64)</f>
        <v>-6.2576469470644464E-2</v>
      </c>
      <c r="AF77" s="54">
        <f>IF('Fixed data'!$G$19=FALSE,AF64+AF76,AF64)</f>
        <v>-6.1384372769977782E-2</v>
      </c>
      <c r="AG77" s="54">
        <f>IF('Fixed data'!$G$19=FALSE,AG64+AG76,AG64)</f>
        <v>-6.0192276069311129E-2</v>
      </c>
      <c r="AH77" s="54">
        <f>IF('Fixed data'!$G$19=FALSE,AH64+AH76,AH64)</f>
        <v>-5.9000179368644448E-2</v>
      </c>
      <c r="AI77" s="54">
        <f>IF('Fixed data'!$G$19=FALSE,AI64+AI76,AI64)</f>
        <v>-5.7808082667977781E-2</v>
      </c>
      <c r="AJ77" s="54">
        <f>IF('Fixed data'!$G$19=FALSE,AJ64+AJ76,AJ64)</f>
        <v>-5.6615985967311114E-2</v>
      </c>
      <c r="AK77" s="54">
        <f>IF('Fixed data'!$G$19=FALSE,AK64+AK76,AK64)</f>
        <v>-5.5423889266644447E-2</v>
      </c>
      <c r="AL77" s="54">
        <f>IF('Fixed data'!$G$19=FALSE,AL64+AL76,AL64)</f>
        <v>-5.4231792565977766E-2</v>
      </c>
      <c r="AM77" s="54">
        <f>IF('Fixed data'!$G$19=FALSE,AM64+AM76,AM64)</f>
        <v>-5.3039695865311105E-2</v>
      </c>
      <c r="AN77" s="54">
        <f>IF('Fixed data'!$G$19=FALSE,AN64+AN76,AN64)</f>
        <v>-5.1847599164644431E-2</v>
      </c>
      <c r="AO77" s="54">
        <f>IF('Fixed data'!$G$19=FALSE,AO64+AO76,AO64)</f>
        <v>-5.0655502463977764E-2</v>
      </c>
      <c r="AP77" s="54">
        <f>IF('Fixed data'!$G$19=FALSE,AP64+AP76,AP64)</f>
        <v>-4.9463405763311097E-2</v>
      </c>
      <c r="AQ77" s="54">
        <f>IF('Fixed data'!$G$19=FALSE,AQ64+AQ76,AQ64)</f>
        <v>-4.827130906264443E-2</v>
      </c>
      <c r="AR77" s="54">
        <f>IF('Fixed data'!$G$19=FALSE,AR64+AR76,AR64)</f>
        <v>-4.7079212361977762E-2</v>
      </c>
      <c r="AS77" s="54">
        <f>IF('Fixed data'!$G$19=FALSE,AS64+AS76,AS64)</f>
        <v>-4.5887115661311095E-2</v>
      </c>
      <c r="AT77" s="54">
        <f>IF('Fixed data'!$G$19=FALSE,AT64+AT76,AT64)</f>
        <v>-4.4695018960644428E-2</v>
      </c>
      <c r="AU77" s="54">
        <f>IF('Fixed data'!$G$19=FALSE,AU64+AU76,AU64)</f>
        <v>-4.3502922259977761E-2</v>
      </c>
      <c r="AV77" s="54">
        <f>IF('Fixed data'!$G$19=FALSE,AV64+AV76,AV64)</f>
        <v>-4.2310825559311094E-2</v>
      </c>
      <c r="AW77" s="54">
        <f>IF('Fixed data'!$G$19=FALSE,AW64+AW76,AW64)</f>
        <v>-4.1118728858644427E-2</v>
      </c>
      <c r="AX77" s="54">
        <f>IF('Fixed data'!$G$19=FALSE,AX64+AX76,AX64)</f>
        <v>-3.9926632157977759E-2</v>
      </c>
      <c r="AY77" s="54">
        <f>IF('Fixed data'!$G$19=FALSE,AY64+AY76,AY64)</f>
        <v>-5.5702745804355538E-2</v>
      </c>
      <c r="AZ77" s="54">
        <f>IF('Fixed data'!$G$19=FALSE,AZ64+AZ76,AZ64)</f>
        <v>-4.9942428529666655E-2</v>
      </c>
      <c r="BA77" s="54">
        <f>IF('Fixed data'!$G$19=FALSE,BA64+BA76,BA64)</f>
        <v>-4.6535203829866645E-2</v>
      </c>
      <c r="BB77" s="54">
        <f>IF('Fixed data'!$G$19=FALSE,BB64+BB76,BB64)</f>
        <v>-4.3205182816066653E-2</v>
      </c>
      <c r="BC77" s="54">
        <f>IF('Fixed data'!$G$19=FALSE,BC64+BC76,BC64)</f>
        <v>-3.9952365488266653E-2</v>
      </c>
      <c r="BD77" s="54">
        <f>IF('Fixed data'!$G$19=FALSE,BD64+BD76,BD64)</f>
        <v>-3.677675184646665E-2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0.20725899457294683</v>
      </c>
      <c r="F80" s="55">
        <f t="shared" ref="F80:BD80" si="11">F77*F78</f>
        <v>7.1198965465186625E-3</v>
      </c>
      <c r="G80" s="55">
        <f t="shared" si="11"/>
        <v>1.9995731316248707E-2</v>
      </c>
      <c r="H80" s="55">
        <f t="shared" si="11"/>
        <v>1.4361656242108306E-2</v>
      </c>
      <c r="I80" s="55">
        <f t="shared" si="11"/>
        <v>9.1507670249983634E-3</v>
      </c>
      <c r="J80" s="55">
        <f t="shared" si="11"/>
        <v>4.3386870655116186E-3</v>
      </c>
      <c r="K80" s="55">
        <f t="shared" si="11"/>
        <v>-9.7721176591978231E-5</v>
      </c>
      <c r="L80" s="55">
        <f t="shared" si="11"/>
        <v>-4.1804146213475961E-3</v>
      </c>
      <c r="M80" s="55">
        <f t="shared" si="11"/>
        <v>-7.9302253870756154E-3</v>
      </c>
      <c r="N80" s="55">
        <f t="shared" si="11"/>
        <v>-0.23404450854014724</v>
      </c>
      <c r="O80" s="55">
        <f t="shared" si="11"/>
        <v>-5.5925828951785703E-2</v>
      </c>
      <c r="P80" s="55">
        <f t="shared" si="11"/>
        <v>-5.3245707658273703E-2</v>
      </c>
      <c r="Q80" s="55">
        <f t="shared" si="11"/>
        <v>-5.0682896591137151E-2</v>
      </c>
      <c r="R80" s="55">
        <f t="shared" si="11"/>
        <v>-4.8232526579738304E-2</v>
      </c>
      <c r="S80" s="55">
        <f t="shared" si="11"/>
        <v>-4.5889923619147392E-2</v>
      </c>
      <c r="T80" s="55">
        <f t="shared" si="11"/>
        <v>-4.3650601238672343E-2</v>
      </c>
      <c r="U80" s="55">
        <f t="shared" si="11"/>
        <v>-4.1510253163345119E-2</v>
      </c>
      <c r="V80" s="55">
        <f t="shared" si="11"/>
        <v>-3.9464746257277451E-2</v>
      </c>
      <c r="W80" s="55">
        <f t="shared" si="11"/>
        <v>-3.7510113738214862E-2</v>
      </c>
      <c r="X80" s="55">
        <f t="shared" si="11"/>
        <v>-3.5642548653016214E-2</v>
      </c>
      <c r="Y80" s="55">
        <f t="shared" si="11"/>
        <v>-3.38583976041716E-2</v>
      </c>
      <c r="Z80" s="55">
        <f t="shared" si="11"/>
        <v>-3.215415471784077E-2</v>
      </c>
      <c r="AA80" s="55">
        <f t="shared" si="11"/>
        <v>-3.0526455844251954E-2</v>
      </c>
      <c r="AB80" s="55">
        <f t="shared" si="11"/>
        <v>-2.8972072981643244E-2</v>
      </c>
      <c r="AC80" s="55">
        <f t="shared" si="11"/>
        <v>-2.7487908915260151E-2</v>
      </c>
      <c r="AD80" s="55">
        <f t="shared" si="11"/>
        <v>-2.6070992063240931E-2</v>
      </c>
      <c r="AE80" s="55">
        <f t="shared" si="11"/>
        <v>-2.4718471521527761E-2</v>
      </c>
      <c r="AF80" s="55">
        <f t="shared" si="11"/>
        <v>-2.3427612300237141E-2</v>
      </c>
      <c r="AG80" s="55">
        <f t="shared" si="11"/>
        <v>-2.2195790744206991E-2</v>
      </c>
      <c r="AH80" s="55">
        <f t="shared" si="11"/>
        <v>-2.1020490130711396E-2</v>
      </c>
      <c r="AI80" s="55">
        <f t="shared" si="11"/>
        <v>-2.3122489953599827E-2</v>
      </c>
      <c r="AJ80" s="55">
        <f t="shared" si="11"/>
        <v>-2.1986084075285666E-2</v>
      </c>
      <c r="AK80" s="55">
        <f t="shared" si="11"/>
        <v>-2.0896260949654671E-2</v>
      </c>
      <c r="AL80" s="55">
        <f t="shared" si="11"/>
        <v>-1.9851271072676927E-2</v>
      </c>
      <c r="AM80" s="55">
        <f t="shared" si="11"/>
        <v>-1.8849427335337735E-2</v>
      </c>
      <c r="AN80" s="55">
        <f t="shared" si="11"/>
        <v>-1.7889102873144314E-2</v>
      </c>
      <c r="AO80" s="55">
        <f t="shared" si="11"/>
        <v>-1.6968728987972061E-2</v>
      </c>
      <c r="AP80" s="55">
        <f t="shared" si="11"/>
        <v>-1.6086793139860615E-2</v>
      </c>
      <c r="AQ80" s="55">
        <f t="shared" si="11"/>
        <v>-1.5241837006448114E-2</v>
      </c>
      <c r="AR80" s="55">
        <f t="shared" si="11"/>
        <v>-1.4432454607807055E-2</v>
      </c>
      <c r="AS80" s="55">
        <f t="shared" si="11"/>
        <v>-1.3657290494518255E-2</v>
      </c>
      <c r="AT80" s="55">
        <f t="shared" si="11"/>
        <v>-1.2915037996889952E-2</v>
      </c>
      <c r="AU80" s="55">
        <f t="shared" si="11"/>
        <v>-1.2204437533297245E-2</v>
      </c>
      <c r="AV80" s="55">
        <f t="shared" si="11"/>
        <v>-1.1524274975683264E-2</v>
      </c>
      <c r="AW80" s="55">
        <f t="shared" si="11"/>
        <v>-1.087338007032734E-2</v>
      </c>
      <c r="AX80" s="55">
        <f t="shared" si="11"/>
        <v>-1.0250624912047373E-2</v>
      </c>
      <c r="AY80" s="55">
        <f t="shared" si="11"/>
        <v>-1.3884397625044738E-2</v>
      </c>
      <c r="AZ80" s="55">
        <f t="shared" si="11"/>
        <v>-1.2086007820657961E-2</v>
      </c>
      <c r="BA80" s="55">
        <f t="shared" si="11"/>
        <v>-1.0933459736643411E-2</v>
      </c>
      <c r="BB80" s="55">
        <f t="shared" si="11"/>
        <v>-9.8554080839554237E-3</v>
      </c>
      <c r="BC80" s="55">
        <f t="shared" si="11"/>
        <v>-8.8479780798266551E-3</v>
      </c>
      <c r="BD80" s="55">
        <f t="shared" si="11"/>
        <v>-7.9074723987651516E-3</v>
      </c>
    </row>
    <row r="81" spans="1:56" x14ac:dyDescent="0.3">
      <c r="A81" s="74"/>
      <c r="B81" s="15" t="s">
        <v>18</v>
      </c>
      <c r="C81" s="15"/>
      <c r="D81" s="14" t="s">
        <v>40</v>
      </c>
      <c r="E81" s="56">
        <f>+E80</f>
        <v>0.20725899457294683</v>
      </c>
      <c r="F81" s="56">
        <f t="shared" ref="F81:BD81" si="12">+E81+F80</f>
        <v>0.21437889111946548</v>
      </c>
      <c r="G81" s="56">
        <f t="shared" si="12"/>
        <v>0.23437462243571419</v>
      </c>
      <c r="H81" s="56">
        <f t="shared" si="12"/>
        <v>0.2487362786778225</v>
      </c>
      <c r="I81" s="56">
        <f t="shared" si="12"/>
        <v>0.25788704570282084</v>
      </c>
      <c r="J81" s="56">
        <f t="shared" si="12"/>
        <v>0.26222573276833244</v>
      </c>
      <c r="K81" s="56">
        <f t="shared" si="12"/>
        <v>0.26212801159174048</v>
      </c>
      <c r="L81" s="56">
        <f t="shared" si="12"/>
        <v>0.25794759697039288</v>
      </c>
      <c r="M81" s="56">
        <f t="shared" si="12"/>
        <v>0.25001737158331727</v>
      </c>
      <c r="N81" s="56">
        <f t="shared" si="12"/>
        <v>1.5972863043170027E-2</v>
      </c>
      <c r="O81" s="56">
        <f t="shared" si="12"/>
        <v>-3.9952965908615676E-2</v>
      </c>
      <c r="P81" s="56">
        <f t="shared" si="12"/>
        <v>-9.3198673566889378E-2</v>
      </c>
      <c r="Q81" s="56">
        <f t="shared" si="12"/>
        <v>-0.14388157015802652</v>
      </c>
      <c r="R81" s="56">
        <f t="shared" si="12"/>
        <v>-0.19211409673776483</v>
      </c>
      <c r="S81" s="56">
        <f t="shared" si="12"/>
        <v>-0.23800402035691223</v>
      </c>
      <c r="T81" s="56">
        <f t="shared" si="12"/>
        <v>-0.28165462159558458</v>
      </c>
      <c r="U81" s="56">
        <f t="shared" si="12"/>
        <v>-0.32316487475892969</v>
      </c>
      <c r="V81" s="56">
        <f t="shared" si="12"/>
        <v>-0.36262962101620716</v>
      </c>
      <c r="W81" s="56">
        <f t="shared" si="12"/>
        <v>-0.40013973475442199</v>
      </c>
      <c r="X81" s="56">
        <f t="shared" si="12"/>
        <v>-0.43578228340743819</v>
      </c>
      <c r="Y81" s="56">
        <f t="shared" si="12"/>
        <v>-0.46964068101160977</v>
      </c>
      <c r="Z81" s="56">
        <f t="shared" si="12"/>
        <v>-0.50179483572945049</v>
      </c>
      <c r="AA81" s="56">
        <f t="shared" si="12"/>
        <v>-0.53232129157370245</v>
      </c>
      <c r="AB81" s="56">
        <f t="shared" si="12"/>
        <v>-0.56129336455534573</v>
      </c>
      <c r="AC81" s="56">
        <f t="shared" si="12"/>
        <v>-0.58878127347060594</v>
      </c>
      <c r="AD81" s="56">
        <f t="shared" si="12"/>
        <v>-0.61485226553384686</v>
      </c>
      <c r="AE81" s="56">
        <f t="shared" si="12"/>
        <v>-0.63957073705537459</v>
      </c>
      <c r="AF81" s="56">
        <f t="shared" si="12"/>
        <v>-0.66299834935561175</v>
      </c>
      <c r="AG81" s="56">
        <f t="shared" si="12"/>
        <v>-0.68519414009981872</v>
      </c>
      <c r="AH81" s="56">
        <f t="shared" si="12"/>
        <v>-0.7062146302305301</v>
      </c>
      <c r="AI81" s="56">
        <f t="shared" si="12"/>
        <v>-0.72933712018412988</v>
      </c>
      <c r="AJ81" s="56">
        <f t="shared" si="12"/>
        <v>-0.75132320425941557</v>
      </c>
      <c r="AK81" s="56">
        <f t="shared" si="12"/>
        <v>-0.77221946520907025</v>
      </c>
      <c r="AL81" s="56">
        <f t="shared" si="12"/>
        <v>-0.79207073628174718</v>
      </c>
      <c r="AM81" s="56">
        <f t="shared" si="12"/>
        <v>-0.81092016361708497</v>
      </c>
      <c r="AN81" s="56">
        <f t="shared" si="12"/>
        <v>-0.82880926649022924</v>
      </c>
      <c r="AO81" s="56">
        <f t="shared" si="12"/>
        <v>-0.84577799547820132</v>
      </c>
      <c r="AP81" s="56">
        <f t="shared" si="12"/>
        <v>-0.86186478861806193</v>
      </c>
      <c r="AQ81" s="56">
        <f t="shared" si="12"/>
        <v>-0.87710662562451003</v>
      </c>
      <c r="AR81" s="56">
        <f t="shared" si="12"/>
        <v>-0.89153908023231709</v>
      </c>
      <c r="AS81" s="56">
        <f t="shared" si="12"/>
        <v>-0.90519637072683534</v>
      </c>
      <c r="AT81" s="56">
        <f t="shared" si="12"/>
        <v>-0.91811140872372532</v>
      </c>
      <c r="AU81" s="56">
        <f t="shared" si="12"/>
        <v>-0.93031584625702257</v>
      </c>
      <c r="AV81" s="56">
        <f t="shared" si="12"/>
        <v>-0.94184012123270588</v>
      </c>
      <c r="AW81" s="56">
        <f t="shared" si="12"/>
        <v>-0.95271350130303323</v>
      </c>
      <c r="AX81" s="56">
        <f t="shared" si="12"/>
        <v>-0.96296412621508065</v>
      </c>
      <c r="AY81" s="56">
        <f t="shared" si="12"/>
        <v>-0.97684852384012544</v>
      </c>
      <c r="AZ81" s="56">
        <f t="shared" si="12"/>
        <v>-0.98893453166078338</v>
      </c>
      <c r="BA81" s="56">
        <f t="shared" si="12"/>
        <v>-0.99986799139742677</v>
      </c>
      <c r="BB81" s="56">
        <f t="shared" si="12"/>
        <v>-1.0097233994813821</v>
      </c>
      <c r="BC81" s="56">
        <f t="shared" si="12"/>
        <v>-1.0185713775612089</v>
      </c>
      <c r="BD81" s="56">
        <f t="shared" si="12"/>
        <v>-1.026478849959974</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6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6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6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6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69"/>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69"/>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69"/>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6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155</v>
      </c>
    </row>
    <row r="98" spans="1:3" x14ac:dyDescent="0.3">
      <c r="B98" s="4" t="s">
        <v>317</v>
      </c>
    </row>
    <row r="99" spans="1:3" x14ac:dyDescent="0.3">
      <c r="B99" s="4" t="s">
        <v>335</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318</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14" sqref="B14"/>
    </sheetView>
  </sheetViews>
  <sheetFormatPr defaultRowHeight="15" x14ac:dyDescent="0.25"/>
  <cols>
    <col min="1" max="1" width="5.85546875" customWidth="1"/>
    <col min="2" max="2" width="64.85546875" customWidth="1"/>
  </cols>
  <sheetData>
    <row r="1" spans="1:2" ht="18.75" x14ac:dyDescent="0.3">
      <c r="A1" s="1" t="s">
        <v>82</v>
      </c>
    </row>
    <row r="2" spans="1:2" x14ac:dyDescent="0.25">
      <c r="A2" t="s">
        <v>78</v>
      </c>
    </row>
    <row r="4" spans="1:2" x14ac:dyDescent="0.25">
      <c r="B4" t="s">
        <v>346</v>
      </c>
    </row>
    <row r="6" spans="1:2" x14ac:dyDescent="0.25">
      <c r="B6" t="s">
        <v>347</v>
      </c>
    </row>
    <row r="8" spans="1:2" x14ac:dyDescent="0.25">
      <c r="B8" s="19" t="s">
        <v>351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303</v>
      </c>
      <c r="C7" s="31" t="s">
        <v>337</v>
      </c>
    </row>
    <row r="8" spans="2:3" x14ac:dyDescent="0.3">
      <c r="B8" s="97" t="s">
        <v>304</v>
      </c>
      <c r="C8" s="31" t="s">
        <v>305</v>
      </c>
    </row>
    <row r="9" spans="2:3" ht="30" x14ac:dyDescent="0.3">
      <c r="B9" s="96" t="s">
        <v>227</v>
      </c>
      <c r="C9" s="31" t="s">
        <v>336</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315</v>
      </c>
      <c r="C25" s="90"/>
      <c r="D25" s="90"/>
    </row>
    <row r="26" spans="2:4" ht="32.25" customHeight="1" x14ac:dyDescent="0.3">
      <c r="B26" s="137" t="s">
        <v>225</v>
      </c>
      <c r="C26" s="137"/>
      <c r="D26" s="137"/>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9" sqref="D9:F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4" t="s">
        <v>357</v>
      </c>
      <c r="C2" s="145"/>
      <c r="D2" s="145"/>
      <c r="E2" s="145"/>
      <c r="F2" s="146"/>
      <c r="Z2" s="26" t="s">
        <v>81</v>
      </c>
    </row>
    <row r="3" spans="2:26" ht="24.75" customHeight="1" x14ac:dyDescent="0.3">
      <c r="B3" s="147"/>
      <c r="C3" s="148"/>
      <c r="D3" s="148"/>
      <c r="E3" s="148"/>
      <c r="F3" s="149"/>
    </row>
    <row r="4" spans="2:26" ht="18" customHeight="1" x14ac:dyDescent="0.3">
      <c r="B4" s="25" t="s">
        <v>80</v>
      </c>
      <c r="C4" s="27"/>
      <c r="D4" s="27"/>
      <c r="E4" s="27"/>
      <c r="F4" s="27"/>
    </row>
    <row r="5" spans="2:26" ht="24.75" customHeight="1" x14ac:dyDescent="0.3">
      <c r="B5" s="141"/>
      <c r="C5" s="142"/>
      <c r="D5" s="142"/>
      <c r="E5" s="142"/>
      <c r="F5" s="143"/>
    </row>
    <row r="6" spans="2:26" ht="13.5" customHeight="1" x14ac:dyDescent="0.3">
      <c r="B6" s="27"/>
      <c r="C6" s="27"/>
      <c r="D6" s="27"/>
      <c r="E6" s="27"/>
      <c r="F6" s="27"/>
    </row>
    <row r="7" spans="2:26" x14ac:dyDescent="0.3">
      <c r="B7" s="25" t="s">
        <v>50</v>
      </c>
    </row>
    <row r="8" spans="2:26" x14ac:dyDescent="0.3">
      <c r="B8" s="152" t="s">
        <v>27</v>
      </c>
      <c r="C8" s="153"/>
      <c r="D8" s="150" t="s">
        <v>30</v>
      </c>
      <c r="E8" s="150"/>
      <c r="F8" s="150"/>
    </row>
    <row r="9" spans="2:26" ht="22.5" customHeight="1" x14ac:dyDescent="0.3">
      <c r="B9" s="154" t="s">
        <v>303</v>
      </c>
      <c r="C9" s="155"/>
      <c r="D9" s="151" t="s">
        <v>338</v>
      </c>
      <c r="E9" s="151"/>
      <c r="F9" s="151"/>
    </row>
    <row r="10" spans="2:26" ht="22.5" customHeight="1" x14ac:dyDescent="0.3">
      <c r="B10" s="138" t="s">
        <v>227</v>
      </c>
      <c r="C10" s="139"/>
      <c r="D10" s="141" t="s">
        <v>348</v>
      </c>
      <c r="E10" s="142"/>
      <c r="F10" s="143"/>
    </row>
    <row r="11" spans="2:26" ht="22.5" customHeight="1" x14ac:dyDescent="0.3">
      <c r="B11" s="138" t="s">
        <v>339</v>
      </c>
      <c r="C11" s="139"/>
      <c r="D11" s="141" t="s">
        <v>349</v>
      </c>
      <c r="E11" s="142"/>
      <c r="F11" s="143"/>
    </row>
    <row r="12" spans="2:26" ht="22.5" customHeight="1" x14ac:dyDescent="0.3">
      <c r="B12" s="138" t="s">
        <v>340</v>
      </c>
      <c r="C12" s="139"/>
      <c r="D12" s="141" t="s">
        <v>350</v>
      </c>
      <c r="E12" s="142"/>
      <c r="F12" s="143"/>
    </row>
    <row r="13" spans="2:26" ht="22.5" customHeight="1" x14ac:dyDescent="0.3">
      <c r="B13" s="138"/>
      <c r="C13" s="139"/>
      <c r="D13" s="140"/>
      <c r="E13" s="140"/>
      <c r="F13" s="140"/>
    </row>
    <row r="14" spans="2:26" ht="22.5" customHeight="1" x14ac:dyDescent="0.3">
      <c r="B14" s="138"/>
      <c r="C14" s="139"/>
      <c r="D14" s="140"/>
      <c r="E14" s="140"/>
      <c r="F14" s="140"/>
    </row>
    <row r="15" spans="2:26" ht="22.5" customHeight="1" x14ac:dyDescent="0.3">
      <c r="B15" s="138"/>
      <c r="C15" s="139"/>
      <c r="D15" s="140"/>
      <c r="E15" s="140"/>
      <c r="F15" s="140"/>
    </row>
    <row r="16" spans="2:26" ht="22.5" customHeight="1" x14ac:dyDescent="0.3">
      <c r="B16" s="138"/>
      <c r="C16" s="139"/>
      <c r="D16" s="140"/>
      <c r="E16" s="140"/>
      <c r="F16" s="140"/>
    </row>
    <row r="17" spans="2:11" ht="22.5" customHeight="1" x14ac:dyDescent="0.3">
      <c r="B17" s="138"/>
      <c r="C17" s="139"/>
      <c r="D17" s="140"/>
      <c r="E17" s="140"/>
      <c r="F17" s="140"/>
    </row>
    <row r="18" spans="2:11" ht="22.5" customHeight="1" x14ac:dyDescent="0.3">
      <c r="B18" s="138"/>
      <c r="C18" s="139"/>
      <c r="D18" s="140"/>
      <c r="E18" s="140"/>
      <c r="F18" s="140"/>
    </row>
    <row r="19" spans="2:11" ht="22.5" customHeight="1" x14ac:dyDescent="0.3">
      <c r="B19" s="138"/>
      <c r="C19" s="139"/>
      <c r="D19" s="140"/>
      <c r="E19" s="140"/>
      <c r="F19" s="140"/>
    </row>
    <row r="20" spans="2:11" ht="22.5" customHeight="1" x14ac:dyDescent="0.3">
      <c r="B20" s="138"/>
      <c r="C20" s="139"/>
      <c r="D20" s="140"/>
      <c r="E20" s="140"/>
      <c r="F20" s="140"/>
    </row>
    <row r="21" spans="2:11" ht="22.5" customHeight="1" x14ac:dyDescent="0.3">
      <c r="B21" s="138"/>
      <c r="C21" s="139"/>
      <c r="D21" s="140"/>
      <c r="E21" s="140"/>
      <c r="F21" s="140"/>
    </row>
    <row r="22" spans="2:11" ht="22.5" customHeight="1" x14ac:dyDescent="0.3">
      <c r="B22" s="138"/>
      <c r="C22" s="139"/>
      <c r="D22" s="140"/>
      <c r="E22" s="140"/>
      <c r="F22" s="140"/>
    </row>
    <row r="23" spans="2:11" ht="22.5" customHeight="1" x14ac:dyDescent="0.3">
      <c r="B23" s="138"/>
      <c r="C23" s="139"/>
      <c r="D23" s="140"/>
      <c r="E23" s="140"/>
      <c r="F23" s="140"/>
    </row>
    <row r="24" spans="2:11" ht="12.75" customHeight="1" x14ac:dyDescent="0.3">
      <c r="B24" s="28"/>
      <c r="C24" s="28"/>
      <c r="D24" s="29"/>
      <c r="E24" s="29"/>
      <c r="F24" s="29"/>
    </row>
    <row r="25" spans="2:11" x14ac:dyDescent="0.3">
      <c r="B25" s="25" t="s">
        <v>51</v>
      </c>
    </row>
    <row r="26" spans="2:11" ht="38.25" customHeight="1" x14ac:dyDescent="0.3">
      <c r="B26" s="157" t="s">
        <v>48</v>
      </c>
      <c r="C26" s="159" t="s">
        <v>27</v>
      </c>
      <c r="D26" s="159" t="s">
        <v>28</v>
      </c>
      <c r="E26" s="159" t="s">
        <v>30</v>
      </c>
      <c r="F26" s="157" t="s">
        <v>31</v>
      </c>
      <c r="G26" s="156" t="s">
        <v>102</v>
      </c>
      <c r="H26" s="156"/>
      <c r="I26" s="156"/>
      <c r="J26" s="156"/>
      <c r="K26" s="156"/>
    </row>
    <row r="27" spans="2:11" x14ac:dyDescent="0.3">
      <c r="B27" s="158"/>
      <c r="C27" s="160"/>
      <c r="D27" s="160"/>
      <c r="E27" s="160"/>
      <c r="F27" s="158"/>
      <c r="G27" s="64" t="s">
        <v>103</v>
      </c>
      <c r="H27" s="64" t="s">
        <v>104</v>
      </c>
      <c r="I27" s="64" t="s">
        <v>105</v>
      </c>
      <c r="J27" s="64" t="s">
        <v>106</v>
      </c>
      <c r="K27" s="64" t="s">
        <v>107</v>
      </c>
    </row>
    <row r="28" spans="2:11" ht="27.75" customHeight="1" x14ac:dyDescent="0.3">
      <c r="B28" s="133" t="s">
        <v>352</v>
      </c>
      <c r="C28" s="134" t="str">
        <f>D9</f>
        <v>Reconductor and refurbish 10km 132kV overhead line</v>
      </c>
      <c r="D28" s="132" t="s">
        <v>29</v>
      </c>
      <c r="E28" s="134"/>
      <c r="F28" s="132"/>
      <c r="G28" s="135"/>
      <c r="H28" s="135"/>
      <c r="I28" s="135"/>
      <c r="J28" s="135"/>
      <c r="K28" s="132"/>
    </row>
    <row r="29" spans="2:11" ht="27.75" customHeight="1" x14ac:dyDescent="0.3">
      <c r="B29" s="133">
        <v>1</v>
      </c>
      <c r="C29" s="134" t="s">
        <v>227</v>
      </c>
      <c r="D29" s="132" t="s">
        <v>81</v>
      </c>
      <c r="E29" s="134" t="str">
        <f>D10</f>
        <v>Apply dynamic line rating to the conductor to increase the rating of the conductor giving 30 years headroom</v>
      </c>
      <c r="F29" s="132"/>
      <c r="G29" s="135">
        <f>'Option 1'!$C$4</f>
        <v>0.11357074063227524</v>
      </c>
      <c r="H29" s="135">
        <f>'Option 1'!$C$5</f>
        <v>-0.14511295836441493</v>
      </c>
      <c r="I29" s="135">
        <f>'Option 1'!$C$6</f>
        <v>-0.60924833683753166</v>
      </c>
      <c r="J29" s="135">
        <f>'Option 1'!C7</f>
        <v>-1.2190545819920333</v>
      </c>
      <c r="K29" s="136"/>
    </row>
    <row r="30" spans="2:11" ht="27.75" customHeight="1" x14ac:dyDescent="0.3">
      <c r="B30" s="133">
        <v>2</v>
      </c>
      <c r="C30" s="132" t="s">
        <v>339</v>
      </c>
      <c r="D30" s="132" t="s">
        <v>81</v>
      </c>
      <c r="E30" s="134" t="str">
        <f t="shared" ref="E30:E31" si="0">D11</f>
        <v>Apply dynamic line rating to the conductor to increase the rating of the conductor giving 20 years headroom</v>
      </c>
      <c r="F30" s="132"/>
      <c r="G30" s="135">
        <f>'Option 2'!$C$4</f>
        <v>0.11357074063227524</v>
      </c>
      <c r="H30" s="135">
        <f>'Option 2'!$C$5</f>
        <v>-0.39788266736239686</v>
      </c>
      <c r="I30" s="135">
        <f>'Option 2'!$C$6</f>
        <v>-0.75470462646791614</v>
      </c>
      <c r="J30" s="135">
        <f>'Option 2'!C7</f>
        <v>-1.1443605409498228</v>
      </c>
      <c r="K30" s="132"/>
    </row>
    <row r="31" spans="2:11" ht="27.75" customHeight="1" x14ac:dyDescent="0.3">
      <c r="B31" s="133">
        <v>3</v>
      </c>
      <c r="C31" s="132" t="s">
        <v>340</v>
      </c>
      <c r="D31" s="132" t="s">
        <v>81</v>
      </c>
      <c r="E31" s="134" t="str">
        <f t="shared" si="0"/>
        <v>Apply dynamic line rating to the conductor to increase the rating of the conductor giving 10 years headroom</v>
      </c>
      <c r="F31" s="132"/>
      <c r="G31" s="135">
        <f>'Option 3'!$C$4</f>
        <v>-0.28165462159558458</v>
      </c>
      <c r="H31" s="135">
        <f>'Option 3'!$C$5</f>
        <v>-0.56129336455534573</v>
      </c>
      <c r="I31" s="135">
        <f>'Option 3'!$C$6</f>
        <v>-0.75132320425941557</v>
      </c>
      <c r="J31" s="135">
        <f>'Option 3'!C7</f>
        <v>-0.95271350130303323</v>
      </c>
      <c r="K31" s="132"/>
    </row>
    <row r="32" spans="2:11" ht="27.75" customHeight="1" x14ac:dyDescent="0.3">
      <c r="B32" s="133">
        <v>4</v>
      </c>
      <c r="C32" s="30"/>
      <c r="D32" s="30"/>
      <c r="E32" s="31"/>
      <c r="F32" s="30"/>
      <c r="G32" s="65"/>
      <c r="H32" s="65"/>
      <c r="I32" s="65"/>
      <c r="J32" s="65"/>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9:F29 B30:K32">
    <cfRule type="expression" dxfId="6" priority="11">
      <formula>$D29="adopted"</formula>
    </cfRule>
  </conditionalFormatting>
  <conditionalFormatting sqref="G29:K29">
    <cfRule type="expression" dxfId="5" priority="8">
      <formula>$D29="adopted"</formula>
    </cfRule>
  </conditionalFormatting>
  <conditionalFormatting sqref="H31:K31">
    <cfRule type="expression" dxfId="4" priority="6">
      <formula>$D31="adopted"</formula>
    </cfRule>
  </conditionalFormatting>
  <conditionalFormatting sqref="G31:K31">
    <cfRule type="expression" dxfId="3" priority="5">
      <formula>$D31="adopted"</formula>
    </cfRule>
  </conditionalFormatting>
  <conditionalFormatting sqref="G32:J32">
    <cfRule type="expression" dxfId="2" priority="4">
      <formula>$D32="adopted"</formula>
    </cfRule>
  </conditionalFormatting>
  <conditionalFormatting sqref="H31:K31">
    <cfRule type="expression" dxfId="1" priority="2">
      <formula>$D31="adopted"</formula>
    </cfRule>
  </conditionalFormatting>
  <conditionalFormatting sqref="B28:K28">
    <cfRule type="expression" dxfId="0" priority="1">
      <formula>$D28="Adopted"</formula>
    </cfRule>
  </conditionalFormatting>
  <dataValidations disablePrompts="1"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E9" sqref="E9"/>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1">
        <v>4.8300000000000003E-2</v>
      </c>
      <c r="D3" s="110" t="s">
        <v>297</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1" t="s">
        <v>75</v>
      </c>
      <c r="C13" s="162"/>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3"/>
      <c r="C14" s="164"/>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5" t="s">
        <v>328</v>
      </c>
      <c r="C15" s="41" t="s">
        <v>321</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5"/>
      <c r="C16" s="41" t="s">
        <v>322</v>
      </c>
      <c r="D16" s="126">
        <v>1.3004251926654264</v>
      </c>
      <c r="E16" s="82"/>
      <c r="F16" s="70" t="s">
        <v>157</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5"/>
      <c r="C17" s="41" t="s">
        <v>323</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5"/>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5"/>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5"/>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5"/>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5"/>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5"/>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5"/>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316</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Normal="10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0" t="s">
        <v>11</v>
      </c>
      <c r="B7" s="61" t="s">
        <v>159</v>
      </c>
      <c r="C7" s="60"/>
      <c r="D7" s="61" t="s">
        <v>40</v>
      </c>
      <c r="E7" s="62">
        <v>-1.5221049</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1"/>
      <c r="B8" s="61" t="s">
        <v>176</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1"/>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1"/>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1"/>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2"/>
      <c r="B12" s="124" t="s">
        <v>197</v>
      </c>
      <c r="C12" s="58"/>
      <c r="D12" s="125" t="s">
        <v>40</v>
      </c>
      <c r="E12" s="59">
        <f>SUM(E7:E11)</f>
        <v>-1.5221049</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66"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7"/>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7"/>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7"/>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7"/>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7"/>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7"/>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7"/>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7"/>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7"/>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7"/>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8"/>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69" t="s">
        <v>306</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69"/>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69"/>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69"/>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69"/>
      <c r="B33" s="4" t="s">
        <v>330</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69"/>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69"/>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69"/>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333</v>
      </c>
    </row>
    <row r="40" spans="1:56" x14ac:dyDescent="0.3">
      <c r="B40" s="129" t="s">
        <v>155</v>
      </c>
    </row>
    <row r="41" spans="1:56" x14ac:dyDescent="0.3">
      <c r="B41" s="4" t="s">
        <v>317</v>
      </c>
    </row>
    <row r="42" spans="1:56" x14ac:dyDescent="0.3">
      <c r="B42" s="4" t="s">
        <v>334</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318</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4"/>
  <sheetViews>
    <sheetView workbookViewId="0">
      <selection activeCell="B36" sqref="B36"/>
    </sheetView>
  </sheetViews>
  <sheetFormatPr defaultRowHeight="15" x14ac:dyDescent="0.25"/>
  <cols>
    <col min="1" max="1" width="5.85546875" customWidth="1"/>
    <col min="2" max="2" width="64.85546875" customWidth="1"/>
  </cols>
  <sheetData>
    <row r="1" spans="1:2" ht="18.75" x14ac:dyDescent="0.3">
      <c r="A1" s="1" t="s">
        <v>302</v>
      </c>
    </row>
    <row r="2" spans="1:2" x14ac:dyDescent="0.25">
      <c r="A2" t="s">
        <v>78</v>
      </c>
    </row>
    <row r="4" spans="1:2" x14ac:dyDescent="0.25">
      <c r="B4" t="s">
        <v>341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 sqref="C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0.11357074063227524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-0.14511295836441493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-0.60924833683753166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-1.2190545819920333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0" t="s">
        <v>11</v>
      </c>
      <c r="B13" s="61" t="s">
        <v>159</v>
      </c>
      <c r="C13" s="60"/>
      <c r="D13" s="61" t="s">
        <v>40</v>
      </c>
      <c r="E13" s="62">
        <f>(0.75*-0.438815)+(-0.025*5)</f>
        <v>-0.45411125000000002</v>
      </c>
      <c r="F13" s="62">
        <f>-0.025*5</f>
        <v>-0.125</v>
      </c>
      <c r="G13" s="62"/>
      <c r="H13" s="62"/>
      <c r="I13" s="62"/>
      <c r="J13" s="62"/>
      <c r="K13" s="62"/>
      <c r="L13" s="62"/>
      <c r="M13" s="62"/>
      <c r="N13" s="62"/>
      <c r="O13" s="62"/>
      <c r="P13" s="62"/>
      <c r="Q13" s="62"/>
      <c r="R13" s="62"/>
      <c r="S13" s="62"/>
      <c r="T13" s="62"/>
      <c r="U13" s="33"/>
      <c r="V13" s="62"/>
      <c r="W13" s="62"/>
      <c r="X13" s="62"/>
      <c r="Y13" s="62"/>
      <c r="Z13" s="62"/>
      <c r="AA13" s="62"/>
      <c r="AB13" s="62"/>
      <c r="AC13" s="62"/>
      <c r="AD13" s="62"/>
      <c r="AE13" s="62"/>
      <c r="AF13" s="62"/>
      <c r="AG13" s="62"/>
      <c r="AH13" s="33">
        <v>-1.5221049</v>
      </c>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1"/>
      <c r="B14" s="61" t="s">
        <v>176</v>
      </c>
      <c r="C14" s="60"/>
      <c r="D14" s="61" t="s">
        <v>40</v>
      </c>
      <c r="E14" s="62">
        <f>(0.1*($E$13+$F$13))-0.007</f>
        <v>-6.4911125E-2</v>
      </c>
      <c r="F14" s="62">
        <f t="shared" ref="F14:AG14" si="0">(0.1*($E$13+$F$13))-0.007</f>
        <v>-6.4911125E-2</v>
      </c>
      <c r="G14" s="62">
        <f t="shared" si="0"/>
        <v>-6.4911125E-2</v>
      </c>
      <c r="H14" s="62">
        <f t="shared" si="0"/>
        <v>-6.4911125E-2</v>
      </c>
      <c r="I14" s="62">
        <f t="shared" si="0"/>
        <v>-6.4911125E-2</v>
      </c>
      <c r="J14" s="62">
        <f t="shared" si="0"/>
        <v>-6.4911125E-2</v>
      </c>
      <c r="K14" s="62">
        <f t="shared" si="0"/>
        <v>-6.4911125E-2</v>
      </c>
      <c r="L14" s="62">
        <f t="shared" si="0"/>
        <v>-6.4911125E-2</v>
      </c>
      <c r="M14" s="62">
        <f t="shared" si="0"/>
        <v>-6.4911125E-2</v>
      </c>
      <c r="N14" s="62">
        <f t="shared" si="0"/>
        <v>-6.4911125E-2</v>
      </c>
      <c r="O14" s="62">
        <f t="shared" si="0"/>
        <v>-6.4911125E-2</v>
      </c>
      <c r="P14" s="62">
        <f t="shared" si="0"/>
        <v>-6.4911125E-2</v>
      </c>
      <c r="Q14" s="62">
        <f t="shared" si="0"/>
        <v>-6.4911125E-2</v>
      </c>
      <c r="R14" s="62">
        <f t="shared" si="0"/>
        <v>-6.4911125E-2</v>
      </c>
      <c r="S14" s="62">
        <f t="shared" si="0"/>
        <v>-6.4911125E-2</v>
      </c>
      <c r="T14" s="62">
        <f t="shared" si="0"/>
        <v>-6.4911125E-2</v>
      </c>
      <c r="U14" s="62">
        <f t="shared" si="0"/>
        <v>-6.4911125E-2</v>
      </c>
      <c r="V14" s="62">
        <f t="shared" si="0"/>
        <v>-6.4911125E-2</v>
      </c>
      <c r="W14" s="62">
        <f t="shared" si="0"/>
        <v>-6.4911125E-2</v>
      </c>
      <c r="X14" s="62">
        <f t="shared" si="0"/>
        <v>-6.4911125E-2</v>
      </c>
      <c r="Y14" s="62">
        <f t="shared" si="0"/>
        <v>-6.4911125E-2</v>
      </c>
      <c r="Z14" s="62">
        <f t="shared" si="0"/>
        <v>-6.4911125E-2</v>
      </c>
      <c r="AA14" s="62">
        <f t="shared" si="0"/>
        <v>-6.4911125E-2</v>
      </c>
      <c r="AB14" s="62">
        <f t="shared" si="0"/>
        <v>-6.4911125E-2</v>
      </c>
      <c r="AC14" s="62">
        <f t="shared" si="0"/>
        <v>-6.4911125E-2</v>
      </c>
      <c r="AD14" s="62">
        <f t="shared" si="0"/>
        <v>-6.4911125E-2</v>
      </c>
      <c r="AE14" s="62">
        <f t="shared" si="0"/>
        <v>-6.4911125E-2</v>
      </c>
      <c r="AF14" s="62">
        <f t="shared" si="0"/>
        <v>-6.4911125E-2</v>
      </c>
      <c r="AG14" s="62">
        <f t="shared" si="0"/>
        <v>-6.4911125E-2</v>
      </c>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1"/>
      <c r="B15" s="61" t="s">
        <v>318</v>
      </c>
      <c r="C15" s="60"/>
      <c r="D15" s="61" t="s">
        <v>40</v>
      </c>
      <c r="E15" s="62">
        <v>-2.5000000000000001E-2</v>
      </c>
      <c r="F15" s="62">
        <v>-2.5000000000000001E-2</v>
      </c>
      <c r="G15" s="62">
        <v>-2.5000000000000001E-2</v>
      </c>
      <c r="H15" s="62">
        <v>-2.5000000000000001E-2</v>
      </c>
      <c r="I15" s="62">
        <v>-2.5000000000000001E-2</v>
      </c>
      <c r="J15" s="62">
        <v>-2.5000000000000001E-2</v>
      </c>
      <c r="K15" s="62">
        <v>-2.5000000000000001E-2</v>
      </c>
      <c r="L15" s="62">
        <v>-2.5000000000000001E-2</v>
      </c>
      <c r="M15" s="62">
        <v>-2.5000000000000001E-2</v>
      </c>
      <c r="N15" s="62">
        <v>-2.5000000000000001E-2</v>
      </c>
      <c r="O15" s="62">
        <v>-2.5000000000000001E-2</v>
      </c>
      <c r="P15" s="62">
        <v>-2.5000000000000001E-2</v>
      </c>
      <c r="Q15" s="62">
        <v>-2.5000000000000001E-2</v>
      </c>
      <c r="R15" s="62">
        <v>-2.5000000000000001E-2</v>
      </c>
      <c r="S15" s="62">
        <v>-2.5000000000000001E-2</v>
      </c>
      <c r="T15" s="62">
        <v>-2.5000000000000001E-2</v>
      </c>
      <c r="U15" s="62">
        <v>-2.5000000000000001E-2</v>
      </c>
      <c r="V15" s="62">
        <v>-2.5000000000000001E-2</v>
      </c>
      <c r="W15" s="62">
        <v>-2.5000000000000001E-2</v>
      </c>
      <c r="X15" s="62">
        <v>-2.5000000000000001E-2</v>
      </c>
      <c r="Y15" s="62">
        <v>-2.5000000000000001E-2</v>
      </c>
      <c r="Z15" s="62">
        <v>-2.5000000000000001E-2</v>
      </c>
      <c r="AA15" s="62">
        <v>-2.5000000000000001E-2</v>
      </c>
      <c r="AB15" s="62">
        <v>-2.5000000000000001E-2</v>
      </c>
      <c r="AC15" s="62">
        <v>-2.5000000000000001E-2</v>
      </c>
      <c r="AD15" s="62">
        <v>-2.5000000000000001E-2</v>
      </c>
      <c r="AE15" s="62">
        <v>-2.5000000000000001E-2</v>
      </c>
      <c r="AF15" s="62">
        <v>-2.5000000000000001E-2</v>
      </c>
      <c r="AG15" s="62">
        <v>-2.5000000000000001E-2</v>
      </c>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2"/>
      <c r="B18" s="124" t="s">
        <v>197</v>
      </c>
      <c r="C18" s="130"/>
      <c r="D18" s="125" t="s">
        <v>40</v>
      </c>
      <c r="E18" s="59">
        <f>SUM(E13:E17)</f>
        <v>-0.54402237500000006</v>
      </c>
      <c r="F18" s="59">
        <f t="shared" ref="F18:AW18" si="1">SUM(F13:F17)</f>
        <v>-0.21491112500000001</v>
      </c>
      <c r="G18" s="59">
        <f t="shared" si="1"/>
        <v>-8.9911125000000008E-2</v>
      </c>
      <c r="H18" s="59">
        <f t="shared" si="1"/>
        <v>-8.9911125000000008E-2</v>
      </c>
      <c r="I18" s="59">
        <f t="shared" si="1"/>
        <v>-8.9911125000000008E-2</v>
      </c>
      <c r="J18" s="59">
        <f t="shared" si="1"/>
        <v>-8.9911125000000008E-2</v>
      </c>
      <c r="K18" s="59">
        <f t="shared" si="1"/>
        <v>-8.9911125000000008E-2</v>
      </c>
      <c r="L18" s="59">
        <f t="shared" si="1"/>
        <v>-8.9911125000000008E-2</v>
      </c>
      <c r="M18" s="59">
        <f t="shared" si="1"/>
        <v>-8.9911125000000008E-2</v>
      </c>
      <c r="N18" s="59">
        <f t="shared" si="1"/>
        <v>-8.9911125000000008E-2</v>
      </c>
      <c r="O18" s="59">
        <f t="shared" si="1"/>
        <v>-8.9911125000000008E-2</v>
      </c>
      <c r="P18" s="59">
        <f t="shared" si="1"/>
        <v>-8.9911125000000008E-2</v>
      </c>
      <c r="Q18" s="59">
        <f t="shared" si="1"/>
        <v>-8.9911125000000008E-2</v>
      </c>
      <c r="R18" s="59">
        <f t="shared" si="1"/>
        <v>-8.9911125000000008E-2</v>
      </c>
      <c r="S18" s="59">
        <f t="shared" si="1"/>
        <v>-8.9911125000000008E-2</v>
      </c>
      <c r="T18" s="59">
        <f t="shared" si="1"/>
        <v>-8.9911125000000008E-2</v>
      </c>
      <c r="U18" s="59">
        <f t="shared" si="1"/>
        <v>-8.9911125000000008E-2</v>
      </c>
      <c r="V18" s="59">
        <f t="shared" si="1"/>
        <v>-8.9911125000000008E-2</v>
      </c>
      <c r="W18" s="59">
        <f t="shared" si="1"/>
        <v>-8.9911125000000008E-2</v>
      </c>
      <c r="X18" s="59">
        <f t="shared" si="1"/>
        <v>-8.9911125000000008E-2</v>
      </c>
      <c r="Y18" s="59">
        <f t="shared" si="1"/>
        <v>-8.9911125000000008E-2</v>
      </c>
      <c r="Z18" s="59">
        <f t="shared" si="1"/>
        <v>-8.9911125000000008E-2</v>
      </c>
      <c r="AA18" s="59">
        <f t="shared" si="1"/>
        <v>-8.9911125000000008E-2</v>
      </c>
      <c r="AB18" s="59">
        <f t="shared" si="1"/>
        <v>-8.9911125000000008E-2</v>
      </c>
      <c r="AC18" s="59">
        <f t="shared" si="1"/>
        <v>-8.9911125000000008E-2</v>
      </c>
      <c r="AD18" s="59">
        <f t="shared" si="1"/>
        <v>-8.9911125000000008E-2</v>
      </c>
      <c r="AE18" s="59">
        <f t="shared" si="1"/>
        <v>-8.9911125000000008E-2</v>
      </c>
      <c r="AF18" s="59">
        <f t="shared" si="1"/>
        <v>-8.9911125000000008E-2</v>
      </c>
      <c r="AG18" s="59">
        <f t="shared" si="1"/>
        <v>-8.9911125000000008E-2</v>
      </c>
      <c r="AH18" s="59">
        <f t="shared" si="1"/>
        <v>-1.5221049</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73" t="s">
        <v>301</v>
      </c>
      <c r="B19" s="61" t="s">
        <v>159</v>
      </c>
      <c r="C19" s="8"/>
      <c r="D19" s="9" t="s">
        <v>40</v>
      </c>
      <c r="E19" s="33">
        <v>1.5221049</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3"/>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4"/>
      <c r="B25" s="61" t="s">
        <v>319</v>
      </c>
      <c r="C25" s="8"/>
      <c r="D25" s="9" t="s">
        <v>40</v>
      </c>
      <c r="E25" s="67">
        <f>SUM(E19:E24)</f>
        <v>1.5221049</v>
      </c>
      <c r="F25" s="67">
        <f t="shared" ref="F25:BD25" si="2">SUM(F19:F24)</f>
        <v>0</v>
      </c>
      <c r="G25" s="67">
        <f t="shared" si="2"/>
        <v>0</v>
      </c>
      <c r="H25" s="67">
        <f t="shared" si="2"/>
        <v>0</v>
      </c>
      <c r="I25" s="67">
        <f t="shared" si="2"/>
        <v>0</v>
      </c>
      <c r="J25" s="67">
        <f t="shared" si="2"/>
        <v>0</v>
      </c>
      <c r="K25" s="67">
        <f t="shared" si="2"/>
        <v>0</v>
      </c>
      <c r="L25" s="67">
        <f t="shared" si="2"/>
        <v>0</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96</v>
      </c>
      <c r="C26" s="58" t="s">
        <v>94</v>
      </c>
      <c r="D26" s="57" t="s">
        <v>40</v>
      </c>
      <c r="E26" s="59">
        <f>E18+E25</f>
        <v>0.97808252499999992</v>
      </c>
      <c r="F26" s="59">
        <f t="shared" ref="F26:BD26" si="3">F18+F25</f>
        <v>-0.21491112500000001</v>
      </c>
      <c r="G26" s="59">
        <f t="shared" si="3"/>
        <v>-8.9911125000000008E-2</v>
      </c>
      <c r="H26" s="59">
        <f t="shared" si="3"/>
        <v>-8.9911125000000008E-2</v>
      </c>
      <c r="I26" s="59">
        <f t="shared" si="3"/>
        <v>-8.9911125000000008E-2</v>
      </c>
      <c r="J26" s="59">
        <f t="shared" si="3"/>
        <v>-8.9911125000000008E-2</v>
      </c>
      <c r="K26" s="59">
        <f t="shared" si="3"/>
        <v>-8.9911125000000008E-2</v>
      </c>
      <c r="L26" s="59">
        <f t="shared" si="3"/>
        <v>-8.9911125000000008E-2</v>
      </c>
      <c r="M26" s="59">
        <f t="shared" si="3"/>
        <v>-8.9911125000000008E-2</v>
      </c>
      <c r="N26" s="59">
        <f t="shared" si="3"/>
        <v>-8.9911125000000008E-2</v>
      </c>
      <c r="O26" s="59">
        <f t="shared" si="3"/>
        <v>-8.9911125000000008E-2</v>
      </c>
      <c r="P26" s="59">
        <f t="shared" si="3"/>
        <v>-8.9911125000000008E-2</v>
      </c>
      <c r="Q26" s="59">
        <f t="shared" si="3"/>
        <v>-8.9911125000000008E-2</v>
      </c>
      <c r="R26" s="59">
        <f t="shared" si="3"/>
        <v>-8.9911125000000008E-2</v>
      </c>
      <c r="S26" s="59">
        <f t="shared" si="3"/>
        <v>-8.9911125000000008E-2</v>
      </c>
      <c r="T26" s="59">
        <f t="shared" si="3"/>
        <v>-8.9911125000000008E-2</v>
      </c>
      <c r="U26" s="59">
        <f t="shared" si="3"/>
        <v>-8.9911125000000008E-2</v>
      </c>
      <c r="V26" s="59">
        <f t="shared" si="3"/>
        <v>-8.9911125000000008E-2</v>
      </c>
      <c r="W26" s="59">
        <f t="shared" si="3"/>
        <v>-8.9911125000000008E-2</v>
      </c>
      <c r="X26" s="59">
        <f t="shared" si="3"/>
        <v>-8.9911125000000008E-2</v>
      </c>
      <c r="Y26" s="59">
        <f t="shared" si="3"/>
        <v>-8.9911125000000008E-2</v>
      </c>
      <c r="Z26" s="59">
        <f t="shared" si="3"/>
        <v>-8.9911125000000008E-2</v>
      </c>
      <c r="AA26" s="59">
        <f t="shared" si="3"/>
        <v>-8.9911125000000008E-2</v>
      </c>
      <c r="AB26" s="59">
        <f t="shared" si="3"/>
        <v>-8.9911125000000008E-2</v>
      </c>
      <c r="AC26" s="59">
        <f t="shared" si="3"/>
        <v>-8.9911125000000008E-2</v>
      </c>
      <c r="AD26" s="59">
        <f t="shared" si="3"/>
        <v>-8.9911125000000008E-2</v>
      </c>
      <c r="AE26" s="59">
        <f t="shared" si="3"/>
        <v>-8.9911125000000008E-2</v>
      </c>
      <c r="AF26" s="59">
        <f t="shared" si="3"/>
        <v>-8.9911125000000008E-2</v>
      </c>
      <c r="AG26" s="59">
        <f t="shared" si="3"/>
        <v>-8.9911125000000008E-2</v>
      </c>
      <c r="AH26" s="59">
        <f t="shared" si="3"/>
        <v>-1.5221049</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5"/>
      <c r="B28" s="9" t="s">
        <v>12</v>
      </c>
      <c r="C28" s="9" t="s">
        <v>43</v>
      </c>
      <c r="D28" s="9" t="s">
        <v>40</v>
      </c>
      <c r="E28" s="34">
        <f>E26*E27</f>
        <v>0.78246601999999998</v>
      </c>
      <c r="F28" s="34">
        <f t="shared" ref="F28:AW28" si="4">F26*F27</f>
        <v>-0.17192890000000002</v>
      </c>
      <c r="G28" s="34">
        <f t="shared" si="4"/>
        <v>-7.1928900000000004E-2</v>
      </c>
      <c r="H28" s="34">
        <f t="shared" si="4"/>
        <v>-7.1928900000000004E-2</v>
      </c>
      <c r="I28" s="34">
        <f t="shared" si="4"/>
        <v>-7.1928900000000004E-2</v>
      </c>
      <c r="J28" s="34">
        <f t="shared" si="4"/>
        <v>-7.1928900000000004E-2</v>
      </c>
      <c r="K28" s="34">
        <f t="shared" si="4"/>
        <v>-7.1928900000000004E-2</v>
      </c>
      <c r="L28" s="34">
        <f t="shared" si="4"/>
        <v>-7.1928900000000004E-2</v>
      </c>
      <c r="M28" s="34">
        <f t="shared" si="4"/>
        <v>-7.1928900000000004E-2</v>
      </c>
      <c r="N28" s="34">
        <f t="shared" si="4"/>
        <v>-7.1928900000000004E-2</v>
      </c>
      <c r="O28" s="34">
        <f t="shared" si="4"/>
        <v>-7.1928900000000004E-2</v>
      </c>
      <c r="P28" s="34">
        <f t="shared" si="4"/>
        <v>-7.1928900000000004E-2</v>
      </c>
      <c r="Q28" s="34">
        <f t="shared" si="4"/>
        <v>-7.1928900000000004E-2</v>
      </c>
      <c r="R28" s="34">
        <f t="shared" si="4"/>
        <v>-7.1928900000000004E-2</v>
      </c>
      <c r="S28" s="34">
        <f t="shared" si="4"/>
        <v>-7.1928900000000004E-2</v>
      </c>
      <c r="T28" s="34">
        <f t="shared" si="4"/>
        <v>-7.1928900000000004E-2</v>
      </c>
      <c r="U28" s="34">
        <f t="shared" si="4"/>
        <v>-7.1928900000000004E-2</v>
      </c>
      <c r="V28" s="34">
        <f t="shared" si="4"/>
        <v>-7.1928900000000004E-2</v>
      </c>
      <c r="W28" s="34">
        <f t="shared" si="4"/>
        <v>-7.1928900000000004E-2</v>
      </c>
      <c r="X28" s="34">
        <f t="shared" si="4"/>
        <v>-7.1928900000000004E-2</v>
      </c>
      <c r="Y28" s="34">
        <f t="shared" si="4"/>
        <v>-7.1928900000000004E-2</v>
      </c>
      <c r="Z28" s="34">
        <f t="shared" si="4"/>
        <v>-7.1928900000000004E-2</v>
      </c>
      <c r="AA28" s="34">
        <f t="shared" si="4"/>
        <v>-7.1928900000000004E-2</v>
      </c>
      <c r="AB28" s="34">
        <f t="shared" si="4"/>
        <v>-7.1928900000000004E-2</v>
      </c>
      <c r="AC28" s="34">
        <f t="shared" si="4"/>
        <v>-7.1928900000000004E-2</v>
      </c>
      <c r="AD28" s="34">
        <f t="shared" si="4"/>
        <v>-7.1928900000000004E-2</v>
      </c>
      <c r="AE28" s="34">
        <f t="shared" si="4"/>
        <v>-7.1928900000000004E-2</v>
      </c>
      <c r="AF28" s="34">
        <f t="shared" si="4"/>
        <v>-7.1928900000000004E-2</v>
      </c>
      <c r="AG28" s="34">
        <f t="shared" si="4"/>
        <v>-7.1928900000000004E-2</v>
      </c>
      <c r="AH28" s="34">
        <f t="shared" si="4"/>
        <v>-1.21768392</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0.19561650499999994</v>
      </c>
      <c r="F29" s="34">
        <f t="shared" ref="F29:AW29" si="5">F26-F28</f>
        <v>-4.2982224999999985E-2</v>
      </c>
      <c r="G29" s="34">
        <f t="shared" si="5"/>
        <v>-1.7982225000000004E-2</v>
      </c>
      <c r="H29" s="34">
        <f t="shared" si="5"/>
        <v>-1.7982225000000004E-2</v>
      </c>
      <c r="I29" s="34">
        <f t="shared" si="5"/>
        <v>-1.7982225000000004E-2</v>
      </c>
      <c r="J29" s="34">
        <f t="shared" si="5"/>
        <v>-1.7982225000000004E-2</v>
      </c>
      <c r="K29" s="34">
        <f t="shared" si="5"/>
        <v>-1.7982225000000004E-2</v>
      </c>
      <c r="L29" s="34">
        <f t="shared" si="5"/>
        <v>-1.7982225000000004E-2</v>
      </c>
      <c r="M29" s="34">
        <f t="shared" si="5"/>
        <v>-1.7982225000000004E-2</v>
      </c>
      <c r="N29" s="34">
        <f t="shared" si="5"/>
        <v>-1.7982225000000004E-2</v>
      </c>
      <c r="O29" s="34">
        <f t="shared" si="5"/>
        <v>-1.7982225000000004E-2</v>
      </c>
      <c r="P29" s="34">
        <f t="shared" si="5"/>
        <v>-1.7982225000000004E-2</v>
      </c>
      <c r="Q29" s="34">
        <f t="shared" si="5"/>
        <v>-1.7982225000000004E-2</v>
      </c>
      <c r="R29" s="34">
        <f t="shared" si="5"/>
        <v>-1.7982225000000004E-2</v>
      </c>
      <c r="S29" s="34">
        <f t="shared" si="5"/>
        <v>-1.7982225000000004E-2</v>
      </c>
      <c r="T29" s="34">
        <f t="shared" si="5"/>
        <v>-1.7982225000000004E-2</v>
      </c>
      <c r="U29" s="34">
        <f t="shared" si="5"/>
        <v>-1.7982225000000004E-2</v>
      </c>
      <c r="V29" s="34">
        <f t="shared" si="5"/>
        <v>-1.7982225000000004E-2</v>
      </c>
      <c r="W29" s="34">
        <f t="shared" si="5"/>
        <v>-1.7982225000000004E-2</v>
      </c>
      <c r="X29" s="34">
        <f t="shared" si="5"/>
        <v>-1.7982225000000004E-2</v>
      </c>
      <c r="Y29" s="34">
        <f t="shared" si="5"/>
        <v>-1.7982225000000004E-2</v>
      </c>
      <c r="Z29" s="34">
        <f t="shared" si="5"/>
        <v>-1.7982225000000004E-2</v>
      </c>
      <c r="AA29" s="34">
        <f t="shared" si="5"/>
        <v>-1.7982225000000004E-2</v>
      </c>
      <c r="AB29" s="34">
        <f t="shared" si="5"/>
        <v>-1.7982225000000004E-2</v>
      </c>
      <c r="AC29" s="34">
        <f t="shared" si="5"/>
        <v>-1.7982225000000004E-2</v>
      </c>
      <c r="AD29" s="34">
        <f t="shared" si="5"/>
        <v>-1.7982225000000004E-2</v>
      </c>
      <c r="AE29" s="34">
        <f t="shared" si="5"/>
        <v>-1.7982225000000004E-2</v>
      </c>
      <c r="AF29" s="34">
        <f t="shared" si="5"/>
        <v>-1.7982225000000004E-2</v>
      </c>
      <c r="AG29" s="34">
        <f t="shared" si="5"/>
        <v>-1.7982225000000004E-2</v>
      </c>
      <c r="AH29" s="34">
        <f t="shared" si="5"/>
        <v>-0.30442097999999995</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1.7388133777777776E-2</v>
      </c>
      <c r="G30" s="34">
        <f>$E$28/'Fixed data'!$C$7</f>
        <v>1.7388133777777776E-2</v>
      </c>
      <c r="H30" s="34">
        <f>$E$28/'Fixed data'!$C$7</f>
        <v>1.7388133777777776E-2</v>
      </c>
      <c r="I30" s="34">
        <f>$E$28/'Fixed data'!$C$7</f>
        <v>1.7388133777777776E-2</v>
      </c>
      <c r="J30" s="34">
        <f>$E$28/'Fixed data'!$C$7</f>
        <v>1.7388133777777776E-2</v>
      </c>
      <c r="K30" s="34">
        <f>$E$28/'Fixed data'!$C$7</f>
        <v>1.7388133777777776E-2</v>
      </c>
      <c r="L30" s="34">
        <f>$E$28/'Fixed data'!$C$7</f>
        <v>1.7388133777777776E-2</v>
      </c>
      <c r="M30" s="34">
        <f>$E$28/'Fixed data'!$C$7</f>
        <v>1.7388133777777776E-2</v>
      </c>
      <c r="N30" s="34">
        <f>$E$28/'Fixed data'!$C$7</f>
        <v>1.7388133777777776E-2</v>
      </c>
      <c r="O30" s="34">
        <f>$E$28/'Fixed data'!$C$7</f>
        <v>1.7388133777777776E-2</v>
      </c>
      <c r="P30" s="34">
        <f>$E$28/'Fixed data'!$C$7</f>
        <v>1.7388133777777776E-2</v>
      </c>
      <c r="Q30" s="34">
        <f>$E$28/'Fixed data'!$C$7</f>
        <v>1.7388133777777776E-2</v>
      </c>
      <c r="R30" s="34">
        <f>$E$28/'Fixed data'!$C$7</f>
        <v>1.7388133777777776E-2</v>
      </c>
      <c r="S30" s="34">
        <f>$E$28/'Fixed data'!$C$7</f>
        <v>1.7388133777777776E-2</v>
      </c>
      <c r="T30" s="34">
        <f>$E$28/'Fixed data'!$C$7</f>
        <v>1.7388133777777776E-2</v>
      </c>
      <c r="U30" s="34">
        <f>$E$28/'Fixed data'!$C$7</f>
        <v>1.7388133777777776E-2</v>
      </c>
      <c r="V30" s="34">
        <f>$E$28/'Fixed data'!$C$7</f>
        <v>1.7388133777777776E-2</v>
      </c>
      <c r="W30" s="34">
        <f>$E$28/'Fixed data'!$C$7</f>
        <v>1.7388133777777776E-2</v>
      </c>
      <c r="X30" s="34">
        <f>$E$28/'Fixed data'!$C$7</f>
        <v>1.7388133777777776E-2</v>
      </c>
      <c r="Y30" s="34">
        <f>$E$28/'Fixed data'!$C$7</f>
        <v>1.7388133777777776E-2</v>
      </c>
      <c r="Z30" s="34">
        <f>$E$28/'Fixed data'!$C$7</f>
        <v>1.7388133777777776E-2</v>
      </c>
      <c r="AA30" s="34">
        <f>$E$28/'Fixed data'!$C$7</f>
        <v>1.7388133777777776E-2</v>
      </c>
      <c r="AB30" s="34">
        <f>$E$28/'Fixed data'!$C$7</f>
        <v>1.7388133777777776E-2</v>
      </c>
      <c r="AC30" s="34">
        <f>$E$28/'Fixed data'!$C$7</f>
        <v>1.7388133777777776E-2</v>
      </c>
      <c r="AD30" s="34">
        <f>$E$28/'Fixed data'!$C$7</f>
        <v>1.7388133777777776E-2</v>
      </c>
      <c r="AE30" s="34">
        <f>$E$28/'Fixed data'!$C$7</f>
        <v>1.7388133777777776E-2</v>
      </c>
      <c r="AF30" s="34">
        <f>$E$28/'Fixed data'!$C$7</f>
        <v>1.7388133777777776E-2</v>
      </c>
      <c r="AG30" s="34">
        <f>$E$28/'Fixed data'!$C$7</f>
        <v>1.7388133777777776E-2</v>
      </c>
      <c r="AH30" s="34">
        <f>$E$28/'Fixed data'!$C$7</f>
        <v>1.7388133777777776E-2</v>
      </c>
      <c r="AI30" s="34">
        <f>$E$28/'Fixed data'!$C$7</f>
        <v>1.7388133777777776E-2</v>
      </c>
      <c r="AJ30" s="34">
        <f>$E$28/'Fixed data'!$C$7</f>
        <v>1.7388133777777776E-2</v>
      </c>
      <c r="AK30" s="34">
        <f>$E$28/'Fixed data'!$C$7</f>
        <v>1.7388133777777776E-2</v>
      </c>
      <c r="AL30" s="34">
        <f>$E$28/'Fixed data'!$C$7</f>
        <v>1.7388133777777776E-2</v>
      </c>
      <c r="AM30" s="34">
        <f>$E$28/'Fixed data'!$C$7</f>
        <v>1.7388133777777776E-2</v>
      </c>
      <c r="AN30" s="34">
        <f>$E$28/'Fixed data'!$C$7</f>
        <v>1.7388133777777776E-2</v>
      </c>
      <c r="AO30" s="34">
        <f>$E$28/'Fixed data'!$C$7</f>
        <v>1.7388133777777776E-2</v>
      </c>
      <c r="AP30" s="34">
        <f>$E$28/'Fixed data'!$C$7</f>
        <v>1.7388133777777776E-2</v>
      </c>
      <c r="AQ30" s="34">
        <f>$E$28/'Fixed data'!$C$7</f>
        <v>1.7388133777777776E-2</v>
      </c>
      <c r="AR30" s="34">
        <f>$E$28/'Fixed data'!$C$7</f>
        <v>1.7388133777777776E-2</v>
      </c>
      <c r="AS30" s="34">
        <f>$E$28/'Fixed data'!$C$7</f>
        <v>1.7388133777777776E-2</v>
      </c>
      <c r="AT30" s="34">
        <f>$E$28/'Fixed data'!$C$7</f>
        <v>1.7388133777777776E-2</v>
      </c>
      <c r="AU30" s="34">
        <f>$E$28/'Fixed data'!$C$7</f>
        <v>1.7388133777777776E-2</v>
      </c>
      <c r="AV30" s="34">
        <f>$E$28/'Fixed data'!$C$7</f>
        <v>1.7388133777777776E-2</v>
      </c>
      <c r="AW30" s="34">
        <f>$E$28/'Fixed data'!$C$7</f>
        <v>1.7388133777777776E-2</v>
      </c>
      <c r="AX30" s="34">
        <f>$E$28/'Fixed data'!$C$7</f>
        <v>1.7388133777777776E-2</v>
      </c>
      <c r="AY30" s="34"/>
      <c r="AZ30" s="34"/>
      <c r="BA30" s="34"/>
      <c r="BB30" s="34"/>
      <c r="BC30" s="34"/>
      <c r="BD30" s="34"/>
    </row>
    <row r="31" spans="1:56" ht="16.5" hidden="1" customHeight="1" outlineLevel="1" x14ac:dyDescent="0.35">
      <c r="A31" s="115"/>
      <c r="B31" s="9" t="s">
        <v>2</v>
      </c>
      <c r="C31" s="11" t="s">
        <v>54</v>
      </c>
      <c r="D31" s="9" t="s">
        <v>40</v>
      </c>
      <c r="F31" s="34"/>
      <c r="G31" s="34">
        <f>$F$28/'Fixed data'!$C$7</f>
        <v>-3.8206422222222228E-3</v>
      </c>
      <c r="H31" s="34">
        <f>$F$28/'Fixed data'!$C$7</f>
        <v>-3.8206422222222228E-3</v>
      </c>
      <c r="I31" s="34">
        <f>$F$28/'Fixed data'!$C$7</f>
        <v>-3.8206422222222228E-3</v>
      </c>
      <c r="J31" s="34">
        <f>$F$28/'Fixed data'!$C$7</f>
        <v>-3.8206422222222228E-3</v>
      </c>
      <c r="K31" s="34">
        <f>$F$28/'Fixed data'!$C$7</f>
        <v>-3.8206422222222228E-3</v>
      </c>
      <c r="L31" s="34">
        <f>$F$28/'Fixed data'!$C$7</f>
        <v>-3.8206422222222228E-3</v>
      </c>
      <c r="M31" s="34">
        <f>$F$28/'Fixed data'!$C$7</f>
        <v>-3.8206422222222228E-3</v>
      </c>
      <c r="N31" s="34">
        <f>$F$28/'Fixed data'!$C$7</f>
        <v>-3.8206422222222228E-3</v>
      </c>
      <c r="O31" s="34">
        <f>$F$28/'Fixed data'!$C$7</f>
        <v>-3.8206422222222228E-3</v>
      </c>
      <c r="P31" s="34">
        <f>$F$28/'Fixed data'!$C$7</f>
        <v>-3.8206422222222228E-3</v>
      </c>
      <c r="Q31" s="34">
        <f>$F$28/'Fixed data'!$C$7</f>
        <v>-3.8206422222222228E-3</v>
      </c>
      <c r="R31" s="34">
        <f>$F$28/'Fixed data'!$C$7</f>
        <v>-3.8206422222222228E-3</v>
      </c>
      <c r="S31" s="34">
        <f>$F$28/'Fixed data'!$C$7</f>
        <v>-3.8206422222222228E-3</v>
      </c>
      <c r="T31" s="34">
        <f>$F$28/'Fixed data'!$C$7</f>
        <v>-3.8206422222222228E-3</v>
      </c>
      <c r="U31" s="34">
        <f>$F$28/'Fixed data'!$C$7</f>
        <v>-3.8206422222222228E-3</v>
      </c>
      <c r="V31" s="34">
        <f>$F$28/'Fixed data'!$C$7</f>
        <v>-3.8206422222222228E-3</v>
      </c>
      <c r="W31" s="34">
        <f>$F$28/'Fixed data'!$C$7</f>
        <v>-3.8206422222222228E-3</v>
      </c>
      <c r="X31" s="34">
        <f>$F$28/'Fixed data'!$C$7</f>
        <v>-3.8206422222222228E-3</v>
      </c>
      <c r="Y31" s="34">
        <f>$F$28/'Fixed data'!$C$7</f>
        <v>-3.8206422222222228E-3</v>
      </c>
      <c r="Z31" s="34">
        <f>$F$28/'Fixed data'!$C$7</f>
        <v>-3.8206422222222228E-3</v>
      </c>
      <c r="AA31" s="34">
        <f>$F$28/'Fixed data'!$C$7</f>
        <v>-3.8206422222222228E-3</v>
      </c>
      <c r="AB31" s="34">
        <f>$F$28/'Fixed data'!$C$7</f>
        <v>-3.8206422222222228E-3</v>
      </c>
      <c r="AC31" s="34">
        <f>$F$28/'Fixed data'!$C$7</f>
        <v>-3.8206422222222228E-3</v>
      </c>
      <c r="AD31" s="34">
        <f>$F$28/'Fixed data'!$C$7</f>
        <v>-3.8206422222222228E-3</v>
      </c>
      <c r="AE31" s="34">
        <f>$F$28/'Fixed data'!$C$7</f>
        <v>-3.8206422222222228E-3</v>
      </c>
      <c r="AF31" s="34">
        <f>$F$28/'Fixed data'!$C$7</f>
        <v>-3.8206422222222228E-3</v>
      </c>
      <c r="AG31" s="34">
        <f>$F$28/'Fixed data'!$C$7</f>
        <v>-3.8206422222222228E-3</v>
      </c>
      <c r="AH31" s="34">
        <f>$F$28/'Fixed data'!$C$7</f>
        <v>-3.8206422222222228E-3</v>
      </c>
      <c r="AI31" s="34">
        <f>$F$28/'Fixed data'!$C$7</f>
        <v>-3.8206422222222228E-3</v>
      </c>
      <c r="AJ31" s="34">
        <f>$F$28/'Fixed data'!$C$7</f>
        <v>-3.8206422222222228E-3</v>
      </c>
      <c r="AK31" s="34">
        <f>$F$28/'Fixed data'!$C$7</f>
        <v>-3.8206422222222228E-3</v>
      </c>
      <c r="AL31" s="34">
        <f>$F$28/'Fixed data'!$C$7</f>
        <v>-3.8206422222222228E-3</v>
      </c>
      <c r="AM31" s="34">
        <f>$F$28/'Fixed data'!$C$7</f>
        <v>-3.8206422222222228E-3</v>
      </c>
      <c r="AN31" s="34">
        <f>$F$28/'Fixed data'!$C$7</f>
        <v>-3.8206422222222228E-3</v>
      </c>
      <c r="AO31" s="34">
        <f>$F$28/'Fixed data'!$C$7</f>
        <v>-3.8206422222222228E-3</v>
      </c>
      <c r="AP31" s="34">
        <f>$F$28/'Fixed data'!$C$7</f>
        <v>-3.8206422222222228E-3</v>
      </c>
      <c r="AQ31" s="34">
        <f>$F$28/'Fixed data'!$C$7</f>
        <v>-3.8206422222222228E-3</v>
      </c>
      <c r="AR31" s="34">
        <f>$F$28/'Fixed data'!$C$7</f>
        <v>-3.8206422222222228E-3</v>
      </c>
      <c r="AS31" s="34">
        <f>$F$28/'Fixed data'!$C$7</f>
        <v>-3.8206422222222228E-3</v>
      </c>
      <c r="AT31" s="34">
        <f>$F$28/'Fixed data'!$C$7</f>
        <v>-3.8206422222222228E-3</v>
      </c>
      <c r="AU31" s="34">
        <f>$F$28/'Fixed data'!$C$7</f>
        <v>-3.8206422222222228E-3</v>
      </c>
      <c r="AV31" s="34">
        <f>$F$28/'Fixed data'!$C$7</f>
        <v>-3.8206422222222228E-3</v>
      </c>
      <c r="AW31" s="34">
        <f>$F$28/'Fixed data'!$C$7</f>
        <v>-3.8206422222222228E-3</v>
      </c>
      <c r="AX31" s="34">
        <f>$F$28/'Fixed data'!$C$7</f>
        <v>-3.8206422222222228E-3</v>
      </c>
      <c r="AY31" s="34">
        <f>$F$28/'Fixed data'!$C$7</f>
        <v>-3.8206422222222228E-3</v>
      </c>
      <c r="AZ31" s="34"/>
      <c r="BA31" s="34"/>
      <c r="BB31" s="34"/>
      <c r="BC31" s="34"/>
      <c r="BD31" s="34"/>
    </row>
    <row r="32" spans="1:56" ht="16.5" hidden="1" customHeight="1" outlineLevel="1" x14ac:dyDescent="0.35">
      <c r="A32" s="115"/>
      <c r="B32" s="9" t="s">
        <v>3</v>
      </c>
      <c r="C32" s="11" t="s">
        <v>55</v>
      </c>
      <c r="D32" s="9" t="s">
        <v>40</v>
      </c>
      <c r="F32" s="34"/>
      <c r="G32" s="34"/>
      <c r="H32" s="34">
        <f>$G$28/'Fixed data'!$C$7</f>
        <v>-1.5984200000000001E-3</v>
      </c>
      <c r="I32" s="34">
        <f>$G$28/'Fixed data'!$C$7</f>
        <v>-1.5984200000000001E-3</v>
      </c>
      <c r="J32" s="34">
        <f>$G$28/'Fixed data'!$C$7</f>
        <v>-1.5984200000000001E-3</v>
      </c>
      <c r="K32" s="34">
        <f>$G$28/'Fixed data'!$C$7</f>
        <v>-1.5984200000000001E-3</v>
      </c>
      <c r="L32" s="34">
        <f>$G$28/'Fixed data'!$C$7</f>
        <v>-1.5984200000000001E-3</v>
      </c>
      <c r="M32" s="34">
        <f>$G$28/'Fixed data'!$C$7</f>
        <v>-1.5984200000000001E-3</v>
      </c>
      <c r="N32" s="34">
        <f>$G$28/'Fixed data'!$C$7</f>
        <v>-1.5984200000000001E-3</v>
      </c>
      <c r="O32" s="34">
        <f>$G$28/'Fixed data'!$C$7</f>
        <v>-1.5984200000000001E-3</v>
      </c>
      <c r="P32" s="34">
        <f>$G$28/'Fixed data'!$C$7</f>
        <v>-1.5984200000000001E-3</v>
      </c>
      <c r="Q32" s="34">
        <f>$G$28/'Fixed data'!$C$7</f>
        <v>-1.5984200000000001E-3</v>
      </c>
      <c r="R32" s="34">
        <f>$G$28/'Fixed data'!$C$7</f>
        <v>-1.5984200000000001E-3</v>
      </c>
      <c r="S32" s="34">
        <f>$G$28/'Fixed data'!$C$7</f>
        <v>-1.5984200000000001E-3</v>
      </c>
      <c r="T32" s="34">
        <f>$G$28/'Fixed data'!$C$7</f>
        <v>-1.5984200000000001E-3</v>
      </c>
      <c r="U32" s="34">
        <f>$G$28/'Fixed data'!$C$7</f>
        <v>-1.5984200000000001E-3</v>
      </c>
      <c r="V32" s="34">
        <f>$G$28/'Fixed data'!$C$7</f>
        <v>-1.5984200000000001E-3</v>
      </c>
      <c r="W32" s="34">
        <f>$G$28/'Fixed data'!$C$7</f>
        <v>-1.5984200000000001E-3</v>
      </c>
      <c r="X32" s="34">
        <f>$G$28/'Fixed data'!$C$7</f>
        <v>-1.5984200000000001E-3</v>
      </c>
      <c r="Y32" s="34">
        <f>$G$28/'Fixed data'!$C$7</f>
        <v>-1.5984200000000001E-3</v>
      </c>
      <c r="Z32" s="34">
        <f>$G$28/'Fixed data'!$C$7</f>
        <v>-1.5984200000000001E-3</v>
      </c>
      <c r="AA32" s="34">
        <f>$G$28/'Fixed data'!$C$7</f>
        <v>-1.5984200000000001E-3</v>
      </c>
      <c r="AB32" s="34">
        <f>$G$28/'Fixed data'!$C$7</f>
        <v>-1.5984200000000001E-3</v>
      </c>
      <c r="AC32" s="34">
        <f>$G$28/'Fixed data'!$C$7</f>
        <v>-1.5984200000000001E-3</v>
      </c>
      <c r="AD32" s="34">
        <f>$G$28/'Fixed data'!$C$7</f>
        <v>-1.5984200000000001E-3</v>
      </c>
      <c r="AE32" s="34">
        <f>$G$28/'Fixed data'!$C$7</f>
        <v>-1.5984200000000001E-3</v>
      </c>
      <c r="AF32" s="34">
        <f>$G$28/'Fixed data'!$C$7</f>
        <v>-1.5984200000000001E-3</v>
      </c>
      <c r="AG32" s="34">
        <f>$G$28/'Fixed data'!$C$7</f>
        <v>-1.5984200000000001E-3</v>
      </c>
      <c r="AH32" s="34">
        <f>$G$28/'Fixed data'!$C$7</f>
        <v>-1.5984200000000001E-3</v>
      </c>
      <c r="AI32" s="34">
        <f>$G$28/'Fixed data'!$C$7</f>
        <v>-1.5984200000000001E-3</v>
      </c>
      <c r="AJ32" s="34">
        <f>$G$28/'Fixed data'!$C$7</f>
        <v>-1.5984200000000001E-3</v>
      </c>
      <c r="AK32" s="34">
        <f>$G$28/'Fixed data'!$C$7</f>
        <v>-1.5984200000000001E-3</v>
      </c>
      <c r="AL32" s="34">
        <f>$G$28/'Fixed data'!$C$7</f>
        <v>-1.5984200000000001E-3</v>
      </c>
      <c r="AM32" s="34">
        <f>$G$28/'Fixed data'!$C$7</f>
        <v>-1.5984200000000001E-3</v>
      </c>
      <c r="AN32" s="34">
        <f>$G$28/'Fixed data'!$C$7</f>
        <v>-1.5984200000000001E-3</v>
      </c>
      <c r="AO32" s="34">
        <f>$G$28/'Fixed data'!$C$7</f>
        <v>-1.5984200000000001E-3</v>
      </c>
      <c r="AP32" s="34">
        <f>$G$28/'Fixed data'!$C$7</f>
        <v>-1.5984200000000001E-3</v>
      </c>
      <c r="AQ32" s="34">
        <f>$G$28/'Fixed data'!$C$7</f>
        <v>-1.5984200000000001E-3</v>
      </c>
      <c r="AR32" s="34">
        <f>$G$28/'Fixed data'!$C$7</f>
        <v>-1.5984200000000001E-3</v>
      </c>
      <c r="AS32" s="34">
        <f>$G$28/'Fixed data'!$C$7</f>
        <v>-1.5984200000000001E-3</v>
      </c>
      <c r="AT32" s="34">
        <f>$G$28/'Fixed data'!$C$7</f>
        <v>-1.5984200000000001E-3</v>
      </c>
      <c r="AU32" s="34">
        <f>$G$28/'Fixed data'!$C$7</f>
        <v>-1.5984200000000001E-3</v>
      </c>
      <c r="AV32" s="34">
        <f>$G$28/'Fixed data'!$C$7</f>
        <v>-1.5984200000000001E-3</v>
      </c>
      <c r="AW32" s="34">
        <f>$G$28/'Fixed data'!$C$7</f>
        <v>-1.5984200000000001E-3</v>
      </c>
      <c r="AX32" s="34">
        <f>$G$28/'Fixed data'!$C$7</f>
        <v>-1.5984200000000001E-3</v>
      </c>
      <c r="AY32" s="34">
        <f>$G$28/'Fixed data'!$C$7</f>
        <v>-1.5984200000000001E-3</v>
      </c>
      <c r="AZ32" s="34">
        <f>$G$28/'Fixed data'!$C$7</f>
        <v>-1.5984200000000001E-3</v>
      </c>
      <c r="BA32" s="34"/>
      <c r="BB32" s="34"/>
      <c r="BC32" s="34"/>
      <c r="BD32" s="34"/>
    </row>
    <row r="33" spans="1:57" ht="16.5" hidden="1" customHeight="1" outlineLevel="1" x14ac:dyDescent="0.35">
      <c r="A33" s="115"/>
      <c r="B33" s="9" t="s">
        <v>4</v>
      </c>
      <c r="C33" s="11" t="s">
        <v>56</v>
      </c>
      <c r="D33" s="9" t="s">
        <v>40</v>
      </c>
      <c r="F33" s="34"/>
      <c r="G33" s="34"/>
      <c r="H33" s="34"/>
      <c r="I33" s="34">
        <f>$H$28/'Fixed data'!$C$7</f>
        <v>-1.5984200000000001E-3</v>
      </c>
      <c r="J33" s="34">
        <f>$H$28/'Fixed data'!$C$7</f>
        <v>-1.5984200000000001E-3</v>
      </c>
      <c r="K33" s="34">
        <f>$H$28/'Fixed data'!$C$7</f>
        <v>-1.5984200000000001E-3</v>
      </c>
      <c r="L33" s="34">
        <f>$H$28/'Fixed data'!$C$7</f>
        <v>-1.5984200000000001E-3</v>
      </c>
      <c r="M33" s="34">
        <f>$H$28/'Fixed data'!$C$7</f>
        <v>-1.5984200000000001E-3</v>
      </c>
      <c r="N33" s="34">
        <f>$H$28/'Fixed data'!$C$7</f>
        <v>-1.5984200000000001E-3</v>
      </c>
      <c r="O33" s="34">
        <f>$H$28/'Fixed data'!$C$7</f>
        <v>-1.5984200000000001E-3</v>
      </c>
      <c r="P33" s="34">
        <f>$H$28/'Fixed data'!$C$7</f>
        <v>-1.5984200000000001E-3</v>
      </c>
      <c r="Q33" s="34">
        <f>$H$28/'Fixed data'!$C$7</f>
        <v>-1.5984200000000001E-3</v>
      </c>
      <c r="R33" s="34">
        <f>$H$28/'Fixed data'!$C$7</f>
        <v>-1.5984200000000001E-3</v>
      </c>
      <c r="S33" s="34">
        <f>$H$28/'Fixed data'!$C$7</f>
        <v>-1.5984200000000001E-3</v>
      </c>
      <c r="T33" s="34">
        <f>$H$28/'Fixed data'!$C$7</f>
        <v>-1.5984200000000001E-3</v>
      </c>
      <c r="U33" s="34">
        <f>$H$28/'Fixed data'!$C$7</f>
        <v>-1.5984200000000001E-3</v>
      </c>
      <c r="V33" s="34">
        <f>$H$28/'Fixed data'!$C$7</f>
        <v>-1.5984200000000001E-3</v>
      </c>
      <c r="W33" s="34">
        <f>$H$28/'Fixed data'!$C$7</f>
        <v>-1.5984200000000001E-3</v>
      </c>
      <c r="X33" s="34">
        <f>$H$28/'Fixed data'!$C$7</f>
        <v>-1.5984200000000001E-3</v>
      </c>
      <c r="Y33" s="34">
        <f>$H$28/'Fixed data'!$C$7</f>
        <v>-1.5984200000000001E-3</v>
      </c>
      <c r="Z33" s="34">
        <f>$H$28/'Fixed data'!$C$7</f>
        <v>-1.5984200000000001E-3</v>
      </c>
      <c r="AA33" s="34">
        <f>$H$28/'Fixed data'!$C$7</f>
        <v>-1.5984200000000001E-3</v>
      </c>
      <c r="AB33" s="34">
        <f>$H$28/'Fixed data'!$C$7</f>
        <v>-1.5984200000000001E-3</v>
      </c>
      <c r="AC33" s="34">
        <f>$H$28/'Fixed data'!$C$7</f>
        <v>-1.5984200000000001E-3</v>
      </c>
      <c r="AD33" s="34">
        <f>$H$28/'Fixed data'!$C$7</f>
        <v>-1.5984200000000001E-3</v>
      </c>
      <c r="AE33" s="34">
        <f>$H$28/'Fixed data'!$C$7</f>
        <v>-1.5984200000000001E-3</v>
      </c>
      <c r="AF33" s="34">
        <f>$H$28/'Fixed data'!$C$7</f>
        <v>-1.5984200000000001E-3</v>
      </c>
      <c r="AG33" s="34">
        <f>$H$28/'Fixed data'!$C$7</f>
        <v>-1.5984200000000001E-3</v>
      </c>
      <c r="AH33" s="34">
        <f>$H$28/'Fixed data'!$C$7</f>
        <v>-1.5984200000000001E-3</v>
      </c>
      <c r="AI33" s="34">
        <f>$H$28/'Fixed data'!$C$7</f>
        <v>-1.5984200000000001E-3</v>
      </c>
      <c r="AJ33" s="34">
        <f>$H$28/'Fixed data'!$C$7</f>
        <v>-1.5984200000000001E-3</v>
      </c>
      <c r="AK33" s="34">
        <f>$H$28/'Fixed data'!$C$7</f>
        <v>-1.5984200000000001E-3</v>
      </c>
      <c r="AL33" s="34">
        <f>$H$28/'Fixed data'!$C$7</f>
        <v>-1.5984200000000001E-3</v>
      </c>
      <c r="AM33" s="34">
        <f>$H$28/'Fixed data'!$C$7</f>
        <v>-1.5984200000000001E-3</v>
      </c>
      <c r="AN33" s="34">
        <f>$H$28/'Fixed data'!$C$7</f>
        <v>-1.5984200000000001E-3</v>
      </c>
      <c r="AO33" s="34">
        <f>$H$28/'Fixed data'!$C$7</f>
        <v>-1.5984200000000001E-3</v>
      </c>
      <c r="AP33" s="34">
        <f>$H$28/'Fixed data'!$C$7</f>
        <v>-1.5984200000000001E-3</v>
      </c>
      <c r="AQ33" s="34">
        <f>$H$28/'Fixed data'!$C$7</f>
        <v>-1.5984200000000001E-3</v>
      </c>
      <c r="AR33" s="34">
        <f>$H$28/'Fixed data'!$C$7</f>
        <v>-1.5984200000000001E-3</v>
      </c>
      <c r="AS33" s="34">
        <f>$H$28/'Fixed data'!$C$7</f>
        <v>-1.5984200000000001E-3</v>
      </c>
      <c r="AT33" s="34">
        <f>$H$28/'Fixed data'!$C$7</f>
        <v>-1.5984200000000001E-3</v>
      </c>
      <c r="AU33" s="34">
        <f>$H$28/'Fixed data'!$C$7</f>
        <v>-1.5984200000000001E-3</v>
      </c>
      <c r="AV33" s="34">
        <f>$H$28/'Fixed data'!$C$7</f>
        <v>-1.5984200000000001E-3</v>
      </c>
      <c r="AW33" s="34">
        <f>$H$28/'Fixed data'!$C$7</f>
        <v>-1.5984200000000001E-3</v>
      </c>
      <c r="AX33" s="34">
        <f>$H$28/'Fixed data'!$C$7</f>
        <v>-1.5984200000000001E-3</v>
      </c>
      <c r="AY33" s="34">
        <f>$H$28/'Fixed data'!$C$7</f>
        <v>-1.5984200000000001E-3</v>
      </c>
      <c r="AZ33" s="34">
        <f>$H$28/'Fixed data'!$C$7</f>
        <v>-1.5984200000000001E-3</v>
      </c>
      <c r="BA33" s="34">
        <f>$H$28/'Fixed data'!$C$7</f>
        <v>-1.5984200000000001E-3</v>
      </c>
      <c r="BB33" s="34"/>
      <c r="BC33" s="34"/>
      <c r="BD33" s="34"/>
    </row>
    <row r="34" spans="1:57" ht="16.5" hidden="1" customHeight="1" outlineLevel="1" x14ac:dyDescent="0.35">
      <c r="A34" s="115"/>
      <c r="B34" s="9" t="s">
        <v>5</v>
      </c>
      <c r="C34" s="11" t="s">
        <v>57</v>
      </c>
      <c r="D34" s="9" t="s">
        <v>40</v>
      </c>
      <c r="F34" s="34"/>
      <c r="G34" s="34"/>
      <c r="H34" s="34"/>
      <c r="I34" s="34"/>
      <c r="J34" s="34">
        <f>$I$28/'Fixed data'!$C$7</f>
        <v>-1.5984200000000001E-3</v>
      </c>
      <c r="K34" s="34">
        <f>$I$28/'Fixed data'!$C$7</f>
        <v>-1.5984200000000001E-3</v>
      </c>
      <c r="L34" s="34">
        <f>$I$28/'Fixed data'!$C$7</f>
        <v>-1.5984200000000001E-3</v>
      </c>
      <c r="M34" s="34">
        <f>$I$28/'Fixed data'!$C$7</f>
        <v>-1.5984200000000001E-3</v>
      </c>
      <c r="N34" s="34">
        <f>$I$28/'Fixed data'!$C$7</f>
        <v>-1.5984200000000001E-3</v>
      </c>
      <c r="O34" s="34">
        <f>$I$28/'Fixed data'!$C$7</f>
        <v>-1.5984200000000001E-3</v>
      </c>
      <c r="P34" s="34">
        <f>$I$28/'Fixed data'!$C$7</f>
        <v>-1.5984200000000001E-3</v>
      </c>
      <c r="Q34" s="34">
        <f>$I$28/'Fixed data'!$C$7</f>
        <v>-1.5984200000000001E-3</v>
      </c>
      <c r="R34" s="34">
        <f>$I$28/'Fixed data'!$C$7</f>
        <v>-1.5984200000000001E-3</v>
      </c>
      <c r="S34" s="34">
        <f>$I$28/'Fixed data'!$C$7</f>
        <v>-1.5984200000000001E-3</v>
      </c>
      <c r="T34" s="34">
        <f>$I$28/'Fixed data'!$C$7</f>
        <v>-1.5984200000000001E-3</v>
      </c>
      <c r="U34" s="34">
        <f>$I$28/'Fixed data'!$C$7</f>
        <v>-1.5984200000000001E-3</v>
      </c>
      <c r="V34" s="34">
        <f>$I$28/'Fixed data'!$C$7</f>
        <v>-1.5984200000000001E-3</v>
      </c>
      <c r="W34" s="34">
        <f>$I$28/'Fixed data'!$C$7</f>
        <v>-1.5984200000000001E-3</v>
      </c>
      <c r="X34" s="34">
        <f>$I$28/'Fixed data'!$C$7</f>
        <v>-1.5984200000000001E-3</v>
      </c>
      <c r="Y34" s="34">
        <f>$I$28/'Fixed data'!$C$7</f>
        <v>-1.5984200000000001E-3</v>
      </c>
      <c r="Z34" s="34">
        <f>$I$28/'Fixed data'!$C$7</f>
        <v>-1.5984200000000001E-3</v>
      </c>
      <c r="AA34" s="34">
        <f>$I$28/'Fixed data'!$C$7</f>
        <v>-1.5984200000000001E-3</v>
      </c>
      <c r="AB34" s="34">
        <f>$I$28/'Fixed data'!$C$7</f>
        <v>-1.5984200000000001E-3</v>
      </c>
      <c r="AC34" s="34">
        <f>$I$28/'Fixed data'!$C$7</f>
        <v>-1.5984200000000001E-3</v>
      </c>
      <c r="AD34" s="34">
        <f>$I$28/'Fixed data'!$C$7</f>
        <v>-1.5984200000000001E-3</v>
      </c>
      <c r="AE34" s="34">
        <f>$I$28/'Fixed data'!$C$7</f>
        <v>-1.5984200000000001E-3</v>
      </c>
      <c r="AF34" s="34">
        <f>$I$28/'Fixed data'!$C$7</f>
        <v>-1.5984200000000001E-3</v>
      </c>
      <c r="AG34" s="34">
        <f>$I$28/'Fixed data'!$C$7</f>
        <v>-1.5984200000000001E-3</v>
      </c>
      <c r="AH34" s="34">
        <f>$I$28/'Fixed data'!$C$7</f>
        <v>-1.5984200000000001E-3</v>
      </c>
      <c r="AI34" s="34">
        <f>$I$28/'Fixed data'!$C$7</f>
        <v>-1.5984200000000001E-3</v>
      </c>
      <c r="AJ34" s="34">
        <f>$I$28/'Fixed data'!$C$7</f>
        <v>-1.5984200000000001E-3</v>
      </c>
      <c r="AK34" s="34">
        <f>$I$28/'Fixed data'!$C$7</f>
        <v>-1.5984200000000001E-3</v>
      </c>
      <c r="AL34" s="34">
        <f>$I$28/'Fixed data'!$C$7</f>
        <v>-1.5984200000000001E-3</v>
      </c>
      <c r="AM34" s="34">
        <f>$I$28/'Fixed data'!$C$7</f>
        <v>-1.5984200000000001E-3</v>
      </c>
      <c r="AN34" s="34">
        <f>$I$28/'Fixed data'!$C$7</f>
        <v>-1.5984200000000001E-3</v>
      </c>
      <c r="AO34" s="34">
        <f>$I$28/'Fixed data'!$C$7</f>
        <v>-1.5984200000000001E-3</v>
      </c>
      <c r="AP34" s="34">
        <f>$I$28/'Fixed data'!$C$7</f>
        <v>-1.5984200000000001E-3</v>
      </c>
      <c r="AQ34" s="34">
        <f>$I$28/'Fixed data'!$C$7</f>
        <v>-1.5984200000000001E-3</v>
      </c>
      <c r="AR34" s="34">
        <f>$I$28/'Fixed data'!$C$7</f>
        <v>-1.5984200000000001E-3</v>
      </c>
      <c r="AS34" s="34">
        <f>$I$28/'Fixed data'!$C$7</f>
        <v>-1.5984200000000001E-3</v>
      </c>
      <c r="AT34" s="34">
        <f>$I$28/'Fixed data'!$C$7</f>
        <v>-1.5984200000000001E-3</v>
      </c>
      <c r="AU34" s="34">
        <f>$I$28/'Fixed data'!$C$7</f>
        <v>-1.5984200000000001E-3</v>
      </c>
      <c r="AV34" s="34">
        <f>$I$28/'Fixed data'!$C$7</f>
        <v>-1.5984200000000001E-3</v>
      </c>
      <c r="AW34" s="34">
        <f>$I$28/'Fixed data'!$C$7</f>
        <v>-1.5984200000000001E-3</v>
      </c>
      <c r="AX34" s="34">
        <f>$I$28/'Fixed data'!$C$7</f>
        <v>-1.5984200000000001E-3</v>
      </c>
      <c r="AY34" s="34">
        <f>$I$28/'Fixed data'!$C$7</f>
        <v>-1.5984200000000001E-3</v>
      </c>
      <c r="AZ34" s="34">
        <f>$I$28/'Fixed data'!$C$7</f>
        <v>-1.5984200000000001E-3</v>
      </c>
      <c r="BA34" s="34">
        <f>$I$28/'Fixed data'!$C$7</f>
        <v>-1.5984200000000001E-3</v>
      </c>
      <c r="BB34" s="34">
        <f>$I$28/'Fixed data'!$C$7</f>
        <v>-1.5984200000000001E-3</v>
      </c>
      <c r="BC34" s="34"/>
      <c r="BD34" s="34"/>
    </row>
    <row r="35" spans="1:57" ht="16.5" hidden="1" customHeight="1" outlineLevel="1" x14ac:dyDescent="0.35">
      <c r="A35" s="115"/>
      <c r="B35" s="9" t="s">
        <v>6</v>
      </c>
      <c r="C35" s="11" t="s">
        <v>58</v>
      </c>
      <c r="D35" s="9" t="s">
        <v>40</v>
      </c>
      <c r="F35" s="34"/>
      <c r="G35" s="34"/>
      <c r="H35" s="34"/>
      <c r="I35" s="34"/>
      <c r="J35" s="34"/>
      <c r="K35" s="34">
        <f>$J$28/'Fixed data'!$C$7</f>
        <v>-1.5984200000000001E-3</v>
      </c>
      <c r="L35" s="34">
        <f>$J$28/'Fixed data'!$C$7</f>
        <v>-1.5984200000000001E-3</v>
      </c>
      <c r="M35" s="34">
        <f>$J$28/'Fixed data'!$C$7</f>
        <v>-1.5984200000000001E-3</v>
      </c>
      <c r="N35" s="34">
        <f>$J$28/'Fixed data'!$C$7</f>
        <v>-1.5984200000000001E-3</v>
      </c>
      <c r="O35" s="34">
        <f>$J$28/'Fixed data'!$C$7</f>
        <v>-1.5984200000000001E-3</v>
      </c>
      <c r="P35" s="34">
        <f>$J$28/'Fixed data'!$C$7</f>
        <v>-1.5984200000000001E-3</v>
      </c>
      <c r="Q35" s="34">
        <f>$J$28/'Fixed data'!$C$7</f>
        <v>-1.5984200000000001E-3</v>
      </c>
      <c r="R35" s="34">
        <f>$J$28/'Fixed data'!$C$7</f>
        <v>-1.5984200000000001E-3</v>
      </c>
      <c r="S35" s="34">
        <f>$J$28/'Fixed data'!$C$7</f>
        <v>-1.5984200000000001E-3</v>
      </c>
      <c r="T35" s="34">
        <f>$J$28/'Fixed data'!$C$7</f>
        <v>-1.5984200000000001E-3</v>
      </c>
      <c r="U35" s="34">
        <f>$J$28/'Fixed data'!$C$7</f>
        <v>-1.5984200000000001E-3</v>
      </c>
      <c r="V35" s="34">
        <f>$J$28/'Fixed data'!$C$7</f>
        <v>-1.5984200000000001E-3</v>
      </c>
      <c r="W35" s="34">
        <f>$J$28/'Fixed data'!$C$7</f>
        <v>-1.5984200000000001E-3</v>
      </c>
      <c r="X35" s="34">
        <f>$J$28/'Fixed data'!$C$7</f>
        <v>-1.5984200000000001E-3</v>
      </c>
      <c r="Y35" s="34">
        <f>$J$28/'Fixed data'!$C$7</f>
        <v>-1.5984200000000001E-3</v>
      </c>
      <c r="Z35" s="34">
        <f>$J$28/'Fixed data'!$C$7</f>
        <v>-1.5984200000000001E-3</v>
      </c>
      <c r="AA35" s="34">
        <f>$J$28/'Fixed data'!$C$7</f>
        <v>-1.5984200000000001E-3</v>
      </c>
      <c r="AB35" s="34">
        <f>$J$28/'Fixed data'!$C$7</f>
        <v>-1.5984200000000001E-3</v>
      </c>
      <c r="AC35" s="34">
        <f>$J$28/'Fixed data'!$C$7</f>
        <v>-1.5984200000000001E-3</v>
      </c>
      <c r="AD35" s="34">
        <f>$J$28/'Fixed data'!$C$7</f>
        <v>-1.5984200000000001E-3</v>
      </c>
      <c r="AE35" s="34">
        <f>$J$28/'Fixed data'!$C$7</f>
        <v>-1.5984200000000001E-3</v>
      </c>
      <c r="AF35" s="34">
        <f>$J$28/'Fixed data'!$C$7</f>
        <v>-1.5984200000000001E-3</v>
      </c>
      <c r="AG35" s="34">
        <f>$J$28/'Fixed data'!$C$7</f>
        <v>-1.5984200000000001E-3</v>
      </c>
      <c r="AH35" s="34">
        <f>$J$28/'Fixed data'!$C$7</f>
        <v>-1.5984200000000001E-3</v>
      </c>
      <c r="AI35" s="34">
        <f>$J$28/'Fixed data'!$C$7</f>
        <v>-1.5984200000000001E-3</v>
      </c>
      <c r="AJ35" s="34">
        <f>$J$28/'Fixed data'!$C$7</f>
        <v>-1.5984200000000001E-3</v>
      </c>
      <c r="AK35" s="34">
        <f>$J$28/'Fixed data'!$C$7</f>
        <v>-1.5984200000000001E-3</v>
      </c>
      <c r="AL35" s="34">
        <f>$J$28/'Fixed data'!$C$7</f>
        <v>-1.5984200000000001E-3</v>
      </c>
      <c r="AM35" s="34">
        <f>$J$28/'Fixed data'!$C$7</f>
        <v>-1.5984200000000001E-3</v>
      </c>
      <c r="AN35" s="34">
        <f>$J$28/'Fixed data'!$C$7</f>
        <v>-1.5984200000000001E-3</v>
      </c>
      <c r="AO35" s="34">
        <f>$J$28/'Fixed data'!$C$7</f>
        <v>-1.5984200000000001E-3</v>
      </c>
      <c r="AP35" s="34">
        <f>$J$28/'Fixed data'!$C$7</f>
        <v>-1.5984200000000001E-3</v>
      </c>
      <c r="AQ35" s="34">
        <f>$J$28/'Fixed data'!$C$7</f>
        <v>-1.5984200000000001E-3</v>
      </c>
      <c r="AR35" s="34">
        <f>$J$28/'Fixed data'!$C$7</f>
        <v>-1.5984200000000001E-3</v>
      </c>
      <c r="AS35" s="34">
        <f>$J$28/'Fixed data'!$C$7</f>
        <v>-1.5984200000000001E-3</v>
      </c>
      <c r="AT35" s="34">
        <f>$J$28/'Fixed data'!$C$7</f>
        <v>-1.5984200000000001E-3</v>
      </c>
      <c r="AU35" s="34">
        <f>$J$28/'Fixed data'!$C$7</f>
        <v>-1.5984200000000001E-3</v>
      </c>
      <c r="AV35" s="34">
        <f>$J$28/'Fixed data'!$C$7</f>
        <v>-1.5984200000000001E-3</v>
      </c>
      <c r="AW35" s="34">
        <f>$J$28/'Fixed data'!$C$7</f>
        <v>-1.5984200000000001E-3</v>
      </c>
      <c r="AX35" s="34">
        <f>$J$28/'Fixed data'!$C$7</f>
        <v>-1.5984200000000001E-3</v>
      </c>
      <c r="AY35" s="34">
        <f>$J$28/'Fixed data'!$C$7</f>
        <v>-1.5984200000000001E-3</v>
      </c>
      <c r="AZ35" s="34">
        <f>$J$28/'Fixed data'!$C$7</f>
        <v>-1.5984200000000001E-3</v>
      </c>
      <c r="BA35" s="34">
        <f>$J$28/'Fixed data'!$C$7</f>
        <v>-1.5984200000000001E-3</v>
      </c>
      <c r="BB35" s="34">
        <f>$J$28/'Fixed data'!$C$7</f>
        <v>-1.5984200000000001E-3</v>
      </c>
      <c r="BC35" s="34">
        <f>$J$28/'Fixed data'!$C$7</f>
        <v>-1.5984200000000001E-3</v>
      </c>
      <c r="BD35" s="34"/>
    </row>
    <row r="36" spans="1:57" ht="16.5" hidden="1" customHeight="1" outlineLevel="1" x14ac:dyDescent="0.35">
      <c r="A36" s="115"/>
      <c r="B36" s="9" t="s">
        <v>32</v>
      </c>
      <c r="C36" s="11" t="s">
        <v>59</v>
      </c>
      <c r="D36" s="9" t="s">
        <v>40</v>
      </c>
      <c r="F36" s="34"/>
      <c r="G36" s="34"/>
      <c r="H36" s="34"/>
      <c r="I36" s="34"/>
      <c r="J36" s="34"/>
      <c r="K36" s="34"/>
      <c r="L36" s="34">
        <f>$K$28/'Fixed data'!$C$7</f>
        <v>-1.5984200000000001E-3</v>
      </c>
      <c r="M36" s="34">
        <f>$K$28/'Fixed data'!$C$7</f>
        <v>-1.5984200000000001E-3</v>
      </c>
      <c r="N36" s="34">
        <f>$K$28/'Fixed data'!$C$7</f>
        <v>-1.5984200000000001E-3</v>
      </c>
      <c r="O36" s="34">
        <f>$K$28/'Fixed data'!$C$7</f>
        <v>-1.5984200000000001E-3</v>
      </c>
      <c r="P36" s="34">
        <f>$K$28/'Fixed data'!$C$7</f>
        <v>-1.5984200000000001E-3</v>
      </c>
      <c r="Q36" s="34">
        <f>$K$28/'Fixed data'!$C$7</f>
        <v>-1.5984200000000001E-3</v>
      </c>
      <c r="R36" s="34">
        <f>$K$28/'Fixed data'!$C$7</f>
        <v>-1.5984200000000001E-3</v>
      </c>
      <c r="S36" s="34">
        <f>$K$28/'Fixed data'!$C$7</f>
        <v>-1.5984200000000001E-3</v>
      </c>
      <c r="T36" s="34">
        <f>$K$28/'Fixed data'!$C$7</f>
        <v>-1.5984200000000001E-3</v>
      </c>
      <c r="U36" s="34">
        <f>$K$28/'Fixed data'!$C$7</f>
        <v>-1.5984200000000001E-3</v>
      </c>
      <c r="V36" s="34">
        <f>$K$28/'Fixed data'!$C$7</f>
        <v>-1.5984200000000001E-3</v>
      </c>
      <c r="W36" s="34">
        <f>$K$28/'Fixed data'!$C$7</f>
        <v>-1.5984200000000001E-3</v>
      </c>
      <c r="X36" s="34">
        <f>$K$28/'Fixed data'!$C$7</f>
        <v>-1.5984200000000001E-3</v>
      </c>
      <c r="Y36" s="34">
        <f>$K$28/'Fixed data'!$C$7</f>
        <v>-1.5984200000000001E-3</v>
      </c>
      <c r="Z36" s="34">
        <f>$K$28/'Fixed data'!$C$7</f>
        <v>-1.5984200000000001E-3</v>
      </c>
      <c r="AA36" s="34">
        <f>$K$28/'Fixed data'!$C$7</f>
        <v>-1.5984200000000001E-3</v>
      </c>
      <c r="AB36" s="34">
        <f>$K$28/'Fixed data'!$C$7</f>
        <v>-1.5984200000000001E-3</v>
      </c>
      <c r="AC36" s="34">
        <f>$K$28/'Fixed data'!$C$7</f>
        <v>-1.5984200000000001E-3</v>
      </c>
      <c r="AD36" s="34">
        <f>$K$28/'Fixed data'!$C$7</f>
        <v>-1.5984200000000001E-3</v>
      </c>
      <c r="AE36" s="34">
        <f>$K$28/'Fixed data'!$C$7</f>
        <v>-1.5984200000000001E-3</v>
      </c>
      <c r="AF36" s="34">
        <f>$K$28/'Fixed data'!$C$7</f>
        <v>-1.5984200000000001E-3</v>
      </c>
      <c r="AG36" s="34">
        <f>$K$28/'Fixed data'!$C$7</f>
        <v>-1.5984200000000001E-3</v>
      </c>
      <c r="AH36" s="34">
        <f>$K$28/'Fixed data'!$C$7</f>
        <v>-1.5984200000000001E-3</v>
      </c>
      <c r="AI36" s="34">
        <f>$K$28/'Fixed data'!$C$7</f>
        <v>-1.5984200000000001E-3</v>
      </c>
      <c r="AJ36" s="34">
        <f>$K$28/'Fixed data'!$C$7</f>
        <v>-1.5984200000000001E-3</v>
      </c>
      <c r="AK36" s="34">
        <f>$K$28/'Fixed data'!$C$7</f>
        <v>-1.5984200000000001E-3</v>
      </c>
      <c r="AL36" s="34">
        <f>$K$28/'Fixed data'!$C$7</f>
        <v>-1.5984200000000001E-3</v>
      </c>
      <c r="AM36" s="34">
        <f>$K$28/'Fixed data'!$C$7</f>
        <v>-1.5984200000000001E-3</v>
      </c>
      <c r="AN36" s="34">
        <f>$K$28/'Fixed data'!$C$7</f>
        <v>-1.5984200000000001E-3</v>
      </c>
      <c r="AO36" s="34">
        <f>$K$28/'Fixed data'!$C$7</f>
        <v>-1.5984200000000001E-3</v>
      </c>
      <c r="AP36" s="34">
        <f>$K$28/'Fixed data'!$C$7</f>
        <v>-1.5984200000000001E-3</v>
      </c>
      <c r="AQ36" s="34">
        <f>$K$28/'Fixed data'!$C$7</f>
        <v>-1.5984200000000001E-3</v>
      </c>
      <c r="AR36" s="34">
        <f>$K$28/'Fixed data'!$C$7</f>
        <v>-1.5984200000000001E-3</v>
      </c>
      <c r="AS36" s="34">
        <f>$K$28/'Fixed data'!$C$7</f>
        <v>-1.5984200000000001E-3</v>
      </c>
      <c r="AT36" s="34">
        <f>$K$28/'Fixed data'!$C$7</f>
        <v>-1.5984200000000001E-3</v>
      </c>
      <c r="AU36" s="34">
        <f>$K$28/'Fixed data'!$C$7</f>
        <v>-1.5984200000000001E-3</v>
      </c>
      <c r="AV36" s="34">
        <f>$K$28/'Fixed data'!$C$7</f>
        <v>-1.5984200000000001E-3</v>
      </c>
      <c r="AW36" s="34">
        <f>$K$28/'Fixed data'!$C$7</f>
        <v>-1.5984200000000001E-3</v>
      </c>
      <c r="AX36" s="34">
        <f>$K$28/'Fixed data'!$C$7</f>
        <v>-1.5984200000000001E-3</v>
      </c>
      <c r="AY36" s="34">
        <f>$K$28/'Fixed data'!$C$7</f>
        <v>-1.5984200000000001E-3</v>
      </c>
      <c r="AZ36" s="34">
        <f>$K$28/'Fixed data'!$C$7</f>
        <v>-1.5984200000000001E-3</v>
      </c>
      <c r="BA36" s="34">
        <f>$K$28/'Fixed data'!$C$7</f>
        <v>-1.5984200000000001E-3</v>
      </c>
      <c r="BB36" s="34">
        <f>$K$28/'Fixed data'!$C$7</f>
        <v>-1.5984200000000001E-3</v>
      </c>
      <c r="BC36" s="34">
        <f>$K$28/'Fixed data'!$C$7</f>
        <v>-1.5984200000000001E-3</v>
      </c>
      <c r="BD36" s="34">
        <f>$K$28/'Fixed data'!$C$7</f>
        <v>-1.5984200000000001E-3</v>
      </c>
    </row>
    <row r="37" spans="1:57" ht="16.5" hidden="1" customHeight="1" outlineLevel="1" x14ac:dyDescent="0.35">
      <c r="A37" s="115"/>
      <c r="B37" s="9" t="s">
        <v>33</v>
      </c>
      <c r="C37" s="11" t="s">
        <v>60</v>
      </c>
      <c r="D37" s="9" t="s">
        <v>40</v>
      </c>
      <c r="F37" s="34"/>
      <c r="G37" s="34"/>
      <c r="H37" s="34"/>
      <c r="I37" s="34"/>
      <c r="J37" s="34"/>
      <c r="K37" s="34"/>
      <c r="L37" s="34"/>
      <c r="M37" s="34">
        <f>$L$28/'Fixed data'!$C$7</f>
        <v>-1.5984200000000001E-3</v>
      </c>
      <c r="N37" s="34">
        <f>$L$28/'Fixed data'!$C$7</f>
        <v>-1.5984200000000001E-3</v>
      </c>
      <c r="O37" s="34">
        <f>$L$28/'Fixed data'!$C$7</f>
        <v>-1.5984200000000001E-3</v>
      </c>
      <c r="P37" s="34">
        <f>$L$28/'Fixed data'!$C$7</f>
        <v>-1.5984200000000001E-3</v>
      </c>
      <c r="Q37" s="34">
        <f>$L$28/'Fixed data'!$C$7</f>
        <v>-1.5984200000000001E-3</v>
      </c>
      <c r="R37" s="34">
        <f>$L$28/'Fixed data'!$C$7</f>
        <v>-1.5984200000000001E-3</v>
      </c>
      <c r="S37" s="34">
        <f>$L$28/'Fixed data'!$C$7</f>
        <v>-1.5984200000000001E-3</v>
      </c>
      <c r="T37" s="34">
        <f>$L$28/'Fixed data'!$C$7</f>
        <v>-1.5984200000000001E-3</v>
      </c>
      <c r="U37" s="34">
        <f>$L$28/'Fixed data'!$C$7</f>
        <v>-1.5984200000000001E-3</v>
      </c>
      <c r="V37" s="34">
        <f>$L$28/'Fixed data'!$C$7</f>
        <v>-1.5984200000000001E-3</v>
      </c>
      <c r="W37" s="34">
        <f>$L$28/'Fixed data'!$C$7</f>
        <v>-1.5984200000000001E-3</v>
      </c>
      <c r="X37" s="34">
        <f>$L$28/'Fixed data'!$C$7</f>
        <v>-1.5984200000000001E-3</v>
      </c>
      <c r="Y37" s="34">
        <f>$L$28/'Fixed data'!$C$7</f>
        <v>-1.5984200000000001E-3</v>
      </c>
      <c r="Z37" s="34">
        <f>$L$28/'Fixed data'!$C$7</f>
        <v>-1.5984200000000001E-3</v>
      </c>
      <c r="AA37" s="34">
        <f>$L$28/'Fixed data'!$C$7</f>
        <v>-1.5984200000000001E-3</v>
      </c>
      <c r="AB37" s="34">
        <f>$L$28/'Fixed data'!$C$7</f>
        <v>-1.5984200000000001E-3</v>
      </c>
      <c r="AC37" s="34">
        <f>$L$28/'Fixed data'!$C$7</f>
        <v>-1.5984200000000001E-3</v>
      </c>
      <c r="AD37" s="34">
        <f>$L$28/'Fixed data'!$C$7</f>
        <v>-1.5984200000000001E-3</v>
      </c>
      <c r="AE37" s="34">
        <f>$L$28/'Fixed data'!$C$7</f>
        <v>-1.5984200000000001E-3</v>
      </c>
      <c r="AF37" s="34">
        <f>$L$28/'Fixed data'!$C$7</f>
        <v>-1.5984200000000001E-3</v>
      </c>
      <c r="AG37" s="34">
        <f>$L$28/'Fixed data'!$C$7</f>
        <v>-1.5984200000000001E-3</v>
      </c>
      <c r="AH37" s="34">
        <f>$L$28/'Fixed data'!$C$7</f>
        <v>-1.5984200000000001E-3</v>
      </c>
      <c r="AI37" s="34">
        <f>$L$28/'Fixed data'!$C$7</f>
        <v>-1.5984200000000001E-3</v>
      </c>
      <c r="AJ37" s="34">
        <f>$L$28/'Fixed data'!$C$7</f>
        <v>-1.5984200000000001E-3</v>
      </c>
      <c r="AK37" s="34">
        <f>$L$28/'Fixed data'!$C$7</f>
        <v>-1.5984200000000001E-3</v>
      </c>
      <c r="AL37" s="34">
        <f>$L$28/'Fixed data'!$C$7</f>
        <v>-1.5984200000000001E-3</v>
      </c>
      <c r="AM37" s="34">
        <f>$L$28/'Fixed data'!$C$7</f>
        <v>-1.5984200000000001E-3</v>
      </c>
      <c r="AN37" s="34">
        <f>$L$28/'Fixed data'!$C$7</f>
        <v>-1.5984200000000001E-3</v>
      </c>
      <c r="AO37" s="34">
        <f>$L$28/'Fixed data'!$C$7</f>
        <v>-1.5984200000000001E-3</v>
      </c>
      <c r="AP37" s="34">
        <f>$L$28/'Fixed data'!$C$7</f>
        <v>-1.5984200000000001E-3</v>
      </c>
      <c r="AQ37" s="34">
        <f>$L$28/'Fixed data'!$C$7</f>
        <v>-1.5984200000000001E-3</v>
      </c>
      <c r="AR37" s="34">
        <f>$L$28/'Fixed data'!$C$7</f>
        <v>-1.5984200000000001E-3</v>
      </c>
      <c r="AS37" s="34">
        <f>$L$28/'Fixed data'!$C$7</f>
        <v>-1.5984200000000001E-3</v>
      </c>
      <c r="AT37" s="34">
        <f>$L$28/'Fixed data'!$C$7</f>
        <v>-1.5984200000000001E-3</v>
      </c>
      <c r="AU37" s="34">
        <f>$L$28/'Fixed data'!$C$7</f>
        <v>-1.5984200000000001E-3</v>
      </c>
      <c r="AV37" s="34">
        <f>$L$28/'Fixed data'!$C$7</f>
        <v>-1.5984200000000001E-3</v>
      </c>
      <c r="AW37" s="34">
        <f>$L$28/'Fixed data'!$C$7</f>
        <v>-1.5984200000000001E-3</v>
      </c>
      <c r="AX37" s="34">
        <f>$L$28/'Fixed data'!$C$7</f>
        <v>-1.5984200000000001E-3</v>
      </c>
      <c r="AY37" s="34">
        <f>$L$28/'Fixed data'!$C$7</f>
        <v>-1.5984200000000001E-3</v>
      </c>
      <c r="AZ37" s="34">
        <f>$L$28/'Fixed data'!$C$7</f>
        <v>-1.5984200000000001E-3</v>
      </c>
      <c r="BA37" s="34">
        <f>$L$28/'Fixed data'!$C$7</f>
        <v>-1.5984200000000001E-3</v>
      </c>
      <c r="BB37" s="34">
        <f>$L$28/'Fixed data'!$C$7</f>
        <v>-1.5984200000000001E-3</v>
      </c>
      <c r="BC37" s="34">
        <f>$L$28/'Fixed data'!$C$7</f>
        <v>-1.5984200000000001E-3</v>
      </c>
      <c r="BD37" s="34">
        <f>$L$28/'Fixed data'!$C$7</f>
        <v>-1.5984200000000001E-3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-1.5984200000000001E-3</v>
      </c>
      <c r="O38" s="34">
        <f>$M$28/'Fixed data'!$C$7</f>
        <v>-1.5984200000000001E-3</v>
      </c>
      <c r="P38" s="34">
        <f>$M$28/'Fixed data'!$C$7</f>
        <v>-1.5984200000000001E-3</v>
      </c>
      <c r="Q38" s="34">
        <f>$M$28/'Fixed data'!$C$7</f>
        <v>-1.5984200000000001E-3</v>
      </c>
      <c r="R38" s="34">
        <f>$M$28/'Fixed data'!$C$7</f>
        <v>-1.5984200000000001E-3</v>
      </c>
      <c r="S38" s="34">
        <f>$M$28/'Fixed data'!$C$7</f>
        <v>-1.5984200000000001E-3</v>
      </c>
      <c r="T38" s="34">
        <f>$M$28/'Fixed data'!$C$7</f>
        <v>-1.5984200000000001E-3</v>
      </c>
      <c r="U38" s="34">
        <f>$M$28/'Fixed data'!$C$7</f>
        <v>-1.5984200000000001E-3</v>
      </c>
      <c r="V38" s="34">
        <f>$M$28/'Fixed data'!$C$7</f>
        <v>-1.5984200000000001E-3</v>
      </c>
      <c r="W38" s="34">
        <f>$M$28/'Fixed data'!$C$7</f>
        <v>-1.5984200000000001E-3</v>
      </c>
      <c r="X38" s="34">
        <f>$M$28/'Fixed data'!$C$7</f>
        <v>-1.5984200000000001E-3</v>
      </c>
      <c r="Y38" s="34">
        <f>$M$28/'Fixed data'!$C$7</f>
        <v>-1.5984200000000001E-3</v>
      </c>
      <c r="Z38" s="34">
        <f>$M$28/'Fixed data'!$C$7</f>
        <v>-1.5984200000000001E-3</v>
      </c>
      <c r="AA38" s="34">
        <f>$M$28/'Fixed data'!$C$7</f>
        <v>-1.5984200000000001E-3</v>
      </c>
      <c r="AB38" s="34">
        <f>$M$28/'Fixed data'!$C$7</f>
        <v>-1.5984200000000001E-3</v>
      </c>
      <c r="AC38" s="34">
        <f>$M$28/'Fixed data'!$C$7</f>
        <v>-1.5984200000000001E-3</v>
      </c>
      <c r="AD38" s="34">
        <f>$M$28/'Fixed data'!$C$7</f>
        <v>-1.5984200000000001E-3</v>
      </c>
      <c r="AE38" s="34">
        <f>$M$28/'Fixed data'!$C$7</f>
        <v>-1.5984200000000001E-3</v>
      </c>
      <c r="AF38" s="34">
        <f>$M$28/'Fixed data'!$C$7</f>
        <v>-1.5984200000000001E-3</v>
      </c>
      <c r="AG38" s="34">
        <f>$M$28/'Fixed data'!$C$7</f>
        <v>-1.5984200000000001E-3</v>
      </c>
      <c r="AH38" s="34">
        <f>$M$28/'Fixed data'!$C$7</f>
        <v>-1.5984200000000001E-3</v>
      </c>
      <c r="AI38" s="34">
        <f>$M$28/'Fixed data'!$C$7</f>
        <v>-1.5984200000000001E-3</v>
      </c>
      <c r="AJ38" s="34">
        <f>$M$28/'Fixed data'!$C$7</f>
        <v>-1.5984200000000001E-3</v>
      </c>
      <c r="AK38" s="34">
        <f>$M$28/'Fixed data'!$C$7</f>
        <v>-1.5984200000000001E-3</v>
      </c>
      <c r="AL38" s="34">
        <f>$M$28/'Fixed data'!$C$7</f>
        <v>-1.5984200000000001E-3</v>
      </c>
      <c r="AM38" s="34">
        <f>$M$28/'Fixed data'!$C$7</f>
        <v>-1.5984200000000001E-3</v>
      </c>
      <c r="AN38" s="34">
        <f>$M$28/'Fixed data'!$C$7</f>
        <v>-1.5984200000000001E-3</v>
      </c>
      <c r="AO38" s="34">
        <f>$M$28/'Fixed data'!$C$7</f>
        <v>-1.5984200000000001E-3</v>
      </c>
      <c r="AP38" s="34">
        <f>$M$28/'Fixed data'!$C$7</f>
        <v>-1.5984200000000001E-3</v>
      </c>
      <c r="AQ38" s="34">
        <f>$M$28/'Fixed data'!$C$7</f>
        <v>-1.5984200000000001E-3</v>
      </c>
      <c r="AR38" s="34">
        <f>$M$28/'Fixed data'!$C$7</f>
        <v>-1.5984200000000001E-3</v>
      </c>
      <c r="AS38" s="34">
        <f>$M$28/'Fixed data'!$C$7</f>
        <v>-1.5984200000000001E-3</v>
      </c>
      <c r="AT38" s="34">
        <f>$M$28/'Fixed data'!$C$7</f>
        <v>-1.5984200000000001E-3</v>
      </c>
      <c r="AU38" s="34">
        <f>$M$28/'Fixed data'!$C$7</f>
        <v>-1.5984200000000001E-3</v>
      </c>
      <c r="AV38" s="34">
        <f>$M$28/'Fixed data'!$C$7</f>
        <v>-1.5984200000000001E-3</v>
      </c>
      <c r="AW38" s="34">
        <f>$M$28/'Fixed data'!$C$7</f>
        <v>-1.5984200000000001E-3</v>
      </c>
      <c r="AX38" s="34">
        <f>$M$28/'Fixed data'!$C$7</f>
        <v>-1.5984200000000001E-3</v>
      </c>
      <c r="AY38" s="34">
        <f>$M$28/'Fixed data'!$C$7</f>
        <v>-1.5984200000000001E-3</v>
      </c>
      <c r="AZ38" s="34">
        <f>$M$28/'Fixed data'!$C$7</f>
        <v>-1.5984200000000001E-3</v>
      </c>
      <c r="BA38" s="34">
        <f>$M$28/'Fixed data'!$C$7</f>
        <v>-1.5984200000000001E-3</v>
      </c>
      <c r="BB38" s="34">
        <f>$M$28/'Fixed data'!$C$7</f>
        <v>-1.5984200000000001E-3</v>
      </c>
      <c r="BC38" s="34">
        <f>$M$28/'Fixed data'!$C$7</f>
        <v>-1.5984200000000001E-3</v>
      </c>
      <c r="BD38" s="34">
        <f>$M$28/'Fixed data'!$C$7</f>
        <v>-1.5984200000000001E-3</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-1.5984200000000001E-3</v>
      </c>
      <c r="P39" s="34">
        <f>$N$28/'Fixed data'!$C$7</f>
        <v>-1.5984200000000001E-3</v>
      </c>
      <c r="Q39" s="34">
        <f>$N$28/'Fixed data'!$C$7</f>
        <v>-1.5984200000000001E-3</v>
      </c>
      <c r="R39" s="34">
        <f>$N$28/'Fixed data'!$C$7</f>
        <v>-1.5984200000000001E-3</v>
      </c>
      <c r="S39" s="34">
        <f>$N$28/'Fixed data'!$C$7</f>
        <v>-1.5984200000000001E-3</v>
      </c>
      <c r="T39" s="34">
        <f>$N$28/'Fixed data'!$C$7</f>
        <v>-1.5984200000000001E-3</v>
      </c>
      <c r="U39" s="34">
        <f>$N$28/'Fixed data'!$C$7</f>
        <v>-1.5984200000000001E-3</v>
      </c>
      <c r="V39" s="34">
        <f>$N$28/'Fixed data'!$C$7</f>
        <v>-1.5984200000000001E-3</v>
      </c>
      <c r="W39" s="34">
        <f>$N$28/'Fixed data'!$C$7</f>
        <v>-1.5984200000000001E-3</v>
      </c>
      <c r="X39" s="34">
        <f>$N$28/'Fixed data'!$C$7</f>
        <v>-1.5984200000000001E-3</v>
      </c>
      <c r="Y39" s="34">
        <f>$N$28/'Fixed data'!$C$7</f>
        <v>-1.5984200000000001E-3</v>
      </c>
      <c r="Z39" s="34">
        <f>$N$28/'Fixed data'!$C$7</f>
        <v>-1.5984200000000001E-3</v>
      </c>
      <c r="AA39" s="34">
        <f>$N$28/'Fixed data'!$C$7</f>
        <v>-1.5984200000000001E-3</v>
      </c>
      <c r="AB39" s="34">
        <f>$N$28/'Fixed data'!$C$7</f>
        <v>-1.5984200000000001E-3</v>
      </c>
      <c r="AC39" s="34">
        <f>$N$28/'Fixed data'!$C$7</f>
        <v>-1.5984200000000001E-3</v>
      </c>
      <c r="AD39" s="34">
        <f>$N$28/'Fixed data'!$C$7</f>
        <v>-1.5984200000000001E-3</v>
      </c>
      <c r="AE39" s="34">
        <f>$N$28/'Fixed data'!$C$7</f>
        <v>-1.5984200000000001E-3</v>
      </c>
      <c r="AF39" s="34">
        <f>$N$28/'Fixed data'!$C$7</f>
        <v>-1.5984200000000001E-3</v>
      </c>
      <c r="AG39" s="34">
        <f>$N$28/'Fixed data'!$C$7</f>
        <v>-1.5984200000000001E-3</v>
      </c>
      <c r="AH39" s="34">
        <f>$N$28/'Fixed data'!$C$7</f>
        <v>-1.5984200000000001E-3</v>
      </c>
      <c r="AI39" s="34">
        <f>$N$28/'Fixed data'!$C$7</f>
        <v>-1.5984200000000001E-3</v>
      </c>
      <c r="AJ39" s="34">
        <f>$N$28/'Fixed data'!$C$7</f>
        <v>-1.5984200000000001E-3</v>
      </c>
      <c r="AK39" s="34">
        <f>$N$28/'Fixed data'!$C$7</f>
        <v>-1.5984200000000001E-3</v>
      </c>
      <c r="AL39" s="34">
        <f>$N$28/'Fixed data'!$C$7</f>
        <v>-1.5984200000000001E-3</v>
      </c>
      <c r="AM39" s="34">
        <f>$N$28/'Fixed data'!$C$7</f>
        <v>-1.5984200000000001E-3</v>
      </c>
      <c r="AN39" s="34">
        <f>$N$28/'Fixed data'!$C$7</f>
        <v>-1.5984200000000001E-3</v>
      </c>
      <c r="AO39" s="34">
        <f>$N$28/'Fixed data'!$C$7</f>
        <v>-1.5984200000000001E-3</v>
      </c>
      <c r="AP39" s="34">
        <f>$N$28/'Fixed data'!$C$7</f>
        <v>-1.5984200000000001E-3</v>
      </c>
      <c r="AQ39" s="34">
        <f>$N$28/'Fixed data'!$C$7</f>
        <v>-1.5984200000000001E-3</v>
      </c>
      <c r="AR39" s="34">
        <f>$N$28/'Fixed data'!$C$7</f>
        <v>-1.5984200000000001E-3</v>
      </c>
      <c r="AS39" s="34">
        <f>$N$28/'Fixed data'!$C$7</f>
        <v>-1.5984200000000001E-3</v>
      </c>
      <c r="AT39" s="34">
        <f>$N$28/'Fixed data'!$C$7</f>
        <v>-1.5984200000000001E-3</v>
      </c>
      <c r="AU39" s="34">
        <f>$N$28/'Fixed data'!$C$7</f>
        <v>-1.5984200000000001E-3</v>
      </c>
      <c r="AV39" s="34">
        <f>$N$28/'Fixed data'!$C$7</f>
        <v>-1.5984200000000001E-3</v>
      </c>
      <c r="AW39" s="34">
        <f>$N$28/'Fixed data'!$C$7</f>
        <v>-1.5984200000000001E-3</v>
      </c>
      <c r="AX39" s="34">
        <f>$N$28/'Fixed data'!$C$7</f>
        <v>-1.5984200000000001E-3</v>
      </c>
      <c r="AY39" s="34">
        <f>$N$28/'Fixed data'!$C$7</f>
        <v>-1.5984200000000001E-3</v>
      </c>
      <c r="AZ39" s="34">
        <f>$N$28/'Fixed data'!$C$7</f>
        <v>-1.5984200000000001E-3</v>
      </c>
      <c r="BA39" s="34">
        <f>$N$28/'Fixed data'!$C$7</f>
        <v>-1.5984200000000001E-3</v>
      </c>
      <c r="BB39" s="34">
        <f>$N$28/'Fixed data'!$C$7</f>
        <v>-1.5984200000000001E-3</v>
      </c>
      <c r="BC39" s="34">
        <f>$N$28/'Fixed data'!$C$7</f>
        <v>-1.5984200000000001E-3</v>
      </c>
      <c r="BD39" s="34">
        <f>$N$28/'Fixed data'!$C$7</f>
        <v>-1.5984200000000001E-3</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-1.5984200000000001E-3</v>
      </c>
      <c r="Q40" s="34">
        <f>$O$28/'Fixed data'!$C$7</f>
        <v>-1.5984200000000001E-3</v>
      </c>
      <c r="R40" s="34">
        <f>$O$28/'Fixed data'!$C$7</f>
        <v>-1.5984200000000001E-3</v>
      </c>
      <c r="S40" s="34">
        <f>$O$28/'Fixed data'!$C$7</f>
        <v>-1.5984200000000001E-3</v>
      </c>
      <c r="T40" s="34">
        <f>$O$28/'Fixed data'!$C$7</f>
        <v>-1.5984200000000001E-3</v>
      </c>
      <c r="U40" s="34">
        <f>$O$28/'Fixed data'!$C$7</f>
        <v>-1.5984200000000001E-3</v>
      </c>
      <c r="V40" s="34">
        <f>$O$28/'Fixed data'!$C$7</f>
        <v>-1.5984200000000001E-3</v>
      </c>
      <c r="W40" s="34">
        <f>$O$28/'Fixed data'!$C$7</f>
        <v>-1.5984200000000001E-3</v>
      </c>
      <c r="X40" s="34">
        <f>$O$28/'Fixed data'!$C$7</f>
        <v>-1.5984200000000001E-3</v>
      </c>
      <c r="Y40" s="34">
        <f>$O$28/'Fixed data'!$C$7</f>
        <v>-1.5984200000000001E-3</v>
      </c>
      <c r="Z40" s="34">
        <f>$O$28/'Fixed data'!$C$7</f>
        <v>-1.5984200000000001E-3</v>
      </c>
      <c r="AA40" s="34">
        <f>$O$28/'Fixed data'!$C$7</f>
        <v>-1.5984200000000001E-3</v>
      </c>
      <c r="AB40" s="34">
        <f>$O$28/'Fixed data'!$C$7</f>
        <v>-1.5984200000000001E-3</v>
      </c>
      <c r="AC40" s="34">
        <f>$O$28/'Fixed data'!$C$7</f>
        <v>-1.5984200000000001E-3</v>
      </c>
      <c r="AD40" s="34">
        <f>$O$28/'Fixed data'!$C$7</f>
        <v>-1.5984200000000001E-3</v>
      </c>
      <c r="AE40" s="34">
        <f>$O$28/'Fixed data'!$C$7</f>
        <v>-1.5984200000000001E-3</v>
      </c>
      <c r="AF40" s="34">
        <f>$O$28/'Fixed data'!$C$7</f>
        <v>-1.5984200000000001E-3</v>
      </c>
      <c r="AG40" s="34">
        <f>$O$28/'Fixed data'!$C$7</f>
        <v>-1.5984200000000001E-3</v>
      </c>
      <c r="AH40" s="34">
        <f>$O$28/'Fixed data'!$C$7</f>
        <v>-1.5984200000000001E-3</v>
      </c>
      <c r="AI40" s="34">
        <f>$O$28/'Fixed data'!$C$7</f>
        <v>-1.5984200000000001E-3</v>
      </c>
      <c r="AJ40" s="34">
        <f>$O$28/'Fixed data'!$C$7</f>
        <v>-1.5984200000000001E-3</v>
      </c>
      <c r="AK40" s="34">
        <f>$O$28/'Fixed data'!$C$7</f>
        <v>-1.5984200000000001E-3</v>
      </c>
      <c r="AL40" s="34">
        <f>$O$28/'Fixed data'!$C$7</f>
        <v>-1.5984200000000001E-3</v>
      </c>
      <c r="AM40" s="34">
        <f>$O$28/'Fixed data'!$C$7</f>
        <v>-1.5984200000000001E-3</v>
      </c>
      <c r="AN40" s="34">
        <f>$O$28/'Fixed data'!$C$7</f>
        <v>-1.5984200000000001E-3</v>
      </c>
      <c r="AO40" s="34">
        <f>$O$28/'Fixed data'!$C$7</f>
        <v>-1.5984200000000001E-3</v>
      </c>
      <c r="AP40" s="34">
        <f>$O$28/'Fixed data'!$C$7</f>
        <v>-1.5984200000000001E-3</v>
      </c>
      <c r="AQ40" s="34">
        <f>$O$28/'Fixed data'!$C$7</f>
        <v>-1.5984200000000001E-3</v>
      </c>
      <c r="AR40" s="34">
        <f>$O$28/'Fixed data'!$C$7</f>
        <v>-1.5984200000000001E-3</v>
      </c>
      <c r="AS40" s="34">
        <f>$O$28/'Fixed data'!$C$7</f>
        <v>-1.5984200000000001E-3</v>
      </c>
      <c r="AT40" s="34">
        <f>$O$28/'Fixed data'!$C$7</f>
        <v>-1.5984200000000001E-3</v>
      </c>
      <c r="AU40" s="34">
        <f>$O$28/'Fixed data'!$C$7</f>
        <v>-1.5984200000000001E-3</v>
      </c>
      <c r="AV40" s="34">
        <f>$O$28/'Fixed data'!$C$7</f>
        <v>-1.5984200000000001E-3</v>
      </c>
      <c r="AW40" s="34">
        <f>$O$28/'Fixed data'!$C$7</f>
        <v>-1.5984200000000001E-3</v>
      </c>
      <c r="AX40" s="34">
        <f>$O$28/'Fixed data'!$C$7</f>
        <v>-1.5984200000000001E-3</v>
      </c>
      <c r="AY40" s="34">
        <f>$O$28/'Fixed data'!$C$7</f>
        <v>-1.5984200000000001E-3</v>
      </c>
      <c r="AZ40" s="34">
        <f>$O$28/'Fixed data'!$C$7</f>
        <v>-1.5984200000000001E-3</v>
      </c>
      <c r="BA40" s="34">
        <f>$O$28/'Fixed data'!$C$7</f>
        <v>-1.5984200000000001E-3</v>
      </c>
      <c r="BB40" s="34">
        <f>$O$28/'Fixed data'!$C$7</f>
        <v>-1.5984200000000001E-3</v>
      </c>
      <c r="BC40" s="34">
        <f>$O$28/'Fixed data'!$C$7</f>
        <v>-1.5984200000000001E-3</v>
      </c>
      <c r="BD40" s="34">
        <f>$O$28/'Fixed data'!$C$7</f>
        <v>-1.5984200000000001E-3</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-1.5984200000000001E-3</v>
      </c>
      <c r="R41" s="34">
        <f>$P$28/'Fixed data'!$C$7</f>
        <v>-1.5984200000000001E-3</v>
      </c>
      <c r="S41" s="34">
        <f>$P$28/'Fixed data'!$C$7</f>
        <v>-1.5984200000000001E-3</v>
      </c>
      <c r="T41" s="34">
        <f>$P$28/'Fixed data'!$C$7</f>
        <v>-1.5984200000000001E-3</v>
      </c>
      <c r="U41" s="34">
        <f>$P$28/'Fixed data'!$C$7</f>
        <v>-1.5984200000000001E-3</v>
      </c>
      <c r="V41" s="34">
        <f>$P$28/'Fixed data'!$C$7</f>
        <v>-1.5984200000000001E-3</v>
      </c>
      <c r="W41" s="34">
        <f>$P$28/'Fixed data'!$C$7</f>
        <v>-1.5984200000000001E-3</v>
      </c>
      <c r="X41" s="34">
        <f>$P$28/'Fixed data'!$C$7</f>
        <v>-1.5984200000000001E-3</v>
      </c>
      <c r="Y41" s="34">
        <f>$P$28/'Fixed data'!$C$7</f>
        <v>-1.5984200000000001E-3</v>
      </c>
      <c r="Z41" s="34">
        <f>$P$28/'Fixed data'!$C$7</f>
        <v>-1.5984200000000001E-3</v>
      </c>
      <c r="AA41" s="34">
        <f>$P$28/'Fixed data'!$C$7</f>
        <v>-1.5984200000000001E-3</v>
      </c>
      <c r="AB41" s="34">
        <f>$P$28/'Fixed data'!$C$7</f>
        <v>-1.5984200000000001E-3</v>
      </c>
      <c r="AC41" s="34">
        <f>$P$28/'Fixed data'!$C$7</f>
        <v>-1.5984200000000001E-3</v>
      </c>
      <c r="AD41" s="34">
        <f>$P$28/'Fixed data'!$C$7</f>
        <v>-1.5984200000000001E-3</v>
      </c>
      <c r="AE41" s="34">
        <f>$P$28/'Fixed data'!$C$7</f>
        <v>-1.5984200000000001E-3</v>
      </c>
      <c r="AF41" s="34">
        <f>$P$28/'Fixed data'!$C$7</f>
        <v>-1.5984200000000001E-3</v>
      </c>
      <c r="AG41" s="34">
        <f>$P$28/'Fixed data'!$C$7</f>
        <v>-1.5984200000000001E-3</v>
      </c>
      <c r="AH41" s="34">
        <f>$P$28/'Fixed data'!$C$7</f>
        <v>-1.5984200000000001E-3</v>
      </c>
      <c r="AI41" s="34">
        <f>$P$28/'Fixed data'!$C$7</f>
        <v>-1.5984200000000001E-3</v>
      </c>
      <c r="AJ41" s="34">
        <f>$P$28/'Fixed data'!$C$7</f>
        <v>-1.5984200000000001E-3</v>
      </c>
      <c r="AK41" s="34">
        <f>$P$28/'Fixed data'!$C$7</f>
        <v>-1.5984200000000001E-3</v>
      </c>
      <c r="AL41" s="34">
        <f>$P$28/'Fixed data'!$C$7</f>
        <v>-1.5984200000000001E-3</v>
      </c>
      <c r="AM41" s="34">
        <f>$P$28/'Fixed data'!$C$7</f>
        <v>-1.5984200000000001E-3</v>
      </c>
      <c r="AN41" s="34">
        <f>$P$28/'Fixed data'!$C$7</f>
        <v>-1.5984200000000001E-3</v>
      </c>
      <c r="AO41" s="34">
        <f>$P$28/'Fixed data'!$C$7</f>
        <v>-1.5984200000000001E-3</v>
      </c>
      <c r="AP41" s="34">
        <f>$P$28/'Fixed data'!$C$7</f>
        <v>-1.5984200000000001E-3</v>
      </c>
      <c r="AQ41" s="34">
        <f>$P$28/'Fixed data'!$C$7</f>
        <v>-1.5984200000000001E-3</v>
      </c>
      <c r="AR41" s="34">
        <f>$P$28/'Fixed data'!$C$7</f>
        <v>-1.5984200000000001E-3</v>
      </c>
      <c r="AS41" s="34">
        <f>$P$28/'Fixed data'!$C$7</f>
        <v>-1.5984200000000001E-3</v>
      </c>
      <c r="AT41" s="34">
        <f>$P$28/'Fixed data'!$C$7</f>
        <v>-1.5984200000000001E-3</v>
      </c>
      <c r="AU41" s="34">
        <f>$P$28/'Fixed data'!$C$7</f>
        <v>-1.5984200000000001E-3</v>
      </c>
      <c r="AV41" s="34">
        <f>$P$28/'Fixed data'!$C$7</f>
        <v>-1.5984200000000001E-3</v>
      </c>
      <c r="AW41" s="34">
        <f>$P$28/'Fixed data'!$C$7</f>
        <v>-1.5984200000000001E-3</v>
      </c>
      <c r="AX41" s="34">
        <f>$P$28/'Fixed data'!$C$7</f>
        <v>-1.5984200000000001E-3</v>
      </c>
      <c r="AY41" s="34">
        <f>$P$28/'Fixed data'!$C$7</f>
        <v>-1.5984200000000001E-3</v>
      </c>
      <c r="AZ41" s="34">
        <f>$P$28/'Fixed data'!$C$7</f>
        <v>-1.5984200000000001E-3</v>
      </c>
      <c r="BA41" s="34">
        <f>$P$28/'Fixed data'!$C$7</f>
        <v>-1.5984200000000001E-3</v>
      </c>
      <c r="BB41" s="34">
        <f>$P$28/'Fixed data'!$C$7</f>
        <v>-1.5984200000000001E-3</v>
      </c>
      <c r="BC41" s="34">
        <f>$P$28/'Fixed data'!$C$7</f>
        <v>-1.5984200000000001E-3</v>
      </c>
      <c r="BD41" s="34">
        <f>$P$28/'Fixed data'!$C$7</f>
        <v>-1.5984200000000001E-3</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-1.5984200000000001E-3</v>
      </c>
      <c r="S42" s="34">
        <f>$Q$28/'Fixed data'!$C$7</f>
        <v>-1.5984200000000001E-3</v>
      </c>
      <c r="T42" s="34">
        <f>$Q$28/'Fixed data'!$C$7</f>
        <v>-1.5984200000000001E-3</v>
      </c>
      <c r="U42" s="34">
        <f>$Q$28/'Fixed data'!$C$7</f>
        <v>-1.5984200000000001E-3</v>
      </c>
      <c r="V42" s="34">
        <f>$Q$28/'Fixed data'!$C$7</f>
        <v>-1.5984200000000001E-3</v>
      </c>
      <c r="W42" s="34">
        <f>$Q$28/'Fixed data'!$C$7</f>
        <v>-1.5984200000000001E-3</v>
      </c>
      <c r="X42" s="34">
        <f>$Q$28/'Fixed data'!$C$7</f>
        <v>-1.5984200000000001E-3</v>
      </c>
      <c r="Y42" s="34">
        <f>$Q$28/'Fixed data'!$C$7</f>
        <v>-1.5984200000000001E-3</v>
      </c>
      <c r="Z42" s="34">
        <f>$Q$28/'Fixed data'!$C$7</f>
        <v>-1.5984200000000001E-3</v>
      </c>
      <c r="AA42" s="34">
        <f>$Q$28/'Fixed data'!$C$7</f>
        <v>-1.5984200000000001E-3</v>
      </c>
      <c r="AB42" s="34">
        <f>$Q$28/'Fixed data'!$C$7</f>
        <v>-1.5984200000000001E-3</v>
      </c>
      <c r="AC42" s="34">
        <f>$Q$28/'Fixed data'!$C$7</f>
        <v>-1.5984200000000001E-3</v>
      </c>
      <c r="AD42" s="34">
        <f>$Q$28/'Fixed data'!$C$7</f>
        <v>-1.5984200000000001E-3</v>
      </c>
      <c r="AE42" s="34">
        <f>$Q$28/'Fixed data'!$C$7</f>
        <v>-1.5984200000000001E-3</v>
      </c>
      <c r="AF42" s="34">
        <f>$Q$28/'Fixed data'!$C$7</f>
        <v>-1.5984200000000001E-3</v>
      </c>
      <c r="AG42" s="34">
        <f>$Q$28/'Fixed data'!$C$7</f>
        <v>-1.5984200000000001E-3</v>
      </c>
      <c r="AH42" s="34">
        <f>$Q$28/'Fixed data'!$C$7</f>
        <v>-1.5984200000000001E-3</v>
      </c>
      <c r="AI42" s="34">
        <f>$Q$28/'Fixed data'!$C$7</f>
        <v>-1.5984200000000001E-3</v>
      </c>
      <c r="AJ42" s="34">
        <f>$Q$28/'Fixed data'!$C$7</f>
        <v>-1.5984200000000001E-3</v>
      </c>
      <c r="AK42" s="34">
        <f>$Q$28/'Fixed data'!$C$7</f>
        <v>-1.5984200000000001E-3</v>
      </c>
      <c r="AL42" s="34">
        <f>$Q$28/'Fixed data'!$C$7</f>
        <v>-1.5984200000000001E-3</v>
      </c>
      <c r="AM42" s="34">
        <f>$Q$28/'Fixed data'!$C$7</f>
        <v>-1.5984200000000001E-3</v>
      </c>
      <c r="AN42" s="34">
        <f>$Q$28/'Fixed data'!$C$7</f>
        <v>-1.5984200000000001E-3</v>
      </c>
      <c r="AO42" s="34">
        <f>$Q$28/'Fixed data'!$C$7</f>
        <v>-1.5984200000000001E-3</v>
      </c>
      <c r="AP42" s="34">
        <f>$Q$28/'Fixed data'!$C$7</f>
        <v>-1.5984200000000001E-3</v>
      </c>
      <c r="AQ42" s="34">
        <f>$Q$28/'Fixed data'!$C$7</f>
        <v>-1.5984200000000001E-3</v>
      </c>
      <c r="AR42" s="34">
        <f>$Q$28/'Fixed data'!$C$7</f>
        <v>-1.5984200000000001E-3</v>
      </c>
      <c r="AS42" s="34">
        <f>$Q$28/'Fixed data'!$C$7</f>
        <v>-1.5984200000000001E-3</v>
      </c>
      <c r="AT42" s="34">
        <f>$Q$28/'Fixed data'!$C$7</f>
        <v>-1.5984200000000001E-3</v>
      </c>
      <c r="AU42" s="34">
        <f>$Q$28/'Fixed data'!$C$7</f>
        <v>-1.5984200000000001E-3</v>
      </c>
      <c r="AV42" s="34">
        <f>$Q$28/'Fixed data'!$C$7</f>
        <v>-1.5984200000000001E-3</v>
      </c>
      <c r="AW42" s="34">
        <f>$Q$28/'Fixed data'!$C$7</f>
        <v>-1.5984200000000001E-3</v>
      </c>
      <c r="AX42" s="34">
        <f>$Q$28/'Fixed data'!$C$7</f>
        <v>-1.5984200000000001E-3</v>
      </c>
      <c r="AY42" s="34">
        <f>$Q$28/'Fixed data'!$C$7</f>
        <v>-1.5984200000000001E-3</v>
      </c>
      <c r="AZ42" s="34">
        <f>$Q$28/'Fixed data'!$C$7</f>
        <v>-1.5984200000000001E-3</v>
      </c>
      <c r="BA42" s="34">
        <f>$Q$28/'Fixed data'!$C$7</f>
        <v>-1.5984200000000001E-3</v>
      </c>
      <c r="BB42" s="34">
        <f>$Q$28/'Fixed data'!$C$7</f>
        <v>-1.5984200000000001E-3</v>
      </c>
      <c r="BC42" s="34">
        <f>$Q$28/'Fixed data'!$C$7</f>
        <v>-1.5984200000000001E-3</v>
      </c>
      <c r="BD42" s="34">
        <f>$Q$28/'Fixed data'!$C$7</f>
        <v>-1.5984200000000001E-3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-1.5984200000000001E-3</v>
      </c>
      <c r="T43" s="34">
        <f>$R$28/'Fixed data'!$C$7</f>
        <v>-1.5984200000000001E-3</v>
      </c>
      <c r="U43" s="34">
        <f>$R$28/'Fixed data'!$C$7</f>
        <v>-1.5984200000000001E-3</v>
      </c>
      <c r="V43" s="34">
        <f>$R$28/'Fixed data'!$C$7</f>
        <v>-1.5984200000000001E-3</v>
      </c>
      <c r="W43" s="34">
        <f>$R$28/'Fixed data'!$C$7</f>
        <v>-1.5984200000000001E-3</v>
      </c>
      <c r="X43" s="34">
        <f>$R$28/'Fixed data'!$C$7</f>
        <v>-1.5984200000000001E-3</v>
      </c>
      <c r="Y43" s="34">
        <f>$R$28/'Fixed data'!$C$7</f>
        <v>-1.5984200000000001E-3</v>
      </c>
      <c r="Z43" s="34">
        <f>$R$28/'Fixed data'!$C$7</f>
        <v>-1.5984200000000001E-3</v>
      </c>
      <c r="AA43" s="34">
        <f>$R$28/'Fixed data'!$C$7</f>
        <v>-1.5984200000000001E-3</v>
      </c>
      <c r="AB43" s="34">
        <f>$R$28/'Fixed data'!$C$7</f>
        <v>-1.5984200000000001E-3</v>
      </c>
      <c r="AC43" s="34">
        <f>$R$28/'Fixed data'!$C$7</f>
        <v>-1.5984200000000001E-3</v>
      </c>
      <c r="AD43" s="34">
        <f>$R$28/'Fixed data'!$C$7</f>
        <v>-1.5984200000000001E-3</v>
      </c>
      <c r="AE43" s="34">
        <f>$R$28/'Fixed data'!$C$7</f>
        <v>-1.5984200000000001E-3</v>
      </c>
      <c r="AF43" s="34">
        <f>$R$28/'Fixed data'!$C$7</f>
        <v>-1.5984200000000001E-3</v>
      </c>
      <c r="AG43" s="34">
        <f>$R$28/'Fixed data'!$C$7</f>
        <v>-1.5984200000000001E-3</v>
      </c>
      <c r="AH43" s="34">
        <f>$R$28/'Fixed data'!$C$7</f>
        <v>-1.5984200000000001E-3</v>
      </c>
      <c r="AI43" s="34">
        <f>$R$28/'Fixed data'!$C$7</f>
        <v>-1.5984200000000001E-3</v>
      </c>
      <c r="AJ43" s="34">
        <f>$R$28/'Fixed data'!$C$7</f>
        <v>-1.5984200000000001E-3</v>
      </c>
      <c r="AK43" s="34">
        <f>$R$28/'Fixed data'!$C$7</f>
        <v>-1.5984200000000001E-3</v>
      </c>
      <c r="AL43" s="34">
        <f>$R$28/'Fixed data'!$C$7</f>
        <v>-1.5984200000000001E-3</v>
      </c>
      <c r="AM43" s="34">
        <f>$R$28/'Fixed data'!$C$7</f>
        <v>-1.5984200000000001E-3</v>
      </c>
      <c r="AN43" s="34">
        <f>$R$28/'Fixed data'!$C$7</f>
        <v>-1.5984200000000001E-3</v>
      </c>
      <c r="AO43" s="34">
        <f>$R$28/'Fixed data'!$C$7</f>
        <v>-1.5984200000000001E-3</v>
      </c>
      <c r="AP43" s="34">
        <f>$R$28/'Fixed data'!$C$7</f>
        <v>-1.5984200000000001E-3</v>
      </c>
      <c r="AQ43" s="34">
        <f>$R$28/'Fixed data'!$C$7</f>
        <v>-1.5984200000000001E-3</v>
      </c>
      <c r="AR43" s="34">
        <f>$R$28/'Fixed data'!$C$7</f>
        <v>-1.5984200000000001E-3</v>
      </c>
      <c r="AS43" s="34">
        <f>$R$28/'Fixed data'!$C$7</f>
        <v>-1.5984200000000001E-3</v>
      </c>
      <c r="AT43" s="34">
        <f>$R$28/'Fixed data'!$C$7</f>
        <v>-1.5984200000000001E-3</v>
      </c>
      <c r="AU43" s="34">
        <f>$R$28/'Fixed data'!$C$7</f>
        <v>-1.5984200000000001E-3</v>
      </c>
      <c r="AV43" s="34">
        <f>$R$28/'Fixed data'!$C$7</f>
        <v>-1.5984200000000001E-3</v>
      </c>
      <c r="AW43" s="34">
        <f>$R$28/'Fixed data'!$C$7</f>
        <v>-1.5984200000000001E-3</v>
      </c>
      <c r="AX43" s="34">
        <f>$R$28/'Fixed data'!$C$7</f>
        <v>-1.5984200000000001E-3</v>
      </c>
      <c r="AY43" s="34">
        <f>$R$28/'Fixed data'!$C$7</f>
        <v>-1.5984200000000001E-3</v>
      </c>
      <c r="AZ43" s="34">
        <f>$R$28/'Fixed data'!$C$7</f>
        <v>-1.5984200000000001E-3</v>
      </c>
      <c r="BA43" s="34">
        <f>$R$28/'Fixed data'!$C$7</f>
        <v>-1.5984200000000001E-3</v>
      </c>
      <c r="BB43" s="34">
        <f>$R$28/'Fixed data'!$C$7</f>
        <v>-1.5984200000000001E-3</v>
      </c>
      <c r="BC43" s="34">
        <f>$R$28/'Fixed data'!$C$7</f>
        <v>-1.5984200000000001E-3</v>
      </c>
      <c r="BD43" s="34">
        <f>$R$28/'Fixed data'!$C$7</f>
        <v>-1.5984200000000001E-3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-1.5984200000000001E-3</v>
      </c>
      <c r="U44" s="34">
        <f>$S$28/'Fixed data'!$C$7</f>
        <v>-1.5984200000000001E-3</v>
      </c>
      <c r="V44" s="34">
        <f>$S$28/'Fixed data'!$C$7</f>
        <v>-1.5984200000000001E-3</v>
      </c>
      <c r="W44" s="34">
        <f>$S$28/'Fixed data'!$C$7</f>
        <v>-1.5984200000000001E-3</v>
      </c>
      <c r="X44" s="34">
        <f>$S$28/'Fixed data'!$C$7</f>
        <v>-1.5984200000000001E-3</v>
      </c>
      <c r="Y44" s="34">
        <f>$S$28/'Fixed data'!$C$7</f>
        <v>-1.5984200000000001E-3</v>
      </c>
      <c r="Z44" s="34">
        <f>$S$28/'Fixed data'!$C$7</f>
        <v>-1.5984200000000001E-3</v>
      </c>
      <c r="AA44" s="34">
        <f>$S$28/'Fixed data'!$C$7</f>
        <v>-1.5984200000000001E-3</v>
      </c>
      <c r="AB44" s="34">
        <f>$S$28/'Fixed data'!$C$7</f>
        <v>-1.5984200000000001E-3</v>
      </c>
      <c r="AC44" s="34">
        <f>$S$28/'Fixed data'!$C$7</f>
        <v>-1.5984200000000001E-3</v>
      </c>
      <c r="AD44" s="34">
        <f>$S$28/'Fixed data'!$C$7</f>
        <v>-1.5984200000000001E-3</v>
      </c>
      <c r="AE44" s="34">
        <f>$S$28/'Fixed data'!$C$7</f>
        <v>-1.5984200000000001E-3</v>
      </c>
      <c r="AF44" s="34">
        <f>$S$28/'Fixed data'!$C$7</f>
        <v>-1.5984200000000001E-3</v>
      </c>
      <c r="AG44" s="34">
        <f>$S$28/'Fixed data'!$C$7</f>
        <v>-1.5984200000000001E-3</v>
      </c>
      <c r="AH44" s="34">
        <f>$S$28/'Fixed data'!$C$7</f>
        <v>-1.5984200000000001E-3</v>
      </c>
      <c r="AI44" s="34">
        <f>$S$28/'Fixed data'!$C$7</f>
        <v>-1.5984200000000001E-3</v>
      </c>
      <c r="AJ44" s="34">
        <f>$S$28/'Fixed data'!$C$7</f>
        <v>-1.5984200000000001E-3</v>
      </c>
      <c r="AK44" s="34">
        <f>$S$28/'Fixed data'!$C$7</f>
        <v>-1.5984200000000001E-3</v>
      </c>
      <c r="AL44" s="34">
        <f>$S$28/'Fixed data'!$C$7</f>
        <v>-1.5984200000000001E-3</v>
      </c>
      <c r="AM44" s="34">
        <f>$S$28/'Fixed data'!$C$7</f>
        <v>-1.5984200000000001E-3</v>
      </c>
      <c r="AN44" s="34">
        <f>$S$28/'Fixed data'!$C$7</f>
        <v>-1.5984200000000001E-3</v>
      </c>
      <c r="AO44" s="34">
        <f>$S$28/'Fixed data'!$C$7</f>
        <v>-1.5984200000000001E-3</v>
      </c>
      <c r="AP44" s="34">
        <f>$S$28/'Fixed data'!$C$7</f>
        <v>-1.5984200000000001E-3</v>
      </c>
      <c r="AQ44" s="34">
        <f>$S$28/'Fixed data'!$C$7</f>
        <v>-1.5984200000000001E-3</v>
      </c>
      <c r="AR44" s="34">
        <f>$S$28/'Fixed data'!$C$7</f>
        <v>-1.5984200000000001E-3</v>
      </c>
      <c r="AS44" s="34">
        <f>$S$28/'Fixed data'!$C$7</f>
        <v>-1.5984200000000001E-3</v>
      </c>
      <c r="AT44" s="34">
        <f>$S$28/'Fixed data'!$C$7</f>
        <v>-1.5984200000000001E-3</v>
      </c>
      <c r="AU44" s="34">
        <f>$S$28/'Fixed data'!$C$7</f>
        <v>-1.5984200000000001E-3</v>
      </c>
      <c r="AV44" s="34">
        <f>$S$28/'Fixed data'!$C$7</f>
        <v>-1.5984200000000001E-3</v>
      </c>
      <c r="AW44" s="34">
        <f>$S$28/'Fixed data'!$C$7</f>
        <v>-1.5984200000000001E-3</v>
      </c>
      <c r="AX44" s="34">
        <f>$S$28/'Fixed data'!$C$7</f>
        <v>-1.5984200000000001E-3</v>
      </c>
      <c r="AY44" s="34">
        <f>$S$28/'Fixed data'!$C$7</f>
        <v>-1.5984200000000001E-3</v>
      </c>
      <c r="AZ44" s="34">
        <f>$S$28/'Fixed data'!$C$7</f>
        <v>-1.5984200000000001E-3</v>
      </c>
      <c r="BA44" s="34">
        <f>$S$28/'Fixed data'!$C$7</f>
        <v>-1.5984200000000001E-3</v>
      </c>
      <c r="BB44" s="34">
        <f>$S$28/'Fixed data'!$C$7</f>
        <v>-1.5984200000000001E-3</v>
      </c>
      <c r="BC44" s="34">
        <f>$S$28/'Fixed data'!$C$7</f>
        <v>-1.5984200000000001E-3</v>
      </c>
      <c r="BD44" s="34">
        <f>$S$28/'Fixed data'!$C$7</f>
        <v>-1.5984200000000001E-3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-1.5984200000000001E-3</v>
      </c>
      <c r="V45" s="34">
        <f>$T$28/'Fixed data'!$C$7</f>
        <v>-1.5984200000000001E-3</v>
      </c>
      <c r="W45" s="34">
        <f>$T$28/'Fixed data'!$C$7</f>
        <v>-1.5984200000000001E-3</v>
      </c>
      <c r="X45" s="34">
        <f>$T$28/'Fixed data'!$C$7</f>
        <v>-1.5984200000000001E-3</v>
      </c>
      <c r="Y45" s="34">
        <f>$T$28/'Fixed data'!$C$7</f>
        <v>-1.5984200000000001E-3</v>
      </c>
      <c r="Z45" s="34">
        <f>$T$28/'Fixed data'!$C$7</f>
        <v>-1.5984200000000001E-3</v>
      </c>
      <c r="AA45" s="34">
        <f>$T$28/'Fixed data'!$C$7</f>
        <v>-1.5984200000000001E-3</v>
      </c>
      <c r="AB45" s="34">
        <f>$T$28/'Fixed data'!$C$7</f>
        <v>-1.5984200000000001E-3</v>
      </c>
      <c r="AC45" s="34">
        <f>$T$28/'Fixed data'!$C$7</f>
        <v>-1.5984200000000001E-3</v>
      </c>
      <c r="AD45" s="34">
        <f>$T$28/'Fixed data'!$C$7</f>
        <v>-1.5984200000000001E-3</v>
      </c>
      <c r="AE45" s="34">
        <f>$T$28/'Fixed data'!$C$7</f>
        <v>-1.5984200000000001E-3</v>
      </c>
      <c r="AF45" s="34">
        <f>$T$28/'Fixed data'!$C$7</f>
        <v>-1.5984200000000001E-3</v>
      </c>
      <c r="AG45" s="34">
        <f>$T$28/'Fixed data'!$C$7</f>
        <v>-1.5984200000000001E-3</v>
      </c>
      <c r="AH45" s="34">
        <f>$T$28/'Fixed data'!$C$7</f>
        <v>-1.5984200000000001E-3</v>
      </c>
      <c r="AI45" s="34">
        <f>$T$28/'Fixed data'!$C$7</f>
        <v>-1.5984200000000001E-3</v>
      </c>
      <c r="AJ45" s="34">
        <f>$T$28/'Fixed data'!$C$7</f>
        <v>-1.5984200000000001E-3</v>
      </c>
      <c r="AK45" s="34">
        <f>$T$28/'Fixed data'!$C$7</f>
        <v>-1.5984200000000001E-3</v>
      </c>
      <c r="AL45" s="34">
        <f>$T$28/'Fixed data'!$C$7</f>
        <v>-1.5984200000000001E-3</v>
      </c>
      <c r="AM45" s="34">
        <f>$T$28/'Fixed data'!$C$7</f>
        <v>-1.5984200000000001E-3</v>
      </c>
      <c r="AN45" s="34">
        <f>$T$28/'Fixed data'!$C$7</f>
        <v>-1.5984200000000001E-3</v>
      </c>
      <c r="AO45" s="34">
        <f>$T$28/'Fixed data'!$C$7</f>
        <v>-1.5984200000000001E-3</v>
      </c>
      <c r="AP45" s="34">
        <f>$T$28/'Fixed data'!$C$7</f>
        <v>-1.5984200000000001E-3</v>
      </c>
      <c r="AQ45" s="34">
        <f>$T$28/'Fixed data'!$C$7</f>
        <v>-1.5984200000000001E-3</v>
      </c>
      <c r="AR45" s="34">
        <f>$T$28/'Fixed data'!$C$7</f>
        <v>-1.5984200000000001E-3</v>
      </c>
      <c r="AS45" s="34">
        <f>$T$28/'Fixed data'!$C$7</f>
        <v>-1.5984200000000001E-3</v>
      </c>
      <c r="AT45" s="34">
        <f>$T$28/'Fixed data'!$C$7</f>
        <v>-1.5984200000000001E-3</v>
      </c>
      <c r="AU45" s="34">
        <f>$T$28/'Fixed data'!$C$7</f>
        <v>-1.5984200000000001E-3</v>
      </c>
      <c r="AV45" s="34">
        <f>$T$28/'Fixed data'!$C$7</f>
        <v>-1.5984200000000001E-3</v>
      </c>
      <c r="AW45" s="34">
        <f>$T$28/'Fixed data'!$C$7</f>
        <v>-1.5984200000000001E-3</v>
      </c>
      <c r="AX45" s="34">
        <f>$T$28/'Fixed data'!$C$7</f>
        <v>-1.5984200000000001E-3</v>
      </c>
      <c r="AY45" s="34">
        <f>$T$28/'Fixed data'!$C$7</f>
        <v>-1.5984200000000001E-3</v>
      </c>
      <c r="AZ45" s="34">
        <f>$T$28/'Fixed data'!$C$7</f>
        <v>-1.5984200000000001E-3</v>
      </c>
      <c r="BA45" s="34">
        <f>$T$28/'Fixed data'!$C$7</f>
        <v>-1.5984200000000001E-3</v>
      </c>
      <c r="BB45" s="34">
        <f>$T$28/'Fixed data'!$C$7</f>
        <v>-1.5984200000000001E-3</v>
      </c>
      <c r="BC45" s="34">
        <f>$T$28/'Fixed data'!$C$7</f>
        <v>-1.5984200000000001E-3</v>
      </c>
      <c r="BD45" s="34">
        <f>$T$28/'Fixed data'!$C$7</f>
        <v>-1.5984200000000001E-3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-1.5984200000000001E-3</v>
      </c>
      <c r="W46" s="34">
        <f>$U$28/'Fixed data'!$C$7</f>
        <v>-1.5984200000000001E-3</v>
      </c>
      <c r="X46" s="34">
        <f>$U$28/'Fixed data'!$C$7</f>
        <v>-1.5984200000000001E-3</v>
      </c>
      <c r="Y46" s="34">
        <f>$U$28/'Fixed data'!$C$7</f>
        <v>-1.5984200000000001E-3</v>
      </c>
      <c r="Z46" s="34">
        <f>$U$28/'Fixed data'!$C$7</f>
        <v>-1.5984200000000001E-3</v>
      </c>
      <c r="AA46" s="34">
        <f>$U$28/'Fixed data'!$C$7</f>
        <v>-1.5984200000000001E-3</v>
      </c>
      <c r="AB46" s="34">
        <f>$U$28/'Fixed data'!$C$7</f>
        <v>-1.5984200000000001E-3</v>
      </c>
      <c r="AC46" s="34">
        <f>$U$28/'Fixed data'!$C$7</f>
        <v>-1.5984200000000001E-3</v>
      </c>
      <c r="AD46" s="34">
        <f>$U$28/'Fixed data'!$C$7</f>
        <v>-1.5984200000000001E-3</v>
      </c>
      <c r="AE46" s="34">
        <f>$U$28/'Fixed data'!$C$7</f>
        <v>-1.5984200000000001E-3</v>
      </c>
      <c r="AF46" s="34">
        <f>$U$28/'Fixed data'!$C$7</f>
        <v>-1.5984200000000001E-3</v>
      </c>
      <c r="AG46" s="34">
        <f>$U$28/'Fixed data'!$C$7</f>
        <v>-1.5984200000000001E-3</v>
      </c>
      <c r="AH46" s="34">
        <f>$U$28/'Fixed data'!$C$7</f>
        <v>-1.5984200000000001E-3</v>
      </c>
      <c r="AI46" s="34">
        <f>$U$28/'Fixed data'!$C$7</f>
        <v>-1.5984200000000001E-3</v>
      </c>
      <c r="AJ46" s="34">
        <f>$U$28/'Fixed data'!$C$7</f>
        <v>-1.5984200000000001E-3</v>
      </c>
      <c r="AK46" s="34">
        <f>$U$28/'Fixed data'!$C$7</f>
        <v>-1.5984200000000001E-3</v>
      </c>
      <c r="AL46" s="34">
        <f>$U$28/'Fixed data'!$C$7</f>
        <v>-1.5984200000000001E-3</v>
      </c>
      <c r="AM46" s="34">
        <f>$U$28/'Fixed data'!$C$7</f>
        <v>-1.5984200000000001E-3</v>
      </c>
      <c r="AN46" s="34">
        <f>$U$28/'Fixed data'!$C$7</f>
        <v>-1.5984200000000001E-3</v>
      </c>
      <c r="AO46" s="34">
        <f>$U$28/'Fixed data'!$C$7</f>
        <v>-1.5984200000000001E-3</v>
      </c>
      <c r="AP46" s="34">
        <f>$U$28/'Fixed data'!$C$7</f>
        <v>-1.5984200000000001E-3</v>
      </c>
      <c r="AQ46" s="34">
        <f>$U$28/'Fixed data'!$C$7</f>
        <v>-1.5984200000000001E-3</v>
      </c>
      <c r="AR46" s="34">
        <f>$U$28/'Fixed data'!$C$7</f>
        <v>-1.5984200000000001E-3</v>
      </c>
      <c r="AS46" s="34">
        <f>$U$28/'Fixed data'!$C$7</f>
        <v>-1.5984200000000001E-3</v>
      </c>
      <c r="AT46" s="34">
        <f>$U$28/'Fixed data'!$C$7</f>
        <v>-1.5984200000000001E-3</v>
      </c>
      <c r="AU46" s="34">
        <f>$U$28/'Fixed data'!$C$7</f>
        <v>-1.5984200000000001E-3</v>
      </c>
      <c r="AV46" s="34">
        <f>$U$28/'Fixed data'!$C$7</f>
        <v>-1.5984200000000001E-3</v>
      </c>
      <c r="AW46" s="34">
        <f>$U$28/'Fixed data'!$C$7</f>
        <v>-1.5984200000000001E-3</v>
      </c>
      <c r="AX46" s="34">
        <f>$U$28/'Fixed data'!$C$7</f>
        <v>-1.5984200000000001E-3</v>
      </c>
      <c r="AY46" s="34">
        <f>$U$28/'Fixed data'!$C$7</f>
        <v>-1.5984200000000001E-3</v>
      </c>
      <c r="AZ46" s="34">
        <f>$U$28/'Fixed data'!$C$7</f>
        <v>-1.5984200000000001E-3</v>
      </c>
      <c r="BA46" s="34">
        <f>$U$28/'Fixed data'!$C$7</f>
        <v>-1.5984200000000001E-3</v>
      </c>
      <c r="BB46" s="34">
        <f>$U$28/'Fixed data'!$C$7</f>
        <v>-1.5984200000000001E-3</v>
      </c>
      <c r="BC46" s="34">
        <f>$U$28/'Fixed data'!$C$7</f>
        <v>-1.5984200000000001E-3</v>
      </c>
      <c r="BD46" s="34">
        <f>$U$28/'Fixed data'!$C$7</f>
        <v>-1.5984200000000001E-3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-1.5984200000000001E-3</v>
      </c>
      <c r="X47" s="34">
        <f>$V$28/'Fixed data'!$C$7</f>
        <v>-1.5984200000000001E-3</v>
      </c>
      <c r="Y47" s="34">
        <f>$V$28/'Fixed data'!$C$7</f>
        <v>-1.5984200000000001E-3</v>
      </c>
      <c r="Z47" s="34">
        <f>$V$28/'Fixed data'!$C$7</f>
        <v>-1.5984200000000001E-3</v>
      </c>
      <c r="AA47" s="34">
        <f>$V$28/'Fixed data'!$C$7</f>
        <v>-1.5984200000000001E-3</v>
      </c>
      <c r="AB47" s="34">
        <f>$V$28/'Fixed data'!$C$7</f>
        <v>-1.5984200000000001E-3</v>
      </c>
      <c r="AC47" s="34">
        <f>$V$28/'Fixed data'!$C$7</f>
        <v>-1.5984200000000001E-3</v>
      </c>
      <c r="AD47" s="34">
        <f>$V$28/'Fixed data'!$C$7</f>
        <v>-1.5984200000000001E-3</v>
      </c>
      <c r="AE47" s="34">
        <f>$V$28/'Fixed data'!$C$7</f>
        <v>-1.5984200000000001E-3</v>
      </c>
      <c r="AF47" s="34">
        <f>$V$28/'Fixed data'!$C$7</f>
        <v>-1.5984200000000001E-3</v>
      </c>
      <c r="AG47" s="34">
        <f>$V$28/'Fixed data'!$C$7</f>
        <v>-1.5984200000000001E-3</v>
      </c>
      <c r="AH47" s="34">
        <f>$V$28/'Fixed data'!$C$7</f>
        <v>-1.5984200000000001E-3</v>
      </c>
      <c r="AI47" s="34">
        <f>$V$28/'Fixed data'!$C$7</f>
        <v>-1.5984200000000001E-3</v>
      </c>
      <c r="AJ47" s="34">
        <f>$V$28/'Fixed data'!$C$7</f>
        <v>-1.5984200000000001E-3</v>
      </c>
      <c r="AK47" s="34">
        <f>$V$28/'Fixed data'!$C$7</f>
        <v>-1.5984200000000001E-3</v>
      </c>
      <c r="AL47" s="34">
        <f>$V$28/'Fixed data'!$C$7</f>
        <v>-1.5984200000000001E-3</v>
      </c>
      <c r="AM47" s="34">
        <f>$V$28/'Fixed data'!$C$7</f>
        <v>-1.5984200000000001E-3</v>
      </c>
      <c r="AN47" s="34">
        <f>$V$28/'Fixed data'!$C$7</f>
        <v>-1.5984200000000001E-3</v>
      </c>
      <c r="AO47" s="34">
        <f>$V$28/'Fixed data'!$C$7</f>
        <v>-1.5984200000000001E-3</v>
      </c>
      <c r="AP47" s="34">
        <f>$V$28/'Fixed data'!$C$7</f>
        <v>-1.5984200000000001E-3</v>
      </c>
      <c r="AQ47" s="34">
        <f>$V$28/'Fixed data'!$C$7</f>
        <v>-1.5984200000000001E-3</v>
      </c>
      <c r="AR47" s="34">
        <f>$V$28/'Fixed data'!$C$7</f>
        <v>-1.5984200000000001E-3</v>
      </c>
      <c r="AS47" s="34">
        <f>$V$28/'Fixed data'!$C$7</f>
        <v>-1.5984200000000001E-3</v>
      </c>
      <c r="AT47" s="34">
        <f>$V$28/'Fixed data'!$C$7</f>
        <v>-1.5984200000000001E-3</v>
      </c>
      <c r="AU47" s="34">
        <f>$V$28/'Fixed data'!$C$7</f>
        <v>-1.5984200000000001E-3</v>
      </c>
      <c r="AV47" s="34">
        <f>$V$28/'Fixed data'!$C$7</f>
        <v>-1.5984200000000001E-3</v>
      </c>
      <c r="AW47" s="34">
        <f>$V$28/'Fixed data'!$C$7</f>
        <v>-1.5984200000000001E-3</v>
      </c>
      <c r="AX47" s="34">
        <f>$V$28/'Fixed data'!$C$7</f>
        <v>-1.5984200000000001E-3</v>
      </c>
      <c r="AY47" s="34">
        <f>$V$28/'Fixed data'!$C$7</f>
        <v>-1.5984200000000001E-3</v>
      </c>
      <c r="AZ47" s="34">
        <f>$V$28/'Fixed data'!$C$7</f>
        <v>-1.5984200000000001E-3</v>
      </c>
      <c r="BA47" s="34">
        <f>$V$28/'Fixed data'!$C$7</f>
        <v>-1.5984200000000001E-3</v>
      </c>
      <c r="BB47" s="34">
        <f>$V$28/'Fixed data'!$C$7</f>
        <v>-1.5984200000000001E-3</v>
      </c>
      <c r="BC47" s="34">
        <f>$V$28/'Fixed data'!$C$7</f>
        <v>-1.5984200000000001E-3</v>
      </c>
      <c r="BD47" s="34">
        <f>$V$28/'Fixed data'!$C$7</f>
        <v>-1.5984200000000001E-3</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-1.5984200000000001E-3</v>
      </c>
      <c r="Y48" s="34">
        <f>$W$28/'Fixed data'!$C$7</f>
        <v>-1.5984200000000001E-3</v>
      </c>
      <c r="Z48" s="34">
        <f>$W$28/'Fixed data'!$C$7</f>
        <v>-1.5984200000000001E-3</v>
      </c>
      <c r="AA48" s="34">
        <f>$W$28/'Fixed data'!$C$7</f>
        <v>-1.5984200000000001E-3</v>
      </c>
      <c r="AB48" s="34">
        <f>$W$28/'Fixed data'!$C$7</f>
        <v>-1.5984200000000001E-3</v>
      </c>
      <c r="AC48" s="34">
        <f>$W$28/'Fixed data'!$C$7</f>
        <v>-1.5984200000000001E-3</v>
      </c>
      <c r="AD48" s="34">
        <f>$W$28/'Fixed data'!$C$7</f>
        <v>-1.5984200000000001E-3</v>
      </c>
      <c r="AE48" s="34">
        <f>$W$28/'Fixed data'!$C$7</f>
        <v>-1.5984200000000001E-3</v>
      </c>
      <c r="AF48" s="34">
        <f>$W$28/'Fixed data'!$C$7</f>
        <v>-1.5984200000000001E-3</v>
      </c>
      <c r="AG48" s="34">
        <f>$W$28/'Fixed data'!$C$7</f>
        <v>-1.5984200000000001E-3</v>
      </c>
      <c r="AH48" s="34">
        <f>$W$28/'Fixed data'!$C$7</f>
        <v>-1.5984200000000001E-3</v>
      </c>
      <c r="AI48" s="34">
        <f>$W$28/'Fixed data'!$C$7</f>
        <v>-1.5984200000000001E-3</v>
      </c>
      <c r="AJ48" s="34">
        <f>$W$28/'Fixed data'!$C$7</f>
        <v>-1.5984200000000001E-3</v>
      </c>
      <c r="AK48" s="34">
        <f>$W$28/'Fixed data'!$C$7</f>
        <v>-1.5984200000000001E-3</v>
      </c>
      <c r="AL48" s="34">
        <f>$W$28/'Fixed data'!$C$7</f>
        <v>-1.5984200000000001E-3</v>
      </c>
      <c r="AM48" s="34">
        <f>$W$28/'Fixed data'!$C$7</f>
        <v>-1.5984200000000001E-3</v>
      </c>
      <c r="AN48" s="34">
        <f>$W$28/'Fixed data'!$C$7</f>
        <v>-1.5984200000000001E-3</v>
      </c>
      <c r="AO48" s="34">
        <f>$W$28/'Fixed data'!$C$7</f>
        <v>-1.5984200000000001E-3</v>
      </c>
      <c r="AP48" s="34">
        <f>$W$28/'Fixed data'!$C$7</f>
        <v>-1.5984200000000001E-3</v>
      </c>
      <c r="AQ48" s="34">
        <f>$W$28/'Fixed data'!$C$7</f>
        <v>-1.5984200000000001E-3</v>
      </c>
      <c r="AR48" s="34">
        <f>$W$28/'Fixed data'!$C$7</f>
        <v>-1.5984200000000001E-3</v>
      </c>
      <c r="AS48" s="34">
        <f>$W$28/'Fixed data'!$C$7</f>
        <v>-1.5984200000000001E-3</v>
      </c>
      <c r="AT48" s="34">
        <f>$W$28/'Fixed data'!$C$7</f>
        <v>-1.5984200000000001E-3</v>
      </c>
      <c r="AU48" s="34">
        <f>$W$28/'Fixed data'!$C$7</f>
        <v>-1.5984200000000001E-3</v>
      </c>
      <c r="AV48" s="34">
        <f>$W$28/'Fixed data'!$C$7</f>
        <v>-1.5984200000000001E-3</v>
      </c>
      <c r="AW48" s="34">
        <f>$W$28/'Fixed data'!$C$7</f>
        <v>-1.5984200000000001E-3</v>
      </c>
      <c r="AX48" s="34">
        <f>$W$28/'Fixed data'!$C$7</f>
        <v>-1.5984200000000001E-3</v>
      </c>
      <c r="AY48" s="34">
        <f>$W$28/'Fixed data'!$C$7</f>
        <v>-1.5984200000000001E-3</v>
      </c>
      <c r="AZ48" s="34">
        <f>$W$28/'Fixed data'!$C$7</f>
        <v>-1.5984200000000001E-3</v>
      </c>
      <c r="BA48" s="34">
        <f>$W$28/'Fixed data'!$C$7</f>
        <v>-1.5984200000000001E-3</v>
      </c>
      <c r="BB48" s="34">
        <f>$W$28/'Fixed data'!$C$7</f>
        <v>-1.5984200000000001E-3</v>
      </c>
      <c r="BC48" s="34">
        <f>$W$28/'Fixed data'!$C$7</f>
        <v>-1.5984200000000001E-3</v>
      </c>
      <c r="BD48" s="34">
        <f>$W$28/'Fixed data'!$C$7</f>
        <v>-1.5984200000000001E-3</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-1.5984200000000001E-3</v>
      </c>
      <c r="Z49" s="34">
        <f>$X$28/'Fixed data'!$C$7</f>
        <v>-1.5984200000000001E-3</v>
      </c>
      <c r="AA49" s="34">
        <f>$X$28/'Fixed data'!$C$7</f>
        <v>-1.5984200000000001E-3</v>
      </c>
      <c r="AB49" s="34">
        <f>$X$28/'Fixed data'!$C$7</f>
        <v>-1.5984200000000001E-3</v>
      </c>
      <c r="AC49" s="34">
        <f>$X$28/'Fixed data'!$C$7</f>
        <v>-1.5984200000000001E-3</v>
      </c>
      <c r="AD49" s="34">
        <f>$X$28/'Fixed data'!$C$7</f>
        <v>-1.5984200000000001E-3</v>
      </c>
      <c r="AE49" s="34">
        <f>$X$28/'Fixed data'!$C$7</f>
        <v>-1.5984200000000001E-3</v>
      </c>
      <c r="AF49" s="34">
        <f>$X$28/'Fixed data'!$C$7</f>
        <v>-1.5984200000000001E-3</v>
      </c>
      <c r="AG49" s="34">
        <f>$X$28/'Fixed data'!$C$7</f>
        <v>-1.5984200000000001E-3</v>
      </c>
      <c r="AH49" s="34">
        <f>$X$28/'Fixed data'!$C$7</f>
        <v>-1.5984200000000001E-3</v>
      </c>
      <c r="AI49" s="34">
        <f>$X$28/'Fixed data'!$C$7</f>
        <v>-1.5984200000000001E-3</v>
      </c>
      <c r="AJ49" s="34">
        <f>$X$28/'Fixed data'!$C$7</f>
        <v>-1.5984200000000001E-3</v>
      </c>
      <c r="AK49" s="34">
        <f>$X$28/'Fixed data'!$C$7</f>
        <v>-1.5984200000000001E-3</v>
      </c>
      <c r="AL49" s="34">
        <f>$X$28/'Fixed data'!$C$7</f>
        <v>-1.5984200000000001E-3</v>
      </c>
      <c r="AM49" s="34">
        <f>$X$28/'Fixed data'!$C$7</f>
        <v>-1.5984200000000001E-3</v>
      </c>
      <c r="AN49" s="34">
        <f>$X$28/'Fixed data'!$C$7</f>
        <v>-1.5984200000000001E-3</v>
      </c>
      <c r="AO49" s="34">
        <f>$X$28/'Fixed data'!$C$7</f>
        <v>-1.5984200000000001E-3</v>
      </c>
      <c r="AP49" s="34">
        <f>$X$28/'Fixed data'!$C$7</f>
        <v>-1.5984200000000001E-3</v>
      </c>
      <c r="AQ49" s="34">
        <f>$X$28/'Fixed data'!$C$7</f>
        <v>-1.5984200000000001E-3</v>
      </c>
      <c r="AR49" s="34">
        <f>$X$28/'Fixed data'!$C$7</f>
        <v>-1.5984200000000001E-3</v>
      </c>
      <c r="AS49" s="34">
        <f>$X$28/'Fixed data'!$C$7</f>
        <v>-1.5984200000000001E-3</v>
      </c>
      <c r="AT49" s="34">
        <f>$X$28/'Fixed data'!$C$7</f>
        <v>-1.5984200000000001E-3</v>
      </c>
      <c r="AU49" s="34">
        <f>$X$28/'Fixed data'!$C$7</f>
        <v>-1.5984200000000001E-3</v>
      </c>
      <c r="AV49" s="34">
        <f>$X$28/'Fixed data'!$C$7</f>
        <v>-1.5984200000000001E-3</v>
      </c>
      <c r="AW49" s="34">
        <f>$X$28/'Fixed data'!$C$7</f>
        <v>-1.5984200000000001E-3</v>
      </c>
      <c r="AX49" s="34">
        <f>$X$28/'Fixed data'!$C$7</f>
        <v>-1.5984200000000001E-3</v>
      </c>
      <c r="AY49" s="34">
        <f>$X$28/'Fixed data'!$C$7</f>
        <v>-1.5984200000000001E-3</v>
      </c>
      <c r="AZ49" s="34">
        <f>$X$28/'Fixed data'!$C$7</f>
        <v>-1.5984200000000001E-3</v>
      </c>
      <c r="BA49" s="34">
        <f>$X$28/'Fixed data'!$C$7</f>
        <v>-1.5984200000000001E-3</v>
      </c>
      <c r="BB49" s="34">
        <f>$X$28/'Fixed data'!$C$7</f>
        <v>-1.5984200000000001E-3</v>
      </c>
      <c r="BC49" s="34">
        <f>$X$28/'Fixed data'!$C$7</f>
        <v>-1.5984200000000001E-3</v>
      </c>
      <c r="BD49" s="34">
        <f>$X$28/'Fixed data'!$C$7</f>
        <v>-1.5984200000000001E-3</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-1.5984200000000001E-3</v>
      </c>
      <c r="AA50" s="34">
        <f>$Y$28/'Fixed data'!$C$7</f>
        <v>-1.5984200000000001E-3</v>
      </c>
      <c r="AB50" s="34">
        <f>$Y$28/'Fixed data'!$C$7</f>
        <v>-1.5984200000000001E-3</v>
      </c>
      <c r="AC50" s="34">
        <f>$Y$28/'Fixed data'!$C$7</f>
        <v>-1.5984200000000001E-3</v>
      </c>
      <c r="AD50" s="34">
        <f>$Y$28/'Fixed data'!$C$7</f>
        <v>-1.5984200000000001E-3</v>
      </c>
      <c r="AE50" s="34">
        <f>$Y$28/'Fixed data'!$C$7</f>
        <v>-1.5984200000000001E-3</v>
      </c>
      <c r="AF50" s="34">
        <f>$Y$28/'Fixed data'!$C$7</f>
        <v>-1.5984200000000001E-3</v>
      </c>
      <c r="AG50" s="34">
        <f>$Y$28/'Fixed data'!$C$7</f>
        <v>-1.5984200000000001E-3</v>
      </c>
      <c r="AH50" s="34">
        <f>$Y$28/'Fixed data'!$C$7</f>
        <v>-1.5984200000000001E-3</v>
      </c>
      <c r="AI50" s="34">
        <f>$Y$28/'Fixed data'!$C$7</f>
        <v>-1.5984200000000001E-3</v>
      </c>
      <c r="AJ50" s="34">
        <f>$Y$28/'Fixed data'!$C$7</f>
        <v>-1.5984200000000001E-3</v>
      </c>
      <c r="AK50" s="34">
        <f>$Y$28/'Fixed data'!$C$7</f>
        <v>-1.5984200000000001E-3</v>
      </c>
      <c r="AL50" s="34">
        <f>$Y$28/'Fixed data'!$C$7</f>
        <v>-1.5984200000000001E-3</v>
      </c>
      <c r="AM50" s="34">
        <f>$Y$28/'Fixed data'!$C$7</f>
        <v>-1.5984200000000001E-3</v>
      </c>
      <c r="AN50" s="34">
        <f>$Y$28/'Fixed data'!$C$7</f>
        <v>-1.5984200000000001E-3</v>
      </c>
      <c r="AO50" s="34">
        <f>$Y$28/'Fixed data'!$C$7</f>
        <v>-1.5984200000000001E-3</v>
      </c>
      <c r="AP50" s="34">
        <f>$Y$28/'Fixed data'!$C$7</f>
        <v>-1.5984200000000001E-3</v>
      </c>
      <c r="AQ50" s="34">
        <f>$Y$28/'Fixed data'!$C$7</f>
        <v>-1.5984200000000001E-3</v>
      </c>
      <c r="AR50" s="34">
        <f>$Y$28/'Fixed data'!$C$7</f>
        <v>-1.5984200000000001E-3</v>
      </c>
      <c r="AS50" s="34">
        <f>$Y$28/'Fixed data'!$C$7</f>
        <v>-1.5984200000000001E-3</v>
      </c>
      <c r="AT50" s="34">
        <f>$Y$28/'Fixed data'!$C$7</f>
        <v>-1.5984200000000001E-3</v>
      </c>
      <c r="AU50" s="34">
        <f>$Y$28/'Fixed data'!$C$7</f>
        <v>-1.5984200000000001E-3</v>
      </c>
      <c r="AV50" s="34">
        <f>$Y$28/'Fixed data'!$C$7</f>
        <v>-1.5984200000000001E-3</v>
      </c>
      <c r="AW50" s="34">
        <f>$Y$28/'Fixed data'!$C$7</f>
        <v>-1.5984200000000001E-3</v>
      </c>
      <c r="AX50" s="34">
        <f>$Y$28/'Fixed data'!$C$7</f>
        <v>-1.5984200000000001E-3</v>
      </c>
      <c r="AY50" s="34">
        <f>$Y$28/'Fixed data'!$C$7</f>
        <v>-1.5984200000000001E-3</v>
      </c>
      <c r="AZ50" s="34">
        <f>$Y$28/'Fixed data'!$C$7</f>
        <v>-1.5984200000000001E-3</v>
      </c>
      <c r="BA50" s="34">
        <f>$Y$28/'Fixed data'!$C$7</f>
        <v>-1.5984200000000001E-3</v>
      </c>
      <c r="BB50" s="34">
        <f>$Y$28/'Fixed data'!$C$7</f>
        <v>-1.5984200000000001E-3</v>
      </c>
      <c r="BC50" s="34">
        <f>$Y$28/'Fixed data'!$C$7</f>
        <v>-1.5984200000000001E-3</v>
      </c>
      <c r="BD50" s="34">
        <f>$Y$28/'Fixed data'!$C$7</f>
        <v>-1.5984200000000001E-3</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-1.5984200000000001E-3</v>
      </c>
      <c r="AB51" s="34">
        <f>$Z$28/'Fixed data'!$C$7</f>
        <v>-1.5984200000000001E-3</v>
      </c>
      <c r="AC51" s="34">
        <f>$Z$28/'Fixed data'!$C$7</f>
        <v>-1.5984200000000001E-3</v>
      </c>
      <c r="AD51" s="34">
        <f>$Z$28/'Fixed data'!$C$7</f>
        <v>-1.5984200000000001E-3</v>
      </c>
      <c r="AE51" s="34">
        <f>$Z$28/'Fixed data'!$C$7</f>
        <v>-1.5984200000000001E-3</v>
      </c>
      <c r="AF51" s="34">
        <f>$Z$28/'Fixed data'!$C$7</f>
        <v>-1.5984200000000001E-3</v>
      </c>
      <c r="AG51" s="34">
        <f>$Z$28/'Fixed data'!$C$7</f>
        <v>-1.5984200000000001E-3</v>
      </c>
      <c r="AH51" s="34">
        <f>$Z$28/'Fixed data'!$C$7</f>
        <v>-1.5984200000000001E-3</v>
      </c>
      <c r="AI51" s="34">
        <f>$Z$28/'Fixed data'!$C$7</f>
        <v>-1.5984200000000001E-3</v>
      </c>
      <c r="AJ51" s="34">
        <f>$Z$28/'Fixed data'!$C$7</f>
        <v>-1.5984200000000001E-3</v>
      </c>
      <c r="AK51" s="34">
        <f>$Z$28/'Fixed data'!$C$7</f>
        <v>-1.5984200000000001E-3</v>
      </c>
      <c r="AL51" s="34">
        <f>$Z$28/'Fixed data'!$C$7</f>
        <v>-1.5984200000000001E-3</v>
      </c>
      <c r="AM51" s="34">
        <f>$Z$28/'Fixed data'!$C$7</f>
        <v>-1.5984200000000001E-3</v>
      </c>
      <c r="AN51" s="34">
        <f>$Z$28/'Fixed data'!$C$7</f>
        <v>-1.5984200000000001E-3</v>
      </c>
      <c r="AO51" s="34">
        <f>$Z$28/'Fixed data'!$C$7</f>
        <v>-1.5984200000000001E-3</v>
      </c>
      <c r="AP51" s="34">
        <f>$Z$28/'Fixed data'!$C$7</f>
        <v>-1.5984200000000001E-3</v>
      </c>
      <c r="AQ51" s="34">
        <f>$Z$28/'Fixed data'!$C$7</f>
        <v>-1.5984200000000001E-3</v>
      </c>
      <c r="AR51" s="34">
        <f>$Z$28/'Fixed data'!$C$7</f>
        <v>-1.5984200000000001E-3</v>
      </c>
      <c r="AS51" s="34">
        <f>$Z$28/'Fixed data'!$C$7</f>
        <v>-1.5984200000000001E-3</v>
      </c>
      <c r="AT51" s="34">
        <f>$Z$28/'Fixed data'!$C$7</f>
        <v>-1.5984200000000001E-3</v>
      </c>
      <c r="AU51" s="34">
        <f>$Z$28/'Fixed data'!$C$7</f>
        <v>-1.5984200000000001E-3</v>
      </c>
      <c r="AV51" s="34">
        <f>$Z$28/'Fixed data'!$C$7</f>
        <v>-1.5984200000000001E-3</v>
      </c>
      <c r="AW51" s="34">
        <f>$Z$28/'Fixed data'!$C$7</f>
        <v>-1.5984200000000001E-3</v>
      </c>
      <c r="AX51" s="34">
        <f>$Z$28/'Fixed data'!$C$7</f>
        <v>-1.5984200000000001E-3</v>
      </c>
      <c r="AY51" s="34">
        <f>$Z$28/'Fixed data'!$C$7</f>
        <v>-1.5984200000000001E-3</v>
      </c>
      <c r="AZ51" s="34">
        <f>$Z$28/'Fixed data'!$C$7</f>
        <v>-1.5984200000000001E-3</v>
      </c>
      <c r="BA51" s="34">
        <f>$Z$28/'Fixed data'!$C$7</f>
        <v>-1.5984200000000001E-3</v>
      </c>
      <c r="BB51" s="34">
        <f>$Z$28/'Fixed data'!$C$7</f>
        <v>-1.5984200000000001E-3</v>
      </c>
      <c r="BC51" s="34">
        <f>$Z$28/'Fixed data'!$C$7</f>
        <v>-1.5984200000000001E-3</v>
      </c>
      <c r="BD51" s="34">
        <f>$Z$28/'Fixed data'!$C$7</f>
        <v>-1.5984200000000001E-3</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-1.5984200000000001E-3</v>
      </c>
      <c r="AC52" s="34">
        <f>$AA$28/'Fixed data'!$C$7</f>
        <v>-1.5984200000000001E-3</v>
      </c>
      <c r="AD52" s="34">
        <f>$AA$28/'Fixed data'!$C$7</f>
        <v>-1.5984200000000001E-3</v>
      </c>
      <c r="AE52" s="34">
        <f>$AA$28/'Fixed data'!$C$7</f>
        <v>-1.5984200000000001E-3</v>
      </c>
      <c r="AF52" s="34">
        <f>$AA$28/'Fixed data'!$C$7</f>
        <v>-1.5984200000000001E-3</v>
      </c>
      <c r="AG52" s="34">
        <f>$AA$28/'Fixed data'!$C$7</f>
        <v>-1.5984200000000001E-3</v>
      </c>
      <c r="AH52" s="34">
        <f>$AA$28/'Fixed data'!$C$7</f>
        <v>-1.5984200000000001E-3</v>
      </c>
      <c r="AI52" s="34">
        <f>$AA$28/'Fixed data'!$C$7</f>
        <v>-1.5984200000000001E-3</v>
      </c>
      <c r="AJ52" s="34">
        <f>$AA$28/'Fixed data'!$C$7</f>
        <v>-1.5984200000000001E-3</v>
      </c>
      <c r="AK52" s="34">
        <f>$AA$28/'Fixed data'!$C$7</f>
        <v>-1.5984200000000001E-3</v>
      </c>
      <c r="AL52" s="34">
        <f>$AA$28/'Fixed data'!$C$7</f>
        <v>-1.5984200000000001E-3</v>
      </c>
      <c r="AM52" s="34">
        <f>$AA$28/'Fixed data'!$C$7</f>
        <v>-1.5984200000000001E-3</v>
      </c>
      <c r="AN52" s="34">
        <f>$AA$28/'Fixed data'!$C$7</f>
        <v>-1.5984200000000001E-3</v>
      </c>
      <c r="AO52" s="34">
        <f>$AA$28/'Fixed data'!$C$7</f>
        <v>-1.5984200000000001E-3</v>
      </c>
      <c r="AP52" s="34">
        <f>$AA$28/'Fixed data'!$C$7</f>
        <v>-1.5984200000000001E-3</v>
      </c>
      <c r="AQ52" s="34">
        <f>$AA$28/'Fixed data'!$C$7</f>
        <v>-1.5984200000000001E-3</v>
      </c>
      <c r="AR52" s="34">
        <f>$AA$28/'Fixed data'!$C$7</f>
        <v>-1.5984200000000001E-3</v>
      </c>
      <c r="AS52" s="34">
        <f>$AA$28/'Fixed data'!$C$7</f>
        <v>-1.5984200000000001E-3</v>
      </c>
      <c r="AT52" s="34">
        <f>$AA$28/'Fixed data'!$C$7</f>
        <v>-1.5984200000000001E-3</v>
      </c>
      <c r="AU52" s="34">
        <f>$AA$28/'Fixed data'!$C$7</f>
        <v>-1.5984200000000001E-3</v>
      </c>
      <c r="AV52" s="34">
        <f>$AA$28/'Fixed data'!$C$7</f>
        <v>-1.5984200000000001E-3</v>
      </c>
      <c r="AW52" s="34">
        <f>$AA$28/'Fixed data'!$C$7</f>
        <v>-1.5984200000000001E-3</v>
      </c>
      <c r="AX52" s="34">
        <f>$AA$28/'Fixed data'!$C$7</f>
        <v>-1.5984200000000001E-3</v>
      </c>
      <c r="AY52" s="34">
        <f>$AA$28/'Fixed data'!$C$7</f>
        <v>-1.5984200000000001E-3</v>
      </c>
      <c r="AZ52" s="34">
        <f>$AA$28/'Fixed data'!$C$7</f>
        <v>-1.5984200000000001E-3</v>
      </c>
      <c r="BA52" s="34">
        <f>$AA$28/'Fixed data'!$C$7</f>
        <v>-1.5984200000000001E-3</v>
      </c>
      <c r="BB52" s="34">
        <f>$AA$28/'Fixed data'!$C$7</f>
        <v>-1.5984200000000001E-3</v>
      </c>
      <c r="BC52" s="34">
        <f>$AA$28/'Fixed data'!$C$7</f>
        <v>-1.5984200000000001E-3</v>
      </c>
      <c r="BD52" s="34">
        <f>$AA$28/'Fixed data'!$C$7</f>
        <v>-1.5984200000000001E-3</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-1.5984200000000001E-3</v>
      </c>
      <c r="AD53" s="34">
        <f>$AB$28/'Fixed data'!$C$7</f>
        <v>-1.5984200000000001E-3</v>
      </c>
      <c r="AE53" s="34">
        <f>$AB$28/'Fixed data'!$C$7</f>
        <v>-1.5984200000000001E-3</v>
      </c>
      <c r="AF53" s="34">
        <f>$AB$28/'Fixed data'!$C$7</f>
        <v>-1.5984200000000001E-3</v>
      </c>
      <c r="AG53" s="34">
        <f>$AB$28/'Fixed data'!$C$7</f>
        <v>-1.5984200000000001E-3</v>
      </c>
      <c r="AH53" s="34">
        <f>$AB$28/'Fixed data'!$C$7</f>
        <v>-1.5984200000000001E-3</v>
      </c>
      <c r="AI53" s="34">
        <f>$AB$28/'Fixed data'!$C$7</f>
        <v>-1.5984200000000001E-3</v>
      </c>
      <c r="AJ53" s="34">
        <f>$AB$28/'Fixed data'!$C$7</f>
        <v>-1.5984200000000001E-3</v>
      </c>
      <c r="AK53" s="34">
        <f>$AB$28/'Fixed data'!$C$7</f>
        <v>-1.5984200000000001E-3</v>
      </c>
      <c r="AL53" s="34">
        <f>$AB$28/'Fixed data'!$C$7</f>
        <v>-1.5984200000000001E-3</v>
      </c>
      <c r="AM53" s="34">
        <f>$AB$28/'Fixed data'!$C$7</f>
        <v>-1.5984200000000001E-3</v>
      </c>
      <c r="AN53" s="34">
        <f>$AB$28/'Fixed data'!$C$7</f>
        <v>-1.5984200000000001E-3</v>
      </c>
      <c r="AO53" s="34">
        <f>$AB$28/'Fixed data'!$C$7</f>
        <v>-1.5984200000000001E-3</v>
      </c>
      <c r="AP53" s="34">
        <f>$AB$28/'Fixed data'!$C$7</f>
        <v>-1.5984200000000001E-3</v>
      </c>
      <c r="AQ53" s="34">
        <f>$AB$28/'Fixed data'!$C$7</f>
        <v>-1.5984200000000001E-3</v>
      </c>
      <c r="AR53" s="34">
        <f>$AB$28/'Fixed data'!$C$7</f>
        <v>-1.5984200000000001E-3</v>
      </c>
      <c r="AS53" s="34">
        <f>$AB$28/'Fixed data'!$C$7</f>
        <v>-1.5984200000000001E-3</v>
      </c>
      <c r="AT53" s="34">
        <f>$AB$28/'Fixed data'!$C$7</f>
        <v>-1.5984200000000001E-3</v>
      </c>
      <c r="AU53" s="34">
        <f>$AB$28/'Fixed data'!$C$7</f>
        <v>-1.5984200000000001E-3</v>
      </c>
      <c r="AV53" s="34">
        <f>$AB$28/'Fixed data'!$C$7</f>
        <v>-1.5984200000000001E-3</v>
      </c>
      <c r="AW53" s="34">
        <f>$AB$28/'Fixed data'!$C$7</f>
        <v>-1.5984200000000001E-3</v>
      </c>
      <c r="AX53" s="34">
        <f>$AB$28/'Fixed data'!$C$7</f>
        <v>-1.5984200000000001E-3</v>
      </c>
      <c r="AY53" s="34">
        <f>$AB$28/'Fixed data'!$C$7</f>
        <v>-1.5984200000000001E-3</v>
      </c>
      <c r="AZ53" s="34">
        <f>$AB$28/'Fixed data'!$C$7</f>
        <v>-1.5984200000000001E-3</v>
      </c>
      <c r="BA53" s="34">
        <f>$AB$28/'Fixed data'!$C$7</f>
        <v>-1.5984200000000001E-3</v>
      </c>
      <c r="BB53" s="34">
        <f>$AB$28/'Fixed data'!$C$7</f>
        <v>-1.5984200000000001E-3</v>
      </c>
      <c r="BC53" s="34">
        <f>$AB$28/'Fixed data'!$C$7</f>
        <v>-1.5984200000000001E-3</v>
      </c>
      <c r="BD53" s="34">
        <f>$AB$28/'Fixed data'!$C$7</f>
        <v>-1.5984200000000001E-3</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-1.5984200000000001E-3</v>
      </c>
      <c r="AE54" s="34">
        <f>$AC$28/'Fixed data'!$C$7</f>
        <v>-1.5984200000000001E-3</v>
      </c>
      <c r="AF54" s="34">
        <f>$AC$28/'Fixed data'!$C$7</f>
        <v>-1.5984200000000001E-3</v>
      </c>
      <c r="AG54" s="34">
        <f>$AC$28/'Fixed data'!$C$7</f>
        <v>-1.5984200000000001E-3</v>
      </c>
      <c r="AH54" s="34">
        <f>$AC$28/'Fixed data'!$C$7</f>
        <v>-1.5984200000000001E-3</v>
      </c>
      <c r="AI54" s="34">
        <f>$AC$28/'Fixed data'!$C$7</f>
        <v>-1.5984200000000001E-3</v>
      </c>
      <c r="AJ54" s="34">
        <f>$AC$28/'Fixed data'!$C$7</f>
        <v>-1.5984200000000001E-3</v>
      </c>
      <c r="AK54" s="34">
        <f>$AC$28/'Fixed data'!$C$7</f>
        <v>-1.5984200000000001E-3</v>
      </c>
      <c r="AL54" s="34">
        <f>$AC$28/'Fixed data'!$C$7</f>
        <v>-1.5984200000000001E-3</v>
      </c>
      <c r="AM54" s="34">
        <f>$AC$28/'Fixed data'!$C$7</f>
        <v>-1.5984200000000001E-3</v>
      </c>
      <c r="AN54" s="34">
        <f>$AC$28/'Fixed data'!$C$7</f>
        <v>-1.5984200000000001E-3</v>
      </c>
      <c r="AO54" s="34">
        <f>$AC$28/'Fixed data'!$C$7</f>
        <v>-1.5984200000000001E-3</v>
      </c>
      <c r="AP54" s="34">
        <f>$AC$28/'Fixed data'!$C$7</f>
        <v>-1.5984200000000001E-3</v>
      </c>
      <c r="AQ54" s="34">
        <f>$AC$28/'Fixed data'!$C$7</f>
        <v>-1.5984200000000001E-3</v>
      </c>
      <c r="AR54" s="34">
        <f>$AC$28/'Fixed data'!$C$7</f>
        <v>-1.5984200000000001E-3</v>
      </c>
      <c r="AS54" s="34">
        <f>$AC$28/'Fixed data'!$C$7</f>
        <v>-1.5984200000000001E-3</v>
      </c>
      <c r="AT54" s="34">
        <f>$AC$28/'Fixed data'!$C$7</f>
        <v>-1.5984200000000001E-3</v>
      </c>
      <c r="AU54" s="34">
        <f>$AC$28/'Fixed data'!$C$7</f>
        <v>-1.5984200000000001E-3</v>
      </c>
      <c r="AV54" s="34">
        <f>$AC$28/'Fixed data'!$C$7</f>
        <v>-1.5984200000000001E-3</v>
      </c>
      <c r="AW54" s="34">
        <f>$AC$28/'Fixed data'!$C$7</f>
        <v>-1.5984200000000001E-3</v>
      </c>
      <c r="AX54" s="34">
        <f>$AC$28/'Fixed data'!$C$7</f>
        <v>-1.5984200000000001E-3</v>
      </c>
      <c r="AY54" s="34">
        <f>$AC$28/'Fixed data'!$C$7</f>
        <v>-1.5984200000000001E-3</v>
      </c>
      <c r="AZ54" s="34">
        <f>$AC$28/'Fixed data'!$C$7</f>
        <v>-1.5984200000000001E-3</v>
      </c>
      <c r="BA54" s="34">
        <f>$AC$28/'Fixed data'!$C$7</f>
        <v>-1.5984200000000001E-3</v>
      </c>
      <c r="BB54" s="34">
        <f>$AC$28/'Fixed data'!$C$7</f>
        <v>-1.5984200000000001E-3</v>
      </c>
      <c r="BC54" s="34">
        <f>$AC$28/'Fixed data'!$C$7</f>
        <v>-1.5984200000000001E-3</v>
      </c>
      <c r="BD54" s="34">
        <f>$AC$28/'Fixed data'!$C$7</f>
        <v>-1.5984200000000001E-3</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-1.5984200000000001E-3</v>
      </c>
      <c r="AF55" s="34">
        <f>$AD$28/'Fixed data'!$C$7</f>
        <v>-1.5984200000000001E-3</v>
      </c>
      <c r="AG55" s="34">
        <f>$AD$28/'Fixed data'!$C$7</f>
        <v>-1.5984200000000001E-3</v>
      </c>
      <c r="AH55" s="34">
        <f>$AD$28/'Fixed data'!$C$7</f>
        <v>-1.5984200000000001E-3</v>
      </c>
      <c r="AI55" s="34">
        <f>$AD$28/'Fixed data'!$C$7</f>
        <v>-1.5984200000000001E-3</v>
      </c>
      <c r="AJ55" s="34">
        <f>$AD$28/'Fixed data'!$C$7</f>
        <v>-1.5984200000000001E-3</v>
      </c>
      <c r="AK55" s="34">
        <f>$AD$28/'Fixed data'!$C$7</f>
        <v>-1.5984200000000001E-3</v>
      </c>
      <c r="AL55" s="34">
        <f>$AD$28/'Fixed data'!$C$7</f>
        <v>-1.5984200000000001E-3</v>
      </c>
      <c r="AM55" s="34">
        <f>$AD$28/'Fixed data'!$C$7</f>
        <v>-1.5984200000000001E-3</v>
      </c>
      <c r="AN55" s="34">
        <f>$AD$28/'Fixed data'!$C$7</f>
        <v>-1.5984200000000001E-3</v>
      </c>
      <c r="AO55" s="34">
        <f>$AD$28/'Fixed data'!$C$7</f>
        <v>-1.5984200000000001E-3</v>
      </c>
      <c r="AP55" s="34">
        <f>$AD$28/'Fixed data'!$C$7</f>
        <v>-1.5984200000000001E-3</v>
      </c>
      <c r="AQ55" s="34">
        <f>$AD$28/'Fixed data'!$C$7</f>
        <v>-1.5984200000000001E-3</v>
      </c>
      <c r="AR55" s="34">
        <f>$AD$28/'Fixed data'!$C$7</f>
        <v>-1.5984200000000001E-3</v>
      </c>
      <c r="AS55" s="34">
        <f>$AD$28/'Fixed data'!$C$7</f>
        <v>-1.5984200000000001E-3</v>
      </c>
      <c r="AT55" s="34">
        <f>$AD$28/'Fixed data'!$C$7</f>
        <v>-1.5984200000000001E-3</v>
      </c>
      <c r="AU55" s="34">
        <f>$AD$28/'Fixed data'!$C$7</f>
        <v>-1.5984200000000001E-3</v>
      </c>
      <c r="AV55" s="34">
        <f>$AD$28/'Fixed data'!$C$7</f>
        <v>-1.5984200000000001E-3</v>
      </c>
      <c r="AW55" s="34">
        <f>$AD$28/'Fixed data'!$C$7</f>
        <v>-1.5984200000000001E-3</v>
      </c>
      <c r="AX55" s="34">
        <f>$AD$28/'Fixed data'!$C$7</f>
        <v>-1.5984200000000001E-3</v>
      </c>
      <c r="AY55" s="34">
        <f>$AD$28/'Fixed data'!$C$7</f>
        <v>-1.5984200000000001E-3</v>
      </c>
      <c r="AZ55" s="34">
        <f>$AD$28/'Fixed data'!$C$7</f>
        <v>-1.5984200000000001E-3</v>
      </c>
      <c r="BA55" s="34">
        <f>$AD$28/'Fixed data'!$C$7</f>
        <v>-1.5984200000000001E-3</v>
      </c>
      <c r="BB55" s="34">
        <f>$AD$28/'Fixed data'!$C$7</f>
        <v>-1.5984200000000001E-3</v>
      </c>
      <c r="BC55" s="34">
        <f>$AD$28/'Fixed data'!$C$7</f>
        <v>-1.5984200000000001E-3</v>
      </c>
      <c r="BD55" s="34">
        <f>$AD$28/'Fixed data'!$C$7</f>
        <v>-1.5984200000000001E-3</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-1.5984200000000001E-3</v>
      </c>
      <c r="AG56" s="34">
        <f>$AE$28/'Fixed data'!$C$7</f>
        <v>-1.5984200000000001E-3</v>
      </c>
      <c r="AH56" s="34">
        <f>$AE$28/'Fixed data'!$C$7</f>
        <v>-1.5984200000000001E-3</v>
      </c>
      <c r="AI56" s="34">
        <f>$AE$28/'Fixed data'!$C$7</f>
        <v>-1.5984200000000001E-3</v>
      </c>
      <c r="AJ56" s="34">
        <f>$AE$28/'Fixed data'!$C$7</f>
        <v>-1.5984200000000001E-3</v>
      </c>
      <c r="AK56" s="34">
        <f>$AE$28/'Fixed data'!$C$7</f>
        <v>-1.5984200000000001E-3</v>
      </c>
      <c r="AL56" s="34">
        <f>$AE$28/'Fixed data'!$C$7</f>
        <v>-1.5984200000000001E-3</v>
      </c>
      <c r="AM56" s="34">
        <f>$AE$28/'Fixed data'!$C$7</f>
        <v>-1.5984200000000001E-3</v>
      </c>
      <c r="AN56" s="34">
        <f>$AE$28/'Fixed data'!$C$7</f>
        <v>-1.5984200000000001E-3</v>
      </c>
      <c r="AO56" s="34">
        <f>$AE$28/'Fixed data'!$C$7</f>
        <v>-1.5984200000000001E-3</v>
      </c>
      <c r="AP56" s="34">
        <f>$AE$28/'Fixed data'!$C$7</f>
        <v>-1.5984200000000001E-3</v>
      </c>
      <c r="AQ56" s="34">
        <f>$AE$28/'Fixed data'!$C$7</f>
        <v>-1.5984200000000001E-3</v>
      </c>
      <c r="AR56" s="34">
        <f>$AE$28/'Fixed data'!$C$7</f>
        <v>-1.5984200000000001E-3</v>
      </c>
      <c r="AS56" s="34">
        <f>$AE$28/'Fixed data'!$C$7</f>
        <v>-1.5984200000000001E-3</v>
      </c>
      <c r="AT56" s="34">
        <f>$AE$28/'Fixed data'!$C$7</f>
        <v>-1.5984200000000001E-3</v>
      </c>
      <c r="AU56" s="34">
        <f>$AE$28/'Fixed data'!$C$7</f>
        <v>-1.5984200000000001E-3</v>
      </c>
      <c r="AV56" s="34">
        <f>$AE$28/'Fixed data'!$C$7</f>
        <v>-1.5984200000000001E-3</v>
      </c>
      <c r="AW56" s="34">
        <f>$AE$28/'Fixed data'!$C$7</f>
        <v>-1.5984200000000001E-3</v>
      </c>
      <c r="AX56" s="34">
        <f>$AE$28/'Fixed data'!$C$7</f>
        <v>-1.5984200000000001E-3</v>
      </c>
      <c r="AY56" s="34">
        <f>$AE$28/'Fixed data'!$C$7</f>
        <v>-1.5984200000000001E-3</v>
      </c>
      <c r="AZ56" s="34">
        <f>$AE$28/'Fixed data'!$C$7</f>
        <v>-1.5984200000000001E-3</v>
      </c>
      <c r="BA56" s="34">
        <f>$AE$28/'Fixed data'!$C$7</f>
        <v>-1.5984200000000001E-3</v>
      </c>
      <c r="BB56" s="34">
        <f>$AE$28/'Fixed data'!$C$7</f>
        <v>-1.5984200000000001E-3</v>
      </c>
      <c r="BC56" s="34">
        <f>$AE$28/'Fixed data'!$C$7</f>
        <v>-1.5984200000000001E-3</v>
      </c>
      <c r="BD56" s="34">
        <f>$AE$28/'Fixed data'!$C$7</f>
        <v>-1.5984200000000001E-3</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-1.5984200000000001E-3</v>
      </c>
      <c r="AH57" s="34">
        <f>$AF$28/'Fixed data'!$C$7</f>
        <v>-1.5984200000000001E-3</v>
      </c>
      <c r="AI57" s="34">
        <f>$AF$28/'Fixed data'!$C$7</f>
        <v>-1.5984200000000001E-3</v>
      </c>
      <c r="AJ57" s="34">
        <f>$AF$28/'Fixed data'!$C$7</f>
        <v>-1.5984200000000001E-3</v>
      </c>
      <c r="AK57" s="34">
        <f>$AF$28/'Fixed data'!$C$7</f>
        <v>-1.5984200000000001E-3</v>
      </c>
      <c r="AL57" s="34">
        <f>$AF$28/'Fixed data'!$C$7</f>
        <v>-1.5984200000000001E-3</v>
      </c>
      <c r="AM57" s="34">
        <f>$AF$28/'Fixed data'!$C$7</f>
        <v>-1.5984200000000001E-3</v>
      </c>
      <c r="AN57" s="34">
        <f>$AF$28/'Fixed data'!$C$7</f>
        <v>-1.5984200000000001E-3</v>
      </c>
      <c r="AO57" s="34">
        <f>$AF$28/'Fixed data'!$C$7</f>
        <v>-1.5984200000000001E-3</v>
      </c>
      <c r="AP57" s="34">
        <f>$AF$28/'Fixed data'!$C$7</f>
        <v>-1.5984200000000001E-3</v>
      </c>
      <c r="AQ57" s="34">
        <f>$AF$28/'Fixed data'!$C$7</f>
        <v>-1.5984200000000001E-3</v>
      </c>
      <c r="AR57" s="34">
        <f>$AF$28/'Fixed data'!$C$7</f>
        <v>-1.5984200000000001E-3</v>
      </c>
      <c r="AS57" s="34">
        <f>$AF$28/'Fixed data'!$C$7</f>
        <v>-1.5984200000000001E-3</v>
      </c>
      <c r="AT57" s="34">
        <f>$AF$28/'Fixed data'!$C$7</f>
        <v>-1.5984200000000001E-3</v>
      </c>
      <c r="AU57" s="34">
        <f>$AF$28/'Fixed data'!$C$7</f>
        <v>-1.5984200000000001E-3</v>
      </c>
      <c r="AV57" s="34">
        <f>$AF$28/'Fixed data'!$C$7</f>
        <v>-1.5984200000000001E-3</v>
      </c>
      <c r="AW57" s="34">
        <f>$AF$28/'Fixed data'!$C$7</f>
        <v>-1.5984200000000001E-3</v>
      </c>
      <c r="AX57" s="34">
        <f>$AF$28/'Fixed data'!$C$7</f>
        <v>-1.5984200000000001E-3</v>
      </c>
      <c r="AY57" s="34">
        <f>$AF$28/'Fixed data'!$C$7</f>
        <v>-1.5984200000000001E-3</v>
      </c>
      <c r="AZ57" s="34">
        <f>$AF$28/'Fixed data'!$C$7</f>
        <v>-1.5984200000000001E-3</v>
      </c>
      <c r="BA57" s="34">
        <f>$AF$28/'Fixed data'!$C$7</f>
        <v>-1.5984200000000001E-3</v>
      </c>
      <c r="BB57" s="34">
        <f>$AF$28/'Fixed data'!$C$7</f>
        <v>-1.5984200000000001E-3</v>
      </c>
      <c r="BC57" s="34">
        <f>$AF$28/'Fixed data'!$C$7</f>
        <v>-1.5984200000000001E-3</v>
      </c>
      <c r="BD57" s="34">
        <f>$AF$28/'Fixed data'!$C$7</f>
        <v>-1.5984200000000001E-3</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-1.5984200000000001E-3</v>
      </c>
      <c r="AI58" s="34">
        <f>$AG$28/'Fixed data'!$C$7</f>
        <v>-1.5984200000000001E-3</v>
      </c>
      <c r="AJ58" s="34">
        <f>$AG$28/'Fixed data'!$C$7</f>
        <v>-1.5984200000000001E-3</v>
      </c>
      <c r="AK58" s="34">
        <f>$AG$28/'Fixed data'!$C$7</f>
        <v>-1.5984200000000001E-3</v>
      </c>
      <c r="AL58" s="34">
        <f>$AG$28/'Fixed data'!$C$7</f>
        <v>-1.5984200000000001E-3</v>
      </c>
      <c r="AM58" s="34">
        <f>$AG$28/'Fixed data'!$C$7</f>
        <v>-1.5984200000000001E-3</v>
      </c>
      <c r="AN58" s="34">
        <f>$AG$28/'Fixed data'!$C$7</f>
        <v>-1.5984200000000001E-3</v>
      </c>
      <c r="AO58" s="34">
        <f>$AG$28/'Fixed data'!$C$7</f>
        <v>-1.5984200000000001E-3</v>
      </c>
      <c r="AP58" s="34">
        <f>$AG$28/'Fixed data'!$C$7</f>
        <v>-1.5984200000000001E-3</v>
      </c>
      <c r="AQ58" s="34">
        <f>$AG$28/'Fixed data'!$C$7</f>
        <v>-1.5984200000000001E-3</v>
      </c>
      <c r="AR58" s="34">
        <f>$AG$28/'Fixed data'!$C$7</f>
        <v>-1.5984200000000001E-3</v>
      </c>
      <c r="AS58" s="34">
        <f>$AG$28/'Fixed data'!$C$7</f>
        <v>-1.5984200000000001E-3</v>
      </c>
      <c r="AT58" s="34">
        <f>$AG$28/'Fixed data'!$C$7</f>
        <v>-1.5984200000000001E-3</v>
      </c>
      <c r="AU58" s="34">
        <f>$AG$28/'Fixed data'!$C$7</f>
        <v>-1.5984200000000001E-3</v>
      </c>
      <c r="AV58" s="34">
        <f>$AG$28/'Fixed data'!$C$7</f>
        <v>-1.5984200000000001E-3</v>
      </c>
      <c r="AW58" s="34">
        <f>$AG$28/'Fixed data'!$C$7</f>
        <v>-1.5984200000000001E-3</v>
      </c>
      <c r="AX58" s="34">
        <f>$AG$28/'Fixed data'!$C$7</f>
        <v>-1.5984200000000001E-3</v>
      </c>
      <c r="AY58" s="34">
        <f>$AG$28/'Fixed data'!$C$7</f>
        <v>-1.5984200000000001E-3</v>
      </c>
      <c r="AZ58" s="34">
        <f>$AG$28/'Fixed data'!$C$7</f>
        <v>-1.5984200000000001E-3</v>
      </c>
      <c r="BA58" s="34">
        <f>$AG$28/'Fixed data'!$C$7</f>
        <v>-1.5984200000000001E-3</v>
      </c>
      <c r="BB58" s="34">
        <f>$AG$28/'Fixed data'!$C$7</f>
        <v>-1.5984200000000001E-3</v>
      </c>
      <c r="BC58" s="34">
        <f>$AG$28/'Fixed data'!$C$7</f>
        <v>-1.5984200000000001E-3</v>
      </c>
      <c r="BD58" s="34">
        <f>$AG$28/'Fixed data'!$C$7</f>
        <v>-1.5984200000000001E-3</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-2.7059642666666668E-2</v>
      </c>
      <c r="AJ59" s="34">
        <f>$AH$28/'Fixed data'!$C$7</f>
        <v>-2.7059642666666668E-2</v>
      </c>
      <c r="AK59" s="34">
        <f>$AH$28/'Fixed data'!$C$7</f>
        <v>-2.7059642666666668E-2</v>
      </c>
      <c r="AL59" s="34">
        <f>$AH$28/'Fixed data'!$C$7</f>
        <v>-2.7059642666666668E-2</v>
      </c>
      <c r="AM59" s="34">
        <f>$AH$28/'Fixed data'!$C$7</f>
        <v>-2.7059642666666668E-2</v>
      </c>
      <c r="AN59" s="34">
        <f>$AH$28/'Fixed data'!$C$7</f>
        <v>-2.7059642666666668E-2</v>
      </c>
      <c r="AO59" s="34">
        <f>$AH$28/'Fixed data'!$C$7</f>
        <v>-2.7059642666666668E-2</v>
      </c>
      <c r="AP59" s="34">
        <f>$AH$28/'Fixed data'!$C$7</f>
        <v>-2.7059642666666668E-2</v>
      </c>
      <c r="AQ59" s="34">
        <f>$AH$28/'Fixed data'!$C$7</f>
        <v>-2.7059642666666668E-2</v>
      </c>
      <c r="AR59" s="34">
        <f>$AH$28/'Fixed data'!$C$7</f>
        <v>-2.7059642666666668E-2</v>
      </c>
      <c r="AS59" s="34">
        <f>$AH$28/'Fixed data'!$C$7</f>
        <v>-2.7059642666666668E-2</v>
      </c>
      <c r="AT59" s="34">
        <f>$AH$28/'Fixed data'!$C$7</f>
        <v>-2.7059642666666668E-2</v>
      </c>
      <c r="AU59" s="34">
        <f>$AH$28/'Fixed data'!$C$7</f>
        <v>-2.7059642666666668E-2</v>
      </c>
      <c r="AV59" s="34">
        <f>$AH$28/'Fixed data'!$C$7</f>
        <v>-2.7059642666666668E-2</v>
      </c>
      <c r="AW59" s="34">
        <f>$AH$28/'Fixed data'!$C$7</f>
        <v>-2.7059642666666668E-2</v>
      </c>
      <c r="AX59" s="34">
        <f>$AH$28/'Fixed data'!$C$7</f>
        <v>-2.7059642666666668E-2</v>
      </c>
      <c r="AY59" s="34">
        <f>$AH$28/'Fixed data'!$C$7</f>
        <v>-2.7059642666666668E-2</v>
      </c>
      <c r="AZ59" s="34">
        <f>$AH$28/'Fixed data'!$C$7</f>
        <v>-2.7059642666666668E-2</v>
      </c>
      <c r="BA59" s="34">
        <f>$AH$28/'Fixed data'!$C$7</f>
        <v>-2.7059642666666668E-2</v>
      </c>
      <c r="BB59" s="34">
        <f>$AH$28/'Fixed data'!$C$7</f>
        <v>-2.7059642666666668E-2</v>
      </c>
      <c r="BC59" s="34">
        <f>$AH$28/'Fixed data'!$C$7</f>
        <v>-2.7059642666666668E-2</v>
      </c>
      <c r="BD59" s="34">
        <f>$AH$28/'Fixed data'!$C$7</f>
        <v>-2.7059642666666668E-2</v>
      </c>
    </row>
    <row r="60" spans="1:56" ht="16.5" collapsed="1" x14ac:dyDescent="0.35">
      <c r="A60" s="115"/>
      <c r="B60" s="9" t="s">
        <v>7</v>
      </c>
      <c r="C60" s="9" t="s">
        <v>61</v>
      </c>
      <c r="D60" s="9" t="s">
        <v>40</v>
      </c>
      <c r="E60" s="34">
        <f>SUM(E30:E59)</f>
        <v>0</v>
      </c>
      <c r="F60" s="34">
        <f t="shared" ref="F60:BD60" si="6">SUM(F30:F59)</f>
        <v>1.7388133777777776E-2</v>
      </c>
      <c r="G60" s="34">
        <f t="shared" si="6"/>
        <v>1.3567491555555554E-2</v>
      </c>
      <c r="H60" s="34">
        <f t="shared" si="6"/>
        <v>1.1969071555555554E-2</v>
      </c>
      <c r="I60" s="34">
        <f t="shared" si="6"/>
        <v>1.0370651555555555E-2</v>
      </c>
      <c r="J60" s="34">
        <f t="shared" si="6"/>
        <v>8.7722315555555548E-3</v>
      </c>
      <c r="K60" s="34">
        <f t="shared" si="6"/>
        <v>7.1738115555555551E-3</v>
      </c>
      <c r="L60" s="34">
        <f t="shared" si="6"/>
        <v>5.5753915555555554E-3</v>
      </c>
      <c r="M60" s="34">
        <f t="shared" si="6"/>
        <v>3.9769715555555557E-3</v>
      </c>
      <c r="N60" s="34">
        <f t="shared" si="6"/>
        <v>2.3785515555555556E-3</v>
      </c>
      <c r="O60" s="34">
        <f t="shared" si="6"/>
        <v>7.8013155555555543E-4</v>
      </c>
      <c r="P60" s="34">
        <f t="shared" si="6"/>
        <v>-8.182884444444447E-4</v>
      </c>
      <c r="Q60" s="34">
        <f t="shared" si="6"/>
        <v>-2.4167084444444448E-3</v>
      </c>
      <c r="R60" s="34">
        <f t="shared" si="6"/>
        <v>-4.0151284444444445E-3</v>
      </c>
      <c r="S60" s="34">
        <f t="shared" si="6"/>
        <v>-5.6135484444444442E-3</v>
      </c>
      <c r="T60" s="34">
        <f t="shared" si="6"/>
        <v>-7.2119684444444439E-3</v>
      </c>
      <c r="U60" s="34">
        <f t="shared" si="6"/>
        <v>-8.8103884444444436E-3</v>
      </c>
      <c r="V60" s="34">
        <f t="shared" si="6"/>
        <v>-1.0408808444444443E-2</v>
      </c>
      <c r="W60" s="34">
        <f t="shared" si="6"/>
        <v>-1.2007228444444443E-2</v>
      </c>
      <c r="X60" s="34">
        <f t="shared" si="6"/>
        <v>-1.3605648444444443E-2</v>
      </c>
      <c r="Y60" s="34">
        <f t="shared" si="6"/>
        <v>-1.5204068444444442E-2</v>
      </c>
      <c r="Z60" s="34">
        <f t="shared" si="6"/>
        <v>-1.6802488444444444E-2</v>
      </c>
      <c r="AA60" s="34">
        <f t="shared" si="6"/>
        <v>-1.8400908444444444E-2</v>
      </c>
      <c r="AB60" s="34">
        <f t="shared" si="6"/>
        <v>-1.9999328444444443E-2</v>
      </c>
      <c r="AC60" s="34">
        <f t="shared" si="6"/>
        <v>-2.1597748444444443E-2</v>
      </c>
      <c r="AD60" s="34">
        <f t="shared" si="6"/>
        <v>-2.3196168444444443E-2</v>
      </c>
      <c r="AE60" s="34">
        <f t="shared" si="6"/>
        <v>-2.4794588444444442E-2</v>
      </c>
      <c r="AF60" s="34">
        <f t="shared" si="6"/>
        <v>-2.6393008444444442E-2</v>
      </c>
      <c r="AG60" s="34">
        <f t="shared" si="6"/>
        <v>-2.7991428444444442E-2</v>
      </c>
      <c r="AH60" s="34">
        <f t="shared" si="6"/>
        <v>-2.9589848444444442E-2</v>
      </c>
      <c r="AI60" s="34">
        <f t="shared" si="6"/>
        <v>-5.664949111111111E-2</v>
      </c>
      <c r="AJ60" s="34">
        <f t="shared" si="6"/>
        <v>-5.664949111111111E-2</v>
      </c>
      <c r="AK60" s="34">
        <f t="shared" si="6"/>
        <v>-5.664949111111111E-2</v>
      </c>
      <c r="AL60" s="34">
        <f t="shared" si="6"/>
        <v>-5.664949111111111E-2</v>
      </c>
      <c r="AM60" s="34">
        <f t="shared" si="6"/>
        <v>-5.664949111111111E-2</v>
      </c>
      <c r="AN60" s="34">
        <f t="shared" si="6"/>
        <v>-5.664949111111111E-2</v>
      </c>
      <c r="AO60" s="34">
        <f t="shared" si="6"/>
        <v>-5.664949111111111E-2</v>
      </c>
      <c r="AP60" s="34">
        <f t="shared" si="6"/>
        <v>-5.664949111111111E-2</v>
      </c>
      <c r="AQ60" s="34">
        <f t="shared" si="6"/>
        <v>-5.664949111111111E-2</v>
      </c>
      <c r="AR60" s="34">
        <f t="shared" si="6"/>
        <v>-5.664949111111111E-2</v>
      </c>
      <c r="AS60" s="34">
        <f t="shared" si="6"/>
        <v>-5.664949111111111E-2</v>
      </c>
      <c r="AT60" s="34">
        <f t="shared" si="6"/>
        <v>-5.664949111111111E-2</v>
      </c>
      <c r="AU60" s="34">
        <f t="shared" si="6"/>
        <v>-5.664949111111111E-2</v>
      </c>
      <c r="AV60" s="34">
        <f t="shared" si="6"/>
        <v>-5.664949111111111E-2</v>
      </c>
      <c r="AW60" s="34">
        <f t="shared" si="6"/>
        <v>-5.664949111111111E-2</v>
      </c>
      <c r="AX60" s="34">
        <f t="shared" si="6"/>
        <v>-5.664949111111111E-2</v>
      </c>
      <c r="AY60" s="34">
        <f t="shared" si="6"/>
        <v>-7.4037624888888917E-2</v>
      </c>
      <c r="AZ60" s="34">
        <f t="shared" si="6"/>
        <v>-7.0216982666666691E-2</v>
      </c>
      <c r="BA60" s="34">
        <f t="shared" si="6"/>
        <v>-6.8618562666666688E-2</v>
      </c>
      <c r="BB60" s="34">
        <f t="shared" si="6"/>
        <v>-6.7020142666666685E-2</v>
      </c>
      <c r="BC60" s="34">
        <f t="shared" si="6"/>
        <v>-6.5421722666666682E-2</v>
      </c>
      <c r="BD60" s="34">
        <f t="shared" si="6"/>
        <v>-6.3823302666666679E-2</v>
      </c>
    </row>
    <row r="61" spans="1:56" ht="17.25" hidden="1" customHeight="1" outlineLevel="1" x14ac:dyDescent="0.35">
      <c r="A61" s="115"/>
      <c r="B61" s="9" t="s">
        <v>35</v>
      </c>
      <c r="C61" s="9" t="s">
        <v>62</v>
      </c>
      <c r="D61" s="9" t="s">
        <v>40</v>
      </c>
      <c r="E61" s="34">
        <v>0</v>
      </c>
      <c r="F61" s="34">
        <f>E62</f>
        <v>0.78246601999999998</v>
      </c>
      <c r="G61" s="34">
        <f t="shared" ref="G61:BD61" si="7">F62</f>
        <v>0.59314898622222212</v>
      </c>
      <c r="H61" s="34">
        <f t="shared" si="7"/>
        <v>0.50765259466666657</v>
      </c>
      <c r="I61" s="34">
        <f t="shared" si="7"/>
        <v>0.42375462311111101</v>
      </c>
      <c r="J61" s="34">
        <f t="shared" si="7"/>
        <v>0.34145507155555543</v>
      </c>
      <c r="K61" s="34">
        <f t="shared" si="7"/>
        <v>0.26075393999999985</v>
      </c>
      <c r="L61" s="34">
        <f t="shared" si="7"/>
        <v>0.18165122844444428</v>
      </c>
      <c r="M61" s="34">
        <f t="shared" si="7"/>
        <v>0.10414693688888872</v>
      </c>
      <c r="N61" s="34">
        <f t="shared" si="7"/>
        <v>2.8241065333333162E-2</v>
      </c>
      <c r="O61" s="34">
        <f t="shared" si="7"/>
        <v>-4.6066386222222394E-2</v>
      </c>
      <c r="P61" s="34">
        <f t="shared" si="7"/>
        <v>-0.11877541777777795</v>
      </c>
      <c r="Q61" s="34">
        <f t="shared" si="7"/>
        <v>-0.18988602933333351</v>
      </c>
      <c r="R61" s="34">
        <f t="shared" si="7"/>
        <v>-0.25939822088888909</v>
      </c>
      <c r="S61" s="34">
        <f t="shared" si="7"/>
        <v>-0.32731199244444464</v>
      </c>
      <c r="T61" s="34">
        <f t="shared" si="7"/>
        <v>-0.39362734400000021</v>
      </c>
      <c r="U61" s="34">
        <f t="shared" si="7"/>
        <v>-0.45834427555555579</v>
      </c>
      <c r="V61" s="34">
        <f t="shared" si="7"/>
        <v>-0.52146278711111138</v>
      </c>
      <c r="W61" s="34">
        <f t="shared" si="7"/>
        <v>-0.58298287866666698</v>
      </c>
      <c r="X61" s="34">
        <f t="shared" si="7"/>
        <v>-0.64290455022222259</v>
      </c>
      <c r="Y61" s="34">
        <f t="shared" si="7"/>
        <v>-0.7012278017777781</v>
      </c>
      <c r="Z61" s="34">
        <f t="shared" si="7"/>
        <v>-0.75795263333333363</v>
      </c>
      <c r="AA61" s="34">
        <f t="shared" si="7"/>
        <v>-0.81307904488888916</v>
      </c>
      <c r="AB61" s="34">
        <f t="shared" si="7"/>
        <v>-0.8666070364444447</v>
      </c>
      <c r="AC61" s="34">
        <f t="shared" si="7"/>
        <v>-0.91853660800000025</v>
      </c>
      <c r="AD61" s="34">
        <f t="shared" si="7"/>
        <v>-0.96886775955555582</v>
      </c>
      <c r="AE61" s="34">
        <f t="shared" si="7"/>
        <v>-1.0176004911111114</v>
      </c>
      <c r="AF61" s="34">
        <f t="shared" si="7"/>
        <v>-1.064734802666667</v>
      </c>
      <c r="AG61" s="34">
        <f t="shared" si="7"/>
        <v>-1.1102706942222225</v>
      </c>
      <c r="AH61" s="34">
        <f t="shared" si="7"/>
        <v>-1.1542081657777781</v>
      </c>
      <c r="AI61" s="34">
        <f t="shared" si="7"/>
        <v>-2.3423022373333335</v>
      </c>
      <c r="AJ61" s="34">
        <f t="shared" si="7"/>
        <v>-2.2856527462222225</v>
      </c>
      <c r="AK61" s="34">
        <f t="shared" si="7"/>
        <v>-2.2290032551111114</v>
      </c>
      <c r="AL61" s="34">
        <f t="shared" si="7"/>
        <v>-2.1723537640000004</v>
      </c>
      <c r="AM61" s="34">
        <f t="shared" si="7"/>
        <v>-2.1157042728888893</v>
      </c>
      <c r="AN61" s="34">
        <f t="shared" si="7"/>
        <v>-2.0590547817777782</v>
      </c>
      <c r="AO61" s="34">
        <f t="shared" si="7"/>
        <v>-2.0024052906666672</v>
      </c>
      <c r="AP61" s="34">
        <f t="shared" si="7"/>
        <v>-1.9457557995555561</v>
      </c>
      <c r="AQ61" s="34">
        <f t="shared" si="7"/>
        <v>-1.889106308444445</v>
      </c>
      <c r="AR61" s="34">
        <f t="shared" si="7"/>
        <v>-1.832456817333334</v>
      </c>
      <c r="AS61" s="34">
        <f t="shared" si="7"/>
        <v>-1.7758073262222229</v>
      </c>
      <c r="AT61" s="34">
        <f t="shared" si="7"/>
        <v>-1.7191578351111119</v>
      </c>
      <c r="AU61" s="34">
        <f t="shared" si="7"/>
        <v>-1.6625083440000008</v>
      </c>
      <c r="AV61" s="34">
        <f t="shared" si="7"/>
        <v>-1.6058588528888897</v>
      </c>
      <c r="AW61" s="34">
        <f t="shared" si="7"/>
        <v>-1.5492093617777787</v>
      </c>
      <c r="AX61" s="34">
        <f t="shared" si="7"/>
        <v>-1.4925598706666676</v>
      </c>
      <c r="AY61" s="34">
        <f t="shared" si="7"/>
        <v>-1.4359103795555566</v>
      </c>
      <c r="AZ61" s="34">
        <f t="shared" si="7"/>
        <v>-1.3618727546666676</v>
      </c>
      <c r="BA61" s="34">
        <f t="shared" si="7"/>
        <v>-1.2916557720000008</v>
      </c>
      <c r="BB61" s="34">
        <f t="shared" si="7"/>
        <v>-1.2230372093333342</v>
      </c>
      <c r="BC61" s="34">
        <f t="shared" si="7"/>
        <v>-1.1560170666666674</v>
      </c>
      <c r="BD61" s="34">
        <f t="shared" si="7"/>
        <v>-1.0905953440000007</v>
      </c>
    </row>
    <row r="62" spans="1:56" ht="16.5" hidden="1" customHeight="1" outlineLevel="1" x14ac:dyDescent="0.3">
      <c r="A62" s="115"/>
      <c r="B62" s="9" t="s">
        <v>34</v>
      </c>
      <c r="C62" s="9" t="s">
        <v>69</v>
      </c>
      <c r="D62" s="9" t="s">
        <v>40</v>
      </c>
      <c r="E62" s="34">
        <f t="shared" ref="E62:BD62" si="8">E28-E60+E61</f>
        <v>0.78246601999999998</v>
      </c>
      <c r="F62" s="34">
        <f t="shared" si="8"/>
        <v>0.59314898622222212</v>
      </c>
      <c r="G62" s="34">
        <f t="shared" si="8"/>
        <v>0.50765259466666657</v>
      </c>
      <c r="H62" s="34">
        <f t="shared" si="8"/>
        <v>0.42375462311111101</v>
      </c>
      <c r="I62" s="34">
        <f t="shared" si="8"/>
        <v>0.34145507155555543</v>
      </c>
      <c r="J62" s="34">
        <f t="shared" si="8"/>
        <v>0.26075393999999985</v>
      </c>
      <c r="K62" s="34">
        <f t="shared" si="8"/>
        <v>0.18165122844444428</v>
      </c>
      <c r="L62" s="34">
        <f t="shared" si="8"/>
        <v>0.10414693688888872</v>
      </c>
      <c r="M62" s="34">
        <f t="shared" si="8"/>
        <v>2.8241065333333162E-2</v>
      </c>
      <c r="N62" s="34">
        <f t="shared" si="8"/>
        <v>-4.6066386222222394E-2</v>
      </c>
      <c r="O62" s="34">
        <f t="shared" si="8"/>
        <v>-0.11877541777777795</v>
      </c>
      <c r="P62" s="34">
        <f t="shared" si="8"/>
        <v>-0.18988602933333351</v>
      </c>
      <c r="Q62" s="34">
        <f t="shared" si="8"/>
        <v>-0.25939822088888909</v>
      </c>
      <c r="R62" s="34">
        <f t="shared" si="8"/>
        <v>-0.32731199244444464</v>
      </c>
      <c r="S62" s="34">
        <f t="shared" si="8"/>
        <v>-0.39362734400000021</v>
      </c>
      <c r="T62" s="34">
        <f t="shared" si="8"/>
        <v>-0.45834427555555579</v>
      </c>
      <c r="U62" s="34">
        <f t="shared" si="8"/>
        <v>-0.52146278711111138</v>
      </c>
      <c r="V62" s="34">
        <f t="shared" si="8"/>
        <v>-0.58298287866666698</v>
      </c>
      <c r="W62" s="34">
        <f t="shared" si="8"/>
        <v>-0.64290455022222259</v>
      </c>
      <c r="X62" s="34">
        <f t="shared" si="8"/>
        <v>-0.7012278017777781</v>
      </c>
      <c r="Y62" s="34">
        <f t="shared" si="8"/>
        <v>-0.75795263333333363</v>
      </c>
      <c r="Z62" s="34">
        <f t="shared" si="8"/>
        <v>-0.81307904488888916</v>
      </c>
      <c r="AA62" s="34">
        <f t="shared" si="8"/>
        <v>-0.8666070364444447</v>
      </c>
      <c r="AB62" s="34">
        <f t="shared" si="8"/>
        <v>-0.91853660800000025</v>
      </c>
      <c r="AC62" s="34">
        <f t="shared" si="8"/>
        <v>-0.96886775955555582</v>
      </c>
      <c r="AD62" s="34">
        <f t="shared" si="8"/>
        <v>-1.0176004911111114</v>
      </c>
      <c r="AE62" s="34">
        <f t="shared" si="8"/>
        <v>-1.064734802666667</v>
      </c>
      <c r="AF62" s="34">
        <f t="shared" si="8"/>
        <v>-1.1102706942222225</v>
      </c>
      <c r="AG62" s="34">
        <f t="shared" si="8"/>
        <v>-1.1542081657777781</v>
      </c>
      <c r="AH62" s="34">
        <f t="shared" si="8"/>
        <v>-2.3423022373333335</v>
      </c>
      <c r="AI62" s="34">
        <f t="shared" si="8"/>
        <v>-2.2856527462222225</v>
      </c>
      <c r="AJ62" s="34">
        <f t="shared" si="8"/>
        <v>-2.2290032551111114</v>
      </c>
      <c r="AK62" s="34">
        <f t="shared" si="8"/>
        <v>-2.1723537640000004</v>
      </c>
      <c r="AL62" s="34">
        <f t="shared" si="8"/>
        <v>-2.1157042728888893</v>
      </c>
      <c r="AM62" s="34">
        <f t="shared" si="8"/>
        <v>-2.0590547817777782</v>
      </c>
      <c r="AN62" s="34">
        <f t="shared" si="8"/>
        <v>-2.0024052906666672</v>
      </c>
      <c r="AO62" s="34">
        <f t="shared" si="8"/>
        <v>-1.9457557995555561</v>
      </c>
      <c r="AP62" s="34">
        <f t="shared" si="8"/>
        <v>-1.889106308444445</v>
      </c>
      <c r="AQ62" s="34">
        <f t="shared" si="8"/>
        <v>-1.832456817333334</v>
      </c>
      <c r="AR62" s="34">
        <f t="shared" si="8"/>
        <v>-1.7758073262222229</v>
      </c>
      <c r="AS62" s="34">
        <f t="shared" si="8"/>
        <v>-1.7191578351111119</v>
      </c>
      <c r="AT62" s="34">
        <f t="shared" si="8"/>
        <v>-1.6625083440000008</v>
      </c>
      <c r="AU62" s="34">
        <f t="shared" si="8"/>
        <v>-1.6058588528888897</v>
      </c>
      <c r="AV62" s="34">
        <f t="shared" si="8"/>
        <v>-1.5492093617777787</v>
      </c>
      <c r="AW62" s="34">
        <f t="shared" si="8"/>
        <v>-1.4925598706666676</v>
      </c>
      <c r="AX62" s="34">
        <f t="shared" si="8"/>
        <v>-1.4359103795555566</v>
      </c>
      <c r="AY62" s="34">
        <f t="shared" si="8"/>
        <v>-1.3618727546666676</v>
      </c>
      <c r="AZ62" s="34">
        <f t="shared" si="8"/>
        <v>-1.2916557720000008</v>
      </c>
      <c r="BA62" s="34">
        <f t="shared" si="8"/>
        <v>-1.2230372093333342</v>
      </c>
      <c r="BB62" s="34">
        <f t="shared" si="8"/>
        <v>-1.1560170666666674</v>
      </c>
      <c r="BC62" s="34">
        <f t="shared" si="8"/>
        <v>-1.0905953440000007</v>
      </c>
      <c r="BD62" s="34">
        <f t="shared" si="8"/>
        <v>-1.0267720413333341</v>
      </c>
    </row>
    <row r="63" spans="1:56" ht="16.5" collapsed="1" x14ac:dyDescent="0.3">
      <c r="A63" s="115"/>
      <c r="B63" s="9" t="s">
        <v>8</v>
      </c>
      <c r="C63" s="11" t="s">
        <v>68</v>
      </c>
      <c r="D63" s="9" t="s">
        <v>40</v>
      </c>
      <c r="E63" s="34">
        <f>AVERAGE(E61:E62)*'Fixed data'!$C$3</f>
        <v>1.8896554382999999E-2</v>
      </c>
      <c r="F63" s="34">
        <f>AVERAGE(F61:F62)*'Fixed data'!$C$3</f>
        <v>3.3221102400266662E-2</v>
      </c>
      <c r="G63" s="34">
        <f>AVERAGE(G61:G62)*'Fixed data'!$C$3</f>
        <v>2.6584358178466664E-2</v>
      </c>
      <c r="H63" s="34">
        <f>AVERAGE(H61:H62)*'Fixed data'!$C$3</f>
        <v>2.2493484309333331E-2</v>
      </c>
      <c r="I63" s="34">
        <f>AVERAGE(I61:I62)*'Fixed data'!$C$3</f>
        <v>1.8479814126199996E-2</v>
      </c>
      <c r="J63" s="34">
        <f>AVERAGE(J61:J62)*'Fixed data'!$C$3</f>
        <v>1.4543347629066661E-2</v>
      </c>
      <c r="K63" s="34">
        <f>AVERAGE(K61:K62)*'Fixed data'!$C$3</f>
        <v>1.0684084817933325E-2</v>
      </c>
      <c r="L63" s="34">
        <f>AVERAGE(L61:L62)*'Fixed data'!$C$3</f>
        <v>6.9020256927999927E-3</v>
      </c>
      <c r="M63" s="34">
        <f>AVERAGE(M61:M62)*'Fixed data'!$C$3</f>
        <v>3.1971702536666585E-3</v>
      </c>
      <c r="N63" s="34">
        <f>AVERAGE(N61:N62)*'Fixed data'!$C$3</f>
        <v>-4.3048149946667497E-4</v>
      </c>
      <c r="O63" s="34">
        <f>AVERAGE(O61:O62)*'Fixed data'!$C$3</f>
        <v>-3.9809295666000085E-3</v>
      </c>
      <c r="P63" s="34">
        <f>AVERAGE(P61:P62)*'Fixed data'!$C$3</f>
        <v>-7.4541739477333412E-3</v>
      </c>
      <c r="Q63" s="34">
        <f>AVERAGE(Q61:Q62)*'Fixed data'!$C$3</f>
        <v>-1.0850214642866677E-2</v>
      </c>
      <c r="R63" s="34">
        <f>AVERAGE(R61:R62)*'Fixed data'!$C$3</f>
        <v>-1.416905165200001E-2</v>
      </c>
      <c r="S63" s="34">
        <f>AVERAGE(S61:S62)*'Fixed data'!$C$3</f>
        <v>-1.7410684975133345E-2</v>
      </c>
      <c r="T63" s="34">
        <f>AVERAGE(T61:T62)*'Fixed data'!$C$3</f>
        <v>-2.057511461226668E-2</v>
      </c>
      <c r="U63" s="34">
        <f>AVERAGE(U61:U62)*'Fixed data'!$C$3</f>
        <v>-2.3662340563400015E-2</v>
      </c>
      <c r="V63" s="34">
        <f>AVERAGE(V61:V62)*'Fixed data'!$C$3</f>
        <v>-2.6672362828533348E-2</v>
      </c>
      <c r="W63" s="34">
        <f>AVERAGE(W61:W62)*'Fixed data'!$C$3</f>
        <v>-2.9605181407666683E-2</v>
      </c>
      <c r="X63" s="34">
        <f>AVERAGE(X61:X62)*'Fixed data'!$C$3</f>
        <v>-3.2460796300800024E-2</v>
      </c>
      <c r="Y63" s="34">
        <f>AVERAGE(Y61:Y62)*'Fixed data'!$C$3</f>
        <v>-3.523920750793335E-2</v>
      </c>
      <c r="Z63" s="34">
        <f>AVERAGE(Z61:Z62)*'Fixed data'!$C$3</f>
        <v>-3.7940415029066685E-2</v>
      </c>
      <c r="AA63" s="34">
        <f>AVERAGE(AA61:AA62)*'Fixed data'!$C$3</f>
        <v>-4.0564418864200015E-2</v>
      </c>
      <c r="AB63" s="34">
        <f>AVERAGE(AB61:AB62)*'Fixed data'!$C$3</f>
        <v>-4.3111219013333348E-2</v>
      </c>
      <c r="AC63" s="34">
        <f>AVERAGE(AC61:AC62)*'Fixed data'!$C$3</f>
        <v>-4.5580815476466682E-2</v>
      </c>
      <c r="AD63" s="34">
        <f>AVERAGE(AD61:AD62)*'Fixed data'!$C$3</f>
        <v>-4.7973208253600019E-2</v>
      </c>
      <c r="AE63" s="34">
        <f>AVERAGE(AE61:AE62)*'Fixed data'!$C$3</f>
        <v>-5.0288397344733358E-2</v>
      </c>
      <c r="AF63" s="34">
        <f>AVERAGE(AF61:AF62)*'Fixed data'!$C$3</f>
        <v>-5.2526382749866686E-2</v>
      </c>
      <c r="AG63" s="34">
        <f>AVERAGE(AG61:AG62)*'Fixed data'!$C$3</f>
        <v>-5.4687164469000016E-2</v>
      </c>
      <c r="AH63" s="34">
        <f>AVERAGE(AH61:AH62)*'Fixed data'!$C$3</f>
        <v>-8.4440726235133351E-2</v>
      </c>
      <c r="AI63" s="34">
        <f>AVERAGE(AI61:AI62)*'Fixed data'!$C$3</f>
        <v>-0.11176511285286668</v>
      </c>
      <c r="AJ63" s="34">
        <f>AVERAGE(AJ61:AJ62)*'Fixed data'!$C$3</f>
        <v>-0.10902894243220002</v>
      </c>
      <c r="AK63" s="34">
        <f>AVERAGE(AK61:AK62)*'Fixed data'!$C$3</f>
        <v>-0.10629277201153335</v>
      </c>
      <c r="AL63" s="34">
        <f>AVERAGE(AL61:AL62)*'Fixed data'!$C$3</f>
        <v>-0.10355660159086669</v>
      </c>
      <c r="AM63" s="34">
        <f>AVERAGE(AM61:AM62)*'Fixed data'!$C$3</f>
        <v>-0.10082043117020002</v>
      </c>
      <c r="AN63" s="34">
        <f>AVERAGE(AN61:AN62)*'Fixed data'!$C$3</f>
        <v>-9.8084260749533358E-2</v>
      </c>
      <c r="AO63" s="34">
        <f>AVERAGE(AO61:AO62)*'Fixed data'!$C$3</f>
        <v>-9.5348090328866694E-2</v>
      </c>
      <c r="AP63" s="34">
        <f>AVERAGE(AP61:AP62)*'Fixed data'!$C$3</f>
        <v>-9.261191990820003E-2</v>
      </c>
      <c r="AQ63" s="34">
        <f>AVERAGE(AQ61:AQ62)*'Fixed data'!$C$3</f>
        <v>-8.9875749487533366E-2</v>
      </c>
      <c r="AR63" s="34">
        <f>AVERAGE(AR61:AR62)*'Fixed data'!$C$3</f>
        <v>-8.7139579066866701E-2</v>
      </c>
      <c r="AS63" s="34">
        <f>AVERAGE(AS61:AS62)*'Fixed data'!$C$3</f>
        <v>-8.4403408646200037E-2</v>
      </c>
      <c r="AT63" s="34">
        <f>AVERAGE(AT61:AT62)*'Fixed data'!$C$3</f>
        <v>-8.1667238225533373E-2</v>
      </c>
      <c r="AU63" s="34">
        <f>AVERAGE(AU61:AU62)*'Fixed data'!$C$3</f>
        <v>-7.8931067804866709E-2</v>
      </c>
      <c r="AV63" s="34">
        <f>AVERAGE(AV61:AV62)*'Fixed data'!$C$3</f>
        <v>-7.6194897384200044E-2</v>
      </c>
      <c r="AW63" s="34">
        <f>AVERAGE(AW61:AW62)*'Fixed data'!$C$3</f>
        <v>-7.345872696353338E-2</v>
      </c>
      <c r="AX63" s="34">
        <f>AVERAGE(AX61:AX62)*'Fixed data'!$C$3</f>
        <v>-7.0722556542866716E-2</v>
      </c>
      <c r="AY63" s="34">
        <f>AVERAGE(AY61:AY62)*'Fixed data'!$C$3</f>
        <v>-6.7566462691466725E-2</v>
      </c>
      <c r="AZ63" s="34">
        <f>AVERAGE(AZ61:AZ62)*'Fixed data'!$C$3</f>
        <v>-6.4082713919000042E-2</v>
      </c>
      <c r="BA63" s="34">
        <f>AVERAGE(BA61:BA62)*'Fixed data'!$C$3</f>
        <v>-6.0729835499200038E-2</v>
      </c>
      <c r="BB63" s="34">
        <f>AVERAGE(BB61:BB62)*'Fixed data'!$C$3</f>
        <v>-5.7454160765400039E-2</v>
      </c>
      <c r="BC63" s="34">
        <f>AVERAGE(BC61:BC62)*'Fixed data'!$C$3</f>
        <v>-5.4255689717600038E-2</v>
      </c>
      <c r="BD63" s="34">
        <f>AVERAGE(BD61:BD62)*'Fixed data'!$C$3</f>
        <v>-5.1134422355800041E-2</v>
      </c>
    </row>
    <row r="64" spans="1:56" ht="15.75" thickBot="1" x14ac:dyDescent="0.35">
      <c r="A64" s="114"/>
      <c r="B64" s="12" t="s">
        <v>95</v>
      </c>
      <c r="C64" s="12" t="s">
        <v>45</v>
      </c>
      <c r="D64" s="12" t="s">
        <v>40</v>
      </c>
      <c r="E64" s="53">
        <f t="shared" ref="E64:BD64" si="9">E29+E60+E63</f>
        <v>0.21451305938299994</v>
      </c>
      <c r="F64" s="53">
        <f t="shared" si="9"/>
        <v>7.6270111780444537E-3</v>
      </c>
      <c r="G64" s="53">
        <f t="shared" si="9"/>
        <v>2.2169624734022213E-2</v>
      </c>
      <c r="H64" s="53">
        <f t="shared" si="9"/>
        <v>1.6480330864888881E-2</v>
      </c>
      <c r="I64" s="53">
        <f t="shared" si="9"/>
        <v>1.0868240681755546E-2</v>
      </c>
      <c r="J64" s="53">
        <f t="shared" si="9"/>
        <v>5.3333541846222118E-3</v>
      </c>
      <c r="K64" s="53">
        <f t="shared" si="9"/>
        <v>-1.2432862651112417E-4</v>
      </c>
      <c r="L64" s="53">
        <f t="shared" si="9"/>
        <v>-5.5048077516444563E-3</v>
      </c>
      <c r="M64" s="53">
        <f t="shared" si="9"/>
        <v>-1.0808083190777791E-2</v>
      </c>
      <c r="N64" s="53">
        <f t="shared" si="9"/>
        <v>-1.6034154943911125E-2</v>
      </c>
      <c r="O64" s="53">
        <f t="shared" si="9"/>
        <v>-2.1183023011044456E-2</v>
      </c>
      <c r="P64" s="53">
        <f t="shared" si="9"/>
        <v>-2.6254687392177789E-2</v>
      </c>
      <c r="Q64" s="53">
        <f t="shared" si="9"/>
        <v>-3.1249148087311125E-2</v>
      </c>
      <c r="R64" s="53">
        <f t="shared" si="9"/>
        <v>-3.6166405096444462E-2</v>
      </c>
      <c r="S64" s="53">
        <f t="shared" si="9"/>
        <v>-4.1006458419577792E-2</v>
      </c>
      <c r="T64" s="53">
        <f t="shared" si="9"/>
        <v>-4.576930805671113E-2</v>
      </c>
      <c r="U64" s="53">
        <f t="shared" si="9"/>
        <v>-5.0454954007844457E-2</v>
      </c>
      <c r="V64" s="53">
        <f t="shared" si="9"/>
        <v>-5.5063396272977794E-2</v>
      </c>
      <c r="W64" s="53">
        <f t="shared" si="9"/>
        <v>-5.9594634852111125E-2</v>
      </c>
      <c r="X64" s="53">
        <f t="shared" si="9"/>
        <v>-6.404866974524448E-2</v>
      </c>
      <c r="Y64" s="53">
        <f t="shared" si="9"/>
        <v>-6.8425500952377788E-2</v>
      </c>
      <c r="Z64" s="53">
        <f t="shared" si="9"/>
        <v>-7.2725128473511133E-2</v>
      </c>
      <c r="AA64" s="53">
        <f t="shared" si="9"/>
        <v>-7.6947552308644473E-2</v>
      </c>
      <c r="AB64" s="53">
        <f t="shared" si="9"/>
        <v>-8.1092772457777795E-2</v>
      </c>
      <c r="AC64" s="53">
        <f t="shared" si="9"/>
        <v>-8.5160788920911126E-2</v>
      </c>
      <c r="AD64" s="53">
        <f t="shared" si="9"/>
        <v>-8.9151601698044466E-2</v>
      </c>
      <c r="AE64" s="53">
        <f t="shared" si="9"/>
        <v>-9.3065210789177816E-2</v>
      </c>
      <c r="AF64" s="53">
        <f t="shared" si="9"/>
        <v>-9.6901616194311133E-2</v>
      </c>
      <c r="AG64" s="53">
        <f t="shared" si="9"/>
        <v>-0.10066081791344446</v>
      </c>
      <c r="AH64" s="53">
        <f t="shared" si="9"/>
        <v>-0.41845155467957773</v>
      </c>
      <c r="AI64" s="53">
        <f t="shared" si="9"/>
        <v>-0.16841460396397778</v>
      </c>
      <c r="AJ64" s="53">
        <f t="shared" si="9"/>
        <v>-0.16567843354331113</v>
      </c>
      <c r="AK64" s="53">
        <f t="shared" si="9"/>
        <v>-0.16294226312264445</v>
      </c>
      <c r="AL64" s="53">
        <f t="shared" si="9"/>
        <v>-0.1602060927019778</v>
      </c>
      <c r="AM64" s="53">
        <f t="shared" si="9"/>
        <v>-0.15746992228131113</v>
      </c>
      <c r="AN64" s="53">
        <f t="shared" si="9"/>
        <v>-0.15473375186064448</v>
      </c>
      <c r="AO64" s="53">
        <f t="shared" si="9"/>
        <v>-0.1519975814399778</v>
      </c>
      <c r="AP64" s="53">
        <f t="shared" si="9"/>
        <v>-0.14926141101931115</v>
      </c>
      <c r="AQ64" s="53">
        <f t="shared" si="9"/>
        <v>-0.14652524059864447</v>
      </c>
      <c r="AR64" s="53">
        <f t="shared" si="9"/>
        <v>-0.14378907017797782</v>
      </c>
      <c r="AS64" s="53">
        <f t="shared" si="9"/>
        <v>-0.14105289975731114</v>
      </c>
      <c r="AT64" s="53">
        <f t="shared" si="9"/>
        <v>-0.13831672933664449</v>
      </c>
      <c r="AU64" s="53">
        <f t="shared" si="9"/>
        <v>-0.13558055891597781</v>
      </c>
      <c r="AV64" s="53">
        <f t="shared" si="9"/>
        <v>-0.13284438849531116</v>
      </c>
      <c r="AW64" s="53">
        <f t="shared" si="9"/>
        <v>-0.13010821807464448</v>
      </c>
      <c r="AX64" s="53">
        <f t="shared" si="9"/>
        <v>-0.12737204765397783</v>
      </c>
      <c r="AY64" s="53">
        <f t="shared" si="9"/>
        <v>-0.14160408758035564</v>
      </c>
      <c r="AZ64" s="53">
        <f t="shared" si="9"/>
        <v>-0.13429969658566673</v>
      </c>
      <c r="BA64" s="53">
        <f t="shared" si="9"/>
        <v>-0.12934839816586674</v>
      </c>
      <c r="BB64" s="53">
        <f t="shared" si="9"/>
        <v>-0.12447430343206672</v>
      </c>
      <c r="BC64" s="53">
        <f t="shared" si="9"/>
        <v>-0.11967741238426671</v>
      </c>
      <c r="BD64" s="53">
        <f t="shared" si="9"/>
        <v>-0.11495772502246672</v>
      </c>
    </row>
    <row r="65" spans="1:56" ht="12.75" customHeight="1" x14ac:dyDescent="0.3">
      <c r="A65" s="16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8"/>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0.21451305938299994</v>
      </c>
      <c r="F77" s="54">
        <f>IF('Fixed data'!$G$19=FALSE,F64+F76,F64)</f>
        <v>7.6270111780444537E-3</v>
      </c>
      <c r="G77" s="54">
        <f>IF('Fixed data'!$G$19=FALSE,G64+G76,G64)</f>
        <v>2.2169624734022213E-2</v>
      </c>
      <c r="H77" s="54">
        <f>IF('Fixed data'!$G$19=FALSE,H64+H76,H64)</f>
        <v>1.6480330864888881E-2</v>
      </c>
      <c r="I77" s="54">
        <f>IF('Fixed data'!$G$19=FALSE,I64+I76,I64)</f>
        <v>1.0868240681755546E-2</v>
      </c>
      <c r="J77" s="54">
        <f>IF('Fixed data'!$G$19=FALSE,J64+J76,J64)</f>
        <v>5.3333541846222118E-3</v>
      </c>
      <c r="K77" s="54">
        <f>IF('Fixed data'!$G$19=FALSE,K64+K76,K64)</f>
        <v>-1.2432862651112417E-4</v>
      </c>
      <c r="L77" s="54">
        <f>IF('Fixed data'!$G$19=FALSE,L64+L76,L64)</f>
        <v>-5.5048077516444563E-3</v>
      </c>
      <c r="M77" s="54">
        <f>IF('Fixed data'!$G$19=FALSE,M64+M76,M64)</f>
        <v>-1.0808083190777791E-2</v>
      </c>
      <c r="N77" s="54">
        <f>IF('Fixed data'!$G$19=FALSE,N64+N76,N64)</f>
        <v>-1.6034154943911125E-2</v>
      </c>
      <c r="O77" s="54">
        <f>IF('Fixed data'!$G$19=FALSE,O64+O76,O64)</f>
        <v>-2.1183023011044456E-2</v>
      </c>
      <c r="P77" s="54">
        <f>IF('Fixed data'!$G$19=FALSE,P64+P76,P64)</f>
        <v>-2.6254687392177789E-2</v>
      </c>
      <c r="Q77" s="54">
        <f>IF('Fixed data'!$G$19=FALSE,Q64+Q76,Q64)</f>
        <v>-3.1249148087311125E-2</v>
      </c>
      <c r="R77" s="54">
        <f>IF('Fixed data'!$G$19=FALSE,R64+R76,R64)</f>
        <v>-3.6166405096444462E-2</v>
      </c>
      <c r="S77" s="54">
        <f>IF('Fixed data'!$G$19=FALSE,S64+S76,S64)</f>
        <v>-4.1006458419577792E-2</v>
      </c>
      <c r="T77" s="54">
        <f>IF('Fixed data'!$G$19=FALSE,T64+T76,T64)</f>
        <v>-4.576930805671113E-2</v>
      </c>
      <c r="U77" s="54">
        <f>IF('Fixed data'!$G$19=FALSE,U64+U76,U64)</f>
        <v>-5.0454954007844457E-2</v>
      </c>
      <c r="V77" s="54">
        <f>IF('Fixed data'!$G$19=FALSE,V64+V76,V64)</f>
        <v>-5.5063396272977794E-2</v>
      </c>
      <c r="W77" s="54">
        <f>IF('Fixed data'!$G$19=FALSE,W64+W76,W64)</f>
        <v>-5.9594634852111125E-2</v>
      </c>
      <c r="X77" s="54">
        <f>IF('Fixed data'!$G$19=FALSE,X64+X76,X64)</f>
        <v>-6.404866974524448E-2</v>
      </c>
      <c r="Y77" s="54">
        <f>IF('Fixed data'!$G$19=FALSE,Y64+Y76,Y64)</f>
        <v>-6.8425500952377788E-2</v>
      </c>
      <c r="Z77" s="54">
        <f>IF('Fixed data'!$G$19=FALSE,Z64+Z76,Z64)</f>
        <v>-7.2725128473511133E-2</v>
      </c>
      <c r="AA77" s="54">
        <f>IF('Fixed data'!$G$19=FALSE,AA64+AA76,AA64)</f>
        <v>-7.6947552308644473E-2</v>
      </c>
      <c r="AB77" s="54">
        <f>IF('Fixed data'!$G$19=FALSE,AB64+AB76,AB64)</f>
        <v>-8.1092772457777795E-2</v>
      </c>
      <c r="AC77" s="54">
        <f>IF('Fixed data'!$G$19=FALSE,AC64+AC76,AC64)</f>
        <v>-8.5160788920911126E-2</v>
      </c>
      <c r="AD77" s="54">
        <f>IF('Fixed data'!$G$19=FALSE,AD64+AD76,AD64)</f>
        <v>-8.9151601698044466E-2</v>
      </c>
      <c r="AE77" s="54">
        <f>IF('Fixed data'!$G$19=FALSE,AE64+AE76,AE64)</f>
        <v>-9.3065210789177816E-2</v>
      </c>
      <c r="AF77" s="54">
        <f>IF('Fixed data'!$G$19=FALSE,AF64+AF76,AF64)</f>
        <v>-9.6901616194311133E-2</v>
      </c>
      <c r="AG77" s="54">
        <f>IF('Fixed data'!$G$19=FALSE,AG64+AG76,AG64)</f>
        <v>-0.10066081791344446</v>
      </c>
      <c r="AH77" s="54">
        <f>IF('Fixed data'!$G$19=FALSE,AH64+AH76,AH64)</f>
        <v>-0.41845155467957773</v>
      </c>
      <c r="AI77" s="54">
        <f>IF('Fixed data'!$G$19=FALSE,AI64+AI76,AI64)</f>
        <v>-0.16841460396397778</v>
      </c>
      <c r="AJ77" s="54">
        <f>IF('Fixed data'!$G$19=FALSE,AJ64+AJ76,AJ64)</f>
        <v>-0.16567843354331113</v>
      </c>
      <c r="AK77" s="54">
        <f>IF('Fixed data'!$G$19=FALSE,AK64+AK76,AK64)</f>
        <v>-0.16294226312264445</v>
      </c>
      <c r="AL77" s="54">
        <f>IF('Fixed data'!$G$19=FALSE,AL64+AL76,AL64)</f>
        <v>-0.1602060927019778</v>
      </c>
      <c r="AM77" s="54">
        <f>IF('Fixed data'!$G$19=FALSE,AM64+AM76,AM64)</f>
        <v>-0.15746992228131113</v>
      </c>
      <c r="AN77" s="54">
        <f>IF('Fixed data'!$G$19=FALSE,AN64+AN76,AN64)</f>
        <v>-0.15473375186064448</v>
      </c>
      <c r="AO77" s="54">
        <f>IF('Fixed data'!$G$19=FALSE,AO64+AO76,AO64)</f>
        <v>-0.1519975814399778</v>
      </c>
      <c r="AP77" s="54">
        <f>IF('Fixed data'!$G$19=FALSE,AP64+AP76,AP64)</f>
        <v>-0.14926141101931115</v>
      </c>
      <c r="AQ77" s="54">
        <f>IF('Fixed data'!$G$19=FALSE,AQ64+AQ76,AQ64)</f>
        <v>-0.14652524059864447</v>
      </c>
      <c r="AR77" s="54">
        <f>IF('Fixed data'!$G$19=FALSE,AR64+AR76,AR64)</f>
        <v>-0.14378907017797782</v>
      </c>
      <c r="AS77" s="54">
        <f>IF('Fixed data'!$G$19=FALSE,AS64+AS76,AS64)</f>
        <v>-0.14105289975731114</v>
      </c>
      <c r="AT77" s="54">
        <f>IF('Fixed data'!$G$19=FALSE,AT64+AT76,AT64)</f>
        <v>-0.13831672933664449</v>
      </c>
      <c r="AU77" s="54">
        <f>IF('Fixed data'!$G$19=FALSE,AU64+AU76,AU64)</f>
        <v>-0.13558055891597781</v>
      </c>
      <c r="AV77" s="54">
        <f>IF('Fixed data'!$G$19=FALSE,AV64+AV76,AV64)</f>
        <v>-0.13284438849531116</v>
      </c>
      <c r="AW77" s="54">
        <f>IF('Fixed data'!$G$19=FALSE,AW64+AW76,AW64)</f>
        <v>-0.13010821807464448</v>
      </c>
      <c r="AX77" s="54">
        <f>IF('Fixed data'!$G$19=FALSE,AX64+AX76,AX64)</f>
        <v>-0.12737204765397783</v>
      </c>
      <c r="AY77" s="54">
        <f>IF('Fixed data'!$G$19=FALSE,AY64+AY76,AY64)</f>
        <v>-0.14160408758035564</v>
      </c>
      <c r="AZ77" s="54">
        <f>IF('Fixed data'!$G$19=FALSE,AZ64+AZ76,AZ64)</f>
        <v>-0.13429969658566673</v>
      </c>
      <c r="BA77" s="54">
        <f>IF('Fixed data'!$G$19=FALSE,BA64+BA76,BA64)</f>
        <v>-0.12934839816586674</v>
      </c>
      <c r="BB77" s="54">
        <f>IF('Fixed data'!$G$19=FALSE,BB64+BB76,BB64)</f>
        <v>-0.12447430343206672</v>
      </c>
      <c r="BC77" s="54">
        <f>IF('Fixed data'!$G$19=FALSE,BC64+BC76,BC64)</f>
        <v>-0.11967741238426671</v>
      </c>
      <c r="BD77" s="54">
        <f>IF('Fixed data'!$G$19=FALSE,BD64+BD76,BD64)</f>
        <v>-0.11495772502246672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0.20725899457294683</v>
      </c>
      <c r="F80" s="55">
        <f t="shared" ref="F80:BD80" si="11">F77*F78</f>
        <v>7.1198965465186625E-3</v>
      </c>
      <c r="G80" s="55">
        <f t="shared" si="11"/>
        <v>1.9995731316248707E-2</v>
      </c>
      <c r="H80" s="55">
        <f t="shared" si="11"/>
        <v>1.4361656242108306E-2</v>
      </c>
      <c r="I80" s="55">
        <f t="shared" si="11"/>
        <v>9.1507670249983634E-3</v>
      </c>
      <c r="J80" s="55">
        <f t="shared" si="11"/>
        <v>4.3386870655116186E-3</v>
      </c>
      <c r="K80" s="55">
        <f t="shared" si="11"/>
        <v>-9.7721176591978231E-5</v>
      </c>
      <c r="L80" s="55">
        <f t="shared" si="11"/>
        <v>-4.1804146213475961E-3</v>
      </c>
      <c r="M80" s="55">
        <f t="shared" si="11"/>
        <v>-7.9302253870756154E-3</v>
      </c>
      <c r="N80" s="55">
        <f t="shared" si="11"/>
        <v>-1.1366914101676152E-2</v>
      </c>
      <c r="O80" s="55">
        <f t="shared" si="11"/>
        <v>-1.4509220815242939E-2</v>
      </c>
      <c r="P80" s="55">
        <f t="shared" si="11"/>
        <v>-1.7374913617945426E-2</v>
      </c>
      <c r="Q80" s="55">
        <f t="shared" si="11"/>
        <v>-1.998083506274994E-2</v>
      </c>
      <c r="R80" s="55">
        <f t="shared" si="11"/>
        <v>-2.234294648835285E-2</v>
      </c>
      <c r="S80" s="55">
        <f t="shared" si="11"/>
        <v>-2.4476370333674131E-2</v>
      </c>
      <c r="T80" s="55">
        <f t="shared" si="11"/>
        <v>-2.639543053140056E-2</v>
      </c>
      <c r="U80" s="55">
        <f t="shared" si="11"/>
        <v>-2.8113691064368708E-2</v>
      </c>
      <c r="V80" s="55">
        <f t="shared" si="11"/>
        <v>-2.9643992765030963E-2</v>
      </c>
      <c r="W80" s="55">
        <f t="shared" si="11"/>
        <v>-3.0998488434847871E-2</v>
      </c>
      <c r="X80" s="55">
        <f t="shared" si="11"/>
        <v>-3.2188676357190776E-2</v>
      </c>
      <c r="Y80" s="55">
        <f t="shared" si="11"/>
        <v>-3.3225432274214373E-2</v>
      </c>
      <c r="Z80" s="55">
        <f t="shared" si="11"/>
        <v>-3.4119039895163947E-2</v>
      </c>
      <c r="AA80" s="55">
        <f t="shared" si="11"/>
        <v>-3.4879220000711322E-2</v>
      </c>
      <c r="AB80" s="55">
        <f t="shared" si="11"/>
        <v>-3.5515158205162219E-2</v>
      </c>
      <c r="AC80" s="55">
        <f t="shared" si="11"/>
        <v>-3.6035531435740564E-2</v>
      </c>
      <c r="AD80" s="55">
        <f t="shared" si="11"/>
        <v>-3.6448533185627768E-2</v>
      </c>
      <c r="AE80" s="55">
        <f t="shared" si="11"/>
        <v>-3.6761897595012694E-2</v>
      </c>
      <c r="AF80" s="55">
        <f t="shared" si="11"/>
        <v>-3.6982922412086797E-2</v>
      </c>
      <c r="AG80" s="55">
        <f t="shared" si="11"/>
        <v>-3.7118490883694302E-2</v>
      </c>
      <c r="AH80" s="55">
        <f t="shared" si="11"/>
        <v>-0.14908525481530238</v>
      </c>
      <c r="AI80" s="55">
        <f t="shared" si="11"/>
        <v>-6.7363676642984469E-2</v>
      </c>
      <c r="AJ80" s="55">
        <f t="shared" si="11"/>
        <v>-6.4339071502667822E-2</v>
      </c>
      <c r="AK80" s="55">
        <f t="shared" si="11"/>
        <v>-6.1433509899624102E-2</v>
      </c>
      <c r="AL80" s="55">
        <f t="shared" si="11"/>
        <v>-5.8642623141255401E-2</v>
      </c>
      <c r="AM80" s="55">
        <f t="shared" si="11"/>
        <v>-5.5962196032955033E-2</v>
      </c>
      <c r="AN80" s="55">
        <f t="shared" si="11"/>
        <v>-5.3388161642597777E-2</v>
      </c>
      <c r="AO80" s="55">
        <f t="shared" si="11"/>
        <v>-5.0916596239792999E-2</v>
      </c>
      <c r="AP80" s="55">
        <f t="shared" si="11"/>
        <v>-4.8543714404162316E-2</v>
      </c>
      <c r="AQ80" s="55">
        <f t="shared" si="11"/>
        <v>-4.6265864297088656E-2</v>
      </c>
      <c r="AR80" s="55">
        <f t="shared" si="11"/>
        <v>-4.4079523091564085E-2</v>
      </c>
      <c r="AS80" s="55">
        <f t="shared" si="11"/>
        <v>-4.1981292554937641E-2</v>
      </c>
      <c r="AT80" s="55">
        <f t="shared" si="11"/>
        <v>-3.9967894779533844E-2</v>
      </c>
      <c r="AU80" s="55">
        <f t="shared" si="11"/>
        <v>-3.8036168056274938E-2</v>
      </c>
      <c r="AV80" s="55">
        <f t="shared" si="11"/>
        <v>-3.6183062886598678E-2</v>
      </c>
      <c r="AW80" s="55">
        <f t="shared" si="11"/>
        <v>-3.4405638128116055E-2</v>
      </c>
      <c r="AX80" s="55">
        <f t="shared" si="11"/>
        <v>-3.2701057269601666E-2</v>
      </c>
      <c r="AY80" s="55">
        <f t="shared" si="11"/>
        <v>-3.5296059986033648E-2</v>
      </c>
      <c r="AZ80" s="55">
        <f t="shared" si="11"/>
        <v>-3.2500365541539136E-2</v>
      </c>
      <c r="BA80" s="55">
        <f t="shared" si="11"/>
        <v>-3.0390443942531178E-2</v>
      </c>
      <c r="BB80" s="55">
        <f t="shared" si="11"/>
        <v>-2.8393469864752493E-2</v>
      </c>
      <c r="BC80" s="55">
        <f t="shared" si="11"/>
        <v>-2.65041408308439E-2</v>
      </c>
      <c r="BD80" s="55">
        <f t="shared" si="11"/>
        <v>-2.4717382367940816E-2</v>
      </c>
    </row>
    <row r="81" spans="1:56" x14ac:dyDescent="0.3">
      <c r="A81" s="74"/>
      <c r="B81" s="15" t="s">
        <v>18</v>
      </c>
      <c r="C81" s="15"/>
      <c r="D81" s="14" t="s">
        <v>40</v>
      </c>
      <c r="E81" s="56">
        <f>+E80</f>
        <v>0.20725899457294683</v>
      </c>
      <c r="F81" s="56">
        <f t="shared" ref="F81:BD81" si="12">+E81+F80</f>
        <v>0.21437889111946548</v>
      </c>
      <c r="G81" s="56">
        <f t="shared" si="12"/>
        <v>0.23437462243571419</v>
      </c>
      <c r="H81" s="56">
        <f t="shared" si="12"/>
        <v>0.2487362786778225</v>
      </c>
      <c r="I81" s="56">
        <f t="shared" si="12"/>
        <v>0.25788704570282084</v>
      </c>
      <c r="J81" s="56">
        <f t="shared" si="12"/>
        <v>0.26222573276833244</v>
      </c>
      <c r="K81" s="56">
        <f t="shared" si="12"/>
        <v>0.26212801159174048</v>
      </c>
      <c r="L81" s="56">
        <f t="shared" si="12"/>
        <v>0.25794759697039288</v>
      </c>
      <c r="M81" s="56">
        <f t="shared" si="12"/>
        <v>0.25001737158331727</v>
      </c>
      <c r="N81" s="56">
        <f t="shared" si="12"/>
        <v>0.23865045748164113</v>
      </c>
      <c r="O81" s="56">
        <f t="shared" si="12"/>
        <v>0.22414123666639818</v>
      </c>
      <c r="P81" s="56">
        <f t="shared" si="12"/>
        <v>0.20676632304845274</v>
      </c>
      <c r="Q81" s="56">
        <f t="shared" si="12"/>
        <v>0.1867854879857028</v>
      </c>
      <c r="R81" s="56">
        <f t="shared" si="12"/>
        <v>0.16444254149734994</v>
      </c>
      <c r="S81" s="56">
        <f t="shared" si="12"/>
        <v>0.1399661711636758</v>
      </c>
      <c r="T81" s="56">
        <f t="shared" si="12"/>
        <v>0.11357074063227524</v>
      </c>
      <c r="U81" s="56">
        <f t="shared" si="12"/>
        <v>8.5457049567906535E-2</v>
      </c>
      <c r="V81" s="56">
        <f t="shared" si="12"/>
        <v>5.5813056802875571E-2</v>
      </c>
      <c r="W81" s="56">
        <f t="shared" si="12"/>
        <v>2.4814568368027701E-2</v>
      </c>
      <c r="X81" s="56">
        <f t="shared" si="12"/>
        <v>-7.3741079891630756E-3</v>
      </c>
      <c r="Y81" s="56">
        <f t="shared" si="12"/>
        <v>-4.0599540263377448E-2</v>
      </c>
      <c r="Z81" s="56">
        <f t="shared" si="12"/>
        <v>-7.4718580158541395E-2</v>
      </c>
      <c r="AA81" s="56">
        <f t="shared" si="12"/>
        <v>-0.10959780015925272</v>
      </c>
      <c r="AB81" s="56">
        <f t="shared" si="12"/>
        <v>-0.14511295836441493</v>
      </c>
      <c r="AC81" s="56">
        <f t="shared" si="12"/>
        <v>-0.18114848980015549</v>
      </c>
      <c r="AD81" s="56">
        <f t="shared" si="12"/>
        <v>-0.21759702298578326</v>
      </c>
      <c r="AE81" s="56">
        <f t="shared" si="12"/>
        <v>-0.25435892058079596</v>
      </c>
      <c r="AF81" s="56">
        <f t="shared" si="12"/>
        <v>-0.29134184299288274</v>
      </c>
      <c r="AG81" s="56">
        <f t="shared" si="12"/>
        <v>-0.32846033387657703</v>
      </c>
      <c r="AH81" s="56">
        <f t="shared" si="12"/>
        <v>-0.47754558869187941</v>
      </c>
      <c r="AI81" s="56">
        <f t="shared" si="12"/>
        <v>-0.54490926533486383</v>
      </c>
      <c r="AJ81" s="56">
        <f t="shared" si="12"/>
        <v>-0.60924833683753166</v>
      </c>
      <c r="AK81" s="56">
        <f t="shared" si="12"/>
        <v>-0.67068184673715581</v>
      </c>
      <c r="AL81" s="56">
        <f t="shared" si="12"/>
        <v>-0.72932446987841115</v>
      </c>
      <c r="AM81" s="56">
        <f t="shared" si="12"/>
        <v>-0.7852866659113662</v>
      </c>
      <c r="AN81" s="56">
        <f t="shared" si="12"/>
        <v>-0.83867482755396394</v>
      </c>
      <c r="AO81" s="56">
        <f t="shared" si="12"/>
        <v>-0.889591423793757</v>
      </c>
      <c r="AP81" s="56">
        <f t="shared" si="12"/>
        <v>-0.93813513819791927</v>
      </c>
      <c r="AQ81" s="56">
        <f t="shared" si="12"/>
        <v>-0.98440100249500795</v>
      </c>
      <c r="AR81" s="56">
        <f t="shared" si="12"/>
        <v>-1.0284805255865721</v>
      </c>
      <c r="AS81" s="56">
        <f t="shared" si="12"/>
        <v>-1.0704618181415098</v>
      </c>
      <c r="AT81" s="56">
        <f t="shared" si="12"/>
        <v>-1.1104297129210436</v>
      </c>
      <c r="AU81" s="56">
        <f t="shared" si="12"/>
        <v>-1.1484658809773185</v>
      </c>
      <c r="AV81" s="56">
        <f t="shared" si="12"/>
        <v>-1.1846489438639172</v>
      </c>
      <c r="AW81" s="56">
        <f t="shared" si="12"/>
        <v>-1.2190545819920333</v>
      </c>
      <c r="AX81" s="56">
        <f t="shared" si="12"/>
        <v>-1.2517556392616349</v>
      </c>
      <c r="AY81" s="56">
        <f t="shared" si="12"/>
        <v>-1.2870516992476686</v>
      </c>
      <c r="AZ81" s="56">
        <f t="shared" si="12"/>
        <v>-1.3195520647892078</v>
      </c>
      <c r="BA81" s="56">
        <f t="shared" si="12"/>
        <v>-1.3499425087317389</v>
      </c>
      <c r="BB81" s="56">
        <f t="shared" si="12"/>
        <v>-1.3783359785964915</v>
      </c>
      <c r="BC81" s="56">
        <f t="shared" si="12"/>
        <v>-1.4048401194273354</v>
      </c>
      <c r="BD81" s="56">
        <f t="shared" si="12"/>
        <v>-1.4295575017952762</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6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6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6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6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69"/>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69"/>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69"/>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6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155</v>
      </c>
    </row>
    <row r="98" spans="1:3" x14ac:dyDescent="0.3">
      <c r="B98" s="4" t="s">
        <v>317</v>
      </c>
    </row>
    <row r="99" spans="1:3" x14ac:dyDescent="0.3">
      <c r="B99" s="4" t="s">
        <v>335</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318</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8" sqref="B8"/>
    </sheetView>
  </sheetViews>
  <sheetFormatPr defaultRowHeight="15" x14ac:dyDescent="0.25"/>
  <cols>
    <col min="1" max="1" width="5.85546875" customWidth="1"/>
    <col min="2" max="2" width="64.85546875" customWidth="1"/>
  </cols>
  <sheetData>
    <row r="1" spans="1:2" ht="18.75" x14ac:dyDescent="0.3">
      <c r="A1" s="1" t="s">
        <v>82</v>
      </c>
    </row>
    <row r="2" spans="1:2" x14ac:dyDescent="0.25">
      <c r="A2" t="s">
        <v>78</v>
      </c>
    </row>
    <row r="4" spans="1:2" x14ac:dyDescent="0.25">
      <c r="B4" t="s">
        <v>342</v>
      </c>
    </row>
    <row r="6" spans="1:2" x14ac:dyDescent="0.25">
      <c r="B6" t="s">
        <v>343</v>
      </c>
    </row>
    <row r="8" spans="1:2" x14ac:dyDescent="0.25">
      <c r="B8" s="19" t="s">
        <v>351</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0" sqref="C2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0.11357074063227524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-0.39788266736239686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-0.75470462646791614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-1.1443605409498228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0" t="s">
        <v>11</v>
      </c>
      <c r="B13" s="61" t="s">
        <v>159</v>
      </c>
      <c r="C13" s="60"/>
      <c r="D13" s="61" t="s">
        <v>40</v>
      </c>
      <c r="E13" s="62">
        <f>(0.75*-0.438815)+(-0.025*5)</f>
        <v>-0.45411125000000002</v>
      </c>
      <c r="F13" s="62">
        <f>-0.025*5</f>
        <v>-0.125</v>
      </c>
      <c r="G13" s="62"/>
      <c r="H13" s="62"/>
      <c r="I13" s="62"/>
      <c r="J13" s="62"/>
      <c r="K13" s="33"/>
      <c r="L13" s="62"/>
      <c r="M13" s="62"/>
      <c r="N13" s="62"/>
      <c r="O13" s="62"/>
      <c r="P13" s="62"/>
      <c r="Q13" s="62"/>
      <c r="R13" s="62"/>
      <c r="S13" s="62"/>
      <c r="T13" s="62"/>
      <c r="U13" s="33"/>
      <c r="V13" s="62"/>
      <c r="W13" s="62"/>
      <c r="X13" s="33">
        <v>-1.5221049</v>
      </c>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1"/>
      <c r="B14" s="61" t="s">
        <v>176</v>
      </c>
      <c r="C14" s="60"/>
      <c r="D14" s="61" t="s">
        <v>40</v>
      </c>
      <c r="E14" s="62">
        <f>(0.1*($E$13+$F$13))-0.007</f>
        <v>-6.4911125E-2</v>
      </c>
      <c r="F14" s="62">
        <f t="shared" ref="F14:W14" si="0">(0.1*($E$13+$F$13))-0.007</f>
        <v>-6.4911125E-2</v>
      </c>
      <c r="G14" s="62">
        <f t="shared" si="0"/>
        <v>-6.4911125E-2</v>
      </c>
      <c r="H14" s="62">
        <f t="shared" si="0"/>
        <v>-6.4911125E-2</v>
      </c>
      <c r="I14" s="62">
        <f t="shared" si="0"/>
        <v>-6.4911125E-2</v>
      </c>
      <c r="J14" s="62">
        <f t="shared" si="0"/>
        <v>-6.4911125E-2</v>
      </c>
      <c r="K14" s="62">
        <f t="shared" si="0"/>
        <v>-6.4911125E-2</v>
      </c>
      <c r="L14" s="62">
        <f t="shared" si="0"/>
        <v>-6.4911125E-2</v>
      </c>
      <c r="M14" s="62">
        <f t="shared" si="0"/>
        <v>-6.4911125E-2</v>
      </c>
      <c r="N14" s="62">
        <f t="shared" si="0"/>
        <v>-6.4911125E-2</v>
      </c>
      <c r="O14" s="62">
        <f t="shared" si="0"/>
        <v>-6.4911125E-2</v>
      </c>
      <c r="P14" s="62">
        <f t="shared" si="0"/>
        <v>-6.4911125E-2</v>
      </c>
      <c r="Q14" s="62">
        <f t="shared" si="0"/>
        <v>-6.4911125E-2</v>
      </c>
      <c r="R14" s="62">
        <f t="shared" si="0"/>
        <v>-6.4911125E-2</v>
      </c>
      <c r="S14" s="62">
        <f t="shared" si="0"/>
        <v>-6.4911125E-2</v>
      </c>
      <c r="T14" s="62">
        <f t="shared" si="0"/>
        <v>-6.4911125E-2</v>
      </c>
      <c r="U14" s="62">
        <f t="shared" si="0"/>
        <v>-6.4911125E-2</v>
      </c>
      <c r="V14" s="62">
        <f t="shared" si="0"/>
        <v>-6.4911125E-2</v>
      </c>
      <c r="W14" s="62">
        <f t="shared" si="0"/>
        <v>-6.4911125E-2</v>
      </c>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1"/>
      <c r="B15" s="61" t="s">
        <v>318</v>
      </c>
      <c r="C15" s="60"/>
      <c r="D15" s="61" t="s">
        <v>40</v>
      </c>
      <c r="E15" s="62">
        <v>-2.5000000000000001E-2</v>
      </c>
      <c r="F15" s="62">
        <v>-2.5000000000000001E-2</v>
      </c>
      <c r="G15" s="62">
        <v>-2.5000000000000001E-2</v>
      </c>
      <c r="H15" s="62">
        <v>-2.5000000000000001E-2</v>
      </c>
      <c r="I15" s="62">
        <v>-2.5000000000000001E-2</v>
      </c>
      <c r="J15" s="62">
        <v>-2.5000000000000001E-2</v>
      </c>
      <c r="K15" s="62">
        <v>-2.5000000000000001E-2</v>
      </c>
      <c r="L15" s="62">
        <v>-2.5000000000000001E-2</v>
      </c>
      <c r="M15" s="62">
        <v>-2.5000000000000001E-2</v>
      </c>
      <c r="N15" s="62">
        <v>-2.5000000000000001E-2</v>
      </c>
      <c r="O15" s="62">
        <v>-2.5000000000000001E-2</v>
      </c>
      <c r="P15" s="62">
        <v>-2.5000000000000001E-2</v>
      </c>
      <c r="Q15" s="62">
        <v>-2.5000000000000001E-2</v>
      </c>
      <c r="R15" s="62">
        <v>-2.5000000000000001E-2</v>
      </c>
      <c r="S15" s="62">
        <v>-2.5000000000000001E-2</v>
      </c>
      <c r="T15" s="62">
        <v>-2.5000000000000001E-2</v>
      </c>
      <c r="U15" s="62">
        <v>-2.5000000000000001E-2</v>
      </c>
      <c r="V15" s="62">
        <v>-2.5000000000000001E-2</v>
      </c>
      <c r="W15" s="62">
        <v>-2.5000000000000001E-2</v>
      </c>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1"/>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1"/>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2"/>
      <c r="B18" s="124" t="s">
        <v>197</v>
      </c>
      <c r="C18" s="130"/>
      <c r="D18" s="125" t="s">
        <v>40</v>
      </c>
      <c r="E18" s="59">
        <f>SUM(E13:E17)</f>
        <v>-0.54402237500000006</v>
      </c>
      <c r="F18" s="59">
        <f t="shared" ref="F18:AW18" si="1">SUM(F13:F17)</f>
        <v>-0.21491112500000001</v>
      </c>
      <c r="G18" s="59">
        <f t="shared" si="1"/>
        <v>-8.9911125000000008E-2</v>
      </c>
      <c r="H18" s="59">
        <f t="shared" si="1"/>
        <v>-8.9911125000000008E-2</v>
      </c>
      <c r="I18" s="59">
        <f t="shared" si="1"/>
        <v>-8.9911125000000008E-2</v>
      </c>
      <c r="J18" s="59">
        <f t="shared" si="1"/>
        <v>-8.9911125000000008E-2</v>
      </c>
      <c r="K18" s="59">
        <f t="shared" si="1"/>
        <v>-8.9911125000000008E-2</v>
      </c>
      <c r="L18" s="59">
        <f t="shared" si="1"/>
        <v>-8.9911125000000008E-2</v>
      </c>
      <c r="M18" s="59">
        <f t="shared" si="1"/>
        <v>-8.9911125000000008E-2</v>
      </c>
      <c r="N18" s="59">
        <f t="shared" si="1"/>
        <v>-8.9911125000000008E-2</v>
      </c>
      <c r="O18" s="59">
        <f t="shared" si="1"/>
        <v>-8.9911125000000008E-2</v>
      </c>
      <c r="P18" s="59">
        <f t="shared" si="1"/>
        <v>-8.9911125000000008E-2</v>
      </c>
      <c r="Q18" s="59">
        <f t="shared" si="1"/>
        <v>-8.9911125000000008E-2</v>
      </c>
      <c r="R18" s="59">
        <f t="shared" si="1"/>
        <v>-8.9911125000000008E-2</v>
      </c>
      <c r="S18" s="59">
        <f t="shared" si="1"/>
        <v>-8.9911125000000008E-2</v>
      </c>
      <c r="T18" s="59">
        <f t="shared" si="1"/>
        <v>-8.9911125000000008E-2</v>
      </c>
      <c r="U18" s="59">
        <f t="shared" si="1"/>
        <v>-8.9911125000000008E-2</v>
      </c>
      <c r="V18" s="59">
        <f t="shared" si="1"/>
        <v>-8.9911125000000008E-2</v>
      </c>
      <c r="W18" s="59">
        <f t="shared" si="1"/>
        <v>-8.9911125000000008E-2</v>
      </c>
      <c r="X18" s="59">
        <f t="shared" si="1"/>
        <v>-1.5221049</v>
      </c>
      <c r="Y18" s="59">
        <f t="shared" si="1"/>
        <v>0</v>
      </c>
      <c r="Z18" s="59">
        <f t="shared" si="1"/>
        <v>0</v>
      </c>
      <c r="AA18" s="59">
        <f t="shared" si="1"/>
        <v>0</v>
      </c>
      <c r="AB18" s="59">
        <f t="shared" si="1"/>
        <v>0</v>
      </c>
      <c r="AC18" s="59">
        <f t="shared" si="1"/>
        <v>0</v>
      </c>
      <c r="AD18" s="59">
        <f t="shared" si="1"/>
        <v>0</v>
      </c>
      <c r="AE18" s="59">
        <f t="shared" si="1"/>
        <v>0</v>
      </c>
      <c r="AF18" s="59">
        <f t="shared" si="1"/>
        <v>0</v>
      </c>
      <c r="AG18" s="59">
        <f t="shared" si="1"/>
        <v>0</v>
      </c>
      <c r="AH18" s="59">
        <f t="shared" si="1"/>
        <v>0</v>
      </c>
      <c r="AI18" s="59">
        <f t="shared" si="1"/>
        <v>0</v>
      </c>
      <c r="AJ18" s="59">
        <f t="shared" si="1"/>
        <v>0</v>
      </c>
      <c r="AK18" s="59">
        <f t="shared" si="1"/>
        <v>0</v>
      </c>
      <c r="AL18" s="59">
        <f t="shared" si="1"/>
        <v>0</v>
      </c>
      <c r="AM18" s="59">
        <f t="shared" si="1"/>
        <v>0</v>
      </c>
      <c r="AN18" s="59">
        <f t="shared" si="1"/>
        <v>0</v>
      </c>
      <c r="AO18" s="59">
        <f t="shared" si="1"/>
        <v>0</v>
      </c>
      <c r="AP18" s="59">
        <f t="shared" si="1"/>
        <v>0</v>
      </c>
      <c r="AQ18" s="59">
        <f t="shared" si="1"/>
        <v>0</v>
      </c>
      <c r="AR18" s="59">
        <f t="shared" si="1"/>
        <v>0</v>
      </c>
      <c r="AS18" s="59">
        <f t="shared" si="1"/>
        <v>0</v>
      </c>
      <c r="AT18" s="59">
        <f t="shared" si="1"/>
        <v>0</v>
      </c>
      <c r="AU18" s="59">
        <f t="shared" si="1"/>
        <v>0</v>
      </c>
      <c r="AV18" s="59">
        <f t="shared" si="1"/>
        <v>0</v>
      </c>
      <c r="AW18" s="59">
        <f t="shared" si="1"/>
        <v>0</v>
      </c>
      <c r="AX18" s="61"/>
      <c r="AY18" s="61"/>
      <c r="AZ18" s="61"/>
      <c r="BA18" s="61"/>
      <c r="BB18" s="61"/>
      <c r="BC18" s="61"/>
      <c r="BD18" s="61"/>
    </row>
    <row r="19" spans="1:56" x14ac:dyDescent="0.3">
      <c r="A19" s="173" t="s">
        <v>301</v>
      </c>
      <c r="B19" s="61" t="s">
        <v>159</v>
      </c>
      <c r="C19" s="8"/>
      <c r="D19" s="9" t="s">
        <v>40</v>
      </c>
      <c r="E19" s="33">
        <v>1.5221049</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3"/>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3"/>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3"/>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3"/>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3"/>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4"/>
      <c r="B25" s="61" t="s">
        <v>319</v>
      </c>
      <c r="C25" s="8"/>
      <c r="D25" s="9" t="s">
        <v>40</v>
      </c>
      <c r="E25" s="67">
        <f>SUM(E19:E24)</f>
        <v>1.5221049</v>
      </c>
      <c r="F25" s="67">
        <f t="shared" ref="F25:BD25" si="2">SUM(F19:F24)</f>
        <v>0</v>
      </c>
      <c r="G25" s="67">
        <f t="shared" si="2"/>
        <v>0</v>
      </c>
      <c r="H25" s="67">
        <f t="shared" si="2"/>
        <v>0</v>
      </c>
      <c r="I25" s="67">
        <f t="shared" si="2"/>
        <v>0</v>
      </c>
      <c r="J25" s="67">
        <f t="shared" si="2"/>
        <v>0</v>
      </c>
      <c r="K25" s="67">
        <f t="shared" si="2"/>
        <v>0</v>
      </c>
      <c r="L25" s="67">
        <f t="shared" si="2"/>
        <v>0</v>
      </c>
      <c r="M25" s="67">
        <f t="shared" si="2"/>
        <v>0</v>
      </c>
      <c r="N25" s="67">
        <f t="shared" si="2"/>
        <v>0</v>
      </c>
      <c r="O25" s="67">
        <f t="shared" si="2"/>
        <v>0</v>
      </c>
      <c r="P25" s="67">
        <f t="shared" si="2"/>
        <v>0</v>
      </c>
      <c r="Q25" s="67">
        <f t="shared" si="2"/>
        <v>0</v>
      </c>
      <c r="R25" s="67">
        <f t="shared" si="2"/>
        <v>0</v>
      </c>
      <c r="S25" s="67">
        <f t="shared" si="2"/>
        <v>0</v>
      </c>
      <c r="T25" s="67">
        <f t="shared" si="2"/>
        <v>0</v>
      </c>
      <c r="U25" s="67">
        <f t="shared" si="2"/>
        <v>0</v>
      </c>
      <c r="V25" s="67">
        <f t="shared" si="2"/>
        <v>0</v>
      </c>
      <c r="W25" s="67">
        <f t="shared" si="2"/>
        <v>0</v>
      </c>
      <c r="X25" s="67">
        <f t="shared" si="2"/>
        <v>0</v>
      </c>
      <c r="Y25" s="67">
        <f t="shared" si="2"/>
        <v>0</v>
      </c>
      <c r="Z25" s="67">
        <f t="shared" si="2"/>
        <v>0</v>
      </c>
      <c r="AA25" s="67">
        <f t="shared" si="2"/>
        <v>0</v>
      </c>
      <c r="AB25" s="67">
        <f t="shared" si="2"/>
        <v>0</v>
      </c>
      <c r="AC25" s="67">
        <f t="shared" si="2"/>
        <v>0</v>
      </c>
      <c r="AD25" s="67">
        <f t="shared" si="2"/>
        <v>0</v>
      </c>
      <c r="AE25" s="67">
        <f t="shared" si="2"/>
        <v>0</v>
      </c>
      <c r="AF25" s="67">
        <f t="shared" si="2"/>
        <v>0</v>
      </c>
      <c r="AG25" s="67">
        <f t="shared" si="2"/>
        <v>0</v>
      </c>
      <c r="AH25" s="67">
        <f t="shared" si="2"/>
        <v>0</v>
      </c>
      <c r="AI25" s="67">
        <f t="shared" si="2"/>
        <v>0</v>
      </c>
      <c r="AJ25" s="67">
        <f t="shared" si="2"/>
        <v>0</v>
      </c>
      <c r="AK25" s="67">
        <f t="shared" si="2"/>
        <v>0</v>
      </c>
      <c r="AL25" s="67">
        <f t="shared" si="2"/>
        <v>0</v>
      </c>
      <c r="AM25" s="67">
        <f t="shared" si="2"/>
        <v>0</v>
      </c>
      <c r="AN25" s="67">
        <f t="shared" si="2"/>
        <v>0</v>
      </c>
      <c r="AO25" s="67">
        <f t="shared" si="2"/>
        <v>0</v>
      </c>
      <c r="AP25" s="67">
        <f t="shared" si="2"/>
        <v>0</v>
      </c>
      <c r="AQ25" s="67">
        <f t="shared" si="2"/>
        <v>0</v>
      </c>
      <c r="AR25" s="67">
        <f t="shared" si="2"/>
        <v>0</v>
      </c>
      <c r="AS25" s="67">
        <f t="shared" si="2"/>
        <v>0</v>
      </c>
      <c r="AT25" s="67">
        <f t="shared" si="2"/>
        <v>0</v>
      </c>
      <c r="AU25" s="67">
        <f t="shared" si="2"/>
        <v>0</v>
      </c>
      <c r="AV25" s="67">
        <f t="shared" si="2"/>
        <v>0</v>
      </c>
      <c r="AW25" s="67">
        <f t="shared" si="2"/>
        <v>0</v>
      </c>
      <c r="AX25" s="67">
        <f t="shared" si="2"/>
        <v>0</v>
      </c>
      <c r="AY25" s="67">
        <f t="shared" si="2"/>
        <v>0</v>
      </c>
      <c r="AZ25" s="67">
        <f t="shared" si="2"/>
        <v>0</v>
      </c>
      <c r="BA25" s="67">
        <f t="shared" si="2"/>
        <v>0</v>
      </c>
      <c r="BB25" s="67">
        <f t="shared" si="2"/>
        <v>0</v>
      </c>
      <c r="BC25" s="67">
        <f t="shared" si="2"/>
        <v>0</v>
      </c>
      <c r="BD25" s="67">
        <f t="shared" si="2"/>
        <v>0</v>
      </c>
    </row>
    <row r="26" spans="1:56" ht="15.75" thickBot="1" x14ac:dyDescent="0.35">
      <c r="A26" s="114"/>
      <c r="B26" s="57" t="s">
        <v>96</v>
      </c>
      <c r="C26" s="58" t="s">
        <v>94</v>
      </c>
      <c r="D26" s="57" t="s">
        <v>40</v>
      </c>
      <c r="E26" s="59">
        <f>E18+E25</f>
        <v>0.97808252499999992</v>
      </c>
      <c r="F26" s="59">
        <f t="shared" ref="F26:BD26" si="3">F18+F25</f>
        <v>-0.21491112500000001</v>
      </c>
      <c r="G26" s="59">
        <f t="shared" si="3"/>
        <v>-8.9911125000000008E-2</v>
      </c>
      <c r="H26" s="59">
        <f t="shared" si="3"/>
        <v>-8.9911125000000008E-2</v>
      </c>
      <c r="I26" s="59">
        <f t="shared" si="3"/>
        <v>-8.9911125000000008E-2</v>
      </c>
      <c r="J26" s="59">
        <f t="shared" si="3"/>
        <v>-8.9911125000000008E-2</v>
      </c>
      <c r="K26" s="59">
        <f t="shared" si="3"/>
        <v>-8.9911125000000008E-2</v>
      </c>
      <c r="L26" s="59">
        <f t="shared" si="3"/>
        <v>-8.9911125000000008E-2</v>
      </c>
      <c r="M26" s="59">
        <f t="shared" si="3"/>
        <v>-8.9911125000000008E-2</v>
      </c>
      <c r="N26" s="59">
        <f t="shared" si="3"/>
        <v>-8.9911125000000008E-2</v>
      </c>
      <c r="O26" s="59">
        <f t="shared" si="3"/>
        <v>-8.9911125000000008E-2</v>
      </c>
      <c r="P26" s="59">
        <f t="shared" si="3"/>
        <v>-8.9911125000000008E-2</v>
      </c>
      <c r="Q26" s="59">
        <f t="shared" si="3"/>
        <v>-8.9911125000000008E-2</v>
      </c>
      <c r="R26" s="59">
        <f t="shared" si="3"/>
        <v>-8.9911125000000008E-2</v>
      </c>
      <c r="S26" s="59">
        <f t="shared" si="3"/>
        <v>-8.9911125000000008E-2</v>
      </c>
      <c r="T26" s="59">
        <f t="shared" si="3"/>
        <v>-8.9911125000000008E-2</v>
      </c>
      <c r="U26" s="59">
        <f t="shared" si="3"/>
        <v>-8.9911125000000008E-2</v>
      </c>
      <c r="V26" s="59">
        <f t="shared" si="3"/>
        <v>-8.9911125000000008E-2</v>
      </c>
      <c r="W26" s="59">
        <f t="shared" si="3"/>
        <v>-8.9911125000000008E-2</v>
      </c>
      <c r="X26" s="59">
        <f t="shared" si="3"/>
        <v>-1.5221049</v>
      </c>
      <c r="Y26" s="59">
        <f t="shared" si="3"/>
        <v>0</v>
      </c>
      <c r="Z26" s="59">
        <f t="shared" si="3"/>
        <v>0</v>
      </c>
      <c r="AA26" s="59">
        <f t="shared" si="3"/>
        <v>0</v>
      </c>
      <c r="AB26" s="59">
        <f t="shared" si="3"/>
        <v>0</v>
      </c>
      <c r="AC26" s="59">
        <f t="shared" si="3"/>
        <v>0</v>
      </c>
      <c r="AD26" s="59">
        <f t="shared" si="3"/>
        <v>0</v>
      </c>
      <c r="AE26" s="59">
        <f t="shared" si="3"/>
        <v>0</v>
      </c>
      <c r="AF26" s="59">
        <f t="shared" si="3"/>
        <v>0</v>
      </c>
      <c r="AG26" s="59">
        <f t="shared" si="3"/>
        <v>0</v>
      </c>
      <c r="AH26" s="59">
        <f t="shared" si="3"/>
        <v>0</v>
      </c>
      <c r="AI26" s="59">
        <f t="shared" si="3"/>
        <v>0</v>
      </c>
      <c r="AJ26" s="59">
        <f t="shared" si="3"/>
        <v>0</v>
      </c>
      <c r="AK26" s="59">
        <f t="shared" si="3"/>
        <v>0</v>
      </c>
      <c r="AL26" s="59">
        <f t="shared" si="3"/>
        <v>0</v>
      </c>
      <c r="AM26" s="59">
        <f t="shared" si="3"/>
        <v>0</v>
      </c>
      <c r="AN26" s="59">
        <f t="shared" si="3"/>
        <v>0</v>
      </c>
      <c r="AO26" s="59">
        <f t="shared" si="3"/>
        <v>0</v>
      </c>
      <c r="AP26" s="59">
        <f t="shared" si="3"/>
        <v>0</v>
      </c>
      <c r="AQ26" s="59">
        <f t="shared" si="3"/>
        <v>0</v>
      </c>
      <c r="AR26" s="59">
        <f t="shared" si="3"/>
        <v>0</v>
      </c>
      <c r="AS26" s="59">
        <f t="shared" si="3"/>
        <v>0</v>
      </c>
      <c r="AT26" s="59">
        <f t="shared" si="3"/>
        <v>0</v>
      </c>
      <c r="AU26" s="59">
        <f t="shared" si="3"/>
        <v>0</v>
      </c>
      <c r="AV26" s="59">
        <f t="shared" si="3"/>
        <v>0</v>
      </c>
      <c r="AW26" s="59">
        <f t="shared" si="3"/>
        <v>0</v>
      </c>
      <c r="AX26" s="59">
        <f t="shared" si="3"/>
        <v>0</v>
      </c>
      <c r="AY26" s="59">
        <f t="shared" si="3"/>
        <v>0</v>
      </c>
      <c r="AZ26" s="59">
        <f t="shared" si="3"/>
        <v>0</v>
      </c>
      <c r="BA26" s="59">
        <f t="shared" si="3"/>
        <v>0</v>
      </c>
      <c r="BB26" s="59">
        <f t="shared" si="3"/>
        <v>0</v>
      </c>
      <c r="BC26" s="59">
        <f t="shared" si="3"/>
        <v>0</v>
      </c>
      <c r="BD26" s="59">
        <f t="shared" si="3"/>
        <v>0</v>
      </c>
    </row>
    <row r="27" spans="1:56" x14ac:dyDescent="0.3">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5"/>
      <c r="B28" s="9" t="s">
        <v>12</v>
      </c>
      <c r="C28" s="9" t="s">
        <v>43</v>
      </c>
      <c r="D28" s="9" t="s">
        <v>40</v>
      </c>
      <c r="E28" s="34">
        <f>E26*E27</f>
        <v>0.78246601999999998</v>
      </c>
      <c r="F28" s="34">
        <f t="shared" ref="F28:AW28" si="4">F26*F27</f>
        <v>-0.17192890000000002</v>
      </c>
      <c r="G28" s="34">
        <f t="shared" si="4"/>
        <v>-7.1928900000000004E-2</v>
      </c>
      <c r="H28" s="34">
        <f t="shared" si="4"/>
        <v>-7.1928900000000004E-2</v>
      </c>
      <c r="I28" s="34">
        <f t="shared" si="4"/>
        <v>-7.1928900000000004E-2</v>
      </c>
      <c r="J28" s="34">
        <f t="shared" si="4"/>
        <v>-7.1928900000000004E-2</v>
      </c>
      <c r="K28" s="34">
        <f t="shared" si="4"/>
        <v>-7.1928900000000004E-2</v>
      </c>
      <c r="L28" s="34">
        <f t="shared" si="4"/>
        <v>-7.1928900000000004E-2</v>
      </c>
      <c r="M28" s="34">
        <f t="shared" si="4"/>
        <v>-7.1928900000000004E-2</v>
      </c>
      <c r="N28" s="34">
        <f t="shared" si="4"/>
        <v>-7.1928900000000004E-2</v>
      </c>
      <c r="O28" s="34">
        <f t="shared" si="4"/>
        <v>-7.1928900000000004E-2</v>
      </c>
      <c r="P28" s="34">
        <f t="shared" si="4"/>
        <v>-7.1928900000000004E-2</v>
      </c>
      <c r="Q28" s="34">
        <f t="shared" si="4"/>
        <v>-7.1928900000000004E-2</v>
      </c>
      <c r="R28" s="34">
        <f t="shared" si="4"/>
        <v>-7.1928900000000004E-2</v>
      </c>
      <c r="S28" s="34">
        <f t="shared" si="4"/>
        <v>-7.1928900000000004E-2</v>
      </c>
      <c r="T28" s="34">
        <f t="shared" si="4"/>
        <v>-7.1928900000000004E-2</v>
      </c>
      <c r="U28" s="34">
        <f t="shared" si="4"/>
        <v>-7.1928900000000004E-2</v>
      </c>
      <c r="V28" s="34">
        <f t="shared" si="4"/>
        <v>-7.1928900000000004E-2</v>
      </c>
      <c r="W28" s="34">
        <f t="shared" si="4"/>
        <v>-7.1928900000000004E-2</v>
      </c>
      <c r="X28" s="34">
        <f t="shared" si="4"/>
        <v>-1.21768392</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0.19561650499999994</v>
      </c>
      <c r="F29" s="34">
        <f t="shared" ref="F29:AW29" si="5">F26-F28</f>
        <v>-4.2982224999999985E-2</v>
      </c>
      <c r="G29" s="34">
        <f t="shared" si="5"/>
        <v>-1.7982225000000004E-2</v>
      </c>
      <c r="H29" s="34">
        <f t="shared" si="5"/>
        <v>-1.7982225000000004E-2</v>
      </c>
      <c r="I29" s="34">
        <f t="shared" si="5"/>
        <v>-1.7982225000000004E-2</v>
      </c>
      <c r="J29" s="34">
        <f t="shared" si="5"/>
        <v>-1.7982225000000004E-2</v>
      </c>
      <c r="K29" s="34">
        <f t="shared" si="5"/>
        <v>-1.7982225000000004E-2</v>
      </c>
      <c r="L29" s="34">
        <f t="shared" si="5"/>
        <v>-1.7982225000000004E-2</v>
      </c>
      <c r="M29" s="34">
        <f t="shared" si="5"/>
        <v>-1.7982225000000004E-2</v>
      </c>
      <c r="N29" s="34">
        <f t="shared" si="5"/>
        <v>-1.7982225000000004E-2</v>
      </c>
      <c r="O29" s="34">
        <f t="shared" si="5"/>
        <v>-1.7982225000000004E-2</v>
      </c>
      <c r="P29" s="34">
        <f t="shared" si="5"/>
        <v>-1.7982225000000004E-2</v>
      </c>
      <c r="Q29" s="34">
        <f t="shared" si="5"/>
        <v>-1.7982225000000004E-2</v>
      </c>
      <c r="R29" s="34">
        <f t="shared" si="5"/>
        <v>-1.7982225000000004E-2</v>
      </c>
      <c r="S29" s="34">
        <f t="shared" si="5"/>
        <v>-1.7982225000000004E-2</v>
      </c>
      <c r="T29" s="34">
        <f t="shared" si="5"/>
        <v>-1.7982225000000004E-2</v>
      </c>
      <c r="U29" s="34">
        <f t="shared" si="5"/>
        <v>-1.7982225000000004E-2</v>
      </c>
      <c r="V29" s="34">
        <f t="shared" si="5"/>
        <v>-1.7982225000000004E-2</v>
      </c>
      <c r="W29" s="34">
        <f t="shared" si="5"/>
        <v>-1.7982225000000004E-2</v>
      </c>
      <c r="X29" s="34">
        <f t="shared" si="5"/>
        <v>-0.30442097999999995</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1.7388133777777776E-2</v>
      </c>
      <c r="G30" s="34">
        <f>$E$28/'Fixed data'!$C$7</f>
        <v>1.7388133777777776E-2</v>
      </c>
      <c r="H30" s="34">
        <f>$E$28/'Fixed data'!$C$7</f>
        <v>1.7388133777777776E-2</v>
      </c>
      <c r="I30" s="34">
        <f>$E$28/'Fixed data'!$C$7</f>
        <v>1.7388133777777776E-2</v>
      </c>
      <c r="J30" s="34">
        <f>$E$28/'Fixed data'!$C$7</f>
        <v>1.7388133777777776E-2</v>
      </c>
      <c r="K30" s="34">
        <f>$E$28/'Fixed data'!$C$7</f>
        <v>1.7388133777777776E-2</v>
      </c>
      <c r="L30" s="34">
        <f>$E$28/'Fixed data'!$C$7</f>
        <v>1.7388133777777776E-2</v>
      </c>
      <c r="M30" s="34">
        <f>$E$28/'Fixed data'!$C$7</f>
        <v>1.7388133777777776E-2</v>
      </c>
      <c r="N30" s="34">
        <f>$E$28/'Fixed data'!$C$7</f>
        <v>1.7388133777777776E-2</v>
      </c>
      <c r="O30" s="34">
        <f>$E$28/'Fixed data'!$C$7</f>
        <v>1.7388133777777776E-2</v>
      </c>
      <c r="P30" s="34">
        <f>$E$28/'Fixed data'!$C$7</f>
        <v>1.7388133777777776E-2</v>
      </c>
      <c r="Q30" s="34">
        <f>$E$28/'Fixed data'!$C$7</f>
        <v>1.7388133777777776E-2</v>
      </c>
      <c r="R30" s="34">
        <f>$E$28/'Fixed data'!$C$7</f>
        <v>1.7388133777777776E-2</v>
      </c>
      <c r="S30" s="34">
        <f>$E$28/'Fixed data'!$C$7</f>
        <v>1.7388133777777776E-2</v>
      </c>
      <c r="T30" s="34">
        <f>$E$28/'Fixed data'!$C$7</f>
        <v>1.7388133777777776E-2</v>
      </c>
      <c r="U30" s="34">
        <f>$E$28/'Fixed data'!$C$7</f>
        <v>1.7388133777777776E-2</v>
      </c>
      <c r="V30" s="34">
        <f>$E$28/'Fixed data'!$C$7</f>
        <v>1.7388133777777776E-2</v>
      </c>
      <c r="W30" s="34">
        <f>$E$28/'Fixed data'!$C$7</f>
        <v>1.7388133777777776E-2</v>
      </c>
      <c r="X30" s="34">
        <f>$E$28/'Fixed data'!$C$7</f>
        <v>1.7388133777777776E-2</v>
      </c>
      <c r="Y30" s="34">
        <f>$E$28/'Fixed data'!$C$7</f>
        <v>1.7388133777777776E-2</v>
      </c>
      <c r="Z30" s="34">
        <f>$E$28/'Fixed data'!$C$7</f>
        <v>1.7388133777777776E-2</v>
      </c>
      <c r="AA30" s="34">
        <f>$E$28/'Fixed data'!$C$7</f>
        <v>1.7388133777777776E-2</v>
      </c>
      <c r="AB30" s="34">
        <f>$E$28/'Fixed data'!$C$7</f>
        <v>1.7388133777777776E-2</v>
      </c>
      <c r="AC30" s="34">
        <f>$E$28/'Fixed data'!$C$7</f>
        <v>1.7388133777777776E-2</v>
      </c>
      <c r="AD30" s="34">
        <f>$E$28/'Fixed data'!$C$7</f>
        <v>1.7388133777777776E-2</v>
      </c>
      <c r="AE30" s="34">
        <f>$E$28/'Fixed data'!$C$7</f>
        <v>1.7388133777777776E-2</v>
      </c>
      <c r="AF30" s="34">
        <f>$E$28/'Fixed data'!$C$7</f>
        <v>1.7388133777777776E-2</v>
      </c>
      <c r="AG30" s="34">
        <f>$E$28/'Fixed data'!$C$7</f>
        <v>1.7388133777777776E-2</v>
      </c>
      <c r="AH30" s="34">
        <f>$E$28/'Fixed data'!$C$7</f>
        <v>1.7388133777777776E-2</v>
      </c>
      <c r="AI30" s="34">
        <f>$E$28/'Fixed data'!$C$7</f>
        <v>1.7388133777777776E-2</v>
      </c>
      <c r="AJ30" s="34">
        <f>$E$28/'Fixed data'!$C$7</f>
        <v>1.7388133777777776E-2</v>
      </c>
      <c r="AK30" s="34">
        <f>$E$28/'Fixed data'!$C$7</f>
        <v>1.7388133777777776E-2</v>
      </c>
      <c r="AL30" s="34">
        <f>$E$28/'Fixed data'!$C$7</f>
        <v>1.7388133777777776E-2</v>
      </c>
      <c r="AM30" s="34">
        <f>$E$28/'Fixed data'!$C$7</f>
        <v>1.7388133777777776E-2</v>
      </c>
      <c r="AN30" s="34">
        <f>$E$28/'Fixed data'!$C$7</f>
        <v>1.7388133777777776E-2</v>
      </c>
      <c r="AO30" s="34">
        <f>$E$28/'Fixed data'!$C$7</f>
        <v>1.7388133777777776E-2</v>
      </c>
      <c r="AP30" s="34">
        <f>$E$28/'Fixed data'!$C$7</f>
        <v>1.7388133777777776E-2</v>
      </c>
      <c r="AQ30" s="34">
        <f>$E$28/'Fixed data'!$C$7</f>
        <v>1.7388133777777776E-2</v>
      </c>
      <c r="AR30" s="34">
        <f>$E$28/'Fixed data'!$C$7</f>
        <v>1.7388133777777776E-2</v>
      </c>
      <c r="AS30" s="34">
        <f>$E$28/'Fixed data'!$C$7</f>
        <v>1.7388133777777776E-2</v>
      </c>
      <c r="AT30" s="34">
        <f>$E$28/'Fixed data'!$C$7</f>
        <v>1.7388133777777776E-2</v>
      </c>
      <c r="AU30" s="34">
        <f>$E$28/'Fixed data'!$C$7</f>
        <v>1.7388133777777776E-2</v>
      </c>
      <c r="AV30" s="34">
        <f>$E$28/'Fixed data'!$C$7</f>
        <v>1.7388133777777776E-2</v>
      </c>
      <c r="AW30" s="34">
        <f>$E$28/'Fixed data'!$C$7</f>
        <v>1.7388133777777776E-2</v>
      </c>
      <c r="AX30" s="34">
        <f>$E$28/'Fixed data'!$C$7</f>
        <v>1.7388133777777776E-2</v>
      </c>
      <c r="AY30" s="34"/>
      <c r="AZ30" s="34"/>
      <c r="BA30" s="34"/>
      <c r="BB30" s="34"/>
      <c r="BC30" s="34"/>
      <c r="BD30" s="34"/>
    </row>
    <row r="31" spans="1:56" ht="16.5" hidden="1" customHeight="1" outlineLevel="1" x14ac:dyDescent="0.35">
      <c r="A31" s="115"/>
      <c r="B31" s="9" t="s">
        <v>2</v>
      </c>
      <c r="C31" s="11" t="s">
        <v>54</v>
      </c>
      <c r="D31" s="9" t="s">
        <v>40</v>
      </c>
      <c r="F31" s="34"/>
      <c r="G31" s="34">
        <f>$F$28/'Fixed data'!$C$7</f>
        <v>-3.8206422222222228E-3</v>
      </c>
      <c r="H31" s="34">
        <f>$F$28/'Fixed data'!$C$7</f>
        <v>-3.8206422222222228E-3</v>
      </c>
      <c r="I31" s="34">
        <f>$F$28/'Fixed data'!$C$7</f>
        <v>-3.8206422222222228E-3</v>
      </c>
      <c r="J31" s="34">
        <f>$F$28/'Fixed data'!$C$7</f>
        <v>-3.8206422222222228E-3</v>
      </c>
      <c r="K31" s="34">
        <f>$F$28/'Fixed data'!$C$7</f>
        <v>-3.8206422222222228E-3</v>
      </c>
      <c r="L31" s="34">
        <f>$F$28/'Fixed data'!$C$7</f>
        <v>-3.8206422222222228E-3</v>
      </c>
      <c r="M31" s="34">
        <f>$F$28/'Fixed data'!$C$7</f>
        <v>-3.8206422222222228E-3</v>
      </c>
      <c r="N31" s="34">
        <f>$F$28/'Fixed data'!$C$7</f>
        <v>-3.8206422222222228E-3</v>
      </c>
      <c r="O31" s="34">
        <f>$F$28/'Fixed data'!$C$7</f>
        <v>-3.8206422222222228E-3</v>
      </c>
      <c r="P31" s="34">
        <f>$F$28/'Fixed data'!$C$7</f>
        <v>-3.8206422222222228E-3</v>
      </c>
      <c r="Q31" s="34">
        <f>$F$28/'Fixed data'!$C$7</f>
        <v>-3.8206422222222228E-3</v>
      </c>
      <c r="R31" s="34">
        <f>$F$28/'Fixed data'!$C$7</f>
        <v>-3.8206422222222228E-3</v>
      </c>
      <c r="S31" s="34">
        <f>$F$28/'Fixed data'!$C$7</f>
        <v>-3.8206422222222228E-3</v>
      </c>
      <c r="T31" s="34">
        <f>$F$28/'Fixed data'!$C$7</f>
        <v>-3.8206422222222228E-3</v>
      </c>
      <c r="U31" s="34">
        <f>$F$28/'Fixed data'!$C$7</f>
        <v>-3.8206422222222228E-3</v>
      </c>
      <c r="V31" s="34">
        <f>$F$28/'Fixed data'!$C$7</f>
        <v>-3.8206422222222228E-3</v>
      </c>
      <c r="W31" s="34">
        <f>$F$28/'Fixed data'!$C$7</f>
        <v>-3.8206422222222228E-3</v>
      </c>
      <c r="X31" s="34">
        <f>$F$28/'Fixed data'!$C$7</f>
        <v>-3.8206422222222228E-3</v>
      </c>
      <c r="Y31" s="34">
        <f>$F$28/'Fixed data'!$C$7</f>
        <v>-3.8206422222222228E-3</v>
      </c>
      <c r="Z31" s="34">
        <f>$F$28/'Fixed data'!$C$7</f>
        <v>-3.8206422222222228E-3</v>
      </c>
      <c r="AA31" s="34">
        <f>$F$28/'Fixed data'!$C$7</f>
        <v>-3.8206422222222228E-3</v>
      </c>
      <c r="AB31" s="34">
        <f>$F$28/'Fixed data'!$C$7</f>
        <v>-3.8206422222222228E-3</v>
      </c>
      <c r="AC31" s="34">
        <f>$F$28/'Fixed data'!$C$7</f>
        <v>-3.8206422222222228E-3</v>
      </c>
      <c r="AD31" s="34">
        <f>$F$28/'Fixed data'!$C$7</f>
        <v>-3.8206422222222228E-3</v>
      </c>
      <c r="AE31" s="34">
        <f>$F$28/'Fixed data'!$C$7</f>
        <v>-3.8206422222222228E-3</v>
      </c>
      <c r="AF31" s="34">
        <f>$F$28/'Fixed data'!$C$7</f>
        <v>-3.8206422222222228E-3</v>
      </c>
      <c r="AG31" s="34">
        <f>$F$28/'Fixed data'!$C$7</f>
        <v>-3.8206422222222228E-3</v>
      </c>
      <c r="AH31" s="34">
        <f>$F$28/'Fixed data'!$C$7</f>
        <v>-3.8206422222222228E-3</v>
      </c>
      <c r="AI31" s="34">
        <f>$F$28/'Fixed data'!$C$7</f>
        <v>-3.8206422222222228E-3</v>
      </c>
      <c r="AJ31" s="34">
        <f>$F$28/'Fixed data'!$C$7</f>
        <v>-3.8206422222222228E-3</v>
      </c>
      <c r="AK31" s="34">
        <f>$F$28/'Fixed data'!$C$7</f>
        <v>-3.8206422222222228E-3</v>
      </c>
      <c r="AL31" s="34">
        <f>$F$28/'Fixed data'!$C$7</f>
        <v>-3.8206422222222228E-3</v>
      </c>
      <c r="AM31" s="34">
        <f>$F$28/'Fixed data'!$C$7</f>
        <v>-3.8206422222222228E-3</v>
      </c>
      <c r="AN31" s="34">
        <f>$F$28/'Fixed data'!$C$7</f>
        <v>-3.8206422222222228E-3</v>
      </c>
      <c r="AO31" s="34">
        <f>$F$28/'Fixed data'!$C$7</f>
        <v>-3.8206422222222228E-3</v>
      </c>
      <c r="AP31" s="34">
        <f>$F$28/'Fixed data'!$C$7</f>
        <v>-3.8206422222222228E-3</v>
      </c>
      <c r="AQ31" s="34">
        <f>$F$28/'Fixed data'!$C$7</f>
        <v>-3.8206422222222228E-3</v>
      </c>
      <c r="AR31" s="34">
        <f>$F$28/'Fixed data'!$C$7</f>
        <v>-3.8206422222222228E-3</v>
      </c>
      <c r="AS31" s="34">
        <f>$F$28/'Fixed data'!$C$7</f>
        <v>-3.8206422222222228E-3</v>
      </c>
      <c r="AT31" s="34">
        <f>$F$28/'Fixed data'!$C$7</f>
        <v>-3.8206422222222228E-3</v>
      </c>
      <c r="AU31" s="34">
        <f>$F$28/'Fixed data'!$C$7</f>
        <v>-3.8206422222222228E-3</v>
      </c>
      <c r="AV31" s="34">
        <f>$F$28/'Fixed data'!$C$7</f>
        <v>-3.8206422222222228E-3</v>
      </c>
      <c r="AW31" s="34">
        <f>$F$28/'Fixed data'!$C$7</f>
        <v>-3.8206422222222228E-3</v>
      </c>
      <c r="AX31" s="34">
        <f>$F$28/'Fixed data'!$C$7</f>
        <v>-3.8206422222222228E-3</v>
      </c>
      <c r="AY31" s="34">
        <f>$F$28/'Fixed data'!$C$7</f>
        <v>-3.8206422222222228E-3</v>
      </c>
      <c r="AZ31" s="34"/>
      <c r="BA31" s="34"/>
      <c r="BB31" s="34"/>
      <c r="BC31" s="34"/>
      <c r="BD31" s="34"/>
    </row>
    <row r="32" spans="1:56" ht="16.5" hidden="1" customHeight="1" outlineLevel="1" x14ac:dyDescent="0.35">
      <c r="A32" s="115"/>
      <c r="B32" s="9" t="s">
        <v>3</v>
      </c>
      <c r="C32" s="11" t="s">
        <v>55</v>
      </c>
      <c r="D32" s="9" t="s">
        <v>40</v>
      </c>
      <c r="F32" s="34"/>
      <c r="G32" s="34"/>
      <c r="H32" s="34">
        <f>$G$28/'Fixed data'!$C$7</f>
        <v>-1.5984200000000001E-3</v>
      </c>
      <c r="I32" s="34">
        <f>$G$28/'Fixed data'!$C$7</f>
        <v>-1.5984200000000001E-3</v>
      </c>
      <c r="J32" s="34">
        <f>$G$28/'Fixed data'!$C$7</f>
        <v>-1.5984200000000001E-3</v>
      </c>
      <c r="K32" s="34">
        <f>$G$28/'Fixed data'!$C$7</f>
        <v>-1.5984200000000001E-3</v>
      </c>
      <c r="L32" s="34">
        <f>$G$28/'Fixed data'!$C$7</f>
        <v>-1.5984200000000001E-3</v>
      </c>
      <c r="M32" s="34">
        <f>$G$28/'Fixed data'!$C$7</f>
        <v>-1.5984200000000001E-3</v>
      </c>
      <c r="N32" s="34">
        <f>$G$28/'Fixed data'!$C$7</f>
        <v>-1.5984200000000001E-3</v>
      </c>
      <c r="O32" s="34">
        <f>$G$28/'Fixed data'!$C$7</f>
        <v>-1.5984200000000001E-3</v>
      </c>
      <c r="P32" s="34">
        <f>$G$28/'Fixed data'!$C$7</f>
        <v>-1.5984200000000001E-3</v>
      </c>
      <c r="Q32" s="34">
        <f>$G$28/'Fixed data'!$C$7</f>
        <v>-1.5984200000000001E-3</v>
      </c>
      <c r="R32" s="34">
        <f>$G$28/'Fixed data'!$C$7</f>
        <v>-1.5984200000000001E-3</v>
      </c>
      <c r="S32" s="34">
        <f>$G$28/'Fixed data'!$C$7</f>
        <v>-1.5984200000000001E-3</v>
      </c>
      <c r="T32" s="34">
        <f>$G$28/'Fixed data'!$C$7</f>
        <v>-1.5984200000000001E-3</v>
      </c>
      <c r="U32" s="34">
        <f>$G$28/'Fixed data'!$C$7</f>
        <v>-1.5984200000000001E-3</v>
      </c>
      <c r="V32" s="34">
        <f>$G$28/'Fixed data'!$C$7</f>
        <v>-1.5984200000000001E-3</v>
      </c>
      <c r="W32" s="34">
        <f>$G$28/'Fixed data'!$C$7</f>
        <v>-1.5984200000000001E-3</v>
      </c>
      <c r="X32" s="34">
        <f>$G$28/'Fixed data'!$C$7</f>
        <v>-1.5984200000000001E-3</v>
      </c>
      <c r="Y32" s="34">
        <f>$G$28/'Fixed data'!$C$7</f>
        <v>-1.5984200000000001E-3</v>
      </c>
      <c r="Z32" s="34">
        <f>$G$28/'Fixed data'!$C$7</f>
        <v>-1.5984200000000001E-3</v>
      </c>
      <c r="AA32" s="34">
        <f>$G$28/'Fixed data'!$C$7</f>
        <v>-1.5984200000000001E-3</v>
      </c>
      <c r="AB32" s="34">
        <f>$G$28/'Fixed data'!$C$7</f>
        <v>-1.5984200000000001E-3</v>
      </c>
      <c r="AC32" s="34">
        <f>$G$28/'Fixed data'!$C$7</f>
        <v>-1.5984200000000001E-3</v>
      </c>
      <c r="AD32" s="34">
        <f>$G$28/'Fixed data'!$C$7</f>
        <v>-1.5984200000000001E-3</v>
      </c>
      <c r="AE32" s="34">
        <f>$G$28/'Fixed data'!$C$7</f>
        <v>-1.5984200000000001E-3</v>
      </c>
      <c r="AF32" s="34">
        <f>$G$28/'Fixed data'!$C$7</f>
        <v>-1.5984200000000001E-3</v>
      </c>
      <c r="AG32" s="34">
        <f>$G$28/'Fixed data'!$C$7</f>
        <v>-1.5984200000000001E-3</v>
      </c>
      <c r="AH32" s="34">
        <f>$G$28/'Fixed data'!$C$7</f>
        <v>-1.5984200000000001E-3</v>
      </c>
      <c r="AI32" s="34">
        <f>$G$28/'Fixed data'!$C$7</f>
        <v>-1.5984200000000001E-3</v>
      </c>
      <c r="AJ32" s="34">
        <f>$G$28/'Fixed data'!$C$7</f>
        <v>-1.5984200000000001E-3</v>
      </c>
      <c r="AK32" s="34">
        <f>$G$28/'Fixed data'!$C$7</f>
        <v>-1.5984200000000001E-3</v>
      </c>
      <c r="AL32" s="34">
        <f>$G$28/'Fixed data'!$C$7</f>
        <v>-1.5984200000000001E-3</v>
      </c>
      <c r="AM32" s="34">
        <f>$G$28/'Fixed data'!$C$7</f>
        <v>-1.5984200000000001E-3</v>
      </c>
      <c r="AN32" s="34">
        <f>$G$28/'Fixed data'!$C$7</f>
        <v>-1.5984200000000001E-3</v>
      </c>
      <c r="AO32" s="34">
        <f>$G$28/'Fixed data'!$C$7</f>
        <v>-1.5984200000000001E-3</v>
      </c>
      <c r="AP32" s="34">
        <f>$G$28/'Fixed data'!$C$7</f>
        <v>-1.5984200000000001E-3</v>
      </c>
      <c r="AQ32" s="34">
        <f>$G$28/'Fixed data'!$C$7</f>
        <v>-1.5984200000000001E-3</v>
      </c>
      <c r="AR32" s="34">
        <f>$G$28/'Fixed data'!$C$7</f>
        <v>-1.5984200000000001E-3</v>
      </c>
      <c r="AS32" s="34">
        <f>$G$28/'Fixed data'!$C$7</f>
        <v>-1.5984200000000001E-3</v>
      </c>
      <c r="AT32" s="34">
        <f>$G$28/'Fixed data'!$C$7</f>
        <v>-1.5984200000000001E-3</v>
      </c>
      <c r="AU32" s="34">
        <f>$G$28/'Fixed data'!$C$7</f>
        <v>-1.5984200000000001E-3</v>
      </c>
      <c r="AV32" s="34">
        <f>$G$28/'Fixed data'!$C$7</f>
        <v>-1.5984200000000001E-3</v>
      </c>
      <c r="AW32" s="34">
        <f>$G$28/'Fixed data'!$C$7</f>
        <v>-1.5984200000000001E-3</v>
      </c>
      <c r="AX32" s="34">
        <f>$G$28/'Fixed data'!$C$7</f>
        <v>-1.5984200000000001E-3</v>
      </c>
      <c r="AY32" s="34">
        <f>$G$28/'Fixed data'!$C$7</f>
        <v>-1.5984200000000001E-3</v>
      </c>
      <c r="AZ32" s="34">
        <f>$G$28/'Fixed data'!$C$7</f>
        <v>-1.5984200000000001E-3</v>
      </c>
      <c r="BA32" s="34"/>
      <c r="BB32" s="34"/>
      <c r="BC32" s="34"/>
      <c r="BD32" s="34"/>
    </row>
    <row r="33" spans="1:57" ht="16.5" hidden="1" customHeight="1" outlineLevel="1" x14ac:dyDescent="0.35">
      <c r="A33" s="115"/>
      <c r="B33" s="9" t="s">
        <v>4</v>
      </c>
      <c r="C33" s="11" t="s">
        <v>56</v>
      </c>
      <c r="D33" s="9" t="s">
        <v>40</v>
      </c>
      <c r="F33" s="34"/>
      <c r="G33" s="34"/>
      <c r="H33" s="34"/>
      <c r="I33" s="34">
        <f>$H$28/'Fixed data'!$C$7</f>
        <v>-1.5984200000000001E-3</v>
      </c>
      <c r="J33" s="34">
        <f>$H$28/'Fixed data'!$C$7</f>
        <v>-1.5984200000000001E-3</v>
      </c>
      <c r="K33" s="34">
        <f>$H$28/'Fixed data'!$C$7</f>
        <v>-1.5984200000000001E-3</v>
      </c>
      <c r="L33" s="34">
        <f>$H$28/'Fixed data'!$C$7</f>
        <v>-1.5984200000000001E-3</v>
      </c>
      <c r="M33" s="34">
        <f>$H$28/'Fixed data'!$C$7</f>
        <v>-1.5984200000000001E-3</v>
      </c>
      <c r="N33" s="34">
        <f>$H$28/'Fixed data'!$C$7</f>
        <v>-1.5984200000000001E-3</v>
      </c>
      <c r="O33" s="34">
        <f>$H$28/'Fixed data'!$C$7</f>
        <v>-1.5984200000000001E-3</v>
      </c>
      <c r="P33" s="34">
        <f>$H$28/'Fixed data'!$C$7</f>
        <v>-1.5984200000000001E-3</v>
      </c>
      <c r="Q33" s="34">
        <f>$H$28/'Fixed data'!$C$7</f>
        <v>-1.5984200000000001E-3</v>
      </c>
      <c r="R33" s="34">
        <f>$H$28/'Fixed data'!$C$7</f>
        <v>-1.5984200000000001E-3</v>
      </c>
      <c r="S33" s="34">
        <f>$H$28/'Fixed data'!$C$7</f>
        <v>-1.5984200000000001E-3</v>
      </c>
      <c r="T33" s="34">
        <f>$H$28/'Fixed data'!$C$7</f>
        <v>-1.5984200000000001E-3</v>
      </c>
      <c r="U33" s="34">
        <f>$H$28/'Fixed data'!$C$7</f>
        <v>-1.5984200000000001E-3</v>
      </c>
      <c r="V33" s="34">
        <f>$H$28/'Fixed data'!$C$7</f>
        <v>-1.5984200000000001E-3</v>
      </c>
      <c r="W33" s="34">
        <f>$H$28/'Fixed data'!$C$7</f>
        <v>-1.5984200000000001E-3</v>
      </c>
      <c r="X33" s="34">
        <f>$H$28/'Fixed data'!$C$7</f>
        <v>-1.5984200000000001E-3</v>
      </c>
      <c r="Y33" s="34">
        <f>$H$28/'Fixed data'!$C$7</f>
        <v>-1.5984200000000001E-3</v>
      </c>
      <c r="Z33" s="34">
        <f>$H$28/'Fixed data'!$C$7</f>
        <v>-1.5984200000000001E-3</v>
      </c>
      <c r="AA33" s="34">
        <f>$H$28/'Fixed data'!$C$7</f>
        <v>-1.5984200000000001E-3</v>
      </c>
      <c r="AB33" s="34">
        <f>$H$28/'Fixed data'!$C$7</f>
        <v>-1.5984200000000001E-3</v>
      </c>
      <c r="AC33" s="34">
        <f>$H$28/'Fixed data'!$C$7</f>
        <v>-1.5984200000000001E-3</v>
      </c>
      <c r="AD33" s="34">
        <f>$H$28/'Fixed data'!$C$7</f>
        <v>-1.5984200000000001E-3</v>
      </c>
      <c r="AE33" s="34">
        <f>$H$28/'Fixed data'!$C$7</f>
        <v>-1.5984200000000001E-3</v>
      </c>
      <c r="AF33" s="34">
        <f>$H$28/'Fixed data'!$C$7</f>
        <v>-1.5984200000000001E-3</v>
      </c>
      <c r="AG33" s="34">
        <f>$H$28/'Fixed data'!$C$7</f>
        <v>-1.5984200000000001E-3</v>
      </c>
      <c r="AH33" s="34">
        <f>$H$28/'Fixed data'!$C$7</f>
        <v>-1.5984200000000001E-3</v>
      </c>
      <c r="AI33" s="34">
        <f>$H$28/'Fixed data'!$C$7</f>
        <v>-1.5984200000000001E-3</v>
      </c>
      <c r="AJ33" s="34">
        <f>$H$28/'Fixed data'!$C$7</f>
        <v>-1.5984200000000001E-3</v>
      </c>
      <c r="AK33" s="34">
        <f>$H$28/'Fixed data'!$C$7</f>
        <v>-1.5984200000000001E-3</v>
      </c>
      <c r="AL33" s="34">
        <f>$H$28/'Fixed data'!$C$7</f>
        <v>-1.5984200000000001E-3</v>
      </c>
      <c r="AM33" s="34">
        <f>$H$28/'Fixed data'!$C$7</f>
        <v>-1.5984200000000001E-3</v>
      </c>
      <c r="AN33" s="34">
        <f>$H$28/'Fixed data'!$C$7</f>
        <v>-1.5984200000000001E-3</v>
      </c>
      <c r="AO33" s="34">
        <f>$H$28/'Fixed data'!$C$7</f>
        <v>-1.5984200000000001E-3</v>
      </c>
      <c r="AP33" s="34">
        <f>$H$28/'Fixed data'!$C$7</f>
        <v>-1.5984200000000001E-3</v>
      </c>
      <c r="AQ33" s="34">
        <f>$H$28/'Fixed data'!$C$7</f>
        <v>-1.5984200000000001E-3</v>
      </c>
      <c r="AR33" s="34">
        <f>$H$28/'Fixed data'!$C$7</f>
        <v>-1.5984200000000001E-3</v>
      </c>
      <c r="AS33" s="34">
        <f>$H$28/'Fixed data'!$C$7</f>
        <v>-1.5984200000000001E-3</v>
      </c>
      <c r="AT33" s="34">
        <f>$H$28/'Fixed data'!$C$7</f>
        <v>-1.5984200000000001E-3</v>
      </c>
      <c r="AU33" s="34">
        <f>$H$28/'Fixed data'!$C$7</f>
        <v>-1.5984200000000001E-3</v>
      </c>
      <c r="AV33" s="34">
        <f>$H$28/'Fixed data'!$C$7</f>
        <v>-1.5984200000000001E-3</v>
      </c>
      <c r="AW33" s="34">
        <f>$H$28/'Fixed data'!$C$7</f>
        <v>-1.5984200000000001E-3</v>
      </c>
      <c r="AX33" s="34">
        <f>$H$28/'Fixed data'!$C$7</f>
        <v>-1.5984200000000001E-3</v>
      </c>
      <c r="AY33" s="34">
        <f>$H$28/'Fixed data'!$C$7</f>
        <v>-1.5984200000000001E-3</v>
      </c>
      <c r="AZ33" s="34">
        <f>$H$28/'Fixed data'!$C$7</f>
        <v>-1.5984200000000001E-3</v>
      </c>
      <c r="BA33" s="34">
        <f>$H$28/'Fixed data'!$C$7</f>
        <v>-1.5984200000000001E-3</v>
      </c>
      <c r="BB33" s="34"/>
      <c r="BC33" s="34"/>
      <c r="BD33" s="34"/>
    </row>
    <row r="34" spans="1:57" ht="16.5" hidden="1" customHeight="1" outlineLevel="1" x14ac:dyDescent="0.35">
      <c r="A34" s="115"/>
      <c r="B34" s="9" t="s">
        <v>5</v>
      </c>
      <c r="C34" s="11" t="s">
        <v>57</v>
      </c>
      <c r="D34" s="9" t="s">
        <v>40</v>
      </c>
      <c r="F34" s="34"/>
      <c r="G34" s="34"/>
      <c r="H34" s="34"/>
      <c r="I34" s="34"/>
      <c r="J34" s="34">
        <f>$I$28/'Fixed data'!$C$7</f>
        <v>-1.5984200000000001E-3</v>
      </c>
      <c r="K34" s="34">
        <f>$I$28/'Fixed data'!$C$7</f>
        <v>-1.5984200000000001E-3</v>
      </c>
      <c r="L34" s="34">
        <f>$I$28/'Fixed data'!$C$7</f>
        <v>-1.5984200000000001E-3</v>
      </c>
      <c r="M34" s="34">
        <f>$I$28/'Fixed data'!$C$7</f>
        <v>-1.5984200000000001E-3</v>
      </c>
      <c r="N34" s="34">
        <f>$I$28/'Fixed data'!$C$7</f>
        <v>-1.5984200000000001E-3</v>
      </c>
      <c r="O34" s="34">
        <f>$I$28/'Fixed data'!$C$7</f>
        <v>-1.5984200000000001E-3</v>
      </c>
      <c r="P34" s="34">
        <f>$I$28/'Fixed data'!$C$7</f>
        <v>-1.5984200000000001E-3</v>
      </c>
      <c r="Q34" s="34">
        <f>$I$28/'Fixed data'!$C$7</f>
        <v>-1.5984200000000001E-3</v>
      </c>
      <c r="R34" s="34">
        <f>$I$28/'Fixed data'!$C$7</f>
        <v>-1.5984200000000001E-3</v>
      </c>
      <c r="S34" s="34">
        <f>$I$28/'Fixed data'!$C$7</f>
        <v>-1.5984200000000001E-3</v>
      </c>
      <c r="T34" s="34">
        <f>$I$28/'Fixed data'!$C$7</f>
        <v>-1.5984200000000001E-3</v>
      </c>
      <c r="U34" s="34">
        <f>$I$28/'Fixed data'!$C$7</f>
        <v>-1.5984200000000001E-3</v>
      </c>
      <c r="V34" s="34">
        <f>$I$28/'Fixed data'!$C$7</f>
        <v>-1.5984200000000001E-3</v>
      </c>
      <c r="W34" s="34">
        <f>$I$28/'Fixed data'!$C$7</f>
        <v>-1.5984200000000001E-3</v>
      </c>
      <c r="X34" s="34">
        <f>$I$28/'Fixed data'!$C$7</f>
        <v>-1.5984200000000001E-3</v>
      </c>
      <c r="Y34" s="34">
        <f>$I$28/'Fixed data'!$C$7</f>
        <v>-1.5984200000000001E-3</v>
      </c>
      <c r="Z34" s="34">
        <f>$I$28/'Fixed data'!$C$7</f>
        <v>-1.5984200000000001E-3</v>
      </c>
      <c r="AA34" s="34">
        <f>$I$28/'Fixed data'!$C$7</f>
        <v>-1.5984200000000001E-3</v>
      </c>
      <c r="AB34" s="34">
        <f>$I$28/'Fixed data'!$C$7</f>
        <v>-1.5984200000000001E-3</v>
      </c>
      <c r="AC34" s="34">
        <f>$I$28/'Fixed data'!$C$7</f>
        <v>-1.5984200000000001E-3</v>
      </c>
      <c r="AD34" s="34">
        <f>$I$28/'Fixed data'!$C$7</f>
        <v>-1.5984200000000001E-3</v>
      </c>
      <c r="AE34" s="34">
        <f>$I$28/'Fixed data'!$C$7</f>
        <v>-1.5984200000000001E-3</v>
      </c>
      <c r="AF34" s="34">
        <f>$I$28/'Fixed data'!$C$7</f>
        <v>-1.5984200000000001E-3</v>
      </c>
      <c r="AG34" s="34">
        <f>$I$28/'Fixed data'!$C$7</f>
        <v>-1.5984200000000001E-3</v>
      </c>
      <c r="AH34" s="34">
        <f>$I$28/'Fixed data'!$C$7</f>
        <v>-1.5984200000000001E-3</v>
      </c>
      <c r="AI34" s="34">
        <f>$I$28/'Fixed data'!$C$7</f>
        <v>-1.5984200000000001E-3</v>
      </c>
      <c r="AJ34" s="34">
        <f>$I$28/'Fixed data'!$C$7</f>
        <v>-1.5984200000000001E-3</v>
      </c>
      <c r="AK34" s="34">
        <f>$I$28/'Fixed data'!$C$7</f>
        <v>-1.5984200000000001E-3</v>
      </c>
      <c r="AL34" s="34">
        <f>$I$28/'Fixed data'!$C$7</f>
        <v>-1.5984200000000001E-3</v>
      </c>
      <c r="AM34" s="34">
        <f>$I$28/'Fixed data'!$C$7</f>
        <v>-1.5984200000000001E-3</v>
      </c>
      <c r="AN34" s="34">
        <f>$I$28/'Fixed data'!$C$7</f>
        <v>-1.5984200000000001E-3</v>
      </c>
      <c r="AO34" s="34">
        <f>$I$28/'Fixed data'!$C$7</f>
        <v>-1.5984200000000001E-3</v>
      </c>
      <c r="AP34" s="34">
        <f>$I$28/'Fixed data'!$C$7</f>
        <v>-1.5984200000000001E-3</v>
      </c>
      <c r="AQ34" s="34">
        <f>$I$28/'Fixed data'!$C$7</f>
        <v>-1.5984200000000001E-3</v>
      </c>
      <c r="AR34" s="34">
        <f>$I$28/'Fixed data'!$C$7</f>
        <v>-1.5984200000000001E-3</v>
      </c>
      <c r="AS34" s="34">
        <f>$I$28/'Fixed data'!$C$7</f>
        <v>-1.5984200000000001E-3</v>
      </c>
      <c r="AT34" s="34">
        <f>$I$28/'Fixed data'!$C$7</f>
        <v>-1.5984200000000001E-3</v>
      </c>
      <c r="AU34" s="34">
        <f>$I$28/'Fixed data'!$C$7</f>
        <v>-1.5984200000000001E-3</v>
      </c>
      <c r="AV34" s="34">
        <f>$I$28/'Fixed data'!$C$7</f>
        <v>-1.5984200000000001E-3</v>
      </c>
      <c r="AW34" s="34">
        <f>$I$28/'Fixed data'!$C$7</f>
        <v>-1.5984200000000001E-3</v>
      </c>
      <c r="AX34" s="34">
        <f>$I$28/'Fixed data'!$C$7</f>
        <v>-1.5984200000000001E-3</v>
      </c>
      <c r="AY34" s="34">
        <f>$I$28/'Fixed data'!$C$7</f>
        <v>-1.5984200000000001E-3</v>
      </c>
      <c r="AZ34" s="34">
        <f>$I$28/'Fixed data'!$C$7</f>
        <v>-1.5984200000000001E-3</v>
      </c>
      <c r="BA34" s="34">
        <f>$I$28/'Fixed data'!$C$7</f>
        <v>-1.5984200000000001E-3</v>
      </c>
      <c r="BB34" s="34">
        <f>$I$28/'Fixed data'!$C$7</f>
        <v>-1.5984200000000001E-3</v>
      </c>
      <c r="BC34" s="34"/>
      <c r="BD34" s="34"/>
    </row>
    <row r="35" spans="1:57" ht="16.5" hidden="1" customHeight="1" outlineLevel="1" x14ac:dyDescent="0.35">
      <c r="A35" s="115"/>
      <c r="B35" s="9" t="s">
        <v>6</v>
      </c>
      <c r="C35" s="11" t="s">
        <v>58</v>
      </c>
      <c r="D35" s="9" t="s">
        <v>40</v>
      </c>
      <c r="F35" s="34"/>
      <c r="G35" s="34"/>
      <c r="H35" s="34"/>
      <c r="I35" s="34"/>
      <c r="J35" s="34"/>
      <c r="K35" s="34">
        <f>$J$28/'Fixed data'!$C$7</f>
        <v>-1.5984200000000001E-3</v>
      </c>
      <c r="L35" s="34">
        <f>$J$28/'Fixed data'!$C$7</f>
        <v>-1.5984200000000001E-3</v>
      </c>
      <c r="M35" s="34">
        <f>$J$28/'Fixed data'!$C$7</f>
        <v>-1.5984200000000001E-3</v>
      </c>
      <c r="N35" s="34">
        <f>$J$28/'Fixed data'!$C$7</f>
        <v>-1.5984200000000001E-3</v>
      </c>
      <c r="O35" s="34">
        <f>$J$28/'Fixed data'!$C$7</f>
        <v>-1.5984200000000001E-3</v>
      </c>
      <c r="P35" s="34">
        <f>$J$28/'Fixed data'!$C$7</f>
        <v>-1.5984200000000001E-3</v>
      </c>
      <c r="Q35" s="34">
        <f>$J$28/'Fixed data'!$C$7</f>
        <v>-1.5984200000000001E-3</v>
      </c>
      <c r="R35" s="34">
        <f>$J$28/'Fixed data'!$C$7</f>
        <v>-1.5984200000000001E-3</v>
      </c>
      <c r="S35" s="34">
        <f>$J$28/'Fixed data'!$C$7</f>
        <v>-1.5984200000000001E-3</v>
      </c>
      <c r="T35" s="34">
        <f>$J$28/'Fixed data'!$C$7</f>
        <v>-1.5984200000000001E-3</v>
      </c>
      <c r="U35" s="34">
        <f>$J$28/'Fixed data'!$C$7</f>
        <v>-1.5984200000000001E-3</v>
      </c>
      <c r="V35" s="34">
        <f>$J$28/'Fixed data'!$C$7</f>
        <v>-1.5984200000000001E-3</v>
      </c>
      <c r="W35" s="34">
        <f>$J$28/'Fixed data'!$C$7</f>
        <v>-1.5984200000000001E-3</v>
      </c>
      <c r="X35" s="34">
        <f>$J$28/'Fixed data'!$C$7</f>
        <v>-1.5984200000000001E-3</v>
      </c>
      <c r="Y35" s="34">
        <f>$J$28/'Fixed data'!$C$7</f>
        <v>-1.5984200000000001E-3</v>
      </c>
      <c r="Z35" s="34">
        <f>$J$28/'Fixed data'!$C$7</f>
        <v>-1.5984200000000001E-3</v>
      </c>
      <c r="AA35" s="34">
        <f>$J$28/'Fixed data'!$C$7</f>
        <v>-1.5984200000000001E-3</v>
      </c>
      <c r="AB35" s="34">
        <f>$J$28/'Fixed data'!$C$7</f>
        <v>-1.5984200000000001E-3</v>
      </c>
      <c r="AC35" s="34">
        <f>$J$28/'Fixed data'!$C$7</f>
        <v>-1.5984200000000001E-3</v>
      </c>
      <c r="AD35" s="34">
        <f>$J$28/'Fixed data'!$C$7</f>
        <v>-1.5984200000000001E-3</v>
      </c>
      <c r="AE35" s="34">
        <f>$J$28/'Fixed data'!$C$7</f>
        <v>-1.5984200000000001E-3</v>
      </c>
      <c r="AF35" s="34">
        <f>$J$28/'Fixed data'!$C$7</f>
        <v>-1.5984200000000001E-3</v>
      </c>
      <c r="AG35" s="34">
        <f>$J$28/'Fixed data'!$C$7</f>
        <v>-1.5984200000000001E-3</v>
      </c>
      <c r="AH35" s="34">
        <f>$J$28/'Fixed data'!$C$7</f>
        <v>-1.5984200000000001E-3</v>
      </c>
      <c r="AI35" s="34">
        <f>$J$28/'Fixed data'!$C$7</f>
        <v>-1.5984200000000001E-3</v>
      </c>
      <c r="AJ35" s="34">
        <f>$J$28/'Fixed data'!$C$7</f>
        <v>-1.5984200000000001E-3</v>
      </c>
      <c r="AK35" s="34">
        <f>$J$28/'Fixed data'!$C$7</f>
        <v>-1.5984200000000001E-3</v>
      </c>
      <c r="AL35" s="34">
        <f>$J$28/'Fixed data'!$C$7</f>
        <v>-1.5984200000000001E-3</v>
      </c>
      <c r="AM35" s="34">
        <f>$J$28/'Fixed data'!$C$7</f>
        <v>-1.5984200000000001E-3</v>
      </c>
      <c r="AN35" s="34">
        <f>$J$28/'Fixed data'!$C$7</f>
        <v>-1.5984200000000001E-3</v>
      </c>
      <c r="AO35" s="34">
        <f>$J$28/'Fixed data'!$C$7</f>
        <v>-1.5984200000000001E-3</v>
      </c>
      <c r="AP35" s="34">
        <f>$J$28/'Fixed data'!$C$7</f>
        <v>-1.5984200000000001E-3</v>
      </c>
      <c r="AQ35" s="34">
        <f>$J$28/'Fixed data'!$C$7</f>
        <v>-1.5984200000000001E-3</v>
      </c>
      <c r="AR35" s="34">
        <f>$J$28/'Fixed data'!$C$7</f>
        <v>-1.5984200000000001E-3</v>
      </c>
      <c r="AS35" s="34">
        <f>$J$28/'Fixed data'!$C$7</f>
        <v>-1.5984200000000001E-3</v>
      </c>
      <c r="AT35" s="34">
        <f>$J$28/'Fixed data'!$C$7</f>
        <v>-1.5984200000000001E-3</v>
      </c>
      <c r="AU35" s="34">
        <f>$J$28/'Fixed data'!$C$7</f>
        <v>-1.5984200000000001E-3</v>
      </c>
      <c r="AV35" s="34">
        <f>$J$28/'Fixed data'!$C$7</f>
        <v>-1.5984200000000001E-3</v>
      </c>
      <c r="AW35" s="34">
        <f>$J$28/'Fixed data'!$C$7</f>
        <v>-1.5984200000000001E-3</v>
      </c>
      <c r="AX35" s="34">
        <f>$J$28/'Fixed data'!$C$7</f>
        <v>-1.5984200000000001E-3</v>
      </c>
      <c r="AY35" s="34">
        <f>$J$28/'Fixed data'!$C$7</f>
        <v>-1.5984200000000001E-3</v>
      </c>
      <c r="AZ35" s="34">
        <f>$J$28/'Fixed data'!$C$7</f>
        <v>-1.5984200000000001E-3</v>
      </c>
      <c r="BA35" s="34">
        <f>$J$28/'Fixed data'!$C$7</f>
        <v>-1.5984200000000001E-3</v>
      </c>
      <c r="BB35" s="34">
        <f>$J$28/'Fixed data'!$C$7</f>
        <v>-1.5984200000000001E-3</v>
      </c>
      <c r="BC35" s="34">
        <f>$J$28/'Fixed data'!$C$7</f>
        <v>-1.5984200000000001E-3</v>
      </c>
      <c r="BD35" s="34"/>
    </row>
    <row r="36" spans="1:57" ht="16.5" hidden="1" customHeight="1" outlineLevel="1" x14ac:dyDescent="0.35">
      <c r="A36" s="115"/>
      <c r="B36" s="9" t="s">
        <v>32</v>
      </c>
      <c r="C36" s="11" t="s">
        <v>59</v>
      </c>
      <c r="D36" s="9" t="s">
        <v>40</v>
      </c>
      <c r="F36" s="34"/>
      <c r="G36" s="34"/>
      <c r="H36" s="34"/>
      <c r="I36" s="34"/>
      <c r="J36" s="34"/>
      <c r="K36" s="34"/>
      <c r="L36" s="34">
        <f>$K$28/'Fixed data'!$C$7</f>
        <v>-1.5984200000000001E-3</v>
      </c>
      <c r="M36" s="34">
        <f>$K$28/'Fixed data'!$C$7</f>
        <v>-1.5984200000000001E-3</v>
      </c>
      <c r="N36" s="34">
        <f>$K$28/'Fixed data'!$C$7</f>
        <v>-1.5984200000000001E-3</v>
      </c>
      <c r="O36" s="34">
        <f>$K$28/'Fixed data'!$C$7</f>
        <v>-1.5984200000000001E-3</v>
      </c>
      <c r="P36" s="34">
        <f>$K$28/'Fixed data'!$C$7</f>
        <v>-1.5984200000000001E-3</v>
      </c>
      <c r="Q36" s="34">
        <f>$K$28/'Fixed data'!$C$7</f>
        <v>-1.5984200000000001E-3</v>
      </c>
      <c r="R36" s="34">
        <f>$K$28/'Fixed data'!$C$7</f>
        <v>-1.5984200000000001E-3</v>
      </c>
      <c r="S36" s="34">
        <f>$K$28/'Fixed data'!$C$7</f>
        <v>-1.5984200000000001E-3</v>
      </c>
      <c r="T36" s="34">
        <f>$K$28/'Fixed data'!$C$7</f>
        <v>-1.5984200000000001E-3</v>
      </c>
      <c r="U36" s="34">
        <f>$K$28/'Fixed data'!$C$7</f>
        <v>-1.5984200000000001E-3</v>
      </c>
      <c r="V36" s="34">
        <f>$K$28/'Fixed data'!$C$7</f>
        <v>-1.5984200000000001E-3</v>
      </c>
      <c r="W36" s="34">
        <f>$K$28/'Fixed data'!$C$7</f>
        <v>-1.5984200000000001E-3</v>
      </c>
      <c r="X36" s="34">
        <f>$K$28/'Fixed data'!$C$7</f>
        <v>-1.5984200000000001E-3</v>
      </c>
      <c r="Y36" s="34">
        <f>$K$28/'Fixed data'!$C$7</f>
        <v>-1.5984200000000001E-3</v>
      </c>
      <c r="Z36" s="34">
        <f>$K$28/'Fixed data'!$C$7</f>
        <v>-1.5984200000000001E-3</v>
      </c>
      <c r="AA36" s="34">
        <f>$K$28/'Fixed data'!$C$7</f>
        <v>-1.5984200000000001E-3</v>
      </c>
      <c r="AB36" s="34">
        <f>$K$28/'Fixed data'!$C$7</f>
        <v>-1.5984200000000001E-3</v>
      </c>
      <c r="AC36" s="34">
        <f>$K$28/'Fixed data'!$C$7</f>
        <v>-1.5984200000000001E-3</v>
      </c>
      <c r="AD36" s="34">
        <f>$K$28/'Fixed data'!$C$7</f>
        <v>-1.5984200000000001E-3</v>
      </c>
      <c r="AE36" s="34">
        <f>$K$28/'Fixed data'!$C$7</f>
        <v>-1.5984200000000001E-3</v>
      </c>
      <c r="AF36" s="34">
        <f>$K$28/'Fixed data'!$C$7</f>
        <v>-1.5984200000000001E-3</v>
      </c>
      <c r="AG36" s="34">
        <f>$K$28/'Fixed data'!$C$7</f>
        <v>-1.5984200000000001E-3</v>
      </c>
      <c r="AH36" s="34">
        <f>$K$28/'Fixed data'!$C$7</f>
        <v>-1.5984200000000001E-3</v>
      </c>
      <c r="AI36" s="34">
        <f>$K$28/'Fixed data'!$C$7</f>
        <v>-1.5984200000000001E-3</v>
      </c>
      <c r="AJ36" s="34">
        <f>$K$28/'Fixed data'!$C$7</f>
        <v>-1.5984200000000001E-3</v>
      </c>
      <c r="AK36" s="34">
        <f>$K$28/'Fixed data'!$C$7</f>
        <v>-1.5984200000000001E-3</v>
      </c>
      <c r="AL36" s="34">
        <f>$K$28/'Fixed data'!$C$7</f>
        <v>-1.5984200000000001E-3</v>
      </c>
      <c r="AM36" s="34">
        <f>$K$28/'Fixed data'!$C$7</f>
        <v>-1.5984200000000001E-3</v>
      </c>
      <c r="AN36" s="34">
        <f>$K$28/'Fixed data'!$C$7</f>
        <v>-1.5984200000000001E-3</v>
      </c>
      <c r="AO36" s="34">
        <f>$K$28/'Fixed data'!$C$7</f>
        <v>-1.5984200000000001E-3</v>
      </c>
      <c r="AP36" s="34">
        <f>$K$28/'Fixed data'!$C$7</f>
        <v>-1.5984200000000001E-3</v>
      </c>
      <c r="AQ36" s="34">
        <f>$K$28/'Fixed data'!$C$7</f>
        <v>-1.5984200000000001E-3</v>
      </c>
      <c r="AR36" s="34">
        <f>$K$28/'Fixed data'!$C$7</f>
        <v>-1.5984200000000001E-3</v>
      </c>
      <c r="AS36" s="34">
        <f>$K$28/'Fixed data'!$C$7</f>
        <v>-1.5984200000000001E-3</v>
      </c>
      <c r="AT36" s="34">
        <f>$K$28/'Fixed data'!$C$7</f>
        <v>-1.5984200000000001E-3</v>
      </c>
      <c r="AU36" s="34">
        <f>$K$28/'Fixed data'!$C$7</f>
        <v>-1.5984200000000001E-3</v>
      </c>
      <c r="AV36" s="34">
        <f>$K$28/'Fixed data'!$C$7</f>
        <v>-1.5984200000000001E-3</v>
      </c>
      <c r="AW36" s="34">
        <f>$K$28/'Fixed data'!$C$7</f>
        <v>-1.5984200000000001E-3</v>
      </c>
      <c r="AX36" s="34">
        <f>$K$28/'Fixed data'!$C$7</f>
        <v>-1.5984200000000001E-3</v>
      </c>
      <c r="AY36" s="34">
        <f>$K$28/'Fixed data'!$C$7</f>
        <v>-1.5984200000000001E-3</v>
      </c>
      <c r="AZ36" s="34">
        <f>$K$28/'Fixed data'!$C$7</f>
        <v>-1.5984200000000001E-3</v>
      </c>
      <c r="BA36" s="34">
        <f>$K$28/'Fixed data'!$C$7</f>
        <v>-1.5984200000000001E-3</v>
      </c>
      <c r="BB36" s="34">
        <f>$K$28/'Fixed data'!$C$7</f>
        <v>-1.5984200000000001E-3</v>
      </c>
      <c r="BC36" s="34">
        <f>$K$28/'Fixed data'!$C$7</f>
        <v>-1.5984200000000001E-3</v>
      </c>
      <c r="BD36" s="34">
        <f>$K$28/'Fixed data'!$C$7</f>
        <v>-1.5984200000000001E-3</v>
      </c>
    </row>
    <row r="37" spans="1:57" ht="16.5" hidden="1" customHeight="1" outlineLevel="1" x14ac:dyDescent="0.35">
      <c r="A37" s="115"/>
      <c r="B37" s="9" t="s">
        <v>33</v>
      </c>
      <c r="C37" s="11" t="s">
        <v>60</v>
      </c>
      <c r="D37" s="9" t="s">
        <v>40</v>
      </c>
      <c r="F37" s="34"/>
      <c r="G37" s="34"/>
      <c r="H37" s="34"/>
      <c r="I37" s="34"/>
      <c r="J37" s="34"/>
      <c r="K37" s="34"/>
      <c r="L37" s="34"/>
      <c r="M37" s="34">
        <f>$L$28/'Fixed data'!$C$7</f>
        <v>-1.5984200000000001E-3</v>
      </c>
      <c r="N37" s="34">
        <f>$L$28/'Fixed data'!$C$7</f>
        <v>-1.5984200000000001E-3</v>
      </c>
      <c r="O37" s="34">
        <f>$L$28/'Fixed data'!$C$7</f>
        <v>-1.5984200000000001E-3</v>
      </c>
      <c r="P37" s="34">
        <f>$L$28/'Fixed data'!$C$7</f>
        <v>-1.5984200000000001E-3</v>
      </c>
      <c r="Q37" s="34">
        <f>$L$28/'Fixed data'!$C$7</f>
        <v>-1.5984200000000001E-3</v>
      </c>
      <c r="R37" s="34">
        <f>$L$28/'Fixed data'!$C$7</f>
        <v>-1.5984200000000001E-3</v>
      </c>
      <c r="S37" s="34">
        <f>$L$28/'Fixed data'!$C$7</f>
        <v>-1.5984200000000001E-3</v>
      </c>
      <c r="T37" s="34">
        <f>$L$28/'Fixed data'!$C$7</f>
        <v>-1.5984200000000001E-3</v>
      </c>
      <c r="U37" s="34">
        <f>$L$28/'Fixed data'!$C$7</f>
        <v>-1.5984200000000001E-3</v>
      </c>
      <c r="V37" s="34">
        <f>$L$28/'Fixed data'!$C$7</f>
        <v>-1.5984200000000001E-3</v>
      </c>
      <c r="W37" s="34">
        <f>$L$28/'Fixed data'!$C$7</f>
        <v>-1.5984200000000001E-3</v>
      </c>
      <c r="X37" s="34">
        <f>$L$28/'Fixed data'!$C$7</f>
        <v>-1.5984200000000001E-3</v>
      </c>
      <c r="Y37" s="34">
        <f>$L$28/'Fixed data'!$C$7</f>
        <v>-1.5984200000000001E-3</v>
      </c>
      <c r="Z37" s="34">
        <f>$L$28/'Fixed data'!$C$7</f>
        <v>-1.5984200000000001E-3</v>
      </c>
      <c r="AA37" s="34">
        <f>$L$28/'Fixed data'!$C$7</f>
        <v>-1.5984200000000001E-3</v>
      </c>
      <c r="AB37" s="34">
        <f>$L$28/'Fixed data'!$C$7</f>
        <v>-1.5984200000000001E-3</v>
      </c>
      <c r="AC37" s="34">
        <f>$L$28/'Fixed data'!$C$7</f>
        <v>-1.5984200000000001E-3</v>
      </c>
      <c r="AD37" s="34">
        <f>$L$28/'Fixed data'!$C$7</f>
        <v>-1.5984200000000001E-3</v>
      </c>
      <c r="AE37" s="34">
        <f>$L$28/'Fixed data'!$C$7</f>
        <v>-1.5984200000000001E-3</v>
      </c>
      <c r="AF37" s="34">
        <f>$L$28/'Fixed data'!$C$7</f>
        <v>-1.5984200000000001E-3</v>
      </c>
      <c r="AG37" s="34">
        <f>$L$28/'Fixed data'!$C$7</f>
        <v>-1.5984200000000001E-3</v>
      </c>
      <c r="AH37" s="34">
        <f>$L$28/'Fixed data'!$C$7</f>
        <v>-1.5984200000000001E-3</v>
      </c>
      <c r="AI37" s="34">
        <f>$L$28/'Fixed data'!$C$7</f>
        <v>-1.5984200000000001E-3</v>
      </c>
      <c r="AJ37" s="34">
        <f>$L$28/'Fixed data'!$C$7</f>
        <v>-1.5984200000000001E-3</v>
      </c>
      <c r="AK37" s="34">
        <f>$L$28/'Fixed data'!$C$7</f>
        <v>-1.5984200000000001E-3</v>
      </c>
      <c r="AL37" s="34">
        <f>$L$28/'Fixed data'!$C$7</f>
        <v>-1.5984200000000001E-3</v>
      </c>
      <c r="AM37" s="34">
        <f>$L$28/'Fixed data'!$C$7</f>
        <v>-1.5984200000000001E-3</v>
      </c>
      <c r="AN37" s="34">
        <f>$L$28/'Fixed data'!$C$7</f>
        <v>-1.5984200000000001E-3</v>
      </c>
      <c r="AO37" s="34">
        <f>$L$28/'Fixed data'!$C$7</f>
        <v>-1.5984200000000001E-3</v>
      </c>
      <c r="AP37" s="34">
        <f>$L$28/'Fixed data'!$C$7</f>
        <v>-1.5984200000000001E-3</v>
      </c>
      <c r="AQ37" s="34">
        <f>$L$28/'Fixed data'!$C$7</f>
        <v>-1.5984200000000001E-3</v>
      </c>
      <c r="AR37" s="34">
        <f>$L$28/'Fixed data'!$C$7</f>
        <v>-1.5984200000000001E-3</v>
      </c>
      <c r="AS37" s="34">
        <f>$L$28/'Fixed data'!$C$7</f>
        <v>-1.5984200000000001E-3</v>
      </c>
      <c r="AT37" s="34">
        <f>$L$28/'Fixed data'!$C$7</f>
        <v>-1.5984200000000001E-3</v>
      </c>
      <c r="AU37" s="34">
        <f>$L$28/'Fixed data'!$C$7</f>
        <v>-1.5984200000000001E-3</v>
      </c>
      <c r="AV37" s="34">
        <f>$L$28/'Fixed data'!$C$7</f>
        <v>-1.5984200000000001E-3</v>
      </c>
      <c r="AW37" s="34">
        <f>$L$28/'Fixed data'!$C$7</f>
        <v>-1.5984200000000001E-3</v>
      </c>
      <c r="AX37" s="34">
        <f>$L$28/'Fixed data'!$C$7</f>
        <v>-1.5984200000000001E-3</v>
      </c>
      <c r="AY37" s="34">
        <f>$L$28/'Fixed data'!$C$7</f>
        <v>-1.5984200000000001E-3</v>
      </c>
      <c r="AZ37" s="34">
        <f>$L$28/'Fixed data'!$C$7</f>
        <v>-1.5984200000000001E-3</v>
      </c>
      <c r="BA37" s="34">
        <f>$L$28/'Fixed data'!$C$7</f>
        <v>-1.5984200000000001E-3</v>
      </c>
      <c r="BB37" s="34">
        <f>$L$28/'Fixed data'!$C$7</f>
        <v>-1.5984200000000001E-3</v>
      </c>
      <c r="BC37" s="34">
        <f>$L$28/'Fixed data'!$C$7</f>
        <v>-1.5984200000000001E-3</v>
      </c>
      <c r="BD37" s="34">
        <f>$L$28/'Fixed data'!$C$7</f>
        <v>-1.5984200000000001E-3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-1.5984200000000001E-3</v>
      </c>
      <c r="O38" s="34">
        <f>$M$28/'Fixed data'!$C$7</f>
        <v>-1.5984200000000001E-3</v>
      </c>
      <c r="P38" s="34">
        <f>$M$28/'Fixed data'!$C$7</f>
        <v>-1.5984200000000001E-3</v>
      </c>
      <c r="Q38" s="34">
        <f>$M$28/'Fixed data'!$C$7</f>
        <v>-1.5984200000000001E-3</v>
      </c>
      <c r="R38" s="34">
        <f>$M$28/'Fixed data'!$C$7</f>
        <v>-1.5984200000000001E-3</v>
      </c>
      <c r="S38" s="34">
        <f>$M$28/'Fixed data'!$C$7</f>
        <v>-1.5984200000000001E-3</v>
      </c>
      <c r="T38" s="34">
        <f>$M$28/'Fixed data'!$C$7</f>
        <v>-1.5984200000000001E-3</v>
      </c>
      <c r="U38" s="34">
        <f>$M$28/'Fixed data'!$C$7</f>
        <v>-1.5984200000000001E-3</v>
      </c>
      <c r="V38" s="34">
        <f>$M$28/'Fixed data'!$C$7</f>
        <v>-1.5984200000000001E-3</v>
      </c>
      <c r="W38" s="34">
        <f>$M$28/'Fixed data'!$C$7</f>
        <v>-1.5984200000000001E-3</v>
      </c>
      <c r="X38" s="34">
        <f>$M$28/'Fixed data'!$C$7</f>
        <v>-1.5984200000000001E-3</v>
      </c>
      <c r="Y38" s="34">
        <f>$M$28/'Fixed data'!$C$7</f>
        <v>-1.5984200000000001E-3</v>
      </c>
      <c r="Z38" s="34">
        <f>$M$28/'Fixed data'!$C$7</f>
        <v>-1.5984200000000001E-3</v>
      </c>
      <c r="AA38" s="34">
        <f>$M$28/'Fixed data'!$C$7</f>
        <v>-1.5984200000000001E-3</v>
      </c>
      <c r="AB38" s="34">
        <f>$M$28/'Fixed data'!$C$7</f>
        <v>-1.5984200000000001E-3</v>
      </c>
      <c r="AC38" s="34">
        <f>$M$28/'Fixed data'!$C$7</f>
        <v>-1.5984200000000001E-3</v>
      </c>
      <c r="AD38" s="34">
        <f>$M$28/'Fixed data'!$C$7</f>
        <v>-1.5984200000000001E-3</v>
      </c>
      <c r="AE38" s="34">
        <f>$M$28/'Fixed data'!$C$7</f>
        <v>-1.5984200000000001E-3</v>
      </c>
      <c r="AF38" s="34">
        <f>$M$28/'Fixed data'!$C$7</f>
        <v>-1.5984200000000001E-3</v>
      </c>
      <c r="AG38" s="34">
        <f>$M$28/'Fixed data'!$C$7</f>
        <v>-1.5984200000000001E-3</v>
      </c>
      <c r="AH38" s="34">
        <f>$M$28/'Fixed data'!$C$7</f>
        <v>-1.5984200000000001E-3</v>
      </c>
      <c r="AI38" s="34">
        <f>$M$28/'Fixed data'!$C$7</f>
        <v>-1.5984200000000001E-3</v>
      </c>
      <c r="AJ38" s="34">
        <f>$M$28/'Fixed data'!$C$7</f>
        <v>-1.5984200000000001E-3</v>
      </c>
      <c r="AK38" s="34">
        <f>$M$28/'Fixed data'!$C$7</f>
        <v>-1.5984200000000001E-3</v>
      </c>
      <c r="AL38" s="34">
        <f>$M$28/'Fixed data'!$C$7</f>
        <v>-1.5984200000000001E-3</v>
      </c>
      <c r="AM38" s="34">
        <f>$M$28/'Fixed data'!$C$7</f>
        <v>-1.5984200000000001E-3</v>
      </c>
      <c r="AN38" s="34">
        <f>$M$28/'Fixed data'!$C$7</f>
        <v>-1.5984200000000001E-3</v>
      </c>
      <c r="AO38" s="34">
        <f>$M$28/'Fixed data'!$C$7</f>
        <v>-1.5984200000000001E-3</v>
      </c>
      <c r="AP38" s="34">
        <f>$M$28/'Fixed data'!$C$7</f>
        <v>-1.5984200000000001E-3</v>
      </c>
      <c r="AQ38" s="34">
        <f>$M$28/'Fixed data'!$C$7</f>
        <v>-1.5984200000000001E-3</v>
      </c>
      <c r="AR38" s="34">
        <f>$M$28/'Fixed data'!$C$7</f>
        <v>-1.5984200000000001E-3</v>
      </c>
      <c r="AS38" s="34">
        <f>$M$28/'Fixed data'!$C$7</f>
        <v>-1.5984200000000001E-3</v>
      </c>
      <c r="AT38" s="34">
        <f>$M$28/'Fixed data'!$C$7</f>
        <v>-1.5984200000000001E-3</v>
      </c>
      <c r="AU38" s="34">
        <f>$M$28/'Fixed data'!$C$7</f>
        <v>-1.5984200000000001E-3</v>
      </c>
      <c r="AV38" s="34">
        <f>$M$28/'Fixed data'!$C$7</f>
        <v>-1.5984200000000001E-3</v>
      </c>
      <c r="AW38" s="34">
        <f>$M$28/'Fixed data'!$C$7</f>
        <v>-1.5984200000000001E-3</v>
      </c>
      <c r="AX38" s="34">
        <f>$M$28/'Fixed data'!$C$7</f>
        <v>-1.5984200000000001E-3</v>
      </c>
      <c r="AY38" s="34">
        <f>$M$28/'Fixed data'!$C$7</f>
        <v>-1.5984200000000001E-3</v>
      </c>
      <c r="AZ38" s="34">
        <f>$M$28/'Fixed data'!$C$7</f>
        <v>-1.5984200000000001E-3</v>
      </c>
      <c r="BA38" s="34">
        <f>$M$28/'Fixed data'!$C$7</f>
        <v>-1.5984200000000001E-3</v>
      </c>
      <c r="BB38" s="34">
        <f>$M$28/'Fixed data'!$C$7</f>
        <v>-1.5984200000000001E-3</v>
      </c>
      <c r="BC38" s="34">
        <f>$M$28/'Fixed data'!$C$7</f>
        <v>-1.5984200000000001E-3</v>
      </c>
      <c r="BD38" s="34">
        <f>$M$28/'Fixed data'!$C$7</f>
        <v>-1.5984200000000001E-3</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-1.5984200000000001E-3</v>
      </c>
      <c r="P39" s="34">
        <f>$N$28/'Fixed data'!$C$7</f>
        <v>-1.5984200000000001E-3</v>
      </c>
      <c r="Q39" s="34">
        <f>$N$28/'Fixed data'!$C$7</f>
        <v>-1.5984200000000001E-3</v>
      </c>
      <c r="R39" s="34">
        <f>$N$28/'Fixed data'!$C$7</f>
        <v>-1.5984200000000001E-3</v>
      </c>
      <c r="S39" s="34">
        <f>$N$28/'Fixed data'!$C$7</f>
        <v>-1.5984200000000001E-3</v>
      </c>
      <c r="T39" s="34">
        <f>$N$28/'Fixed data'!$C$7</f>
        <v>-1.5984200000000001E-3</v>
      </c>
      <c r="U39" s="34">
        <f>$N$28/'Fixed data'!$C$7</f>
        <v>-1.5984200000000001E-3</v>
      </c>
      <c r="V39" s="34">
        <f>$N$28/'Fixed data'!$C$7</f>
        <v>-1.5984200000000001E-3</v>
      </c>
      <c r="W39" s="34">
        <f>$N$28/'Fixed data'!$C$7</f>
        <v>-1.5984200000000001E-3</v>
      </c>
      <c r="X39" s="34">
        <f>$N$28/'Fixed data'!$C$7</f>
        <v>-1.5984200000000001E-3</v>
      </c>
      <c r="Y39" s="34">
        <f>$N$28/'Fixed data'!$C$7</f>
        <v>-1.5984200000000001E-3</v>
      </c>
      <c r="Z39" s="34">
        <f>$N$28/'Fixed data'!$C$7</f>
        <v>-1.5984200000000001E-3</v>
      </c>
      <c r="AA39" s="34">
        <f>$N$28/'Fixed data'!$C$7</f>
        <v>-1.5984200000000001E-3</v>
      </c>
      <c r="AB39" s="34">
        <f>$N$28/'Fixed data'!$C$7</f>
        <v>-1.5984200000000001E-3</v>
      </c>
      <c r="AC39" s="34">
        <f>$N$28/'Fixed data'!$C$7</f>
        <v>-1.5984200000000001E-3</v>
      </c>
      <c r="AD39" s="34">
        <f>$N$28/'Fixed data'!$C$7</f>
        <v>-1.5984200000000001E-3</v>
      </c>
      <c r="AE39" s="34">
        <f>$N$28/'Fixed data'!$C$7</f>
        <v>-1.5984200000000001E-3</v>
      </c>
      <c r="AF39" s="34">
        <f>$N$28/'Fixed data'!$C$7</f>
        <v>-1.5984200000000001E-3</v>
      </c>
      <c r="AG39" s="34">
        <f>$N$28/'Fixed data'!$C$7</f>
        <v>-1.5984200000000001E-3</v>
      </c>
      <c r="AH39" s="34">
        <f>$N$28/'Fixed data'!$C$7</f>
        <v>-1.5984200000000001E-3</v>
      </c>
      <c r="AI39" s="34">
        <f>$N$28/'Fixed data'!$C$7</f>
        <v>-1.5984200000000001E-3</v>
      </c>
      <c r="AJ39" s="34">
        <f>$N$28/'Fixed data'!$C$7</f>
        <v>-1.5984200000000001E-3</v>
      </c>
      <c r="AK39" s="34">
        <f>$N$28/'Fixed data'!$C$7</f>
        <v>-1.5984200000000001E-3</v>
      </c>
      <c r="AL39" s="34">
        <f>$N$28/'Fixed data'!$C$7</f>
        <v>-1.5984200000000001E-3</v>
      </c>
      <c r="AM39" s="34">
        <f>$N$28/'Fixed data'!$C$7</f>
        <v>-1.5984200000000001E-3</v>
      </c>
      <c r="AN39" s="34">
        <f>$N$28/'Fixed data'!$C$7</f>
        <v>-1.5984200000000001E-3</v>
      </c>
      <c r="AO39" s="34">
        <f>$N$28/'Fixed data'!$C$7</f>
        <v>-1.5984200000000001E-3</v>
      </c>
      <c r="AP39" s="34">
        <f>$N$28/'Fixed data'!$C$7</f>
        <v>-1.5984200000000001E-3</v>
      </c>
      <c r="AQ39" s="34">
        <f>$N$28/'Fixed data'!$C$7</f>
        <v>-1.5984200000000001E-3</v>
      </c>
      <c r="AR39" s="34">
        <f>$N$28/'Fixed data'!$C$7</f>
        <v>-1.5984200000000001E-3</v>
      </c>
      <c r="AS39" s="34">
        <f>$N$28/'Fixed data'!$C$7</f>
        <v>-1.5984200000000001E-3</v>
      </c>
      <c r="AT39" s="34">
        <f>$N$28/'Fixed data'!$C$7</f>
        <v>-1.5984200000000001E-3</v>
      </c>
      <c r="AU39" s="34">
        <f>$N$28/'Fixed data'!$C$7</f>
        <v>-1.5984200000000001E-3</v>
      </c>
      <c r="AV39" s="34">
        <f>$N$28/'Fixed data'!$C$7</f>
        <v>-1.5984200000000001E-3</v>
      </c>
      <c r="AW39" s="34">
        <f>$N$28/'Fixed data'!$C$7</f>
        <v>-1.5984200000000001E-3</v>
      </c>
      <c r="AX39" s="34">
        <f>$N$28/'Fixed data'!$C$7</f>
        <v>-1.5984200000000001E-3</v>
      </c>
      <c r="AY39" s="34">
        <f>$N$28/'Fixed data'!$C$7</f>
        <v>-1.5984200000000001E-3</v>
      </c>
      <c r="AZ39" s="34">
        <f>$N$28/'Fixed data'!$C$7</f>
        <v>-1.5984200000000001E-3</v>
      </c>
      <c r="BA39" s="34">
        <f>$N$28/'Fixed data'!$C$7</f>
        <v>-1.5984200000000001E-3</v>
      </c>
      <c r="BB39" s="34">
        <f>$N$28/'Fixed data'!$C$7</f>
        <v>-1.5984200000000001E-3</v>
      </c>
      <c r="BC39" s="34">
        <f>$N$28/'Fixed data'!$C$7</f>
        <v>-1.5984200000000001E-3</v>
      </c>
      <c r="BD39" s="34">
        <f>$N$28/'Fixed data'!$C$7</f>
        <v>-1.5984200000000001E-3</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-1.5984200000000001E-3</v>
      </c>
      <c r="Q40" s="34">
        <f>$O$28/'Fixed data'!$C$7</f>
        <v>-1.5984200000000001E-3</v>
      </c>
      <c r="R40" s="34">
        <f>$O$28/'Fixed data'!$C$7</f>
        <v>-1.5984200000000001E-3</v>
      </c>
      <c r="S40" s="34">
        <f>$O$28/'Fixed data'!$C$7</f>
        <v>-1.5984200000000001E-3</v>
      </c>
      <c r="T40" s="34">
        <f>$O$28/'Fixed data'!$C$7</f>
        <v>-1.5984200000000001E-3</v>
      </c>
      <c r="U40" s="34">
        <f>$O$28/'Fixed data'!$C$7</f>
        <v>-1.5984200000000001E-3</v>
      </c>
      <c r="V40" s="34">
        <f>$O$28/'Fixed data'!$C$7</f>
        <v>-1.5984200000000001E-3</v>
      </c>
      <c r="W40" s="34">
        <f>$O$28/'Fixed data'!$C$7</f>
        <v>-1.5984200000000001E-3</v>
      </c>
      <c r="X40" s="34">
        <f>$O$28/'Fixed data'!$C$7</f>
        <v>-1.5984200000000001E-3</v>
      </c>
      <c r="Y40" s="34">
        <f>$O$28/'Fixed data'!$C$7</f>
        <v>-1.5984200000000001E-3</v>
      </c>
      <c r="Z40" s="34">
        <f>$O$28/'Fixed data'!$C$7</f>
        <v>-1.5984200000000001E-3</v>
      </c>
      <c r="AA40" s="34">
        <f>$O$28/'Fixed data'!$C$7</f>
        <v>-1.5984200000000001E-3</v>
      </c>
      <c r="AB40" s="34">
        <f>$O$28/'Fixed data'!$C$7</f>
        <v>-1.5984200000000001E-3</v>
      </c>
      <c r="AC40" s="34">
        <f>$O$28/'Fixed data'!$C$7</f>
        <v>-1.5984200000000001E-3</v>
      </c>
      <c r="AD40" s="34">
        <f>$O$28/'Fixed data'!$C$7</f>
        <v>-1.5984200000000001E-3</v>
      </c>
      <c r="AE40" s="34">
        <f>$O$28/'Fixed data'!$C$7</f>
        <v>-1.5984200000000001E-3</v>
      </c>
      <c r="AF40" s="34">
        <f>$O$28/'Fixed data'!$C$7</f>
        <v>-1.5984200000000001E-3</v>
      </c>
      <c r="AG40" s="34">
        <f>$O$28/'Fixed data'!$C$7</f>
        <v>-1.5984200000000001E-3</v>
      </c>
      <c r="AH40" s="34">
        <f>$O$28/'Fixed data'!$C$7</f>
        <v>-1.5984200000000001E-3</v>
      </c>
      <c r="AI40" s="34">
        <f>$O$28/'Fixed data'!$C$7</f>
        <v>-1.5984200000000001E-3</v>
      </c>
      <c r="AJ40" s="34">
        <f>$O$28/'Fixed data'!$C$7</f>
        <v>-1.5984200000000001E-3</v>
      </c>
      <c r="AK40" s="34">
        <f>$O$28/'Fixed data'!$C$7</f>
        <v>-1.5984200000000001E-3</v>
      </c>
      <c r="AL40" s="34">
        <f>$O$28/'Fixed data'!$C$7</f>
        <v>-1.5984200000000001E-3</v>
      </c>
      <c r="AM40" s="34">
        <f>$O$28/'Fixed data'!$C$7</f>
        <v>-1.5984200000000001E-3</v>
      </c>
      <c r="AN40" s="34">
        <f>$O$28/'Fixed data'!$C$7</f>
        <v>-1.5984200000000001E-3</v>
      </c>
      <c r="AO40" s="34">
        <f>$O$28/'Fixed data'!$C$7</f>
        <v>-1.5984200000000001E-3</v>
      </c>
      <c r="AP40" s="34">
        <f>$O$28/'Fixed data'!$C$7</f>
        <v>-1.5984200000000001E-3</v>
      </c>
      <c r="AQ40" s="34">
        <f>$O$28/'Fixed data'!$C$7</f>
        <v>-1.5984200000000001E-3</v>
      </c>
      <c r="AR40" s="34">
        <f>$O$28/'Fixed data'!$C$7</f>
        <v>-1.5984200000000001E-3</v>
      </c>
      <c r="AS40" s="34">
        <f>$O$28/'Fixed data'!$C$7</f>
        <v>-1.5984200000000001E-3</v>
      </c>
      <c r="AT40" s="34">
        <f>$O$28/'Fixed data'!$C$7</f>
        <v>-1.5984200000000001E-3</v>
      </c>
      <c r="AU40" s="34">
        <f>$O$28/'Fixed data'!$C$7</f>
        <v>-1.5984200000000001E-3</v>
      </c>
      <c r="AV40" s="34">
        <f>$O$28/'Fixed data'!$C$7</f>
        <v>-1.5984200000000001E-3</v>
      </c>
      <c r="AW40" s="34">
        <f>$O$28/'Fixed data'!$C$7</f>
        <v>-1.5984200000000001E-3</v>
      </c>
      <c r="AX40" s="34">
        <f>$O$28/'Fixed data'!$C$7</f>
        <v>-1.5984200000000001E-3</v>
      </c>
      <c r="AY40" s="34">
        <f>$O$28/'Fixed data'!$C$7</f>
        <v>-1.5984200000000001E-3</v>
      </c>
      <c r="AZ40" s="34">
        <f>$O$28/'Fixed data'!$C$7</f>
        <v>-1.5984200000000001E-3</v>
      </c>
      <c r="BA40" s="34">
        <f>$O$28/'Fixed data'!$C$7</f>
        <v>-1.5984200000000001E-3</v>
      </c>
      <c r="BB40" s="34">
        <f>$O$28/'Fixed data'!$C$7</f>
        <v>-1.5984200000000001E-3</v>
      </c>
      <c r="BC40" s="34">
        <f>$O$28/'Fixed data'!$C$7</f>
        <v>-1.5984200000000001E-3</v>
      </c>
      <c r="BD40" s="34">
        <f>$O$28/'Fixed data'!$C$7</f>
        <v>-1.5984200000000001E-3</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-1.5984200000000001E-3</v>
      </c>
      <c r="R41" s="34">
        <f>$P$28/'Fixed data'!$C$7</f>
        <v>-1.5984200000000001E-3</v>
      </c>
      <c r="S41" s="34">
        <f>$P$28/'Fixed data'!$C$7</f>
        <v>-1.5984200000000001E-3</v>
      </c>
      <c r="T41" s="34">
        <f>$P$28/'Fixed data'!$C$7</f>
        <v>-1.5984200000000001E-3</v>
      </c>
      <c r="U41" s="34">
        <f>$P$28/'Fixed data'!$C$7</f>
        <v>-1.5984200000000001E-3</v>
      </c>
      <c r="V41" s="34">
        <f>$P$28/'Fixed data'!$C$7</f>
        <v>-1.5984200000000001E-3</v>
      </c>
      <c r="W41" s="34">
        <f>$P$28/'Fixed data'!$C$7</f>
        <v>-1.5984200000000001E-3</v>
      </c>
      <c r="X41" s="34">
        <f>$P$28/'Fixed data'!$C$7</f>
        <v>-1.5984200000000001E-3</v>
      </c>
      <c r="Y41" s="34">
        <f>$P$28/'Fixed data'!$C$7</f>
        <v>-1.5984200000000001E-3</v>
      </c>
      <c r="Z41" s="34">
        <f>$P$28/'Fixed data'!$C$7</f>
        <v>-1.5984200000000001E-3</v>
      </c>
      <c r="AA41" s="34">
        <f>$P$28/'Fixed data'!$C$7</f>
        <v>-1.5984200000000001E-3</v>
      </c>
      <c r="AB41" s="34">
        <f>$P$28/'Fixed data'!$C$7</f>
        <v>-1.5984200000000001E-3</v>
      </c>
      <c r="AC41" s="34">
        <f>$P$28/'Fixed data'!$C$7</f>
        <v>-1.5984200000000001E-3</v>
      </c>
      <c r="AD41" s="34">
        <f>$P$28/'Fixed data'!$C$7</f>
        <v>-1.5984200000000001E-3</v>
      </c>
      <c r="AE41" s="34">
        <f>$P$28/'Fixed data'!$C$7</f>
        <v>-1.5984200000000001E-3</v>
      </c>
      <c r="AF41" s="34">
        <f>$P$28/'Fixed data'!$C$7</f>
        <v>-1.5984200000000001E-3</v>
      </c>
      <c r="AG41" s="34">
        <f>$P$28/'Fixed data'!$C$7</f>
        <v>-1.5984200000000001E-3</v>
      </c>
      <c r="AH41" s="34">
        <f>$P$28/'Fixed data'!$C$7</f>
        <v>-1.5984200000000001E-3</v>
      </c>
      <c r="AI41" s="34">
        <f>$P$28/'Fixed data'!$C$7</f>
        <v>-1.5984200000000001E-3</v>
      </c>
      <c r="AJ41" s="34">
        <f>$P$28/'Fixed data'!$C$7</f>
        <v>-1.5984200000000001E-3</v>
      </c>
      <c r="AK41" s="34">
        <f>$P$28/'Fixed data'!$C$7</f>
        <v>-1.5984200000000001E-3</v>
      </c>
      <c r="AL41" s="34">
        <f>$P$28/'Fixed data'!$C$7</f>
        <v>-1.5984200000000001E-3</v>
      </c>
      <c r="AM41" s="34">
        <f>$P$28/'Fixed data'!$C$7</f>
        <v>-1.5984200000000001E-3</v>
      </c>
      <c r="AN41" s="34">
        <f>$P$28/'Fixed data'!$C$7</f>
        <v>-1.5984200000000001E-3</v>
      </c>
      <c r="AO41" s="34">
        <f>$P$28/'Fixed data'!$C$7</f>
        <v>-1.5984200000000001E-3</v>
      </c>
      <c r="AP41" s="34">
        <f>$P$28/'Fixed data'!$C$7</f>
        <v>-1.5984200000000001E-3</v>
      </c>
      <c r="AQ41" s="34">
        <f>$P$28/'Fixed data'!$C$7</f>
        <v>-1.5984200000000001E-3</v>
      </c>
      <c r="AR41" s="34">
        <f>$P$28/'Fixed data'!$C$7</f>
        <v>-1.5984200000000001E-3</v>
      </c>
      <c r="AS41" s="34">
        <f>$P$28/'Fixed data'!$C$7</f>
        <v>-1.5984200000000001E-3</v>
      </c>
      <c r="AT41" s="34">
        <f>$P$28/'Fixed data'!$C$7</f>
        <v>-1.5984200000000001E-3</v>
      </c>
      <c r="AU41" s="34">
        <f>$P$28/'Fixed data'!$C$7</f>
        <v>-1.5984200000000001E-3</v>
      </c>
      <c r="AV41" s="34">
        <f>$P$28/'Fixed data'!$C$7</f>
        <v>-1.5984200000000001E-3</v>
      </c>
      <c r="AW41" s="34">
        <f>$P$28/'Fixed data'!$C$7</f>
        <v>-1.5984200000000001E-3</v>
      </c>
      <c r="AX41" s="34">
        <f>$P$28/'Fixed data'!$C$7</f>
        <v>-1.5984200000000001E-3</v>
      </c>
      <c r="AY41" s="34">
        <f>$P$28/'Fixed data'!$C$7</f>
        <v>-1.5984200000000001E-3</v>
      </c>
      <c r="AZ41" s="34">
        <f>$P$28/'Fixed data'!$C$7</f>
        <v>-1.5984200000000001E-3</v>
      </c>
      <c r="BA41" s="34">
        <f>$P$28/'Fixed data'!$C$7</f>
        <v>-1.5984200000000001E-3</v>
      </c>
      <c r="BB41" s="34">
        <f>$P$28/'Fixed data'!$C$7</f>
        <v>-1.5984200000000001E-3</v>
      </c>
      <c r="BC41" s="34">
        <f>$P$28/'Fixed data'!$C$7</f>
        <v>-1.5984200000000001E-3</v>
      </c>
      <c r="BD41" s="34">
        <f>$P$28/'Fixed data'!$C$7</f>
        <v>-1.5984200000000001E-3</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-1.5984200000000001E-3</v>
      </c>
      <c r="S42" s="34">
        <f>$Q$28/'Fixed data'!$C$7</f>
        <v>-1.5984200000000001E-3</v>
      </c>
      <c r="T42" s="34">
        <f>$Q$28/'Fixed data'!$C$7</f>
        <v>-1.5984200000000001E-3</v>
      </c>
      <c r="U42" s="34">
        <f>$Q$28/'Fixed data'!$C$7</f>
        <v>-1.5984200000000001E-3</v>
      </c>
      <c r="V42" s="34">
        <f>$Q$28/'Fixed data'!$C$7</f>
        <v>-1.5984200000000001E-3</v>
      </c>
      <c r="W42" s="34">
        <f>$Q$28/'Fixed data'!$C$7</f>
        <v>-1.5984200000000001E-3</v>
      </c>
      <c r="X42" s="34">
        <f>$Q$28/'Fixed data'!$C$7</f>
        <v>-1.5984200000000001E-3</v>
      </c>
      <c r="Y42" s="34">
        <f>$Q$28/'Fixed data'!$C$7</f>
        <v>-1.5984200000000001E-3</v>
      </c>
      <c r="Z42" s="34">
        <f>$Q$28/'Fixed data'!$C$7</f>
        <v>-1.5984200000000001E-3</v>
      </c>
      <c r="AA42" s="34">
        <f>$Q$28/'Fixed data'!$C$7</f>
        <v>-1.5984200000000001E-3</v>
      </c>
      <c r="AB42" s="34">
        <f>$Q$28/'Fixed data'!$C$7</f>
        <v>-1.5984200000000001E-3</v>
      </c>
      <c r="AC42" s="34">
        <f>$Q$28/'Fixed data'!$C$7</f>
        <v>-1.5984200000000001E-3</v>
      </c>
      <c r="AD42" s="34">
        <f>$Q$28/'Fixed data'!$C$7</f>
        <v>-1.5984200000000001E-3</v>
      </c>
      <c r="AE42" s="34">
        <f>$Q$28/'Fixed data'!$C$7</f>
        <v>-1.5984200000000001E-3</v>
      </c>
      <c r="AF42" s="34">
        <f>$Q$28/'Fixed data'!$C$7</f>
        <v>-1.5984200000000001E-3</v>
      </c>
      <c r="AG42" s="34">
        <f>$Q$28/'Fixed data'!$C$7</f>
        <v>-1.5984200000000001E-3</v>
      </c>
      <c r="AH42" s="34">
        <f>$Q$28/'Fixed data'!$C$7</f>
        <v>-1.5984200000000001E-3</v>
      </c>
      <c r="AI42" s="34">
        <f>$Q$28/'Fixed data'!$C$7</f>
        <v>-1.5984200000000001E-3</v>
      </c>
      <c r="AJ42" s="34">
        <f>$Q$28/'Fixed data'!$C$7</f>
        <v>-1.5984200000000001E-3</v>
      </c>
      <c r="AK42" s="34">
        <f>$Q$28/'Fixed data'!$C$7</f>
        <v>-1.5984200000000001E-3</v>
      </c>
      <c r="AL42" s="34">
        <f>$Q$28/'Fixed data'!$C$7</f>
        <v>-1.5984200000000001E-3</v>
      </c>
      <c r="AM42" s="34">
        <f>$Q$28/'Fixed data'!$C$7</f>
        <v>-1.5984200000000001E-3</v>
      </c>
      <c r="AN42" s="34">
        <f>$Q$28/'Fixed data'!$C$7</f>
        <v>-1.5984200000000001E-3</v>
      </c>
      <c r="AO42" s="34">
        <f>$Q$28/'Fixed data'!$C$7</f>
        <v>-1.5984200000000001E-3</v>
      </c>
      <c r="AP42" s="34">
        <f>$Q$28/'Fixed data'!$C$7</f>
        <v>-1.5984200000000001E-3</v>
      </c>
      <c r="AQ42" s="34">
        <f>$Q$28/'Fixed data'!$C$7</f>
        <v>-1.5984200000000001E-3</v>
      </c>
      <c r="AR42" s="34">
        <f>$Q$28/'Fixed data'!$C$7</f>
        <v>-1.5984200000000001E-3</v>
      </c>
      <c r="AS42" s="34">
        <f>$Q$28/'Fixed data'!$C$7</f>
        <v>-1.5984200000000001E-3</v>
      </c>
      <c r="AT42" s="34">
        <f>$Q$28/'Fixed data'!$C$7</f>
        <v>-1.5984200000000001E-3</v>
      </c>
      <c r="AU42" s="34">
        <f>$Q$28/'Fixed data'!$C$7</f>
        <v>-1.5984200000000001E-3</v>
      </c>
      <c r="AV42" s="34">
        <f>$Q$28/'Fixed data'!$C$7</f>
        <v>-1.5984200000000001E-3</v>
      </c>
      <c r="AW42" s="34">
        <f>$Q$28/'Fixed data'!$C$7</f>
        <v>-1.5984200000000001E-3</v>
      </c>
      <c r="AX42" s="34">
        <f>$Q$28/'Fixed data'!$C$7</f>
        <v>-1.5984200000000001E-3</v>
      </c>
      <c r="AY42" s="34">
        <f>$Q$28/'Fixed data'!$C$7</f>
        <v>-1.5984200000000001E-3</v>
      </c>
      <c r="AZ42" s="34">
        <f>$Q$28/'Fixed data'!$C$7</f>
        <v>-1.5984200000000001E-3</v>
      </c>
      <c r="BA42" s="34">
        <f>$Q$28/'Fixed data'!$C$7</f>
        <v>-1.5984200000000001E-3</v>
      </c>
      <c r="BB42" s="34">
        <f>$Q$28/'Fixed data'!$C$7</f>
        <v>-1.5984200000000001E-3</v>
      </c>
      <c r="BC42" s="34">
        <f>$Q$28/'Fixed data'!$C$7</f>
        <v>-1.5984200000000001E-3</v>
      </c>
      <c r="BD42" s="34">
        <f>$Q$28/'Fixed data'!$C$7</f>
        <v>-1.5984200000000001E-3</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-1.5984200000000001E-3</v>
      </c>
      <c r="T43" s="34">
        <f>$R$28/'Fixed data'!$C$7</f>
        <v>-1.5984200000000001E-3</v>
      </c>
      <c r="U43" s="34">
        <f>$R$28/'Fixed data'!$C$7</f>
        <v>-1.5984200000000001E-3</v>
      </c>
      <c r="V43" s="34">
        <f>$R$28/'Fixed data'!$C$7</f>
        <v>-1.5984200000000001E-3</v>
      </c>
      <c r="W43" s="34">
        <f>$R$28/'Fixed data'!$C$7</f>
        <v>-1.5984200000000001E-3</v>
      </c>
      <c r="X43" s="34">
        <f>$R$28/'Fixed data'!$C$7</f>
        <v>-1.5984200000000001E-3</v>
      </c>
      <c r="Y43" s="34">
        <f>$R$28/'Fixed data'!$C$7</f>
        <v>-1.5984200000000001E-3</v>
      </c>
      <c r="Z43" s="34">
        <f>$R$28/'Fixed data'!$C$7</f>
        <v>-1.5984200000000001E-3</v>
      </c>
      <c r="AA43" s="34">
        <f>$R$28/'Fixed data'!$C$7</f>
        <v>-1.5984200000000001E-3</v>
      </c>
      <c r="AB43" s="34">
        <f>$R$28/'Fixed data'!$C$7</f>
        <v>-1.5984200000000001E-3</v>
      </c>
      <c r="AC43" s="34">
        <f>$R$28/'Fixed data'!$C$7</f>
        <v>-1.5984200000000001E-3</v>
      </c>
      <c r="AD43" s="34">
        <f>$R$28/'Fixed data'!$C$7</f>
        <v>-1.5984200000000001E-3</v>
      </c>
      <c r="AE43" s="34">
        <f>$R$28/'Fixed data'!$C$7</f>
        <v>-1.5984200000000001E-3</v>
      </c>
      <c r="AF43" s="34">
        <f>$R$28/'Fixed data'!$C$7</f>
        <v>-1.5984200000000001E-3</v>
      </c>
      <c r="AG43" s="34">
        <f>$R$28/'Fixed data'!$C$7</f>
        <v>-1.5984200000000001E-3</v>
      </c>
      <c r="AH43" s="34">
        <f>$R$28/'Fixed data'!$C$7</f>
        <v>-1.5984200000000001E-3</v>
      </c>
      <c r="AI43" s="34">
        <f>$R$28/'Fixed data'!$C$7</f>
        <v>-1.5984200000000001E-3</v>
      </c>
      <c r="AJ43" s="34">
        <f>$R$28/'Fixed data'!$C$7</f>
        <v>-1.5984200000000001E-3</v>
      </c>
      <c r="AK43" s="34">
        <f>$R$28/'Fixed data'!$C$7</f>
        <v>-1.5984200000000001E-3</v>
      </c>
      <c r="AL43" s="34">
        <f>$R$28/'Fixed data'!$C$7</f>
        <v>-1.5984200000000001E-3</v>
      </c>
      <c r="AM43" s="34">
        <f>$R$28/'Fixed data'!$C$7</f>
        <v>-1.5984200000000001E-3</v>
      </c>
      <c r="AN43" s="34">
        <f>$R$28/'Fixed data'!$C$7</f>
        <v>-1.5984200000000001E-3</v>
      </c>
      <c r="AO43" s="34">
        <f>$R$28/'Fixed data'!$C$7</f>
        <v>-1.5984200000000001E-3</v>
      </c>
      <c r="AP43" s="34">
        <f>$R$28/'Fixed data'!$C$7</f>
        <v>-1.5984200000000001E-3</v>
      </c>
      <c r="AQ43" s="34">
        <f>$R$28/'Fixed data'!$C$7</f>
        <v>-1.5984200000000001E-3</v>
      </c>
      <c r="AR43" s="34">
        <f>$R$28/'Fixed data'!$C$7</f>
        <v>-1.5984200000000001E-3</v>
      </c>
      <c r="AS43" s="34">
        <f>$R$28/'Fixed data'!$C$7</f>
        <v>-1.5984200000000001E-3</v>
      </c>
      <c r="AT43" s="34">
        <f>$R$28/'Fixed data'!$C$7</f>
        <v>-1.5984200000000001E-3</v>
      </c>
      <c r="AU43" s="34">
        <f>$R$28/'Fixed data'!$C$7</f>
        <v>-1.5984200000000001E-3</v>
      </c>
      <c r="AV43" s="34">
        <f>$R$28/'Fixed data'!$C$7</f>
        <v>-1.5984200000000001E-3</v>
      </c>
      <c r="AW43" s="34">
        <f>$R$28/'Fixed data'!$C$7</f>
        <v>-1.5984200000000001E-3</v>
      </c>
      <c r="AX43" s="34">
        <f>$R$28/'Fixed data'!$C$7</f>
        <v>-1.5984200000000001E-3</v>
      </c>
      <c r="AY43" s="34">
        <f>$R$28/'Fixed data'!$C$7</f>
        <v>-1.5984200000000001E-3</v>
      </c>
      <c r="AZ43" s="34">
        <f>$R$28/'Fixed data'!$C$7</f>
        <v>-1.5984200000000001E-3</v>
      </c>
      <c r="BA43" s="34">
        <f>$R$28/'Fixed data'!$C$7</f>
        <v>-1.5984200000000001E-3</v>
      </c>
      <c r="BB43" s="34">
        <f>$R$28/'Fixed data'!$C$7</f>
        <v>-1.5984200000000001E-3</v>
      </c>
      <c r="BC43" s="34">
        <f>$R$28/'Fixed data'!$C$7</f>
        <v>-1.5984200000000001E-3</v>
      </c>
      <c r="BD43" s="34">
        <f>$R$28/'Fixed data'!$C$7</f>
        <v>-1.5984200000000001E-3</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-1.5984200000000001E-3</v>
      </c>
      <c r="U44" s="34">
        <f>$S$28/'Fixed data'!$C$7</f>
        <v>-1.5984200000000001E-3</v>
      </c>
      <c r="V44" s="34">
        <f>$S$28/'Fixed data'!$C$7</f>
        <v>-1.5984200000000001E-3</v>
      </c>
      <c r="W44" s="34">
        <f>$S$28/'Fixed data'!$C$7</f>
        <v>-1.5984200000000001E-3</v>
      </c>
      <c r="X44" s="34">
        <f>$S$28/'Fixed data'!$C$7</f>
        <v>-1.5984200000000001E-3</v>
      </c>
      <c r="Y44" s="34">
        <f>$S$28/'Fixed data'!$C$7</f>
        <v>-1.5984200000000001E-3</v>
      </c>
      <c r="Z44" s="34">
        <f>$S$28/'Fixed data'!$C$7</f>
        <v>-1.5984200000000001E-3</v>
      </c>
      <c r="AA44" s="34">
        <f>$S$28/'Fixed data'!$C$7</f>
        <v>-1.5984200000000001E-3</v>
      </c>
      <c r="AB44" s="34">
        <f>$S$28/'Fixed data'!$C$7</f>
        <v>-1.5984200000000001E-3</v>
      </c>
      <c r="AC44" s="34">
        <f>$S$28/'Fixed data'!$C$7</f>
        <v>-1.5984200000000001E-3</v>
      </c>
      <c r="AD44" s="34">
        <f>$S$28/'Fixed data'!$C$7</f>
        <v>-1.5984200000000001E-3</v>
      </c>
      <c r="AE44" s="34">
        <f>$S$28/'Fixed data'!$C$7</f>
        <v>-1.5984200000000001E-3</v>
      </c>
      <c r="AF44" s="34">
        <f>$S$28/'Fixed data'!$C$7</f>
        <v>-1.5984200000000001E-3</v>
      </c>
      <c r="AG44" s="34">
        <f>$S$28/'Fixed data'!$C$7</f>
        <v>-1.5984200000000001E-3</v>
      </c>
      <c r="AH44" s="34">
        <f>$S$28/'Fixed data'!$C$7</f>
        <v>-1.5984200000000001E-3</v>
      </c>
      <c r="AI44" s="34">
        <f>$S$28/'Fixed data'!$C$7</f>
        <v>-1.5984200000000001E-3</v>
      </c>
      <c r="AJ44" s="34">
        <f>$S$28/'Fixed data'!$C$7</f>
        <v>-1.5984200000000001E-3</v>
      </c>
      <c r="AK44" s="34">
        <f>$S$28/'Fixed data'!$C$7</f>
        <v>-1.5984200000000001E-3</v>
      </c>
      <c r="AL44" s="34">
        <f>$S$28/'Fixed data'!$C$7</f>
        <v>-1.5984200000000001E-3</v>
      </c>
      <c r="AM44" s="34">
        <f>$S$28/'Fixed data'!$C$7</f>
        <v>-1.5984200000000001E-3</v>
      </c>
      <c r="AN44" s="34">
        <f>$S$28/'Fixed data'!$C$7</f>
        <v>-1.5984200000000001E-3</v>
      </c>
      <c r="AO44" s="34">
        <f>$S$28/'Fixed data'!$C$7</f>
        <v>-1.5984200000000001E-3</v>
      </c>
      <c r="AP44" s="34">
        <f>$S$28/'Fixed data'!$C$7</f>
        <v>-1.5984200000000001E-3</v>
      </c>
      <c r="AQ44" s="34">
        <f>$S$28/'Fixed data'!$C$7</f>
        <v>-1.5984200000000001E-3</v>
      </c>
      <c r="AR44" s="34">
        <f>$S$28/'Fixed data'!$C$7</f>
        <v>-1.5984200000000001E-3</v>
      </c>
      <c r="AS44" s="34">
        <f>$S$28/'Fixed data'!$C$7</f>
        <v>-1.5984200000000001E-3</v>
      </c>
      <c r="AT44" s="34">
        <f>$S$28/'Fixed data'!$C$7</f>
        <v>-1.5984200000000001E-3</v>
      </c>
      <c r="AU44" s="34">
        <f>$S$28/'Fixed data'!$C$7</f>
        <v>-1.5984200000000001E-3</v>
      </c>
      <c r="AV44" s="34">
        <f>$S$28/'Fixed data'!$C$7</f>
        <v>-1.5984200000000001E-3</v>
      </c>
      <c r="AW44" s="34">
        <f>$S$28/'Fixed data'!$C$7</f>
        <v>-1.5984200000000001E-3</v>
      </c>
      <c r="AX44" s="34">
        <f>$S$28/'Fixed data'!$C$7</f>
        <v>-1.5984200000000001E-3</v>
      </c>
      <c r="AY44" s="34">
        <f>$S$28/'Fixed data'!$C$7</f>
        <v>-1.5984200000000001E-3</v>
      </c>
      <c r="AZ44" s="34">
        <f>$S$28/'Fixed data'!$C$7</f>
        <v>-1.5984200000000001E-3</v>
      </c>
      <c r="BA44" s="34">
        <f>$S$28/'Fixed data'!$C$7</f>
        <v>-1.5984200000000001E-3</v>
      </c>
      <c r="BB44" s="34">
        <f>$S$28/'Fixed data'!$C$7</f>
        <v>-1.5984200000000001E-3</v>
      </c>
      <c r="BC44" s="34">
        <f>$S$28/'Fixed data'!$C$7</f>
        <v>-1.5984200000000001E-3</v>
      </c>
      <c r="BD44" s="34">
        <f>$S$28/'Fixed data'!$C$7</f>
        <v>-1.5984200000000001E-3</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-1.5984200000000001E-3</v>
      </c>
      <c r="V45" s="34">
        <f>$T$28/'Fixed data'!$C$7</f>
        <v>-1.5984200000000001E-3</v>
      </c>
      <c r="W45" s="34">
        <f>$T$28/'Fixed data'!$C$7</f>
        <v>-1.5984200000000001E-3</v>
      </c>
      <c r="X45" s="34">
        <f>$T$28/'Fixed data'!$C$7</f>
        <v>-1.5984200000000001E-3</v>
      </c>
      <c r="Y45" s="34">
        <f>$T$28/'Fixed data'!$C$7</f>
        <v>-1.5984200000000001E-3</v>
      </c>
      <c r="Z45" s="34">
        <f>$T$28/'Fixed data'!$C$7</f>
        <v>-1.5984200000000001E-3</v>
      </c>
      <c r="AA45" s="34">
        <f>$T$28/'Fixed data'!$C$7</f>
        <v>-1.5984200000000001E-3</v>
      </c>
      <c r="AB45" s="34">
        <f>$T$28/'Fixed data'!$C$7</f>
        <v>-1.5984200000000001E-3</v>
      </c>
      <c r="AC45" s="34">
        <f>$T$28/'Fixed data'!$C$7</f>
        <v>-1.5984200000000001E-3</v>
      </c>
      <c r="AD45" s="34">
        <f>$T$28/'Fixed data'!$C$7</f>
        <v>-1.5984200000000001E-3</v>
      </c>
      <c r="AE45" s="34">
        <f>$T$28/'Fixed data'!$C$7</f>
        <v>-1.5984200000000001E-3</v>
      </c>
      <c r="AF45" s="34">
        <f>$T$28/'Fixed data'!$C$7</f>
        <v>-1.5984200000000001E-3</v>
      </c>
      <c r="AG45" s="34">
        <f>$T$28/'Fixed data'!$C$7</f>
        <v>-1.5984200000000001E-3</v>
      </c>
      <c r="AH45" s="34">
        <f>$T$28/'Fixed data'!$C$7</f>
        <v>-1.5984200000000001E-3</v>
      </c>
      <c r="AI45" s="34">
        <f>$T$28/'Fixed data'!$C$7</f>
        <v>-1.5984200000000001E-3</v>
      </c>
      <c r="AJ45" s="34">
        <f>$T$28/'Fixed data'!$C$7</f>
        <v>-1.5984200000000001E-3</v>
      </c>
      <c r="AK45" s="34">
        <f>$T$28/'Fixed data'!$C$7</f>
        <v>-1.5984200000000001E-3</v>
      </c>
      <c r="AL45" s="34">
        <f>$T$28/'Fixed data'!$C$7</f>
        <v>-1.5984200000000001E-3</v>
      </c>
      <c r="AM45" s="34">
        <f>$T$28/'Fixed data'!$C$7</f>
        <v>-1.5984200000000001E-3</v>
      </c>
      <c r="AN45" s="34">
        <f>$T$28/'Fixed data'!$C$7</f>
        <v>-1.5984200000000001E-3</v>
      </c>
      <c r="AO45" s="34">
        <f>$T$28/'Fixed data'!$C$7</f>
        <v>-1.5984200000000001E-3</v>
      </c>
      <c r="AP45" s="34">
        <f>$T$28/'Fixed data'!$C$7</f>
        <v>-1.5984200000000001E-3</v>
      </c>
      <c r="AQ45" s="34">
        <f>$T$28/'Fixed data'!$C$7</f>
        <v>-1.5984200000000001E-3</v>
      </c>
      <c r="AR45" s="34">
        <f>$T$28/'Fixed data'!$C$7</f>
        <v>-1.5984200000000001E-3</v>
      </c>
      <c r="AS45" s="34">
        <f>$T$28/'Fixed data'!$C$7</f>
        <v>-1.5984200000000001E-3</v>
      </c>
      <c r="AT45" s="34">
        <f>$T$28/'Fixed data'!$C$7</f>
        <v>-1.5984200000000001E-3</v>
      </c>
      <c r="AU45" s="34">
        <f>$T$28/'Fixed data'!$C$7</f>
        <v>-1.5984200000000001E-3</v>
      </c>
      <c r="AV45" s="34">
        <f>$T$28/'Fixed data'!$C$7</f>
        <v>-1.5984200000000001E-3</v>
      </c>
      <c r="AW45" s="34">
        <f>$T$28/'Fixed data'!$C$7</f>
        <v>-1.5984200000000001E-3</v>
      </c>
      <c r="AX45" s="34">
        <f>$T$28/'Fixed data'!$C$7</f>
        <v>-1.5984200000000001E-3</v>
      </c>
      <c r="AY45" s="34">
        <f>$T$28/'Fixed data'!$C$7</f>
        <v>-1.5984200000000001E-3</v>
      </c>
      <c r="AZ45" s="34">
        <f>$T$28/'Fixed data'!$C$7</f>
        <v>-1.5984200000000001E-3</v>
      </c>
      <c r="BA45" s="34">
        <f>$T$28/'Fixed data'!$C$7</f>
        <v>-1.5984200000000001E-3</v>
      </c>
      <c r="BB45" s="34">
        <f>$T$28/'Fixed data'!$C$7</f>
        <v>-1.5984200000000001E-3</v>
      </c>
      <c r="BC45" s="34">
        <f>$T$28/'Fixed data'!$C$7</f>
        <v>-1.5984200000000001E-3</v>
      </c>
      <c r="BD45" s="34">
        <f>$T$28/'Fixed data'!$C$7</f>
        <v>-1.5984200000000001E-3</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-1.5984200000000001E-3</v>
      </c>
      <c r="W46" s="34">
        <f>$U$28/'Fixed data'!$C$7</f>
        <v>-1.5984200000000001E-3</v>
      </c>
      <c r="X46" s="34">
        <f>$U$28/'Fixed data'!$C$7</f>
        <v>-1.5984200000000001E-3</v>
      </c>
      <c r="Y46" s="34">
        <f>$U$28/'Fixed data'!$C$7</f>
        <v>-1.5984200000000001E-3</v>
      </c>
      <c r="Z46" s="34">
        <f>$U$28/'Fixed data'!$C$7</f>
        <v>-1.5984200000000001E-3</v>
      </c>
      <c r="AA46" s="34">
        <f>$U$28/'Fixed data'!$C$7</f>
        <v>-1.5984200000000001E-3</v>
      </c>
      <c r="AB46" s="34">
        <f>$U$28/'Fixed data'!$C$7</f>
        <v>-1.5984200000000001E-3</v>
      </c>
      <c r="AC46" s="34">
        <f>$U$28/'Fixed data'!$C$7</f>
        <v>-1.5984200000000001E-3</v>
      </c>
      <c r="AD46" s="34">
        <f>$U$28/'Fixed data'!$C$7</f>
        <v>-1.5984200000000001E-3</v>
      </c>
      <c r="AE46" s="34">
        <f>$U$28/'Fixed data'!$C$7</f>
        <v>-1.5984200000000001E-3</v>
      </c>
      <c r="AF46" s="34">
        <f>$U$28/'Fixed data'!$C$7</f>
        <v>-1.5984200000000001E-3</v>
      </c>
      <c r="AG46" s="34">
        <f>$U$28/'Fixed data'!$C$7</f>
        <v>-1.5984200000000001E-3</v>
      </c>
      <c r="AH46" s="34">
        <f>$U$28/'Fixed data'!$C$7</f>
        <v>-1.5984200000000001E-3</v>
      </c>
      <c r="AI46" s="34">
        <f>$U$28/'Fixed data'!$C$7</f>
        <v>-1.5984200000000001E-3</v>
      </c>
      <c r="AJ46" s="34">
        <f>$U$28/'Fixed data'!$C$7</f>
        <v>-1.5984200000000001E-3</v>
      </c>
      <c r="AK46" s="34">
        <f>$U$28/'Fixed data'!$C$7</f>
        <v>-1.5984200000000001E-3</v>
      </c>
      <c r="AL46" s="34">
        <f>$U$28/'Fixed data'!$C$7</f>
        <v>-1.5984200000000001E-3</v>
      </c>
      <c r="AM46" s="34">
        <f>$U$28/'Fixed data'!$C$7</f>
        <v>-1.5984200000000001E-3</v>
      </c>
      <c r="AN46" s="34">
        <f>$U$28/'Fixed data'!$C$7</f>
        <v>-1.5984200000000001E-3</v>
      </c>
      <c r="AO46" s="34">
        <f>$U$28/'Fixed data'!$C$7</f>
        <v>-1.5984200000000001E-3</v>
      </c>
      <c r="AP46" s="34">
        <f>$U$28/'Fixed data'!$C$7</f>
        <v>-1.5984200000000001E-3</v>
      </c>
      <c r="AQ46" s="34">
        <f>$U$28/'Fixed data'!$C$7</f>
        <v>-1.5984200000000001E-3</v>
      </c>
      <c r="AR46" s="34">
        <f>$U$28/'Fixed data'!$C$7</f>
        <v>-1.5984200000000001E-3</v>
      </c>
      <c r="AS46" s="34">
        <f>$U$28/'Fixed data'!$C$7</f>
        <v>-1.5984200000000001E-3</v>
      </c>
      <c r="AT46" s="34">
        <f>$U$28/'Fixed data'!$C$7</f>
        <v>-1.5984200000000001E-3</v>
      </c>
      <c r="AU46" s="34">
        <f>$U$28/'Fixed data'!$C$7</f>
        <v>-1.5984200000000001E-3</v>
      </c>
      <c r="AV46" s="34">
        <f>$U$28/'Fixed data'!$C$7</f>
        <v>-1.5984200000000001E-3</v>
      </c>
      <c r="AW46" s="34">
        <f>$U$28/'Fixed data'!$C$7</f>
        <v>-1.5984200000000001E-3</v>
      </c>
      <c r="AX46" s="34">
        <f>$U$28/'Fixed data'!$C$7</f>
        <v>-1.5984200000000001E-3</v>
      </c>
      <c r="AY46" s="34">
        <f>$U$28/'Fixed data'!$C$7</f>
        <v>-1.5984200000000001E-3</v>
      </c>
      <c r="AZ46" s="34">
        <f>$U$28/'Fixed data'!$C$7</f>
        <v>-1.5984200000000001E-3</v>
      </c>
      <c r="BA46" s="34">
        <f>$U$28/'Fixed data'!$C$7</f>
        <v>-1.5984200000000001E-3</v>
      </c>
      <c r="BB46" s="34">
        <f>$U$28/'Fixed data'!$C$7</f>
        <v>-1.5984200000000001E-3</v>
      </c>
      <c r="BC46" s="34">
        <f>$U$28/'Fixed data'!$C$7</f>
        <v>-1.5984200000000001E-3</v>
      </c>
      <c r="BD46" s="34">
        <f>$U$28/'Fixed data'!$C$7</f>
        <v>-1.5984200000000001E-3</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-1.5984200000000001E-3</v>
      </c>
      <c r="X47" s="34">
        <f>$V$28/'Fixed data'!$C$7</f>
        <v>-1.5984200000000001E-3</v>
      </c>
      <c r="Y47" s="34">
        <f>$V$28/'Fixed data'!$C$7</f>
        <v>-1.5984200000000001E-3</v>
      </c>
      <c r="Z47" s="34">
        <f>$V$28/'Fixed data'!$C$7</f>
        <v>-1.5984200000000001E-3</v>
      </c>
      <c r="AA47" s="34">
        <f>$V$28/'Fixed data'!$C$7</f>
        <v>-1.5984200000000001E-3</v>
      </c>
      <c r="AB47" s="34">
        <f>$V$28/'Fixed data'!$C$7</f>
        <v>-1.5984200000000001E-3</v>
      </c>
      <c r="AC47" s="34">
        <f>$V$28/'Fixed data'!$C$7</f>
        <v>-1.5984200000000001E-3</v>
      </c>
      <c r="AD47" s="34">
        <f>$V$28/'Fixed data'!$C$7</f>
        <v>-1.5984200000000001E-3</v>
      </c>
      <c r="AE47" s="34">
        <f>$V$28/'Fixed data'!$C$7</f>
        <v>-1.5984200000000001E-3</v>
      </c>
      <c r="AF47" s="34">
        <f>$V$28/'Fixed data'!$C$7</f>
        <v>-1.5984200000000001E-3</v>
      </c>
      <c r="AG47" s="34">
        <f>$V$28/'Fixed data'!$C$7</f>
        <v>-1.5984200000000001E-3</v>
      </c>
      <c r="AH47" s="34">
        <f>$V$28/'Fixed data'!$C$7</f>
        <v>-1.5984200000000001E-3</v>
      </c>
      <c r="AI47" s="34">
        <f>$V$28/'Fixed data'!$C$7</f>
        <v>-1.5984200000000001E-3</v>
      </c>
      <c r="AJ47" s="34">
        <f>$V$28/'Fixed data'!$C$7</f>
        <v>-1.5984200000000001E-3</v>
      </c>
      <c r="AK47" s="34">
        <f>$V$28/'Fixed data'!$C$7</f>
        <v>-1.5984200000000001E-3</v>
      </c>
      <c r="AL47" s="34">
        <f>$V$28/'Fixed data'!$C$7</f>
        <v>-1.5984200000000001E-3</v>
      </c>
      <c r="AM47" s="34">
        <f>$V$28/'Fixed data'!$C$7</f>
        <v>-1.5984200000000001E-3</v>
      </c>
      <c r="AN47" s="34">
        <f>$V$28/'Fixed data'!$C$7</f>
        <v>-1.5984200000000001E-3</v>
      </c>
      <c r="AO47" s="34">
        <f>$V$28/'Fixed data'!$C$7</f>
        <v>-1.5984200000000001E-3</v>
      </c>
      <c r="AP47" s="34">
        <f>$V$28/'Fixed data'!$C$7</f>
        <v>-1.5984200000000001E-3</v>
      </c>
      <c r="AQ47" s="34">
        <f>$V$28/'Fixed data'!$C$7</f>
        <v>-1.5984200000000001E-3</v>
      </c>
      <c r="AR47" s="34">
        <f>$V$28/'Fixed data'!$C$7</f>
        <v>-1.5984200000000001E-3</v>
      </c>
      <c r="AS47" s="34">
        <f>$V$28/'Fixed data'!$C$7</f>
        <v>-1.5984200000000001E-3</v>
      </c>
      <c r="AT47" s="34">
        <f>$V$28/'Fixed data'!$C$7</f>
        <v>-1.5984200000000001E-3</v>
      </c>
      <c r="AU47" s="34">
        <f>$V$28/'Fixed data'!$C$7</f>
        <v>-1.5984200000000001E-3</v>
      </c>
      <c r="AV47" s="34">
        <f>$V$28/'Fixed data'!$C$7</f>
        <v>-1.5984200000000001E-3</v>
      </c>
      <c r="AW47" s="34">
        <f>$V$28/'Fixed data'!$C$7</f>
        <v>-1.5984200000000001E-3</v>
      </c>
      <c r="AX47" s="34">
        <f>$V$28/'Fixed data'!$C$7</f>
        <v>-1.5984200000000001E-3</v>
      </c>
      <c r="AY47" s="34">
        <f>$V$28/'Fixed data'!$C$7</f>
        <v>-1.5984200000000001E-3</v>
      </c>
      <c r="AZ47" s="34">
        <f>$V$28/'Fixed data'!$C$7</f>
        <v>-1.5984200000000001E-3</v>
      </c>
      <c r="BA47" s="34">
        <f>$V$28/'Fixed data'!$C$7</f>
        <v>-1.5984200000000001E-3</v>
      </c>
      <c r="BB47" s="34">
        <f>$V$28/'Fixed data'!$C$7</f>
        <v>-1.5984200000000001E-3</v>
      </c>
      <c r="BC47" s="34">
        <f>$V$28/'Fixed data'!$C$7</f>
        <v>-1.5984200000000001E-3</v>
      </c>
      <c r="BD47" s="34">
        <f>$V$28/'Fixed data'!$C$7</f>
        <v>-1.5984200000000001E-3</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-1.5984200000000001E-3</v>
      </c>
      <c r="Y48" s="34">
        <f>$W$28/'Fixed data'!$C$7</f>
        <v>-1.5984200000000001E-3</v>
      </c>
      <c r="Z48" s="34">
        <f>$W$28/'Fixed data'!$C$7</f>
        <v>-1.5984200000000001E-3</v>
      </c>
      <c r="AA48" s="34">
        <f>$W$28/'Fixed data'!$C$7</f>
        <v>-1.5984200000000001E-3</v>
      </c>
      <c r="AB48" s="34">
        <f>$W$28/'Fixed data'!$C$7</f>
        <v>-1.5984200000000001E-3</v>
      </c>
      <c r="AC48" s="34">
        <f>$W$28/'Fixed data'!$C$7</f>
        <v>-1.5984200000000001E-3</v>
      </c>
      <c r="AD48" s="34">
        <f>$W$28/'Fixed data'!$C$7</f>
        <v>-1.5984200000000001E-3</v>
      </c>
      <c r="AE48" s="34">
        <f>$W$28/'Fixed data'!$C$7</f>
        <v>-1.5984200000000001E-3</v>
      </c>
      <c r="AF48" s="34">
        <f>$W$28/'Fixed data'!$C$7</f>
        <v>-1.5984200000000001E-3</v>
      </c>
      <c r="AG48" s="34">
        <f>$W$28/'Fixed data'!$C$7</f>
        <v>-1.5984200000000001E-3</v>
      </c>
      <c r="AH48" s="34">
        <f>$W$28/'Fixed data'!$C$7</f>
        <v>-1.5984200000000001E-3</v>
      </c>
      <c r="AI48" s="34">
        <f>$W$28/'Fixed data'!$C$7</f>
        <v>-1.5984200000000001E-3</v>
      </c>
      <c r="AJ48" s="34">
        <f>$W$28/'Fixed data'!$C$7</f>
        <v>-1.5984200000000001E-3</v>
      </c>
      <c r="AK48" s="34">
        <f>$W$28/'Fixed data'!$C$7</f>
        <v>-1.5984200000000001E-3</v>
      </c>
      <c r="AL48" s="34">
        <f>$W$28/'Fixed data'!$C$7</f>
        <v>-1.5984200000000001E-3</v>
      </c>
      <c r="AM48" s="34">
        <f>$W$28/'Fixed data'!$C$7</f>
        <v>-1.5984200000000001E-3</v>
      </c>
      <c r="AN48" s="34">
        <f>$W$28/'Fixed data'!$C$7</f>
        <v>-1.5984200000000001E-3</v>
      </c>
      <c r="AO48" s="34">
        <f>$W$28/'Fixed data'!$C$7</f>
        <v>-1.5984200000000001E-3</v>
      </c>
      <c r="AP48" s="34">
        <f>$W$28/'Fixed data'!$C$7</f>
        <v>-1.5984200000000001E-3</v>
      </c>
      <c r="AQ48" s="34">
        <f>$W$28/'Fixed data'!$C$7</f>
        <v>-1.5984200000000001E-3</v>
      </c>
      <c r="AR48" s="34">
        <f>$W$28/'Fixed data'!$C$7</f>
        <v>-1.5984200000000001E-3</v>
      </c>
      <c r="AS48" s="34">
        <f>$W$28/'Fixed data'!$C$7</f>
        <v>-1.5984200000000001E-3</v>
      </c>
      <c r="AT48" s="34">
        <f>$W$28/'Fixed data'!$C$7</f>
        <v>-1.5984200000000001E-3</v>
      </c>
      <c r="AU48" s="34">
        <f>$W$28/'Fixed data'!$C$7</f>
        <v>-1.5984200000000001E-3</v>
      </c>
      <c r="AV48" s="34">
        <f>$W$28/'Fixed data'!$C$7</f>
        <v>-1.5984200000000001E-3</v>
      </c>
      <c r="AW48" s="34">
        <f>$W$28/'Fixed data'!$C$7</f>
        <v>-1.5984200000000001E-3</v>
      </c>
      <c r="AX48" s="34">
        <f>$W$28/'Fixed data'!$C$7</f>
        <v>-1.5984200000000001E-3</v>
      </c>
      <c r="AY48" s="34">
        <f>$W$28/'Fixed data'!$C$7</f>
        <v>-1.5984200000000001E-3</v>
      </c>
      <c r="AZ48" s="34">
        <f>$W$28/'Fixed data'!$C$7</f>
        <v>-1.5984200000000001E-3</v>
      </c>
      <c r="BA48" s="34">
        <f>$W$28/'Fixed data'!$C$7</f>
        <v>-1.5984200000000001E-3</v>
      </c>
      <c r="BB48" s="34">
        <f>$W$28/'Fixed data'!$C$7</f>
        <v>-1.5984200000000001E-3</v>
      </c>
      <c r="BC48" s="34">
        <f>$W$28/'Fixed data'!$C$7</f>
        <v>-1.5984200000000001E-3</v>
      </c>
      <c r="BD48" s="34">
        <f>$W$28/'Fixed data'!$C$7</f>
        <v>-1.5984200000000001E-3</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-2.7059642666666668E-2</v>
      </c>
      <c r="Z49" s="34">
        <f>$X$28/'Fixed data'!$C$7</f>
        <v>-2.7059642666666668E-2</v>
      </c>
      <c r="AA49" s="34">
        <f>$X$28/'Fixed data'!$C$7</f>
        <v>-2.7059642666666668E-2</v>
      </c>
      <c r="AB49" s="34">
        <f>$X$28/'Fixed data'!$C$7</f>
        <v>-2.7059642666666668E-2</v>
      </c>
      <c r="AC49" s="34">
        <f>$X$28/'Fixed data'!$C$7</f>
        <v>-2.7059642666666668E-2</v>
      </c>
      <c r="AD49" s="34">
        <f>$X$28/'Fixed data'!$C$7</f>
        <v>-2.7059642666666668E-2</v>
      </c>
      <c r="AE49" s="34">
        <f>$X$28/'Fixed data'!$C$7</f>
        <v>-2.7059642666666668E-2</v>
      </c>
      <c r="AF49" s="34">
        <f>$X$28/'Fixed data'!$C$7</f>
        <v>-2.7059642666666668E-2</v>
      </c>
      <c r="AG49" s="34">
        <f>$X$28/'Fixed data'!$C$7</f>
        <v>-2.7059642666666668E-2</v>
      </c>
      <c r="AH49" s="34">
        <f>$X$28/'Fixed data'!$C$7</f>
        <v>-2.7059642666666668E-2</v>
      </c>
      <c r="AI49" s="34">
        <f>$X$28/'Fixed data'!$C$7</f>
        <v>-2.7059642666666668E-2</v>
      </c>
      <c r="AJ49" s="34">
        <f>$X$28/'Fixed data'!$C$7</f>
        <v>-2.7059642666666668E-2</v>
      </c>
      <c r="AK49" s="34">
        <f>$X$28/'Fixed data'!$C$7</f>
        <v>-2.7059642666666668E-2</v>
      </c>
      <c r="AL49" s="34">
        <f>$X$28/'Fixed data'!$C$7</f>
        <v>-2.7059642666666668E-2</v>
      </c>
      <c r="AM49" s="34">
        <f>$X$28/'Fixed data'!$C$7</f>
        <v>-2.7059642666666668E-2</v>
      </c>
      <c r="AN49" s="34">
        <f>$X$28/'Fixed data'!$C$7</f>
        <v>-2.7059642666666668E-2</v>
      </c>
      <c r="AO49" s="34">
        <f>$X$28/'Fixed data'!$C$7</f>
        <v>-2.7059642666666668E-2</v>
      </c>
      <c r="AP49" s="34">
        <f>$X$28/'Fixed data'!$C$7</f>
        <v>-2.7059642666666668E-2</v>
      </c>
      <c r="AQ49" s="34">
        <f>$X$28/'Fixed data'!$C$7</f>
        <v>-2.7059642666666668E-2</v>
      </c>
      <c r="AR49" s="34">
        <f>$X$28/'Fixed data'!$C$7</f>
        <v>-2.7059642666666668E-2</v>
      </c>
      <c r="AS49" s="34">
        <f>$X$28/'Fixed data'!$C$7</f>
        <v>-2.7059642666666668E-2</v>
      </c>
      <c r="AT49" s="34">
        <f>$X$28/'Fixed data'!$C$7</f>
        <v>-2.7059642666666668E-2</v>
      </c>
      <c r="AU49" s="34">
        <f>$X$28/'Fixed data'!$C$7</f>
        <v>-2.7059642666666668E-2</v>
      </c>
      <c r="AV49" s="34">
        <f>$X$28/'Fixed data'!$C$7</f>
        <v>-2.7059642666666668E-2</v>
      </c>
      <c r="AW49" s="34">
        <f>$X$28/'Fixed data'!$C$7</f>
        <v>-2.7059642666666668E-2</v>
      </c>
      <c r="AX49" s="34">
        <f>$X$28/'Fixed data'!$C$7</f>
        <v>-2.7059642666666668E-2</v>
      </c>
      <c r="AY49" s="34">
        <f>$X$28/'Fixed data'!$C$7</f>
        <v>-2.7059642666666668E-2</v>
      </c>
      <c r="AZ49" s="34">
        <f>$X$28/'Fixed data'!$C$7</f>
        <v>-2.7059642666666668E-2</v>
      </c>
      <c r="BA49" s="34">
        <f>$X$28/'Fixed data'!$C$7</f>
        <v>-2.7059642666666668E-2</v>
      </c>
      <c r="BB49" s="34">
        <f>$X$28/'Fixed data'!$C$7</f>
        <v>-2.7059642666666668E-2</v>
      </c>
      <c r="BC49" s="34">
        <f>$X$28/'Fixed data'!$C$7</f>
        <v>-2.7059642666666668E-2</v>
      </c>
      <c r="BD49" s="34">
        <f>$X$28/'Fixed data'!$C$7</f>
        <v>-2.7059642666666668E-2</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1.7388133777777776E-2</v>
      </c>
      <c r="G60" s="34">
        <f t="shared" si="6"/>
        <v>1.3567491555555554E-2</v>
      </c>
      <c r="H60" s="34">
        <f t="shared" si="6"/>
        <v>1.1969071555555554E-2</v>
      </c>
      <c r="I60" s="34">
        <f t="shared" si="6"/>
        <v>1.0370651555555555E-2</v>
      </c>
      <c r="J60" s="34">
        <f t="shared" si="6"/>
        <v>8.7722315555555548E-3</v>
      </c>
      <c r="K60" s="34">
        <f t="shared" si="6"/>
        <v>7.1738115555555551E-3</v>
      </c>
      <c r="L60" s="34">
        <f t="shared" si="6"/>
        <v>5.5753915555555554E-3</v>
      </c>
      <c r="M60" s="34">
        <f t="shared" si="6"/>
        <v>3.9769715555555557E-3</v>
      </c>
      <c r="N60" s="34">
        <f t="shared" si="6"/>
        <v>2.3785515555555556E-3</v>
      </c>
      <c r="O60" s="34">
        <f t="shared" si="6"/>
        <v>7.8013155555555543E-4</v>
      </c>
      <c r="P60" s="34">
        <f t="shared" si="6"/>
        <v>-8.182884444444447E-4</v>
      </c>
      <c r="Q60" s="34">
        <f t="shared" si="6"/>
        <v>-2.4167084444444448E-3</v>
      </c>
      <c r="R60" s="34">
        <f t="shared" si="6"/>
        <v>-4.0151284444444445E-3</v>
      </c>
      <c r="S60" s="34">
        <f t="shared" si="6"/>
        <v>-5.6135484444444442E-3</v>
      </c>
      <c r="T60" s="34">
        <f t="shared" si="6"/>
        <v>-7.2119684444444439E-3</v>
      </c>
      <c r="U60" s="34">
        <f t="shared" si="6"/>
        <v>-8.8103884444444436E-3</v>
      </c>
      <c r="V60" s="34">
        <f t="shared" si="6"/>
        <v>-1.0408808444444443E-2</v>
      </c>
      <c r="W60" s="34">
        <f t="shared" si="6"/>
        <v>-1.2007228444444443E-2</v>
      </c>
      <c r="X60" s="34">
        <f t="shared" si="6"/>
        <v>-1.3605648444444443E-2</v>
      </c>
      <c r="Y60" s="34">
        <f t="shared" si="6"/>
        <v>-4.0665291111111113E-2</v>
      </c>
      <c r="Z60" s="34">
        <f t="shared" si="6"/>
        <v>-4.0665291111111113E-2</v>
      </c>
      <c r="AA60" s="34">
        <f t="shared" si="6"/>
        <v>-4.0665291111111113E-2</v>
      </c>
      <c r="AB60" s="34">
        <f t="shared" si="6"/>
        <v>-4.0665291111111113E-2</v>
      </c>
      <c r="AC60" s="34">
        <f t="shared" si="6"/>
        <v>-4.0665291111111113E-2</v>
      </c>
      <c r="AD60" s="34">
        <f t="shared" si="6"/>
        <v>-4.0665291111111113E-2</v>
      </c>
      <c r="AE60" s="34">
        <f t="shared" si="6"/>
        <v>-4.0665291111111113E-2</v>
      </c>
      <c r="AF60" s="34">
        <f t="shared" si="6"/>
        <v>-4.0665291111111113E-2</v>
      </c>
      <c r="AG60" s="34">
        <f t="shared" si="6"/>
        <v>-4.0665291111111113E-2</v>
      </c>
      <c r="AH60" s="34">
        <f t="shared" si="6"/>
        <v>-4.0665291111111113E-2</v>
      </c>
      <c r="AI60" s="34">
        <f t="shared" si="6"/>
        <v>-4.0665291111111113E-2</v>
      </c>
      <c r="AJ60" s="34">
        <f t="shared" si="6"/>
        <v>-4.0665291111111113E-2</v>
      </c>
      <c r="AK60" s="34">
        <f t="shared" si="6"/>
        <v>-4.0665291111111113E-2</v>
      </c>
      <c r="AL60" s="34">
        <f t="shared" si="6"/>
        <v>-4.0665291111111113E-2</v>
      </c>
      <c r="AM60" s="34">
        <f t="shared" si="6"/>
        <v>-4.0665291111111113E-2</v>
      </c>
      <c r="AN60" s="34">
        <f t="shared" si="6"/>
        <v>-4.0665291111111113E-2</v>
      </c>
      <c r="AO60" s="34">
        <f t="shared" si="6"/>
        <v>-4.0665291111111113E-2</v>
      </c>
      <c r="AP60" s="34">
        <f t="shared" si="6"/>
        <v>-4.0665291111111113E-2</v>
      </c>
      <c r="AQ60" s="34">
        <f t="shared" si="6"/>
        <v>-4.0665291111111113E-2</v>
      </c>
      <c r="AR60" s="34">
        <f t="shared" si="6"/>
        <v>-4.0665291111111113E-2</v>
      </c>
      <c r="AS60" s="34">
        <f t="shared" si="6"/>
        <v>-4.0665291111111113E-2</v>
      </c>
      <c r="AT60" s="34">
        <f t="shared" si="6"/>
        <v>-4.0665291111111113E-2</v>
      </c>
      <c r="AU60" s="34">
        <f t="shared" si="6"/>
        <v>-4.0665291111111113E-2</v>
      </c>
      <c r="AV60" s="34">
        <f t="shared" si="6"/>
        <v>-4.0665291111111113E-2</v>
      </c>
      <c r="AW60" s="34">
        <f t="shared" si="6"/>
        <v>-4.0665291111111113E-2</v>
      </c>
      <c r="AX60" s="34">
        <f t="shared" si="6"/>
        <v>-4.0665291111111113E-2</v>
      </c>
      <c r="AY60" s="34">
        <f t="shared" si="6"/>
        <v>-5.8053424888888885E-2</v>
      </c>
      <c r="AZ60" s="34">
        <f t="shared" si="6"/>
        <v>-5.4232782666666667E-2</v>
      </c>
      <c r="BA60" s="34">
        <f t="shared" si="6"/>
        <v>-5.263436266666667E-2</v>
      </c>
      <c r="BB60" s="34">
        <f t="shared" si="6"/>
        <v>-5.1035942666666667E-2</v>
      </c>
      <c r="BC60" s="34">
        <f t="shared" si="6"/>
        <v>-4.9437522666666664E-2</v>
      </c>
      <c r="BD60" s="34">
        <f t="shared" si="6"/>
        <v>-4.7839102666666668E-2</v>
      </c>
    </row>
    <row r="61" spans="1:56" ht="17.25" hidden="1" customHeight="1" outlineLevel="1" x14ac:dyDescent="0.35">
      <c r="A61" s="115"/>
      <c r="B61" s="9" t="s">
        <v>35</v>
      </c>
      <c r="C61" s="9" t="s">
        <v>62</v>
      </c>
      <c r="D61" s="9" t="s">
        <v>40</v>
      </c>
      <c r="E61" s="34">
        <v>0</v>
      </c>
      <c r="F61" s="34">
        <f>E62</f>
        <v>0.78246601999999998</v>
      </c>
      <c r="G61" s="34">
        <f t="shared" ref="G61:BD61" si="7">F62</f>
        <v>0.59314898622222212</v>
      </c>
      <c r="H61" s="34">
        <f t="shared" si="7"/>
        <v>0.50765259466666657</v>
      </c>
      <c r="I61" s="34">
        <f t="shared" si="7"/>
        <v>0.42375462311111101</v>
      </c>
      <c r="J61" s="34">
        <f t="shared" si="7"/>
        <v>0.34145507155555543</v>
      </c>
      <c r="K61" s="34">
        <f t="shared" si="7"/>
        <v>0.26075393999999985</v>
      </c>
      <c r="L61" s="34">
        <f t="shared" si="7"/>
        <v>0.18165122844444428</v>
      </c>
      <c r="M61" s="34">
        <f t="shared" si="7"/>
        <v>0.10414693688888872</v>
      </c>
      <c r="N61" s="34">
        <f t="shared" si="7"/>
        <v>2.8241065333333162E-2</v>
      </c>
      <c r="O61" s="34">
        <f t="shared" si="7"/>
        <v>-4.6066386222222394E-2</v>
      </c>
      <c r="P61" s="34">
        <f t="shared" si="7"/>
        <v>-0.11877541777777795</v>
      </c>
      <c r="Q61" s="34">
        <f t="shared" si="7"/>
        <v>-0.18988602933333351</v>
      </c>
      <c r="R61" s="34">
        <f t="shared" si="7"/>
        <v>-0.25939822088888909</v>
      </c>
      <c r="S61" s="34">
        <f t="shared" si="7"/>
        <v>-0.32731199244444464</v>
      </c>
      <c r="T61" s="34">
        <f t="shared" si="7"/>
        <v>-0.39362734400000021</v>
      </c>
      <c r="U61" s="34">
        <f t="shared" si="7"/>
        <v>-0.45834427555555579</v>
      </c>
      <c r="V61" s="34">
        <f t="shared" si="7"/>
        <v>-0.52146278711111138</v>
      </c>
      <c r="W61" s="34">
        <f t="shared" si="7"/>
        <v>-0.58298287866666698</v>
      </c>
      <c r="X61" s="34">
        <f t="shared" si="7"/>
        <v>-0.64290455022222259</v>
      </c>
      <c r="Y61" s="34">
        <f t="shared" si="7"/>
        <v>-1.8469828217777782</v>
      </c>
      <c r="Z61" s="34">
        <f t="shared" si="7"/>
        <v>-1.806317530666667</v>
      </c>
      <c r="AA61" s="34">
        <f t="shared" si="7"/>
        <v>-1.7656522395555558</v>
      </c>
      <c r="AB61" s="34">
        <f t="shared" si="7"/>
        <v>-1.7249869484444447</v>
      </c>
      <c r="AC61" s="34">
        <f t="shared" si="7"/>
        <v>-1.6843216573333335</v>
      </c>
      <c r="AD61" s="34">
        <f t="shared" si="7"/>
        <v>-1.6436563662222223</v>
      </c>
      <c r="AE61" s="34">
        <f t="shared" si="7"/>
        <v>-1.6029910751111112</v>
      </c>
      <c r="AF61" s="34">
        <f t="shared" si="7"/>
        <v>-1.562325784</v>
      </c>
      <c r="AG61" s="34">
        <f t="shared" si="7"/>
        <v>-1.5216604928888888</v>
      </c>
      <c r="AH61" s="34">
        <f t="shared" si="7"/>
        <v>-1.4809952017777777</v>
      </c>
      <c r="AI61" s="34">
        <f t="shared" si="7"/>
        <v>-1.4403299106666665</v>
      </c>
      <c r="AJ61" s="34">
        <f t="shared" si="7"/>
        <v>-1.3996646195555553</v>
      </c>
      <c r="AK61" s="34">
        <f t="shared" si="7"/>
        <v>-1.3589993284444442</v>
      </c>
      <c r="AL61" s="34">
        <f t="shared" si="7"/>
        <v>-1.318334037333333</v>
      </c>
      <c r="AM61" s="34">
        <f t="shared" si="7"/>
        <v>-1.2776687462222218</v>
      </c>
      <c r="AN61" s="34">
        <f t="shared" si="7"/>
        <v>-1.2370034551111107</v>
      </c>
      <c r="AO61" s="34">
        <f t="shared" si="7"/>
        <v>-1.1963381639999995</v>
      </c>
      <c r="AP61" s="34">
        <f t="shared" si="7"/>
        <v>-1.1556728728888883</v>
      </c>
      <c r="AQ61" s="34">
        <f t="shared" si="7"/>
        <v>-1.1150075817777771</v>
      </c>
      <c r="AR61" s="34">
        <f t="shared" si="7"/>
        <v>-1.074342290666666</v>
      </c>
      <c r="AS61" s="34">
        <f t="shared" si="7"/>
        <v>-1.0336769995555548</v>
      </c>
      <c r="AT61" s="34">
        <f t="shared" si="7"/>
        <v>-0.99301170844444364</v>
      </c>
      <c r="AU61" s="34">
        <f t="shared" si="7"/>
        <v>-0.95234641733333247</v>
      </c>
      <c r="AV61" s="34">
        <f t="shared" si="7"/>
        <v>-0.91168112622222131</v>
      </c>
      <c r="AW61" s="34">
        <f t="shared" si="7"/>
        <v>-0.87101583511111014</v>
      </c>
      <c r="AX61" s="34">
        <f t="shared" si="7"/>
        <v>-0.83035054399999897</v>
      </c>
      <c r="AY61" s="34">
        <f t="shared" si="7"/>
        <v>-0.7896852528888878</v>
      </c>
      <c r="AZ61" s="34">
        <f t="shared" si="7"/>
        <v>-0.73163182799999893</v>
      </c>
      <c r="BA61" s="34">
        <f t="shared" si="7"/>
        <v>-0.67739904533333228</v>
      </c>
      <c r="BB61" s="34">
        <f t="shared" si="7"/>
        <v>-0.62476468266666563</v>
      </c>
      <c r="BC61" s="34">
        <f t="shared" si="7"/>
        <v>-0.57372873999999896</v>
      </c>
      <c r="BD61" s="34">
        <f t="shared" si="7"/>
        <v>-0.52429121733333228</v>
      </c>
    </row>
    <row r="62" spans="1:56" ht="16.5" hidden="1" customHeight="1" outlineLevel="1" x14ac:dyDescent="0.3">
      <c r="A62" s="115"/>
      <c r="B62" s="9" t="s">
        <v>34</v>
      </c>
      <c r="C62" s="9" t="s">
        <v>69</v>
      </c>
      <c r="D62" s="9" t="s">
        <v>40</v>
      </c>
      <c r="E62" s="34">
        <f t="shared" ref="E62:BD62" si="8">E28-E60+E61</f>
        <v>0.78246601999999998</v>
      </c>
      <c r="F62" s="34">
        <f t="shared" si="8"/>
        <v>0.59314898622222212</v>
      </c>
      <c r="G62" s="34">
        <f t="shared" si="8"/>
        <v>0.50765259466666657</v>
      </c>
      <c r="H62" s="34">
        <f t="shared" si="8"/>
        <v>0.42375462311111101</v>
      </c>
      <c r="I62" s="34">
        <f t="shared" si="8"/>
        <v>0.34145507155555543</v>
      </c>
      <c r="J62" s="34">
        <f t="shared" si="8"/>
        <v>0.26075393999999985</v>
      </c>
      <c r="K62" s="34">
        <f t="shared" si="8"/>
        <v>0.18165122844444428</v>
      </c>
      <c r="L62" s="34">
        <f t="shared" si="8"/>
        <v>0.10414693688888872</v>
      </c>
      <c r="M62" s="34">
        <f t="shared" si="8"/>
        <v>2.8241065333333162E-2</v>
      </c>
      <c r="N62" s="34">
        <f t="shared" si="8"/>
        <v>-4.6066386222222394E-2</v>
      </c>
      <c r="O62" s="34">
        <f t="shared" si="8"/>
        <v>-0.11877541777777795</v>
      </c>
      <c r="P62" s="34">
        <f t="shared" si="8"/>
        <v>-0.18988602933333351</v>
      </c>
      <c r="Q62" s="34">
        <f t="shared" si="8"/>
        <v>-0.25939822088888909</v>
      </c>
      <c r="R62" s="34">
        <f t="shared" si="8"/>
        <v>-0.32731199244444464</v>
      </c>
      <c r="S62" s="34">
        <f t="shared" si="8"/>
        <v>-0.39362734400000021</v>
      </c>
      <c r="T62" s="34">
        <f t="shared" si="8"/>
        <v>-0.45834427555555579</v>
      </c>
      <c r="U62" s="34">
        <f t="shared" si="8"/>
        <v>-0.52146278711111138</v>
      </c>
      <c r="V62" s="34">
        <f t="shared" si="8"/>
        <v>-0.58298287866666698</v>
      </c>
      <c r="W62" s="34">
        <f t="shared" si="8"/>
        <v>-0.64290455022222259</v>
      </c>
      <c r="X62" s="34">
        <f t="shared" si="8"/>
        <v>-1.8469828217777782</v>
      </c>
      <c r="Y62" s="34">
        <f t="shared" si="8"/>
        <v>-1.806317530666667</v>
      </c>
      <c r="Z62" s="34">
        <f t="shared" si="8"/>
        <v>-1.7656522395555558</v>
      </c>
      <c r="AA62" s="34">
        <f t="shared" si="8"/>
        <v>-1.7249869484444447</v>
      </c>
      <c r="AB62" s="34">
        <f t="shared" si="8"/>
        <v>-1.6843216573333335</v>
      </c>
      <c r="AC62" s="34">
        <f t="shared" si="8"/>
        <v>-1.6436563662222223</v>
      </c>
      <c r="AD62" s="34">
        <f t="shared" si="8"/>
        <v>-1.6029910751111112</v>
      </c>
      <c r="AE62" s="34">
        <f t="shared" si="8"/>
        <v>-1.562325784</v>
      </c>
      <c r="AF62" s="34">
        <f t="shared" si="8"/>
        <v>-1.5216604928888888</v>
      </c>
      <c r="AG62" s="34">
        <f t="shared" si="8"/>
        <v>-1.4809952017777777</v>
      </c>
      <c r="AH62" s="34">
        <f t="shared" si="8"/>
        <v>-1.4403299106666665</v>
      </c>
      <c r="AI62" s="34">
        <f t="shared" si="8"/>
        <v>-1.3996646195555553</v>
      </c>
      <c r="AJ62" s="34">
        <f t="shared" si="8"/>
        <v>-1.3589993284444442</v>
      </c>
      <c r="AK62" s="34">
        <f t="shared" si="8"/>
        <v>-1.318334037333333</v>
      </c>
      <c r="AL62" s="34">
        <f t="shared" si="8"/>
        <v>-1.2776687462222218</v>
      </c>
      <c r="AM62" s="34">
        <f t="shared" si="8"/>
        <v>-1.2370034551111107</v>
      </c>
      <c r="AN62" s="34">
        <f t="shared" si="8"/>
        <v>-1.1963381639999995</v>
      </c>
      <c r="AO62" s="34">
        <f t="shared" si="8"/>
        <v>-1.1556728728888883</v>
      </c>
      <c r="AP62" s="34">
        <f t="shared" si="8"/>
        <v>-1.1150075817777771</v>
      </c>
      <c r="AQ62" s="34">
        <f t="shared" si="8"/>
        <v>-1.074342290666666</v>
      </c>
      <c r="AR62" s="34">
        <f t="shared" si="8"/>
        <v>-1.0336769995555548</v>
      </c>
      <c r="AS62" s="34">
        <f t="shared" si="8"/>
        <v>-0.99301170844444364</v>
      </c>
      <c r="AT62" s="34">
        <f t="shared" si="8"/>
        <v>-0.95234641733333247</v>
      </c>
      <c r="AU62" s="34">
        <f t="shared" si="8"/>
        <v>-0.91168112622222131</v>
      </c>
      <c r="AV62" s="34">
        <f t="shared" si="8"/>
        <v>-0.87101583511111014</v>
      </c>
      <c r="AW62" s="34">
        <f t="shared" si="8"/>
        <v>-0.83035054399999897</v>
      </c>
      <c r="AX62" s="34">
        <f t="shared" si="8"/>
        <v>-0.7896852528888878</v>
      </c>
      <c r="AY62" s="34">
        <f t="shared" si="8"/>
        <v>-0.73163182799999893</v>
      </c>
      <c r="AZ62" s="34">
        <f t="shared" si="8"/>
        <v>-0.67739904533333228</v>
      </c>
      <c r="BA62" s="34">
        <f t="shared" si="8"/>
        <v>-0.62476468266666563</v>
      </c>
      <c r="BB62" s="34">
        <f t="shared" si="8"/>
        <v>-0.57372873999999896</v>
      </c>
      <c r="BC62" s="34">
        <f t="shared" si="8"/>
        <v>-0.52429121733333228</v>
      </c>
      <c r="BD62" s="34">
        <f t="shared" si="8"/>
        <v>-0.47645211466666559</v>
      </c>
    </row>
    <row r="63" spans="1:56" ht="16.5" collapsed="1" x14ac:dyDescent="0.3">
      <c r="A63" s="115"/>
      <c r="B63" s="9" t="s">
        <v>8</v>
      </c>
      <c r="C63" s="11" t="s">
        <v>68</v>
      </c>
      <c r="D63" s="9" t="s">
        <v>40</v>
      </c>
      <c r="E63" s="34">
        <f>AVERAGE(E61:E62)*'Fixed data'!$C$3</f>
        <v>1.8896554382999999E-2</v>
      </c>
      <c r="F63" s="34">
        <f>AVERAGE(F61:F62)*'Fixed data'!$C$3</f>
        <v>3.3221102400266662E-2</v>
      </c>
      <c r="G63" s="34">
        <f>AVERAGE(G61:G62)*'Fixed data'!$C$3</f>
        <v>2.6584358178466664E-2</v>
      </c>
      <c r="H63" s="34">
        <f>AVERAGE(H61:H62)*'Fixed data'!$C$3</f>
        <v>2.2493484309333331E-2</v>
      </c>
      <c r="I63" s="34">
        <f>AVERAGE(I61:I62)*'Fixed data'!$C$3</f>
        <v>1.8479814126199996E-2</v>
      </c>
      <c r="J63" s="34">
        <f>AVERAGE(J61:J62)*'Fixed data'!$C$3</f>
        <v>1.4543347629066661E-2</v>
      </c>
      <c r="K63" s="34">
        <f>AVERAGE(K61:K62)*'Fixed data'!$C$3</f>
        <v>1.0684084817933325E-2</v>
      </c>
      <c r="L63" s="34">
        <f>AVERAGE(L61:L62)*'Fixed data'!$C$3</f>
        <v>6.9020256927999927E-3</v>
      </c>
      <c r="M63" s="34">
        <f>AVERAGE(M61:M62)*'Fixed data'!$C$3</f>
        <v>3.1971702536666585E-3</v>
      </c>
      <c r="N63" s="34">
        <f>AVERAGE(N61:N62)*'Fixed data'!$C$3</f>
        <v>-4.3048149946667497E-4</v>
      </c>
      <c r="O63" s="34">
        <f>AVERAGE(O61:O62)*'Fixed data'!$C$3</f>
        <v>-3.9809295666000085E-3</v>
      </c>
      <c r="P63" s="34">
        <f>AVERAGE(P61:P62)*'Fixed data'!$C$3</f>
        <v>-7.4541739477333412E-3</v>
      </c>
      <c r="Q63" s="34">
        <f>AVERAGE(Q61:Q62)*'Fixed data'!$C$3</f>
        <v>-1.0850214642866677E-2</v>
      </c>
      <c r="R63" s="34">
        <f>AVERAGE(R61:R62)*'Fixed data'!$C$3</f>
        <v>-1.416905165200001E-2</v>
      </c>
      <c r="S63" s="34">
        <f>AVERAGE(S61:S62)*'Fixed data'!$C$3</f>
        <v>-1.7410684975133345E-2</v>
      </c>
      <c r="T63" s="34">
        <f>AVERAGE(T61:T62)*'Fixed data'!$C$3</f>
        <v>-2.057511461226668E-2</v>
      </c>
      <c r="U63" s="34">
        <f>AVERAGE(U61:U62)*'Fixed data'!$C$3</f>
        <v>-2.3662340563400015E-2</v>
      </c>
      <c r="V63" s="34">
        <f>AVERAGE(V61:V62)*'Fixed data'!$C$3</f>
        <v>-2.6672362828533348E-2</v>
      </c>
      <c r="W63" s="34">
        <f>AVERAGE(W61:W62)*'Fixed data'!$C$3</f>
        <v>-2.9605181407666683E-2</v>
      </c>
      <c r="X63" s="34">
        <f>AVERAGE(X61:X62)*'Fixed data'!$C$3</f>
        <v>-6.0130780033800027E-2</v>
      </c>
      <c r="Y63" s="34">
        <f>AVERAGE(Y61:Y62)*'Fixed data'!$C$3</f>
        <v>-8.8227203511533348E-2</v>
      </c>
      <c r="Z63" s="34">
        <f>AVERAGE(Z61:Z62)*'Fixed data'!$C$3</f>
        <v>-8.6263069950866689E-2</v>
      </c>
      <c r="AA63" s="34">
        <f>AVERAGE(AA61:AA62)*'Fixed data'!$C$3</f>
        <v>-8.4298936390200016E-2</v>
      </c>
      <c r="AB63" s="34">
        <f>AVERAGE(AB61:AB62)*'Fixed data'!$C$3</f>
        <v>-8.2334802829533357E-2</v>
      </c>
      <c r="AC63" s="34">
        <f>AVERAGE(AC61:AC62)*'Fixed data'!$C$3</f>
        <v>-8.0370669268866671E-2</v>
      </c>
      <c r="AD63" s="34">
        <f>AVERAGE(AD61:AD62)*'Fixed data'!$C$3</f>
        <v>-7.8406535708200012E-2</v>
      </c>
      <c r="AE63" s="34">
        <f>AVERAGE(AE61:AE62)*'Fixed data'!$C$3</f>
        <v>-7.6442402147533339E-2</v>
      </c>
      <c r="AF63" s="34">
        <f>AVERAGE(AF61:AF62)*'Fixed data'!$C$3</f>
        <v>-7.4478268586866681E-2</v>
      </c>
      <c r="AG63" s="34">
        <f>AVERAGE(AG61:AG62)*'Fixed data'!$C$3</f>
        <v>-7.2514135026199994E-2</v>
      </c>
      <c r="AH63" s="34">
        <f>AVERAGE(AH61:AH62)*'Fixed data'!$C$3</f>
        <v>-7.0550001465533335E-2</v>
      </c>
      <c r="AI63" s="34">
        <f>AVERAGE(AI61:AI62)*'Fixed data'!$C$3</f>
        <v>-6.8585867904866649E-2</v>
      </c>
      <c r="AJ63" s="34">
        <f>AVERAGE(AJ61:AJ62)*'Fixed data'!$C$3</f>
        <v>-6.662173434419999E-2</v>
      </c>
      <c r="AK63" s="34">
        <f>AVERAGE(AK61:AK62)*'Fixed data'!$C$3</f>
        <v>-6.4657600783533317E-2</v>
      </c>
      <c r="AL63" s="34">
        <f>AVERAGE(AL61:AL62)*'Fixed data'!$C$3</f>
        <v>-6.2693467222866658E-2</v>
      </c>
      <c r="AM63" s="34">
        <f>AVERAGE(AM61:AM62)*'Fixed data'!$C$3</f>
        <v>-6.0729333662199979E-2</v>
      </c>
      <c r="AN63" s="34">
        <f>AVERAGE(AN61:AN62)*'Fixed data'!$C$3</f>
        <v>-5.876520010153332E-2</v>
      </c>
      <c r="AO63" s="34">
        <f>AVERAGE(AO61:AO62)*'Fixed data'!$C$3</f>
        <v>-5.680106654086664E-2</v>
      </c>
      <c r="AP63" s="34">
        <f>AVERAGE(AP61:AP62)*'Fixed data'!$C$3</f>
        <v>-5.4836932980199982E-2</v>
      </c>
      <c r="AQ63" s="34">
        <f>AVERAGE(AQ61:AQ62)*'Fixed data'!$C$3</f>
        <v>-5.2872799419533302E-2</v>
      </c>
      <c r="AR63" s="34">
        <f>AVERAGE(AR61:AR62)*'Fixed data'!$C$3</f>
        <v>-5.0908665858866643E-2</v>
      </c>
      <c r="AS63" s="34">
        <f>AVERAGE(AS61:AS62)*'Fixed data'!$C$3</f>
        <v>-4.8944532298199957E-2</v>
      </c>
      <c r="AT63" s="34">
        <f>AVERAGE(AT61:AT62)*'Fixed data'!$C$3</f>
        <v>-4.6980398737533298E-2</v>
      </c>
      <c r="AU63" s="34">
        <f>AVERAGE(AU61:AU62)*'Fixed data'!$C$3</f>
        <v>-4.5016265176866625E-2</v>
      </c>
      <c r="AV63" s="34">
        <f>AVERAGE(AV61:AV62)*'Fixed data'!$C$3</f>
        <v>-4.305213161619996E-2</v>
      </c>
      <c r="AW63" s="34">
        <f>AVERAGE(AW61:AW62)*'Fixed data'!$C$3</f>
        <v>-4.1087998055533287E-2</v>
      </c>
      <c r="AX63" s="34">
        <f>AVERAGE(AX61:AX62)*'Fixed data'!$C$3</f>
        <v>-3.9123864494866614E-2</v>
      </c>
      <c r="AY63" s="34">
        <f>AVERAGE(AY61:AY62)*'Fixed data'!$C$3</f>
        <v>-3.6739807503466615E-2</v>
      </c>
      <c r="AZ63" s="34">
        <f>AVERAGE(AZ61:AZ62)*'Fixed data'!$C$3</f>
        <v>-3.4028095590999952E-2</v>
      </c>
      <c r="BA63" s="34">
        <f>AVERAGE(BA61:BA62)*'Fixed data'!$C$3</f>
        <v>-3.1447254031199946E-2</v>
      </c>
      <c r="BB63" s="34">
        <f>AVERAGE(BB61:BB62)*'Fixed data'!$C$3</f>
        <v>-2.8943616157399953E-2</v>
      </c>
      <c r="BC63" s="34">
        <f>AVERAGE(BC61:BC62)*'Fixed data'!$C$3</f>
        <v>-2.651718196959995E-2</v>
      </c>
      <c r="BD63" s="34">
        <f>AVERAGE(BD61:BD62)*'Fixed data'!$C$3</f>
        <v>-2.4167951467799952E-2</v>
      </c>
    </row>
    <row r="64" spans="1:56" ht="15.75" thickBot="1" x14ac:dyDescent="0.35">
      <c r="A64" s="114"/>
      <c r="B64" s="12" t="s">
        <v>95</v>
      </c>
      <c r="C64" s="12" t="s">
        <v>45</v>
      </c>
      <c r="D64" s="12" t="s">
        <v>40</v>
      </c>
      <c r="E64" s="53">
        <f t="shared" ref="E64:BD64" si="9">E29+E60+E63</f>
        <v>0.21451305938299994</v>
      </c>
      <c r="F64" s="53">
        <f t="shared" si="9"/>
        <v>7.6270111780444537E-3</v>
      </c>
      <c r="G64" s="53">
        <f t="shared" si="9"/>
        <v>2.2169624734022213E-2</v>
      </c>
      <c r="H64" s="53">
        <f t="shared" si="9"/>
        <v>1.6480330864888881E-2</v>
      </c>
      <c r="I64" s="53">
        <f t="shared" si="9"/>
        <v>1.0868240681755546E-2</v>
      </c>
      <c r="J64" s="53">
        <f t="shared" si="9"/>
        <v>5.3333541846222118E-3</v>
      </c>
      <c r="K64" s="53">
        <f t="shared" si="9"/>
        <v>-1.2432862651112417E-4</v>
      </c>
      <c r="L64" s="53">
        <f t="shared" si="9"/>
        <v>-5.5048077516444563E-3</v>
      </c>
      <c r="M64" s="53">
        <f t="shared" si="9"/>
        <v>-1.0808083190777791E-2</v>
      </c>
      <c r="N64" s="53">
        <f t="shared" si="9"/>
        <v>-1.6034154943911125E-2</v>
      </c>
      <c r="O64" s="53">
        <f t="shared" si="9"/>
        <v>-2.1183023011044456E-2</v>
      </c>
      <c r="P64" s="53">
        <f t="shared" si="9"/>
        <v>-2.6254687392177789E-2</v>
      </c>
      <c r="Q64" s="53">
        <f t="shared" si="9"/>
        <v>-3.1249148087311125E-2</v>
      </c>
      <c r="R64" s="53">
        <f t="shared" si="9"/>
        <v>-3.6166405096444462E-2</v>
      </c>
      <c r="S64" s="53">
        <f t="shared" si="9"/>
        <v>-4.1006458419577792E-2</v>
      </c>
      <c r="T64" s="53">
        <f t="shared" si="9"/>
        <v>-4.576930805671113E-2</v>
      </c>
      <c r="U64" s="53">
        <f t="shared" si="9"/>
        <v>-5.0454954007844457E-2</v>
      </c>
      <c r="V64" s="53">
        <f t="shared" si="9"/>
        <v>-5.5063396272977794E-2</v>
      </c>
      <c r="W64" s="53">
        <f t="shared" si="9"/>
        <v>-5.9594634852111125E-2</v>
      </c>
      <c r="X64" s="53">
        <f t="shared" si="9"/>
        <v>-0.37815740847824442</v>
      </c>
      <c r="Y64" s="53">
        <f t="shared" si="9"/>
        <v>-0.12889249462264446</v>
      </c>
      <c r="Z64" s="53">
        <f t="shared" si="9"/>
        <v>-0.1269283610619778</v>
      </c>
      <c r="AA64" s="53">
        <f t="shared" si="9"/>
        <v>-0.12496422750131113</v>
      </c>
      <c r="AB64" s="53">
        <f t="shared" si="9"/>
        <v>-0.12300009394064447</v>
      </c>
      <c r="AC64" s="53">
        <f t="shared" si="9"/>
        <v>-0.12103596037997778</v>
      </c>
      <c r="AD64" s="53">
        <f t="shared" si="9"/>
        <v>-0.11907182681931112</v>
      </c>
      <c r="AE64" s="53">
        <f t="shared" si="9"/>
        <v>-0.11710769325864445</v>
      </c>
      <c r="AF64" s="53">
        <f t="shared" si="9"/>
        <v>-0.11514355969797779</v>
      </c>
      <c r="AG64" s="53">
        <f t="shared" si="9"/>
        <v>-0.11317942613731111</v>
      </c>
      <c r="AH64" s="53">
        <f t="shared" si="9"/>
        <v>-0.11121529257664445</v>
      </c>
      <c r="AI64" s="53">
        <f t="shared" si="9"/>
        <v>-0.10925115901597776</v>
      </c>
      <c r="AJ64" s="53">
        <f t="shared" si="9"/>
        <v>-0.1072870254553111</v>
      </c>
      <c r="AK64" s="53">
        <f t="shared" si="9"/>
        <v>-0.10532289189464443</v>
      </c>
      <c r="AL64" s="53">
        <f t="shared" si="9"/>
        <v>-0.10335875833397777</v>
      </c>
      <c r="AM64" s="53">
        <f t="shared" si="9"/>
        <v>-0.1013946247733111</v>
      </c>
      <c r="AN64" s="53">
        <f t="shared" si="9"/>
        <v>-9.943049121264444E-2</v>
      </c>
      <c r="AO64" s="53">
        <f t="shared" si="9"/>
        <v>-9.7466357651977753E-2</v>
      </c>
      <c r="AP64" s="53">
        <f t="shared" si="9"/>
        <v>-9.5502224091311094E-2</v>
      </c>
      <c r="AQ64" s="53">
        <f t="shared" si="9"/>
        <v>-9.3538090530644408E-2</v>
      </c>
      <c r="AR64" s="53">
        <f t="shared" si="9"/>
        <v>-9.1573956969977749E-2</v>
      </c>
      <c r="AS64" s="53">
        <f t="shared" si="9"/>
        <v>-8.9609823409311062E-2</v>
      </c>
      <c r="AT64" s="53">
        <f t="shared" si="9"/>
        <v>-8.7645689848644404E-2</v>
      </c>
      <c r="AU64" s="53">
        <f t="shared" si="9"/>
        <v>-8.5681556287977745E-2</v>
      </c>
      <c r="AV64" s="53">
        <f t="shared" si="9"/>
        <v>-8.3717422727311072E-2</v>
      </c>
      <c r="AW64" s="53">
        <f t="shared" si="9"/>
        <v>-8.1753289166644399E-2</v>
      </c>
      <c r="AX64" s="53">
        <f t="shared" si="9"/>
        <v>-7.9789155605977727E-2</v>
      </c>
      <c r="AY64" s="53">
        <f t="shared" si="9"/>
        <v>-9.47932323923555E-2</v>
      </c>
      <c r="AZ64" s="53">
        <f t="shared" si="9"/>
        <v>-8.8260878257666625E-2</v>
      </c>
      <c r="BA64" s="53">
        <f t="shared" si="9"/>
        <v>-8.4081616697866624E-2</v>
      </c>
      <c r="BB64" s="53">
        <f t="shared" si="9"/>
        <v>-7.9979558824066627E-2</v>
      </c>
      <c r="BC64" s="53">
        <f t="shared" si="9"/>
        <v>-7.5954704636266607E-2</v>
      </c>
      <c r="BD64" s="53">
        <f t="shared" si="9"/>
        <v>-7.2007054134466619E-2</v>
      </c>
    </row>
    <row r="65" spans="1:56" ht="12.75" customHeight="1" x14ac:dyDescent="0.3">
      <c r="A65" s="166"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7"/>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7"/>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7"/>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7"/>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7"/>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7"/>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7"/>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7"/>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7"/>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7"/>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8"/>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0.21451305938299994</v>
      </c>
      <c r="F77" s="54">
        <f>IF('Fixed data'!$G$19=FALSE,F64+F76,F64)</f>
        <v>7.6270111780444537E-3</v>
      </c>
      <c r="G77" s="54">
        <f>IF('Fixed data'!$G$19=FALSE,G64+G76,G64)</f>
        <v>2.2169624734022213E-2</v>
      </c>
      <c r="H77" s="54">
        <f>IF('Fixed data'!$G$19=FALSE,H64+H76,H64)</f>
        <v>1.6480330864888881E-2</v>
      </c>
      <c r="I77" s="54">
        <f>IF('Fixed data'!$G$19=FALSE,I64+I76,I64)</f>
        <v>1.0868240681755546E-2</v>
      </c>
      <c r="J77" s="54">
        <f>IF('Fixed data'!$G$19=FALSE,J64+J76,J64)</f>
        <v>5.3333541846222118E-3</v>
      </c>
      <c r="K77" s="54">
        <f>IF('Fixed data'!$G$19=FALSE,K64+K76,K64)</f>
        <v>-1.2432862651112417E-4</v>
      </c>
      <c r="L77" s="54">
        <f>IF('Fixed data'!$G$19=FALSE,L64+L76,L64)</f>
        <v>-5.5048077516444563E-3</v>
      </c>
      <c r="M77" s="54">
        <f>IF('Fixed data'!$G$19=FALSE,M64+M76,M64)</f>
        <v>-1.0808083190777791E-2</v>
      </c>
      <c r="N77" s="54">
        <f>IF('Fixed data'!$G$19=FALSE,N64+N76,N64)</f>
        <v>-1.6034154943911125E-2</v>
      </c>
      <c r="O77" s="54">
        <f>IF('Fixed data'!$G$19=FALSE,O64+O76,O64)</f>
        <v>-2.1183023011044456E-2</v>
      </c>
      <c r="P77" s="54">
        <f>IF('Fixed data'!$G$19=FALSE,P64+P76,P64)</f>
        <v>-2.6254687392177789E-2</v>
      </c>
      <c r="Q77" s="54">
        <f>IF('Fixed data'!$G$19=FALSE,Q64+Q76,Q64)</f>
        <v>-3.1249148087311125E-2</v>
      </c>
      <c r="R77" s="54">
        <f>IF('Fixed data'!$G$19=FALSE,R64+R76,R64)</f>
        <v>-3.6166405096444462E-2</v>
      </c>
      <c r="S77" s="54">
        <f>IF('Fixed data'!$G$19=FALSE,S64+S76,S64)</f>
        <v>-4.1006458419577792E-2</v>
      </c>
      <c r="T77" s="54">
        <f>IF('Fixed data'!$G$19=FALSE,T64+T76,T64)</f>
        <v>-4.576930805671113E-2</v>
      </c>
      <c r="U77" s="54">
        <f>IF('Fixed data'!$G$19=FALSE,U64+U76,U64)</f>
        <v>-5.0454954007844457E-2</v>
      </c>
      <c r="V77" s="54">
        <f>IF('Fixed data'!$G$19=FALSE,V64+V76,V64)</f>
        <v>-5.5063396272977794E-2</v>
      </c>
      <c r="W77" s="54">
        <f>IF('Fixed data'!$G$19=FALSE,W64+W76,W64)</f>
        <v>-5.9594634852111125E-2</v>
      </c>
      <c r="X77" s="54">
        <f>IF('Fixed data'!$G$19=FALSE,X64+X76,X64)</f>
        <v>-0.37815740847824442</v>
      </c>
      <c r="Y77" s="54">
        <f>IF('Fixed data'!$G$19=FALSE,Y64+Y76,Y64)</f>
        <v>-0.12889249462264446</v>
      </c>
      <c r="Z77" s="54">
        <f>IF('Fixed data'!$G$19=FALSE,Z64+Z76,Z64)</f>
        <v>-0.1269283610619778</v>
      </c>
      <c r="AA77" s="54">
        <f>IF('Fixed data'!$G$19=FALSE,AA64+AA76,AA64)</f>
        <v>-0.12496422750131113</v>
      </c>
      <c r="AB77" s="54">
        <f>IF('Fixed data'!$G$19=FALSE,AB64+AB76,AB64)</f>
        <v>-0.12300009394064447</v>
      </c>
      <c r="AC77" s="54">
        <f>IF('Fixed data'!$G$19=FALSE,AC64+AC76,AC64)</f>
        <v>-0.12103596037997778</v>
      </c>
      <c r="AD77" s="54">
        <f>IF('Fixed data'!$G$19=FALSE,AD64+AD76,AD64)</f>
        <v>-0.11907182681931112</v>
      </c>
      <c r="AE77" s="54">
        <f>IF('Fixed data'!$G$19=FALSE,AE64+AE76,AE64)</f>
        <v>-0.11710769325864445</v>
      </c>
      <c r="AF77" s="54">
        <f>IF('Fixed data'!$G$19=FALSE,AF64+AF76,AF64)</f>
        <v>-0.11514355969797779</v>
      </c>
      <c r="AG77" s="54">
        <f>IF('Fixed data'!$G$19=FALSE,AG64+AG76,AG64)</f>
        <v>-0.11317942613731111</v>
      </c>
      <c r="AH77" s="54">
        <f>IF('Fixed data'!$G$19=FALSE,AH64+AH76,AH64)</f>
        <v>-0.11121529257664445</v>
      </c>
      <c r="AI77" s="54">
        <f>IF('Fixed data'!$G$19=FALSE,AI64+AI76,AI64)</f>
        <v>-0.10925115901597776</v>
      </c>
      <c r="AJ77" s="54">
        <f>IF('Fixed data'!$G$19=FALSE,AJ64+AJ76,AJ64)</f>
        <v>-0.1072870254553111</v>
      </c>
      <c r="AK77" s="54">
        <f>IF('Fixed data'!$G$19=FALSE,AK64+AK76,AK64)</f>
        <v>-0.10532289189464443</v>
      </c>
      <c r="AL77" s="54">
        <f>IF('Fixed data'!$G$19=FALSE,AL64+AL76,AL64)</f>
        <v>-0.10335875833397777</v>
      </c>
      <c r="AM77" s="54">
        <f>IF('Fixed data'!$G$19=FALSE,AM64+AM76,AM64)</f>
        <v>-0.1013946247733111</v>
      </c>
      <c r="AN77" s="54">
        <f>IF('Fixed data'!$G$19=FALSE,AN64+AN76,AN64)</f>
        <v>-9.943049121264444E-2</v>
      </c>
      <c r="AO77" s="54">
        <f>IF('Fixed data'!$G$19=FALSE,AO64+AO76,AO64)</f>
        <v>-9.7466357651977753E-2</v>
      </c>
      <c r="AP77" s="54">
        <f>IF('Fixed data'!$G$19=FALSE,AP64+AP76,AP64)</f>
        <v>-9.5502224091311094E-2</v>
      </c>
      <c r="AQ77" s="54">
        <f>IF('Fixed data'!$G$19=FALSE,AQ64+AQ76,AQ64)</f>
        <v>-9.3538090530644408E-2</v>
      </c>
      <c r="AR77" s="54">
        <f>IF('Fixed data'!$G$19=FALSE,AR64+AR76,AR64)</f>
        <v>-9.1573956969977749E-2</v>
      </c>
      <c r="AS77" s="54">
        <f>IF('Fixed data'!$G$19=FALSE,AS64+AS76,AS64)</f>
        <v>-8.9609823409311062E-2</v>
      </c>
      <c r="AT77" s="54">
        <f>IF('Fixed data'!$G$19=FALSE,AT64+AT76,AT64)</f>
        <v>-8.7645689848644404E-2</v>
      </c>
      <c r="AU77" s="54">
        <f>IF('Fixed data'!$G$19=FALSE,AU64+AU76,AU64)</f>
        <v>-8.5681556287977745E-2</v>
      </c>
      <c r="AV77" s="54">
        <f>IF('Fixed data'!$G$19=FALSE,AV64+AV76,AV64)</f>
        <v>-8.3717422727311072E-2</v>
      </c>
      <c r="AW77" s="54">
        <f>IF('Fixed data'!$G$19=FALSE,AW64+AW76,AW64)</f>
        <v>-8.1753289166644399E-2</v>
      </c>
      <c r="AX77" s="54">
        <f>IF('Fixed data'!$G$19=FALSE,AX64+AX76,AX64)</f>
        <v>-7.9789155605977727E-2</v>
      </c>
      <c r="AY77" s="54">
        <f>IF('Fixed data'!$G$19=FALSE,AY64+AY76,AY64)</f>
        <v>-9.47932323923555E-2</v>
      </c>
      <c r="AZ77" s="54">
        <f>IF('Fixed data'!$G$19=FALSE,AZ64+AZ76,AZ64)</f>
        <v>-8.8260878257666625E-2</v>
      </c>
      <c r="BA77" s="54">
        <f>IF('Fixed data'!$G$19=FALSE,BA64+BA76,BA64)</f>
        <v>-8.4081616697866624E-2</v>
      </c>
      <c r="BB77" s="54">
        <f>IF('Fixed data'!$G$19=FALSE,BB64+BB76,BB64)</f>
        <v>-7.9979558824066627E-2</v>
      </c>
      <c r="BC77" s="54">
        <f>IF('Fixed data'!$G$19=FALSE,BC64+BC76,BC64)</f>
        <v>-7.5954704636266607E-2</v>
      </c>
      <c r="BD77" s="54">
        <f>IF('Fixed data'!$G$19=FALSE,BD64+BD76,BD64)</f>
        <v>-7.2007054134466619E-2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0.20725899457294683</v>
      </c>
      <c r="F80" s="55">
        <f t="shared" ref="F80:BD80" si="11">F77*F78</f>
        <v>7.1198965465186625E-3</v>
      </c>
      <c r="G80" s="55">
        <f t="shared" si="11"/>
        <v>1.9995731316248707E-2</v>
      </c>
      <c r="H80" s="55">
        <f t="shared" si="11"/>
        <v>1.4361656242108306E-2</v>
      </c>
      <c r="I80" s="55">
        <f t="shared" si="11"/>
        <v>9.1507670249983634E-3</v>
      </c>
      <c r="J80" s="55">
        <f t="shared" si="11"/>
        <v>4.3386870655116186E-3</v>
      </c>
      <c r="K80" s="55">
        <f t="shared" si="11"/>
        <v>-9.7721176591978231E-5</v>
      </c>
      <c r="L80" s="55">
        <f t="shared" si="11"/>
        <v>-4.1804146213475961E-3</v>
      </c>
      <c r="M80" s="55">
        <f t="shared" si="11"/>
        <v>-7.9302253870756154E-3</v>
      </c>
      <c r="N80" s="55">
        <f t="shared" si="11"/>
        <v>-1.1366914101676152E-2</v>
      </c>
      <c r="O80" s="55">
        <f t="shared" si="11"/>
        <v>-1.4509220815242939E-2</v>
      </c>
      <c r="P80" s="55">
        <f t="shared" si="11"/>
        <v>-1.7374913617945426E-2</v>
      </c>
      <c r="Q80" s="55">
        <f t="shared" si="11"/>
        <v>-1.998083506274994E-2</v>
      </c>
      <c r="R80" s="55">
        <f t="shared" si="11"/>
        <v>-2.234294648835285E-2</v>
      </c>
      <c r="S80" s="55">
        <f t="shared" si="11"/>
        <v>-2.4476370333674131E-2</v>
      </c>
      <c r="T80" s="55">
        <f t="shared" si="11"/>
        <v>-2.639543053140056E-2</v>
      </c>
      <c r="U80" s="55">
        <f t="shared" si="11"/>
        <v>-2.8113691064368708E-2</v>
      </c>
      <c r="V80" s="55">
        <f t="shared" si="11"/>
        <v>-2.9643992765030963E-2</v>
      </c>
      <c r="W80" s="55">
        <f t="shared" si="11"/>
        <v>-3.0998488434847871E-2</v>
      </c>
      <c r="X80" s="55">
        <f t="shared" si="11"/>
        <v>-0.19004901244625744</v>
      </c>
      <c r="Y80" s="55">
        <f t="shared" si="11"/>
        <v>-6.2586444982254769E-2</v>
      </c>
      <c r="Z80" s="55">
        <f t="shared" si="11"/>
        <v>-5.9548520653061036E-2</v>
      </c>
      <c r="AA80" s="55">
        <f t="shared" si="11"/>
        <v>-5.6644489037860006E-2</v>
      </c>
      <c r="AB80" s="55">
        <f t="shared" si="11"/>
        <v>-5.3868768610991331E-2</v>
      </c>
      <c r="AC80" s="55">
        <f t="shared" si="11"/>
        <v>-5.1216002228189256E-2</v>
      </c>
      <c r="AD80" s="55">
        <f t="shared" si="11"/>
        <v>-4.8681048333786489E-2</v>
      </c>
      <c r="AE80" s="55">
        <f t="shared" si="11"/>
        <v>-4.6258972506008321E-2</v>
      </c>
      <c r="AF80" s="55">
        <f t="shared" si="11"/>
        <v>-4.3945039327546266E-2</v>
      </c>
      <c r="AG80" s="55">
        <f t="shared" si="11"/>
        <v>-4.1734704569079746E-2</v>
      </c>
      <c r="AH80" s="55">
        <f t="shared" si="11"/>
        <v>-3.9623607673876918E-2</v>
      </c>
      <c r="AI80" s="55">
        <f t="shared" si="11"/>
        <v>-4.3699059200339542E-2</v>
      </c>
      <c r="AJ80" s="55">
        <f t="shared" si="11"/>
        <v>-4.1663525266692654E-2</v>
      </c>
      <c r="AK80" s="55">
        <f t="shared" si="11"/>
        <v>-3.9709494626305318E-2</v>
      </c>
      <c r="AL80" s="55">
        <f t="shared" si="11"/>
        <v>-3.7833946331884548E-2</v>
      </c>
      <c r="AM80" s="55">
        <f t="shared" si="11"/>
        <v>-3.6033966271445783E-2</v>
      </c>
      <c r="AN80" s="55">
        <f t="shared" si="11"/>
        <v>-3.4306743507676291E-2</v>
      </c>
      <c r="AO80" s="55">
        <f t="shared" si="11"/>
        <v>-3.2649566739907036E-2</v>
      </c>
      <c r="AP80" s="55">
        <f t="shared" si="11"/>
        <v>-3.1059820884656621E-2</v>
      </c>
      <c r="AQ80" s="55">
        <f t="shared" si="11"/>
        <v>-2.9534983770841343E-2</v>
      </c>
      <c r="AR80" s="55">
        <f t="shared" si="11"/>
        <v>-2.807262294587291E-2</v>
      </c>
      <c r="AS80" s="55">
        <f t="shared" si="11"/>
        <v>-2.6670392588987495E-2</v>
      </c>
      <c r="AT80" s="55">
        <f t="shared" si="11"/>
        <v>-2.5326030528269712E-2</v>
      </c>
      <c r="AU80" s="55">
        <f t="shared" si="11"/>
        <v>-2.4037355357949021E-2</v>
      </c>
      <c r="AV80" s="55">
        <f t="shared" si="11"/>
        <v>-2.2802263652658375E-2</v>
      </c>
      <c r="AW80" s="55">
        <f t="shared" si="11"/>
        <v>-2.1618727275452186E-2</v>
      </c>
      <c r="AX80" s="55">
        <f t="shared" si="11"/>
        <v>-2.0484790776485184E-2</v>
      </c>
      <c r="AY80" s="55">
        <f t="shared" si="11"/>
        <v>-2.3628044034335948E-2</v>
      </c>
      <c r="AZ80" s="55">
        <f t="shared" si="11"/>
        <v>-2.135902670905657E-2</v>
      </c>
      <c r="BA80" s="55">
        <f t="shared" si="11"/>
        <v>-1.9755000410420324E-2</v>
      </c>
      <c r="BB80" s="55">
        <f t="shared" si="11"/>
        <v>-1.8243903606230686E-2</v>
      </c>
      <c r="BC80" s="55">
        <f t="shared" si="11"/>
        <v>-1.6821170748419479E-2</v>
      </c>
      <c r="BD80" s="55">
        <f t="shared" si="11"/>
        <v>-1.5482438347512405E-2</v>
      </c>
    </row>
    <row r="81" spans="1:56" x14ac:dyDescent="0.3">
      <c r="A81" s="74"/>
      <c r="B81" s="15" t="s">
        <v>18</v>
      </c>
      <c r="C81" s="15"/>
      <c r="D81" s="14" t="s">
        <v>40</v>
      </c>
      <c r="E81" s="56">
        <f>+E80</f>
        <v>0.20725899457294683</v>
      </c>
      <c r="F81" s="56">
        <f t="shared" ref="F81:BD81" si="12">+E81+F80</f>
        <v>0.21437889111946548</v>
      </c>
      <c r="G81" s="56">
        <f t="shared" si="12"/>
        <v>0.23437462243571419</v>
      </c>
      <c r="H81" s="56">
        <f t="shared" si="12"/>
        <v>0.2487362786778225</v>
      </c>
      <c r="I81" s="56">
        <f t="shared" si="12"/>
        <v>0.25788704570282084</v>
      </c>
      <c r="J81" s="56">
        <f t="shared" si="12"/>
        <v>0.26222573276833244</v>
      </c>
      <c r="K81" s="56">
        <f t="shared" si="12"/>
        <v>0.26212801159174048</v>
      </c>
      <c r="L81" s="56">
        <f t="shared" si="12"/>
        <v>0.25794759697039288</v>
      </c>
      <c r="M81" s="56">
        <f t="shared" si="12"/>
        <v>0.25001737158331727</v>
      </c>
      <c r="N81" s="56">
        <f t="shared" si="12"/>
        <v>0.23865045748164113</v>
      </c>
      <c r="O81" s="56">
        <f t="shared" si="12"/>
        <v>0.22414123666639818</v>
      </c>
      <c r="P81" s="56">
        <f t="shared" si="12"/>
        <v>0.20676632304845274</v>
      </c>
      <c r="Q81" s="56">
        <f t="shared" si="12"/>
        <v>0.1867854879857028</v>
      </c>
      <c r="R81" s="56">
        <f t="shared" si="12"/>
        <v>0.16444254149734994</v>
      </c>
      <c r="S81" s="56">
        <f t="shared" si="12"/>
        <v>0.1399661711636758</v>
      </c>
      <c r="T81" s="56">
        <f t="shared" si="12"/>
        <v>0.11357074063227524</v>
      </c>
      <c r="U81" s="56">
        <f t="shared" si="12"/>
        <v>8.5457049567906535E-2</v>
      </c>
      <c r="V81" s="56">
        <f t="shared" si="12"/>
        <v>5.5813056802875571E-2</v>
      </c>
      <c r="W81" s="56">
        <f t="shared" si="12"/>
        <v>2.4814568368027701E-2</v>
      </c>
      <c r="X81" s="56">
        <f t="shared" si="12"/>
        <v>-0.16523444407822974</v>
      </c>
      <c r="Y81" s="56">
        <f t="shared" si="12"/>
        <v>-0.2278208890604845</v>
      </c>
      <c r="Z81" s="56">
        <f t="shared" si="12"/>
        <v>-0.28736940971354552</v>
      </c>
      <c r="AA81" s="56">
        <f t="shared" si="12"/>
        <v>-0.34401389875140553</v>
      </c>
      <c r="AB81" s="56">
        <f t="shared" si="12"/>
        <v>-0.39788266736239686</v>
      </c>
      <c r="AC81" s="56">
        <f t="shared" si="12"/>
        <v>-0.44909866959058609</v>
      </c>
      <c r="AD81" s="56">
        <f t="shared" si="12"/>
        <v>-0.49777971792437259</v>
      </c>
      <c r="AE81" s="56">
        <f t="shared" si="12"/>
        <v>-0.54403869043038089</v>
      </c>
      <c r="AF81" s="56">
        <f t="shared" si="12"/>
        <v>-0.58798372975792712</v>
      </c>
      <c r="AG81" s="56">
        <f t="shared" si="12"/>
        <v>-0.62971843432700692</v>
      </c>
      <c r="AH81" s="56">
        <f t="shared" si="12"/>
        <v>-0.66934204200088387</v>
      </c>
      <c r="AI81" s="56">
        <f t="shared" si="12"/>
        <v>-0.71304110120122344</v>
      </c>
      <c r="AJ81" s="56">
        <f t="shared" si="12"/>
        <v>-0.75470462646791614</v>
      </c>
      <c r="AK81" s="56">
        <f t="shared" si="12"/>
        <v>-0.79441412109422149</v>
      </c>
      <c r="AL81" s="56">
        <f t="shared" si="12"/>
        <v>-0.83224806742610602</v>
      </c>
      <c r="AM81" s="56">
        <f t="shared" si="12"/>
        <v>-0.86828203369755186</v>
      </c>
      <c r="AN81" s="56">
        <f t="shared" si="12"/>
        <v>-0.90258877720522812</v>
      </c>
      <c r="AO81" s="56">
        <f t="shared" si="12"/>
        <v>-0.93523834394513516</v>
      </c>
      <c r="AP81" s="56">
        <f t="shared" si="12"/>
        <v>-0.96629816482979181</v>
      </c>
      <c r="AQ81" s="56">
        <f t="shared" si="12"/>
        <v>-0.9958331486006331</v>
      </c>
      <c r="AR81" s="56">
        <f t="shared" si="12"/>
        <v>-1.0239057715465061</v>
      </c>
      <c r="AS81" s="56">
        <f t="shared" si="12"/>
        <v>-1.0505761641354936</v>
      </c>
      <c r="AT81" s="56">
        <f t="shared" si="12"/>
        <v>-1.0759021946637632</v>
      </c>
      <c r="AU81" s="56">
        <f t="shared" si="12"/>
        <v>-1.0999395500217122</v>
      </c>
      <c r="AV81" s="56">
        <f t="shared" si="12"/>
        <v>-1.1227418136743705</v>
      </c>
      <c r="AW81" s="56">
        <f t="shared" si="12"/>
        <v>-1.1443605409498228</v>
      </c>
      <c r="AX81" s="56">
        <f t="shared" si="12"/>
        <v>-1.1648453317263079</v>
      </c>
      <c r="AY81" s="56">
        <f t="shared" si="12"/>
        <v>-1.1884733757606438</v>
      </c>
      <c r="AZ81" s="56">
        <f t="shared" si="12"/>
        <v>-1.2098324024697005</v>
      </c>
      <c r="BA81" s="56">
        <f t="shared" si="12"/>
        <v>-1.2295874028801208</v>
      </c>
      <c r="BB81" s="56">
        <f t="shared" si="12"/>
        <v>-1.2478313064863515</v>
      </c>
      <c r="BC81" s="56">
        <f t="shared" si="12"/>
        <v>-1.2646524772347709</v>
      </c>
      <c r="BD81" s="56">
        <f t="shared" si="12"/>
        <v>-1.2801349155822834</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69"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69"/>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69"/>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69"/>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69"/>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69"/>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69"/>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69"/>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155</v>
      </c>
    </row>
    <row r="98" spans="1:3" x14ac:dyDescent="0.3">
      <c r="B98" s="4" t="s">
        <v>317</v>
      </c>
    </row>
    <row r="99" spans="1:3" x14ac:dyDescent="0.3">
      <c r="B99" s="4" t="s">
        <v>335</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318</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microsoft.com/sharepoint/v3/fields"/>
    <ds:schemaRef ds:uri="http://schemas.microsoft.com/office/2006/documentManagement/types"/>
    <ds:schemaRef ds:uri="eecedeb9-13b3-4e62-b003-046c92e1668a"/>
    <ds:schemaRef ds:uri="http://schemas.microsoft.com/office/2006/metadata/properties"/>
    <ds:schemaRef ds:uri="http://purl.org/dc/terms/"/>
    <ds:schemaRef ds:uri="efb98dbe-6680-48eb-ac67-85b3a61e7855"/>
    <ds:schemaRef ds:uri="http://purl.org/dc/dcmitype/"/>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3</vt:lpstr>
      <vt:lpstr>Workings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2013-06-26T12:29:58Z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